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<sst xmlns="http://schemas.openxmlformats.org/spreadsheetml/2006/main" xmlns:r="http://schemas.openxmlformats.org/officeDocument/2006/relationships" count="557" uniqueCount="557">
  <si>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</si>
  <si>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</si>
  <si>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</si>
  <si>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</si>
  <si>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</si>
  <si>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</si>
  <si>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</si>
  <si>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</si>
  <si>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</si>
  <si>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</si>
  <si>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</si>
  <si>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</si>
  <si>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</si>
  <si>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</si>
  <si>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</si>
  <si>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</si>
  <si>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</si>
  <si>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</si>
  <si>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</si>
  <si>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</si>
  <si>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</si>
  <si>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</si>
  <si>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</si>
  <si>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</si>
  <si>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</si>
  <si>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</si>
  <si>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（百万円）</t>
  </si>
  <si>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</si>
  <si>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</si>
  <si>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</si>
  <si>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</si>
  <si>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</si>
  <si>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</si>
  <si>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</si>
  <si>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公共用地取得特別会計</t>
  </si>
  <si>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</si>
  <si>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</si>
  <si>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</si>
  <si>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</si>
  <si>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</si>
  <si>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</si>
  <si>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</si>
  <si>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</si>
  <si>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</si>
  <si>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</si>
  <si>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</si>
  <si>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</si>
  <si>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</si>
  <si>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</si>
  <si>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</si>
  <si>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</si>
  <si>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</si>
  <si>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</si>
  <si>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</si>
  <si>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</si>
  <si>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</si>
  <si>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</si>
  <si>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</si>
  <si>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</si>
  <si>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</si>
  <si>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</si>
  <si>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</si>
  <si>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</si>
  <si>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</si>
  <si>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</si>
  <si>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</si>
  <si>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</si>
  <si>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</si>
  <si>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</si>
  <si>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</si>
  <si>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</si>
  <si>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</si>
  <si>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</si>
  <si>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</si>
  <si>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</si>
  <si>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</si>
  <si>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</si>
  <si>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</si>
  <si>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</si>
  <si>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</si>
  <si>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</si>
  <si>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</si>
  <si>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</si>
  <si>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伊豆斎場組合</t>
    <rPh sb="0" eb="2">
      <t>イズ</t>
    </rPh>
    <rPh sb="2" eb="4">
      <t>サイジョウ</t>
    </rPh>
    <rPh sb="4" eb="6">
      <t>クミアイ</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</si>
  <si>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</si>
  <si>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</si>
  <si>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</si>
  <si>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</si>
  <si>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</si>
  <si>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</si>
  <si>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</si>
  <si>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</si>
  <si>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</si>
  <si>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</si>
  <si>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</si>
  <si>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</si>
  <si>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</si>
  <si>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</si>
  <si>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</si>
  <si>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</si>
  <si>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下田市</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</si>
  <si>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</si>
  <si>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</si>
  <si>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</si>
  <si>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</si>
  <si>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</si>
  <si>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</si>
  <si>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</si>
  <si>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</si>
  <si>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</si>
  <si>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</si>
  <si>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</si>
  <si>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</si>
  <si>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</si>
  <si>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</si>
  <si>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</si>
  <si>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</si>
  <si>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</si>
  <si>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</si>
  <si>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</si>
  <si>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</si>
  <si>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</si>
  <si>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</si>
  <si>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</si>
  <si>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</si>
  <si>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</si>
  <si>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</si>
  <si>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</si>
  <si>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</si>
  <si>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</si>
  <si>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</si>
  <si>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</si>
  <si>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</si>
  <si>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-8.4</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</si>
  <si>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</si>
  <si>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</si>
  <si>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</si>
  <si>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</si>
  <si>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</si>
  <si>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</si>
  <si>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</si>
  <si>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</si>
  <si>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</si>
  <si>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</si>
  <si>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</si>
  <si>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</si>
  <si>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</si>
  <si>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</si>
  <si>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</si>
  <si>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</si>
  <si>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</si>
  <si>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</si>
  <si>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</si>
  <si>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</si>
  <si>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</si>
  <si>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</si>
  <si>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</si>
  <si>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</si>
  <si>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</si>
  <si>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</si>
  <si>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</si>
  <si>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</si>
  <si>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</si>
  <si>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</si>
  <si>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</si>
  <si>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</si>
  <si>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</si>
  <si>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</si>
  <si>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</si>
  <si>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</si>
  <si>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</si>
  <si>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</si>
  <si>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</si>
  <si>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</si>
  <si>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</si>
  <si>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</si>
  <si>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</si>
  <si>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</si>
  <si>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</si>
  <si>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</si>
  <si>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</si>
  <si>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</si>
  <si>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</si>
  <si>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</si>
  <si>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</si>
  <si>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</si>
  <si>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</si>
  <si>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</si>
  <si>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</si>
  <si>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</si>
  <si>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</si>
  <si>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</si>
  <si>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</si>
  <si>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</si>
  <si>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6"/>
  </si>
  <si>
    <t>○</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</si>
  <si>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</si>
  <si>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</si>
  <si>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</si>
  <si>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</si>
  <si>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</si>
  <si>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</si>
  <si>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</si>
  <si>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</si>
  <si>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</si>
  <si>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</si>
  <si>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</si>
  <si>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</si>
  <si>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</si>
  <si>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</si>
  <si>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</si>
  <si>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</si>
  <si>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</si>
  <si>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</si>
  <si>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</si>
  <si>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</si>
  <si>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</si>
  <si>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</si>
  <si>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</si>
  <si>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</si>
  <si>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-2.4</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</si>
  <si>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</si>
  <si>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</si>
  <si>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</si>
  <si>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</si>
  <si>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</si>
  <si>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</si>
  <si>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</si>
  <si>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</si>
  <si>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</si>
  <si>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</si>
  <si>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</si>
  <si>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</si>
  <si>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</si>
  <si>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</si>
  <si>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</si>
  <si>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</si>
  <si>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標準税収入額等</t>
  </si>
  <si>
    <t>南豆衛生プラント組合</t>
    <rPh sb="0" eb="1">
      <t>ミナミ</t>
    </rPh>
    <rPh sb="1" eb="2">
      <t>マメ</t>
    </rPh>
    <rPh sb="2" eb="4">
      <t>エイセイ</t>
    </rPh>
    <rPh sb="8" eb="9">
      <t>クミ</t>
    </rPh>
    <rPh sb="9" eb="10">
      <t>アイ</t>
    </rPh>
    <phoneticPr fontId="6"/>
  </si>
  <si>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</si>
  <si>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</si>
  <si>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</si>
  <si>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</si>
  <si>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</si>
  <si>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</si>
  <si>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</si>
  <si>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</si>
  <si>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</si>
  <si>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</si>
  <si>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</si>
  <si>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</si>
  <si>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</si>
  <si>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</si>
  <si>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</si>
  <si>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</si>
  <si>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</si>
  <si>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</si>
  <si>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</si>
  <si>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</si>
  <si>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</si>
  <si>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</si>
  <si>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</si>
  <si>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</si>
  <si>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</si>
  <si>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</si>
  <si>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</si>
  <si>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</si>
  <si>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</si>
  <si>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</si>
  <si>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</si>
  <si>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</si>
  <si>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</si>
  <si>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</si>
  <si>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</si>
  <si>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</si>
  <si>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</si>
  <si>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</si>
  <si>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</si>
  <si>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</si>
  <si>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</si>
  <si>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</si>
  <si>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下田市ふるさと応援基金</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</si>
  <si>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</si>
  <si>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</si>
  <si>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</si>
  <si>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</si>
  <si>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</si>
  <si>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</si>
  <si>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</si>
  <si>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</si>
  <si>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</si>
  <si>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</si>
  <si>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</si>
  <si>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</si>
  <si>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</si>
  <si>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</si>
  <si>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</si>
  <si>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</si>
  <si>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静岡地方税滞納整理機構</t>
    <rPh sb="0" eb="2">
      <t>シズオカ</t>
    </rPh>
    <rPh sb="2" eb="5">
      <t>チホウゼイ</t>
    </rPh>
    <rPh sb="5" eb="7">
      <t>タイノウ</t>
    </rPh>
    <rPh sb="7" eb="9">
      <t>セイリ</t>
    </rPh>
    <rPh sb="9" eb="11">
      <t>キコウ</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</si>
  <si>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</si>
  <si>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</si>
  <si>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</si>
  <si>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</si>
  <si>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</si>
  <si>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</si>
  <si>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下田メディカルセンター（事業会計分）</t>
    <rPh sb="0" eb="2">
      <t>シモダ</t>
    </rPh>
    <rPh sb="12" eb="14">
      <t>ジギョウ</t>
    </rPh>
    <rPh sb="14" eb="16">
      <t>カイケイ</t>
    </rPh>
    <rPh sb="16" eb="17">
      <t>ブン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</si>
  <si>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</si>
  <si>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</si>
  <si>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</si>
  <si>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静岡県下田市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</si>
  <si>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</si>
  <si>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</si>
  <si>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</si>
  <si>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</si>
  <si>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</si>
  <si>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</si>
  <si>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</si>
  <si>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</si>
  <si>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</si>
  <si>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</si>
  <si>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</si>
  <si>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</si>
  <si>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</si>
  <si>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</si>
  <si>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</si>
  <si>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</si>
  <si>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</si>
  <si>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</si>
  <si>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</si>
  <si>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</si>
  <si>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</si>
  <si>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</si>
  <si>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</si>
  <si>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</si>
  <si>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</si>
  <si>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</si>
  <si>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</si>
  <si>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</si>
  <si>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</si>
  <si>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</si>
  <si>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</si>
  <si>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</si>
  <si>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</si>
  <si>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</si>
  <si>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</si>
  <si>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</si>
  <si>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</si>
  <si>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</si>
  <si>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</si>
  <si>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</si>
  <si>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</si>
  <si>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</si>
  <si>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</si>
  <si>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</si>
  <si>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</si>
  <si>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</si>
  <si>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</si>
  <si>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下田市子育て支援基金</t>
  </si>
  <si>
    <t>消防費</t>
  </si>
  <si>
    <t>　　市町村たばこ税</t>
  </si>
  <si>
    <t>下水道事業会計</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</si>
  <si>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</si>
  <si>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</si>
  <si>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</si>
  <si>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</si>
  <si>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</si>
  <si>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</si>
  <si>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</si>
  <si>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</si>
  <si>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</si>
  <si>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</si>
  <si>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</si>
  <si>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</si>
  <si>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</si>
  <si>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</si>
  <si>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</si>
  <si>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</si>
  <si>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</si>
  <si>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</si>
  <si>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</si>
  <si>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</si>
  <si>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</si>
  <si>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</si>
  <si>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</si>
  <si>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</si>
  <si>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</si>
  <si>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</si>
  <si>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</si>
  <si>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</si>
  <si>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</si>
  <si>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</si>
  <si>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</si>
  <si>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</si>
  <si>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</si>
  <si>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</si>
  <si>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</si>
  <si>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</si>
  <si>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</si>
  <si>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</si>
  <si>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</si>
  <si>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0.73</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</si>
  <si>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</si>
  <si>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</si>
  <si>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</si>
  <si>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</si>
  <si>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</si>
  <si>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</si>
  <si>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</si>
  <si>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</si>
  <si>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</si>
  <si>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</si>
  <si>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</si>
  <si>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</si>
  <si>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</si>
  <si>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</si>
  <si>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</si>
  <si>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</si>
  <si>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</si>
  <si>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</si>
  <si>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</si>
  <si>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</si>
  <si>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</si>
  <si>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</si>
  <si>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</si>
  <si>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</si>
  <si>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</si>
  <si>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</si>
  <si>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</si>
  <si>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</si>
  <si>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</si>
  <si>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</si>
  <si>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</si>
  <si>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</si>
  <si>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</si>
  <si>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</si>
  <si>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</si>
  <si>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</si>
  <si>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</si>
  <si>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</si>
  <si>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</si>
  <si>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</si>
  <si>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</si>
  <si>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</si>
  <si>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</si>
  <si>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</si>
  <si>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</si>
  <si>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</si>
  <si>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</si>
  <si>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</si>
  <si>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</si>
  <si>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</si>
  <si>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</si>
  <si>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</si>
  <si>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下田駅前広場整備事業特別会計</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</si>
  <si>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</si>
  <si>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</si>
  <si>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</si>
  <si>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</si>
  <si>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</si>
  <si>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</si>
  <si>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</si>
  <si>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</si>
  <si>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</si>
  <si>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</si>
  <si>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</si>
  <si>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</si>
  <si>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水道事業会計</t>
  </si>
  <si>
    <t>法適用企業</t>
  </si>
  <si>
    <t>集落排水事業特別会計</t>
  </si>
  <si>
    <t>連結実質赤字額</t>
    <rPh sb="0" eb="2">
      <t>レンケツ</t>
    </rPh>
    <rPh sb="2" eb="4">
      <t>ジッシツ</t>
    </rPh>
    <rPh sb="4" eb="7">
      <t>アカジガク</t>
    </rPh>
    <phoneticPr fontId="6"/>
  </si>
  <si>
    <t>下田市学校施設整備基金</t>
  </si>
  <si>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</si>
  <si>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</si>
  <si>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</si>
  <si>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</si>
  <si>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</si>
  <si>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</si>
  <si>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</si>
  <si>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</si>
  <si>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</si>
  <si>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</si>
  <si>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</si>
  <si>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</si>
  <si>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</si>
  <si>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</si>
  <si>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</si>
  <si>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</si>
  <si>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</si>
  <si>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</si>
  <si>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</si>
  <si>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</si>
  <si>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</si>
  <si>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</si>
  <si>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</si>
  <si>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</si>
  <si>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</si>
  <si>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</si>
  <si>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</si>
  <si>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</si>
  <si>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</si>
  <si>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</si>
  <si>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</si>
  <si>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</si>
  <si>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</si>
  <si>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</si>
  <si>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</si>
  <si>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</si>
  <si>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</si>
  <si>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</si>
  <si>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</si>
  <si>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</si>
  <si>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</si>
  <si>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</si>
  <si>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</si>
  <si>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</si>
  <si>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</si>
  <si>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</si>
  <si>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</si>
  <si>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</si>
  <si>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</si>
  <si>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</si>
  <si>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</si>
  <si>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</si>
  <si>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</si>
  <si>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</si>
  <si>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</si>
  <si>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</si>
  <si>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</si>
  <si>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</si>
  <si>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</si>
  <si>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</si>
  <si>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</si>
  <si>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</si>
  <si>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</si>
  <si>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</si>
  <si>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1.45</t>
  </si>
  <si>
    <t>▲ 4.03</t>
  </si>
  <si>
    <t>その他会計（赤字）</t>
  </si>
  <si>
    <t>H27末</t>
  </si>
  <si>
    <t>H26末</t>
  </si>
  <si>
    <t>H28末</t>
  </si>
  <si>
    <t>H29末</t>
  </si>
  <si>
    <t>H30末</t>
  </si>
  <si>
    <t>下田市庁舎建設基金</t>
    <rPh sb="0" eb="3">
      <t>シモダシ</t>
    </rPh>
    <rPh sb="3" eb="5">
      <t>チョウシャ</t>
    </rPh>
    <rPh sb="5" eb="7">
      <t>ケンセツ</t>
    </rPh>
    <rPh sb="7" eb="9">
      <t>キキン</t>
    </rPh>
    <phoneticPr fontId="6"/>
  </si>
  <si>
    <t>下田市奨学振興基金</t>
  </si>
  <si>
    <t>公益財団法人　下田市振興公社</t>
  </si>
  <si>
    <t>下田メディカルセンター（普通会計分）</t>
    <rPh sb="0" eb="2">
      <t>シモダ</t>
    </rPh>
    <rPh sb="12" eb="14">
      <t>フツウ</t>
    </rPh>
    <rPh sb="14" eb="16">
      <t>カイケイ</t>
    </rPh>
    <rPh sb="16" eb="17">
      <t>ブン</t>
    </rPh>
    <phoneticPr fontId="6"/>
  </si>
  <si>
    <t>下田地区消防組合</t>
    <rPh sb="0" eb="2">
      <t>シモダ</t>
    </rPh>
    <rPh sb="2" eb="4">
      <t>チク</t>
    </rPh>
    <rPh sb="4" eb="6">
      <t>ショウボウ</t>
    </rPh>
    <rPh sb="6" eb="8">
      <t>クミアイ</t>
    </rPh>
    <phoneticPr fontId="6"/>
  </si>
  <si>
    <t>静岡県市町総合事務組合</t>
    <rPh sb="0" eb="2">
      <t>シズオカ</t>
    </rPh>
    <rPh sb="2" eb="3">
      <t>ケン</t>
    </rPh>
    <rPh sb="3" eb="5">
      <t>シチョウ</t>
    </rPh>
    <rPh sb="5" eb="7">
      <t>ソウゴウ</t>
    </rPh>
    <rPh sb="7" eb="9">
      <t>ジム</t>
    </rPh>
    <rPh sb="9" eb="11">
      <t>クミアイ</t>
    </rPh>
    <phoneticPr fontId="6"/>
  </si>
  <si>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</si>
  <si>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</si>
  <si>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</si>
  <si>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</si>
  <si>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</si>
  <si>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</si>
  <si>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が伸びていて、実質公債費比率が伸びていないのは、債務負担が大幅に増えたことによるものであり、デジタル同報系防災行政無線整備やごみ焼却施設長期包括業務委託等の大きな金額の債務負担を令和元年度より組んだことによるものが大きい。実質公債費比率は、大きな変動はなく、償還が終わっていくものもあるが、平成29年度から借入可能となった過疎対策事業債の借入分が純増となっているため、ある程度の均衡を保っている。</t>
    <rPh sb="0" eb="2">
      <t>ショウライ</t>
    </rPh>
    <rPh sb="2" eb="4">
      <t>フタン</t>
    </rPh>
    <rPh sb="4" eb="6">
      <t>ヒリツ</t>
    </rPh>
    <rPh sb="7" eb="8">
      <t>ノ</t>
    </rPh>
    <rPh sb="13" eb="15">
      <t>ジッシツ</t>
    </rPh>
    <rPh sb="15" eb="18">
      <t>コウサイヒ</t>
    </rPh>
    <rPh sb="18" eb="20">
      <t>ヒリツ</t>
    </rPh>
    <rPh sb="21" eb="22">
      <t>ノ</t>
    </rPh>
    <rPh sb="30" eb="32">
      <t>サイム</t>
    </rPh>
    <rPh sb="32" eb="34">
      <t>フタン</t>
    </rPh>
    <rPh sb="35" eb="37">
      <t>オオハバ</t>
    </rPh>
    <rPh sb="38" eb="39">
      <t>フ</t>
    </rPh>
    <rPh sb="82" eb="83">
      <t>トウ</t>
    </rPh>
    <rPh sb="84" eb="85">
      <t>オオ</t>
    </rPh>
    <rPh sb="87" eb="89">
      <t>キンガク</t>
    </rPh>
    <rPh sb="90" eb="92">
      <t>サイム</t>
    </rPh>
    <rPh sb="92" eb="94">
      <t>フタン</t>
    </rPh>
    <rPh sb="95" eb="97">
      <t>レイワ</t>
    </rPh>
    <rPh sb="97" eb="99">
      <t>ガンネン</t>
    </rPh>
    <rPh sb="99" eb="100">
      <t>ド</t>
    </rPh>
    <rPh sb="102" eb="103">
      <t>ク</t>
    </rPh>
    <rPh sb="113" eb="114">
      <t>オオ</t>
    </rPh>
    <rPh sb="117" eb="119">
      <t>ジッシツ</t>
    </rPh>
    <rPh sb="119" eb="122">
      <t>コウサイヒ</t>
    </rPh>
    <rPh sb="122" eb="124">
      <t>ヒリツ</t>
    </rPh>
    <rPh sb="126" eb="127">
      <t>オオ</t>
    </rPh>
    <rPh sb="129" eb="131">
      <t>ヘンドウ</t>
    </rPh>
    <rPh sb="135" eb="137">
      <t>ショウカン</t>
    </rPh>
    <rPh sb="138" eb="139">
      <t>オ</t>
    </rPh>
    <rPh sb="151" eb="153">
      <t>ヘイセイ</t>
    </rPh>
    <rPh sb="155" eb="156">
      <t>ネン</t>
    </rPh>
    <rPh sb="156" eb="157">
      <t>ド</t>
    </rPh>
    <rPh sb="159" eb="163">
      <t>カリイレカノウ</t>
    </rPh>
    <rPh sb="167" eb="169">
      <t>カソ</t>
    </rPh>
    <rPh sb="169" eb="171">
      <t>タイサク</t>
    </rPh>
    <rPh sb="171" eb="174">
      <t>ジギョウサイ</t>
    </rPh>
    <rPh sb="175" eb="177">
      <t>カリイレ</t>
    </rPh>
    <rPh sb="177" eb="178">
      <t>ブン</t>
    </rPh>
    <rPh sb="179" eb="181">
      <t>ジュンゾウ</t>
    </rPh>
    <rPh sb="192" eb="194">
      <t>テイド</t>
    </rPh>
    <rPh sb="195" eb="197">
      <t>キンコウ</t>
    </rPh>
    <rPh sb="198" eb="199">
      <t>タモ</t>
    </rPh>
    <phoneticPr fontId="6"/>
  </si>
  <si>
    <t>将来負担比率が伸びているが、有形固定資産減価償却率が悪化していることについては、デジタル同報系防災行政無線整備等の金額の大きな債務負担を令和元年度より組んでいることによるものである。債務負担として将来にわたり資産投下するコストを計上しているものの、資産化されるのは当該年度ではなく後年度であるため、将来負担比率が伸びるが有形固定資産減価償却率が悪化する要因となっている。</t>
    <rPh sb="0" eb="2">
      <t>ショウライ</t>
    </rPh>
    <rPh sb="2" eb="4">
      <t>フタン</t>
    </rPh>
    <rPh sb="4" eb="6">
      <t>ヒリツ</t>
    </rPh>
    <rPh sb="7" eb="8">
      <t>ノ</t>
    </rPh>
    <rPh sb="14" eb="25">
      <t>ユウケイコテイシサンゲンカショウキャクリツ</t>
    </rPh>
    <rPh sb="26" eb="28">
      <t>アッカ</t>
    </rPh>
    <rPh sb="44" eb="46">
      <t>ドウホウ</t>
    </rPh>
    <rPh sb="46" eb="47">
      <t>ケイ</t>
    </rPh>
    <rPh sb="47" eb="49">
      <t>ボウサイ</t>
    </rPh>
    <rPh sb="49" eb="51">
      <t>ギョウセイ</t>
    </rPh>
    <rPh sb="51" eb="53">
      <t>ムセン</t>
    </rPh>
    <rPh sb="53" eb="55">
      <t>セイビ</t>
    </rPh>
    <rPh sb="55" eb="56">
      <t>ナド</t>
    </rPh>
    <rPh sb="57" eb="59">
      <t>キンガク</t>
    </rPh>
    <rPh sb="60" eb="61">
      <t>オオ</t>
    </rPh>
    <rPh sb="63" eb="65">
      <t>サイム</t>
    </rPh>
    <rPh sb="65" eb="67">
      <t>フタン</t>
    </rPh>
    <rPh sb="68" eb="73">
      <t>レイワガンネンド</t>
    </rPh>
    <rPh sb="75" eb="76">
      <t>ク</t>
    </rPh>
    <rPh sb="91" eb="93">
      <t>サイム</t>
    </rPh>
    <rPh sb="93" eb="95">
      <t>フタン</t>
    </rPh>
    <rPh sb="98" eb="100">
      <t>ショウライ</t>
    </rPh>
    <rPh sb="104" eb="106">
      <t>シサン</t>
    </rPh>
    <rPh sb="106" eb="108">
      <t>トウカ</t>
    </rPh>
    <rPh sb="114" eb="116">
      <t>ケイジョウ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</si>
</sst>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184" fontId="3" fillId="3" borderId="188"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63374</c:v>
                </c:pt>
                <c:pt idx="1">
                  <c:v>29387</c:v>
                </c:pt>
                <c:pt idx="2">
                  <c:v>29461</c:v>
                </c:pt>
                <c:pt idx="3">
                  <c:v>47267</c:v>
                </c:pt>
                <c:pt idx="4">
                  <c:v>76677</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11.56</c:v>
                </c:pt>
                <c:pt idx="1">
                  <c:v>11.17</c:v>
                </c:pt>
                <c:pt idx="2">
                  <c:v>11.13</c:v>
                </c:pt>
                <c:pt idx="3">
                  <c:v>11.22</c:v>
                </c:pt>
                <c:pt idx="4">
                  <c:v>10.01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15.05</c:v>
                </c:pt>
                <c:pt idx="1">
                  <c:v>17.57</c:v>
                </c:pt>
                <c:pt idx="2">
                  <c:v>16.559999999999999</c:v>
                </c:pt>
                <c:pt idx="3">
                  <c:v>15.52</c:v>
                </c:pt>
                <c:pt idx="4">
                  <c:v>12.1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6.08</c:v>
                </c:pt>
                <c:pt idx="1">
                  <c:v>1.52</c:v>
                </c:pt>
                <c:pt idx="2">
                  <c:v>-1.45</c:v>
                </c:pt>
                <c:pt idx="3">
                  <c:v>-0.73</c:v>
                </c:pt>
                <c:pt idx="4">
                  <c:v>-4.03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0.69</c:v>
                </c:pt>
                <c:pt idx="2">
                  <c:v>#N/A</c:v>
                </c:pt>
                <c:pt idx="3">
                  <c:v>0.77</c:v>
                </c:pt>
                <c:pt idx="4">
                  <c:v>#N/A</c:v>
                </c:pt>
                <c:pt idx="5">
                  <c:v>0.63</c:v>
                </c:pt>
                <c:pt idx="6">
                  <c:v>#N/A</c:v>
                </c:pt>
                <c:pt idx="7">
                  <c:v>0.78</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2.e-002</c:v>
                </c:pt>
                <c:pt idx="2">
                  <c:v>#N/A</c:v>
                </c:pt>
                <c:pt idx="3">
                  <c:v>5.e-002</c:v>
                </c:pt>
                <c:pt idx="4">
                  <c:v>#N/A</c:v>
                </c:pt>
                <c:pt idx="5">
                  <c:v>4.e-002</c:v>
                </c:pt>
                <c:pt idx="6">
                  <c:v>#N/A</c:v>
                </c:pt>
                <c:pt idx="7">
                  <c:v>7.0000000000000007e-002</c:v>
                </c:pt>
                <c:pt idx="8">
                  <c:v>#N/A</c:v>
                </c:pt>
                <c:pt idx="9">
                  <c:v>1.e-002</c:v>
                </c:pt>
              </c:numCache>
            </c:numRef>
          </c:val>
        </c:ser>
        <c:ser>
          <c:idx val="3"/>
          <c:order val="3"/>
          <c:tx>
            <c:strRef>
              <c:f>データシート!$A$30</c:f>
              <c:strCache>
                <c:ptCount val="1"/>
                <c:pt idx="0">
                  <c:v>下田駅前広場整備事業特別会計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2.e-002</c:v>
                </c:pt>
                <c:pt idx="2">
                  <c:v>#N/A</c:v>
                </c:pt>
                <c:pt idx="3">
                  <c:v>3.e-002</c:v>
                </c:pt>
                <c:pt idx="4">
                  <c:v>#N/A</c:v>
                </c:pt>
                <c:pt idx="5">
                  <c:v>3.e-002</c:v>
                </c:pt>
                <c:pt idx="6">
                  <c:v>#N/A</c:v>
                </c:pt>
                <c:pt idx="7">
                  <c:v>4.e-002</c:v>
                </c:pt>
                <c:pt idx="8">
                  <c:v>#N/A</c:v>
                </c:pt>
                <c:pt idx="9">
                  <c:v>4.e-002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6.e-002</c:v>
                </c:pt>
                <c:pt idx="2">
                  <c:v>#N/A</c:v>
                </c:pt>
                <c:pt idx="3">
                  <c:v>6.e-002</c:v>
                </c:pt>
                <c:pt idx="4">
                  <c:v>#N/A</c:v>
                </c:pt>
                <c:pt idx="5">
                  <c:v>6.e-002</c:v>
                </c:pt>
                <c:pt idx="6">
                  <c:v>#N/A</c:v>
                </c:pt>
                <c:pt idx="7">
                  <c:v>8.e-002</c:v>
                </c:pt>
                <c:pt idx="8">
                  <c:v>#N/A</c:v>
                </c:pt>
                <c:pt idx="9">
                  <c:v>5.e-002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0.91</c:v>
                </c:pt>
                <c:pt idx="2">
                  <c:v>#N/A</c:v>
                </c:pt>
                <c:pt idx="3">
                  <c:v>2.09</c:v>
                </c:pt>
                <c:pt idx="4">
                  <c:v>#N/A</c:v>
                </c:pt>
                <c:pt idx="5">
                  <c:v>1.71</c:v>
                </c:pt>
                <c:pt idx="6">
                  <c:v>#N/A</c:v>
                </c:pt>
                <c:pt idx="7">
                  <c:v>1.26</c:v>
                </c:pt>
                <c:pt idx="8">
                  <c:v>#N/A</c:v>
                </c:pt>
                <c:pt idx="9">
                  <c:v>1.0900000000000001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4.6900000000000004</c:v>
                </c:pt>
                <c:pt idx="2">
                  <c:v>#N/A</c:v>
                </c:pt>
                <c:pt idx="3">
                  <c:v>6.24</c:v>
                </c:pt>
                <c:pt idx="4">
                  <c:v>#N/A</c:v>
                </c:pt>
                <c:pt idx="5">
                  <c:v>3.88</c:v>
                </c:pt>
                <c:pt idx="6">
                  <c:v>#N/A</c:v>
                </c:pt>
                <c:pt idx="7">
                  <c:v>1.46</c:v>
                </c:pt>
                <c:pt idx="8">
                  <c:v>#N/A</c:v>
                </c:pt>
                <c:pt idx="9">
                  <c:v>1.32</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4.79</c:v>
                </c:pt>
                <c:pt idx="2">
                  <c:v>#N/A</c:v>
                </c:pt>
                <c:pt idx="3">
                  <c:v>5.62</c:v>
                </c:pt>
                <c:pt idx="4">
                  <c:v>#N/A</c:v>
                </c:pt>
                <c:pt idx="5">
                  <c:v>5.77</c:v>
                </c:pt>
                <c:pt idx="6">
                  <c:v>#N/A</c:v>
                </c:pt>
                <c:pt idx="7">
                  <c:v>6.05</c:v>
                </c:pt>
                <c:pt idx="8">
                  <c:v>#N/A</c:v>
                </c:pt>
                <c:pt idx="9">
                  <c:v>6.28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11.53</c:v>
                </c:pt>
                <c:pt idx="2">
                  <c:v>#N/A</c:v>
                </c:pt>
                <c:pt idx="3">
                  <c:v>11.13</c:v>
                </c:pt>
                <c:pt idx="4">
                  <c:v>#N/A</c:v>
                </c:pt>
                <c:pt idx="5">
                  <c:v>11.09</c:v>
                </c:pt>
                <c:pt idx="6">
                  <c:v>#N/A</c:v>
                </c:pt>
                <c:pt idx="7">
                  <c:v>11.16</c:v>
                </c:pt>
                <c:pt idx="8">
                  <c:v>#N/A</c:v>
                </c:pt>
                <c:pt idx="9">
                  <c:v>9.9600000000000009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945</c:v>
                </c:pt>
                <c:pt idx="5">
                  <c:v>882</c:v>
                </c:pt>
                <c:pt idx="8">
                  <c:v>886</c:v>
                </c:pt>
                <c:pt idx="11">
                  <c:v>922</c:v>
                </c:pt>
                <c:pt idx="14">
                  <c:v>1008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159</c:v>
                </c:pt>
                <c:pt idx="3">
                  <c:v>162</c:v>
                </c:pt>
                <c:pt idx="6">
                  <c:v>145</c:v>
                </c:pt>
                <c:pt idx="9">
                  <c:v>165</c:v>
                </c:pt>
                <c:pt idx="12">
                  <c:v>152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383</c:v>
                </c:pt>
                <c:pt idx="3">
                  <c:v>371</c:v>
                </c:pt>
                <c:pt idx="6">
                  <c:v>353</c:v>
                </c:pt>
                <c:pt idx="9">
                  <c:v>443</c:v>
                </c:pt>
                <c:pt idx="12">
                  <c:v>442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766</c:v>
                </c:pt>
                <c:pt idx="3">
                  <c:v>723</c:v>
                </c:pt>
                <c:pt idx="6">
                  <c:v>772</c:v>
                </c:pt>
                <c:pt idx="9">
                  <c:v>720</c:v>
                </c:pt>
                <c:pt idx="12">
                  <c:v>732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363</c:v>
                </c:pt>
                <c:pt idx="2">
                  <c:v>#N/A</c:v>
                </c:pt>
                <c:pt idx="3">
                  <c:v>#N/A</c:v>
                </c:pt>
                <c:pt idx="4">
                  <c:v>374</c:v>
                </c:pt>
                <c:pt idx="5">
                  <c:v>#N/A</c:v>
                </c:pt>
                <c:pt idx="6">
                  <c:v>#N/A</c:v>
                </c:pt>
                <c:pt idx="7">
                  <c:v>384</c:v>
                </c:pt>
                <c:pt idx="8">
                  <c:v>#N/A</c:v>
                </c:pt>
                <c:pt idx="9">
                  <c:v>#N/A</c:v>
                </c:pt>
                <c:pt idx="10">
                  <c:v>406</c:v>
                </c:pt>
                <c:pt idx="11">
                  <c:v>#N/A</c:v>
                </c:pt>
                <c:pt idx="12">
                  <c:v>#N/A</c:v>
                </c:pt>
                <c:pt idx="13">
                  <c:v>318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9927</c:v>
                </c:pt>
                <c:pt idx="5">
                  <c:v>9939</c:v>
                </c:pt>
                <c:pt idx="8">
                  <c:v>9836</c:v>
                </c:pt>
                <c:pt idx="11">
                  <c:v>9883</c:v>
                </c:pt>
                <c:pt idx="14">
                  <c:v>10102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1490</c:v>
                </c:pt>
                <c:pt idx="5">
                  <c:v>1445</c:v>
                </c:pt>
                <c:pt idx="8">
                  <c:v>1386</c:v>
                </c:pt>
                <c:pt idx="11">
                  <c:v>1436</c:v>
                </c:pt>
                <c:pt idx="14">
                  <c:v>1354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2474</c:v>
                </c:pt>
                <c:pt idx="5">
                  <c:v>2901</c:v>
                </c:pt>
                <c:pt idx="8">
                  <c:v>3278</c:v>
                </c:pt>
                <c:pt idx="11">
                  <c:v>3469</c:v>
                </c:pt>
                <c:pt idx="14">
                  <c:v>3381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2882</c:v>
                </c:pt>
                <c:pt idx="3">
                  <c:v>2846</c:v>
                </c:pt>
                <c:pt idx="6">
                  <c:v>2884</c:v>
                </c:pt>
                <c:pt idx="9">
                  <c:v>2818</c:v>
                </c:pt>
                <c:pt idx="12">
                  <c:v>2859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846</c:v>
                </c:pt>
                <c:pt idx="3">
                  <c:v>875</c:v>
                </c:pt>
                <c:pt idx="6">
                  <c:v>895</c:v>
                </c:pt>
                <c:pt idx="9">
                  <c:v>912</c:v>
                </c:pt>
                <c:pt idx="12">
                  <c:v>873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4730</c:v>
                </c:pt>
                <c:pt idx="3">
                  <c:v>4553</c:v>
                </c:pt>
                <c:pt idx="6">
                  <c:v>4351</c:v>
                </c:pt>
                <c:pt idx="9">
                  <c:v>5642</c:v>
                </c:pt>
                <c:pt idx="12">
                  <c:v>5394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8502</c:v>
                </c:pt>
                <c:pt idx="3">
                  <c:v>8445</c:v>
                </c:pt>
                <c:pt idx="6">
                  <c:v>8406</c:v>
                </c:pt>
                <c:pt idx="9">
                  <c:v>8583</c:v>
                </c:pt>
                <c:pt idx="12">
                  <c:v>9223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3069</c:v>
                </c:pt>
                <c:pt idx="2">
                  <c:v>#N/A</c:v>
                </c:pt>
                <c:pt idx="3">
                  <c:v>#N/A</c:v>
                </c:pt>
                <c:pt idx="4">
                  <c:v>2434</c:v>
                </c:pt>
                <c:pt idx="5">
                  <c:v>#N/A</c:v>
                </c:pt>
                <c:pt idx="6">
                  <c:v>#N/A</c:v>
                </c:pt>
                <c:pt idx="7">
                  <c:v>2037</c:v>
                </c:pt>
                <c:pt idx="8">
                  <c:v>#N/A</c:v>
                </c:pt>
                <c:pt idx="9">
                  <c:v>#N/A</c:v>
                </c:pt>
                <c:pt idx="10">
                  <c:v>3167</c:v>
                </c:pt>
                <c:pt idx="11">
                  <c:v>#N/A</c:v>
                </c:pt>
                <c:pt idx="12">
                  <c:v>#N/A</c:v>
                </c:pt>
                <c:pt idx="13">
                  <c:v>3511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994</c:v>
                </c:pt>
                <c:pt idx="1">
                  <c:v>939</c:v>
                </c:pt>
                <c:pt idx="2">
                  <c:v>749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94</c:v>
                </c:pt>
                <c:pt idx="1">
                  <c:v>192</c:v>
                </c:pt>
                <c:pt idx="2">
                  <c:v>324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1280</c:v>
                </c:pt>
                <c:pt idx="1">
                  <c:v>1277</c:v>
                </c:pt>
                <c:pt idx="2">
                  <c:v>1259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{A98FE03B-2B25-47D6-8167-549EAF9F553F}</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{65E790F3-F859-49CF-85B9-C0EFAAF8786A}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{C5E2205E-CC37-4C78-A88C-99D573692E14}</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{D6E34FF1-1AF6-4AED-9B21-FBB032F94412}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{1B4D7068-2397-43D8-ADF9-95E94A611EB7}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{BA1D2DBE-78A5-45AF-ADAD-529E4D10038A}</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{5670CA41-5EE5-4947-94D6-038AE7C9EF2D}</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{6FE35D78-3188-4576-A4CB-E0953690D554}</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{96348E30-1593-4751-BAF8-F034FC55F5AC}</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62.7</c:v>
                </c:pt>
                <c:pt idx="8">
                  <c:v>64.099999999999994</c:v>
                </c:pt>
                <c:pt idx="24">
                  <c:v>67.2</c:v>
                </c:pt>
                <c:pt idx="32">
                  <c:v>68.5</c:v>
                </c:pt>
              </c:numCache>
            </c:numRef>
          </c:xVal>
          <c:yVal>
            <c:numRef>
              <c:f>'公会計指標分析・財政指標組合せ分析表'!$BP$51:$DC$51</c:f>
              <c:numCache>
                <c:formatCode>#,##0.0;"▲ "#,##0.0</c:formatCode>
                <c:ptCount val="40"/>
                <c:pt idx="0">
                  <c:v>56.8</c:v>
                </c:pt>
                <c:pt idx="8">
                  <c:v>45.7</c:v>
                </c:pt>
                <c:pt idx="24">
                  <c:v>60.1</c:v>
                </c:pt>
                <c:pt idx="32">
                  <c:v>66.099999999999994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{CDECA9F0-4D23-454C-8988-CD132264149E}</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{7C242B72-3E3B-409F-92B8-AF83A558CB73}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{D9D38084-87D1-4E68-A0F2-81AD799E35E1}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{70463A94-9FB1-4190-982D-07B6175D4168}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{A624998A-FB5A-492A-8129-D83EA042FBD2}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{E577B77C-65A6-46E9-9B32-704D8F2F4899}</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{AB61BA1C-3AB7-42A8-99C4-9627610A369C}</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{16B0B474-D69F-4BC1-910F-7B331D290A10}</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{111409D3-BDBF-4C46-97CA-602265CA094A}</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56.4</c:v>
                </c:pt>
                <c:pt idx="8">
                  <c:v>58.8</c:v>
                </c:pt>
                <c:pt idx="24">
                  <c:v>60.7</c:v>
                </c:pt>
                <c:pt idx="32">
                  <c:v>66.599999999999994</c:v>
                </c:pt>
              </c:numCache>
            </c:numRef>
          </c:xVal>
          <c:yVal>
            <c:numRef>
              <c:f>'公会計指標分析・財政指標組合せ分析表'!$BP$55:$DC$55</c:f>
              <c:numCache>
                <c:formatCode>#,##0.0;"▲ "#,##0.0</c:formatCode>
                <c:ptCount val="40"/>
                <c:pt idx="0">
                  <c:v>41.5</c:v>
                </c:pt>
                <c:pt idx="8">
                  <c:v>36.6</c:v>
                </c:pt>
                <c:pt idx="24">
                  <c:v>37.9</c:v>
                </c:pt>
                <c:pt idx="32">
                  <c:v>38.700000000000003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0"/>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0660717863"/>
              <c:y val="0.9079293507115029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2"/>
          <c:min val="3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3760411255e-002"/>
              <c:y val="0.2508812466817716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{46DA436D-6CA5-490A-A7A6-1284A821A986}</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{958CDA0B-7F66-4473-A4F1-696405B58B0F}</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{A868A5FA-9009-459E-8209-D5146227C95E}</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{7B67E059-FB8A-4453-8ED1-A08AF22C2552}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{EDF35071-A042-4E7C-A082-22B3EFBD46EF}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{B4235BDB-8423-4E87-B4CD-2074B50C0624}</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{16C9C43A-0BF7-48C7-8D12-4379E34DE46C}</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{97E6C77B-A5EE-444F-A689-5E3A34DFBF25}</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{F4BF5175-A4CA-43A3-8378-A4D51445040D}</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c:v>
                </c:pt>
                <c:pt idx="8">
                  <c:v>7.3</c:v>
                </c:pt>
                <c:pt idx="16">
                  <c:v>7</c:v>
                </c:pt>
                <c:pt idx="24">
                  <c:v>7.3</c:v>
                </c:pt>
                <c:pt idx="32">
                  <c:v>7</c:v>
                </c:pt>
              </c:numCache>
            </c:numRef>
          </c:xVal>
          <c:yVal>
            <c:numRef>
              <c:f>'公会計指標分析・財政指標組合せ分析表'!$BP$73:$DC$73</c:f>
              <c:numCache>
                <c:formatCode>#,##0.0;"▲ "#,##0.0</c:formatCode>
                <c:ptCount val="40"/>
                <c:pt idx="0">
                  <c:v>56.8</c:v>
                </c:pt>
                <c:pt idx="8">
                  <c:v>45.7</c:v>
                </c:pt>
                <c:pt idx="16">
                  <c:v>38.9</c:v>
                </c:pt>
                <c:pt idx="24">
                  <c:v>60.1</c:v>
                </c:pt>
                <c:pt idx="32">
                  <c:v>66.099999999999994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{FC6F794B-2298-4240-AC38-ADCC6ECE8FD0}</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{616253D3-5B79-4B78-AC79-6211DEB77C37}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{ED93CB6B-C72A-4DE3-9FB7-F94E3C02761C}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{003C5CBE-5B2E-4366-A131-337C7CB43B75}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{CF9A6386-8538-42A6-AB1A-2DC3D311A3C3}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{39E56B77-C1A1-48DB-8871-E8FB79C64FCF}</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{870657D4-F222-47D2-BDC5-5826019E35CF}</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{A65CC16F-3F39-40FB-A58F-E578D0543DAA}</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{51EC8DD6-2951-4CF9-A6FE-7E597FFDB190}</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9"/>
          <c:min val="6.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307729393"/>
              <c:y val="0.8995698854950823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2"/>
          <c:min val="3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95500562431e-002"/>
              <c:y val="0.2511555046003864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静岡県下田市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19</a:t>
          </a:r>
          <a:r>
            <a:rPr kumimoji="1" lang="ja-JP" altLang="en-US" sz="1400">
              <a:latin typeface="ＭＳ ゴシック"/>
              <a:ea typeface="ＭＳ ゴシック"/>
            </a:rPr>
            <a:t>年度以降公的補償金免除繰上償還の実施や大型起債事業の抑制によって、一般会計における元利償還金と公営企業債の元利償還金に対する繰入金の計は、平成</a:t>
          </a:r>
          <a:r>
            <a:rPr kumimoji="1" lang="en-US" altLang="ja-JP" sz="1400">
              <a:latin typeface="ＭＳ ゴシック"/>
              <a:ea typeface="ＭＳ ゴシック"/>
            </a:rPr>
            <a:t>28</a:t>
          </a:r>
          <a:r>
            <a:rPr kumimoji="1" lang="ja-JP" altLang="en-US" sz="1400">
              <a:latin typeface="ＭＳ ゴシック"/>
              <a:ea typeface="ＭＳ ゴシック"/>
            </a:rPr>
            <a:t>年度まで毎年減少傾向にあった。しかし、今後庁舎移転事業や中学校統合事業等大型施設の更新事業が予定されており、元利償還金の増加は避けられず、平成</a:t>
          </a:r>
          <a:r>
            <a:rPr kumimoji="1" lang="en-US" altLang="ja-JP" sz="1400">
              <a:latin typeface="ＭＳ ゴシック"/>
              <a:ea typeface="ＭＳ ゴシック"/>
            </a:rPr>
            <a:t>29</a:t>
          </a:r>
          <a:r>
            <a:rPr kumimoji="1" lang="ja-JP" altLang="en-US" sz="1400">
              <a:latin typeface="ＭＳ ゴシック"/>
              <a:ea typeface="ＭＳ ゴシック"/>
            </a:rPr>
            <a:t>年度の過疎地域の指定に伴う過疎債の借入開始によっても実質公債費比率の分子は増大するものと推察する。</a:t>
          </a:r>
        </a:p>
        <a:p>
          <a:r>
            <a:rPr kumimoji="1" lang="ja-JP" altLang="en-US" sz="1400">
              <a:latin typeface="ＭＳ ゴシック"/>
              <a:ea typeface="ＭＳ ゴシック"/>
            </a:rPr>
            <a:t>　有利な借り入れの選択、徹底した事業精査を行い、その他の借入を抑制することにより分子の増大抑制を図っていく。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減債基金残高のうち、当該目的での積立額はありません。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静岡県下田市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は、現在まで新規借入額が起債償還額以内となるよう事業を整理、縮小したことにより減少してきたが、庁舎建設事業、中学校統合事業等大型事業を予定しており地方債残高の増加が始まっている。事業執行に当たっては基金の充当も考えており、充当可能財源等も減少することとなるため、将来負担比率の分子は大幅に増大する。</a:t>
          </a:r>
          <a:endParaRPr kumimoji="1" lang="en-US" altLang="ja-JP" sz="1400">
            <a:latin typeface="ＭＳ ゴシック"/>
            <a:ea typeface="ＭＳ ゴシック"/>
          </a:endParaRPr>
        </a:p>
        <a:p>
          <a:r>
            <a:rPr kumimoji="1" lang="ja-JP" altLang="en-US" sz="1400">
              <a:latin typeface="ＭＳ ゴシック"/>
              <a:ea typeface="ＭＳ ゴシック"/>
            </a:rPr>
            <a:t>　また、平成</a:t>
          </a:r>
          <a:r>
            <a:rPr kumimoji="1" lang="en-US" altLang="ja-JP" sz="1400">
              <a:latin typeface="ＭＳ ゴシック"/>
              <a:ea typeface="ＭＳ ゴシック"/>
            </a:rPr>
            <a:t>29</a:t>
          </a:r>
          <a:r>
            <a:rPr kumimoji="1" lang="ja-JP" altLang="en-US" sz="1400">
              <a:latin typeface="ＭＳ ゴシック"/>
              <a:ea typeface="ＭＳ ゴシック"/>
            </a:rPr>
            <a:t>年度より過疎対策事業債の借入が可能となり、地方債の現在高と基準財政需要額を押し上げる要因となっている。</a:t>
          </a:r>
        </a:p>
        <a:p>
          <a:r>
            <a:rPr kumimoji="1" lang="ja-JP" altLang="en-US" sz="1400">
              <a:latin typeface="ＭＳ ゴシック"/>
              <a:ea typeface="ＭＳ ゴシック"/>
            </a:rPr>
            <a:t>　今後は起債償還額に対する新規借入額の割合を抑制することにより早期の地方債残高の縮小に取組むよう努めていかなくてはならない。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静岡県下田市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増減の要因としては次の３点が挙げられる。</a:t>
          </a:r>
          <a:r>
            <a:rPr kumimoji="1" lang="en-US" altLang="ja-JP" sz="1300">
              <a:solidFill>
                <a:schemeClr val="dk1"/>
              </a:solidFill>
              <a:effectLst/>
              <a:latin typeface="ＭＳ ゴシック"/>
              <a:ea typeface="ＭＳ ゴシック"/>
              <a:cs typeface="+mn-cs"/>
            </a:rPr>
            <a:t/>
          </a:r>
          <a:br>
            <a:rPr kumimoji="1" lang="en-US" altLang="ja-JP" sz="1300">
              <a:solidFill>
                <a:schemeClr val="dk1"/>
              </a:solidFill>
              <a:effectLst/>
              <a:latin typeface="ＭＳ ゴシック"/>
              <a:ea typeface="ＭＳ ゴシック"/>
              <a:cs typeface="+mn-cs"/>
            </a:rPr>
          </a:br>
          <a:r>
            <a:rPr kumimoji="1" lang="ja-JP" altLang="en-US" sz="1300">
              <a:solidFill>
                <a:schemeClr val="dk1"/>
              </a:solidFill>
              <a:effectLst/>
              <a:latin typeface="ＭＳ ゴシック"/>
              <a:ea typeface="ＭＳ ゴシック"/>
              <a:cs typeface="+mn-cs"/>
            </a:rPr>
            <a:t>１点目は、庁舎・統合中学校の建設に伴い、建設事業に充当するため、基金への繰出から、基金からの繰入にシフトしていること。</a:t>
          </a:r>
          <a:r>
            <a:rPr kumimoji="1" lang="en-US" altLang="ja-JP" sz="1300">
              <a:solidFill>
                <a:schemeClr val="dk1"/>
              </a:solidFill>
              <a:effectLst/>
              <a:latin typeface="ＭＳ ゴシック"/>
              <a:ea typeface="ＭＳ ゴシック"/>
              <a:cs typeface="+mn-cs"/>
            </a:rPr>
            <a:t/>
          </a:r>
          <a:br>
            <a:rPr kumimoji="1" lang="en-US" altLang="ja-JP" sz="1300">
              <a:solidFill>
                <a:schemeClr val="dk1"/>
              </a:solidFill>
              <a:effectLst/>
              <a:latin typeface="ＭＳ ゴシック"/>
              <a:ea typeface="ＭＳ ゴシック"/>
              <a:cs typeface="+mn-cs"/>
            </a:rPr>
          </a:br>
          <a:r>
            <a:rPr kumimoji="1" lang="ja-JP" altLang="en-US" sz="1300">
              <a:solidFill>
                <a:schemeClr val="dk1"/>
              </a:solidFill>
              <a:effectLst/>
              <a:latin typeface="ＭＳ ゴシック"/>
              <a:ea typeface="ＭＳ ゴシック"/>
              <a:cs typeface="+mn-cs"/>
            </a:rPr>
            <a:t>２点目は、教育関係の基金の繰入が増加している一方、下田市奨学振興基金への繰出が大きく減少（約</a:t>
          </a:r>
          <a:r>
            <a:rPr kumimoji="1" lang="en-US" altLang="ja-JP" sz="1300">
              <a:solidFill>
                <a:schemeClr val="dk1"/>
              </a:solidFill>
              <a:effectLst/>
              <a:latin typeface="ＭＳ ゴシック"/>
              <a:ea typeface="ＭＳ ゴシック"/>
              <a:cs typeface="+mn-cs"/>
            </a:rPr>
            <a:t>17</a:t>
          </a:r>
          <a:r>
            <a:rPr kumimoji="1" lang="ja-JP" altLang="en-US" sz="1300">
              <a:solidFill>
                <a:schemeClr val="dk1"/>
              </a:solidFill>
              <a:effectLst/>
              <a:latin typeface="ＭＳ ゴシック"/>
              <a:ea typeface="ＭＳ ゴシック"/>
              <a:cs typeface="+mn-cs"/>
            </a:rPr>
            <a:t>百万円）している。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３点目は、平成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より過疎地域に認定されたため、過疎対策事業債の発行が可能となった。過疎対策事業債の発行が増えることによる将来負担の増を抑制するため、過疎対策事業債発行額のうち、普通交付税の基準財政需要額に算入されない約３割相当額を減債基金に積み、償還原資とすることとしたため、減債基金が増額となっている。</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統合中学校の建設事業が完了することにより、基金の減少は下げ止まりとなるが、市有施設の維持修繕に費用が重なっていくことが想定されるため、財政調整基金の積み立てと取り崩しのバランスに注意しつつ、財政調整基金と減債基金の残高確保を目指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下田市庁舎建設基金・・・・・・市庁舎を建設するために必要な資金を積み立てるための基金</a:t>
          </a:r>
        </a:p>
        <a:p>
          <a:r>
            <a:rPr kumimoji="1" lang="ja-JP" altLang="en-US" sz="1300">
              <a:solidFill>
                <a:schemeClr val="dk1"/>
              </a:solidFill>
              <a:effectLst/>
              <a:latin typeface="ＭＳ ゴシック"/>
              <a:ea typeface="ＭＳ ゴシック"/>
              <a:cs typeface="+mn-cs"/>
            </a:rPr>
            <a:t>下田市ふるさと応援基金・・・・下田市ふるさと応援基金条例に資することを目的とした事業に要する経費に充てるための基金</a:t>
          </a:r>
        </a:p>
        <a:p>
          <a:r>
            <a:rPr kumimoji="1" lang="ja-JP" altLang="en-US" sz="1300">
              <a:solidFill>
                <a:schemeClr val="dk1"/>
              </a:solidFill>
              <a:effectLst/>
              <a:latin typeface="ＭＳ ゴシック"/>
              <a:ea typeface="ＭＳ ゴシック"/>
              <a:cs typeface="+mn-cs"/>
            </a:rPr>
            <a:t>下田市学校施設整備基金・・・・下田市立学校施設を適正に維持管理するための基金</a:t>
          </a:r>
        </a:p>
        <a:p>
          <a:r>
            <a:rPr kumimoji="1" lang="ja-JP" altLang="en-US" sz="1300">
              <a:solidFill>
                <a:schemeClr val="dk1"/>
              </a:solidFill>
              <a:effectLst/>
              <a:latin typeface="ＭＳ ゴシック"/>
              <a:ea typeface="ＭＳ ゴシック"/>
              <a:cs typeface="+mn-cs"/>
            </a:rPr>
            <a:t>下田市子育て支援基金・・・・・子育て支援活動の推進を図るための基金</a:t>
          </a:r>
        </a:p>
        <a:p>
          <a:r>
            <a:rPr kumimoji="1" lang="ja-JP" altLang="en-US" sz="1300">
              <a:solidFill>
                <a:schemeClr val="dk1"/>
              </a:solidFill>
              <a:effectLst/>
              <a:latin typeface="ＭＳ ゴシック"/>
              <a:ea typeface="ＭＳ ゴシック"/>
              <a:cs typeface="+mn-cs"/>
            </a:rPr>
            <a:t>下田市奨学振興基金・・・・・・奨学事業の振興を図るための基金</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増加の主なものとして、ふるさと納税の増加</a:t>
          </a:r>
          <a:r>
            <a:rPr kumimoji="1" lang="en-US" altLang="ja-JP" sz="1300">
              <a:solidFill>
                <a:schemeClr val="dk1"/>
              </a:solidFill>
              <a:effectLst/>
              <a:latin typeface="ＭＳ ゴシック"/>
              <a:ea typeface="ＭＳ ゴシック"/>
              <a:cs typeface="+mn-cs"/>
            </a:rPr>
            <a:t>22</a:t>
          </a:r>
          <a:r>
            <a:rPr kumimoji="1" lang="ja-JP" altLang="en-US" sz="1300">
              <a:solidFill>
                <a:schemeClr val="dk1"/>
              </a:solidFill>
              <a:effectLst/>
              <a:latin typeface="ＭＳ ゴシック"/>
              <a:ea typeface="ＭＳ ゴシック"/>
              <a:cs typeface="+mn-cs"/>
            </a:rPr>
            <a:t>百万円、減少の主なものとして、統合中学校建設事業への充当で、下田市学校施設整備基金の取崩△</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百万円、庁舎建設事業への充当で、下田市庁舎建設基金の取崩△</a:t>
          </a:r>
          <a:r>
            <a:rPr kumimoji="1" lang="en-US" altLang="ja-JP" sz="1300">
              <a:solidFill>
                <a:schemeClr val="dk1"/>
              </a:solidFill>
              <a:effectLst/>
              <a:latin typeface="ＭＳ ゴシック"/>
              <a:ea typeface="ＭＳ ゴシック"/>
              <a:cs typeface="+mn-cs"/>
            </a:rPr>
            <a:t>14</a:t>
          </a:r>
          <a:r>
            <a:rPr kumimoji="1" lang="ja-JP" altLang="en-US" sz="1300">
              <a:solidFill>
                <a:schemeClr val="dk1"/>
              </a:solidFill>
              <a:effectLst/>
              <a:latin typeface="ＭＳ ゴシック"/>
              <a:ea typeface="ＭＳ ゴシック"/>
              <a:cs typeface="+mn-cs"/>
            </a:rPr>
            <a:t>百万円、下田市奨学振興基金への繰出の減少△</a:t>
          </a:r>
          <a:r>
            <a:rPr kumimoji="1" lang="en-US" altLang="ja-JP" sz="1300">
              <a:solidFill>
                <a:schemeClr val="dk1"/>
              </a:solidFill>
              <a:effectLst/>
              <a:latin typeface="ＭＳ ゴシック"/>
              <a:ea typeface="ＭＳ ゴシック"/>
              <a:cs typeface="+mn-cs"/>
            </a:rPr>
            <a:t>11</a:t>
          </a:r>
          <a:r>
            <a:rPr kumimoji="1" lang="ja-JP" altLang="en-US" sz="1300">
              <a:solidFill>
                <a:schemeClr val="dk1"/>
              </a:solidFill>
              <a:effectLst/>
              <a:latin typeface="ＭＳ ゴシック"/>
              <a:ea typeface="ＭＳ ゴシック"/>
              <a:cs typeface="+mn-cs"/>
            </a:rPr>
            <a:t>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下田市庁舎建設基金については、予定されている庁舎建設事業の財源として取り崩しを行い、下田市学校施設整備基金については、主に中学校の統合事業の財源として取り崩しを行い、その後、長期的に適切な学校施設の維持管理を行えるように計画的な積み立て・取り崩しを行っていく。</a:t>
          </a:r>
        </a:p>
        <a:p>
          <a:r>
            <a:rPr kumimoji="1" lang="ja-JP" altLang="en-US" sz="1300">
              <a:solidFill>
                <a:schemeClr val="dk1"/>
              </a:solidFill>
              <a:effectLst/>
              <a:latin typeface="ＭＳ ゴシック"/>
              <a:ea typeface="ＭＳ ゴシック"/>
              <a:cs typeface="+mn-cs"/>
            </a:rPr>
            <a:t>ふるさと応援基金等については、積立額の増額に努め、事業執行の財源として計画的に取り崩しを行っていく。</a:t>
          </a: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例年は積立額と取崩額がほぼ同額となるように財政運営を行っていたが、令和元年度は災害による財政出動が多く、</a:t>
          </a:r>
          <a:r>
            <a:rPr kumimoji="1" lang="en-US" altLang="ja-JP" sz="1300">
              <a:solidFill>
                <a:schemeClr val="dk1"/>
              </a:solidFill>
              <a:effectLst/>
              <a:latin typeface="ＭＳ ゴシック"/>
              <a:ea typeface="ＭＳ ゴシック"/>
              <a:cs typeface="+mn-cs"/>
            </a:rPr>
            <a:t>120</a:t>
          </a:r>
          <a:r>
            <a:rPr kumimoji="1" lang="ja-JP" altLang="en-US" sz="1300">
              <a:solidFill>
                <a:schemeClr val="dk1"/>
              </a:solidFill>
              <a:effectLst/>
              <a:latin typeface="ＭＳ ゴシック"/>
              <a:ea typeface="ＭＳ ゴシック"/>
              <a:cs typeface="+mn-cs"/>
            </a:rPr>
            <a:t>百万円を超える財政調整基金の取り崩しがあった。また、その災害復旧事業以外でも落石等の対応があり、財政調整基金の取崩額が大幅に増大となった。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年度には財政調整基金が</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億円を超えたこともあるため、引き続き緊張感をもって財政運営に努め、まずは</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億円を超えることを目指していく。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年度より発行可能となった、過疎対策事業債の発行額が増えることにより、将来負担が増加するため、それを抑制する目的で、発行額の３割を積み立てて償還原資としている。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過疎対策事業債の償還に合わせて取り崩しを行っていく。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436880</xdr:colOff>
      <xdr:row>2</xdr:row>
      <xdr:rowOff>22860</xdr:rowOff>
    </xdr:from>
    <xdr:to xmlns:xdr="http://schemas.openxmlformats.org/drawingml/2006/spreadsheetDrawing">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21,230
21,015
104.38
12,125,091
11,495,046
619,172
6,188,361
9,222,637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66.1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127635</xdr:rowOff>
    </xdr:to>
    <xdr:sp macro="" textlink="">
      <xdr:nvSpPr>
        <xdr:cNvPr id="18" name="正方形/長方形 1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127635</xdr:rowOff>
    </xdr:to>
    <xdr:sp macro="" textlink="">
      <xdr:nvSpPr>
        <xdr:cNvPr id="19" name="正方形/長方形 1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28575</xdr:rowOff>
    </xdr:from>
    <xdr:to xmlns:xdr="http://schemas.openxmlformats.org/drawingml/2006/spreadsheetDrawing">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28575</xdr:rowOff>
    </xdr:from>
    <xdr:to xmlns:xdr="http://schemas.openxmlformats.org/drawingml/2006/spreadsheetDrawing">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114935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164465</xdr:rowOff>
    </xdr:to>
    <xdr:cxnSp macro="">
      <xdr:nvCxnSpPr>
        <xdr:cNvPr id="27" name="直線コネクタ 2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93345</xdr:rowOff>
    </xdr:from>
    <xdr:to xmlns:xdr="http://schemas.openxmlformats.org/drawingml/2006/spreadsheetDrawing">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64770</xdr:rowOff>
    </xdr:from>
    <xdr:to xmlns:xdr="http://schemas.openxmlformats.org/drawingml/2006/spreadsheetDrawing">
      <xdr:col>58</xdr:col>
      <xdr:colOff>3175</xdr:colOff>
      <xdr:row>7</xdr:row>
      <xdr:rowOff>64770</xdr:rowOff>
    </xdr:to>
    <xdr:cxnSp macro="">
      <xdr:nvCxnSpPr>
        <xdr:cNvPr id="30" name="直線コネクタ 2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34290</xdr:rowOff>
    </xdr:from>
    <xdr:ext cx="8895715" cy="252730"/>
    <xdr:sp macro="" textlink="">
      <xdr:nvSpPr>
        <xdr:cNvPr id="31" name="テキスト ボックス 30"/>
        <xdr:cNvSpPr txBox="1"/>
      </xdr:nvSpPr>
      <xdr:spPr>
        <a:xfrm>
          <a:off x="419100" y="2733675"/>
          <a:ext cx="88957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102870</xdr:rowOff>
    </xdr:from>
    <xdr:ext cx="6045835" cy="252730"/>
    <xdr:sp macro="" textlink="">
      <xdr:nvSpPr>
        <xdr:cNvPr id="32" name="テキスト ボックス 31"/>
        <xdr:cNvSpPr txBox="1"/>
      </xdr:nvSpPr>
      <xdr:spPr>
        <a:xfrm>
          <a:off x="419100" y="2969895"/>
          <a:ext cx="60458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005" cy="253365"/>
    <xdr:sp macro="" textlink="">
      <xdr:nvSpPr>
        <xdr:cNvPr id="33" name="テキスト ボックス 32"/>
        <xdr:cNvSpPr txBox="1"/>
      </xdr:nvSpPr>
      <xdr:spPr>
        <a:xfrm>
          <a:off x="419100" y="3205480"/>
          <a:ext cx="82950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71755</xdr:rowOff>
    </xdr:from>
    <xdr:ext cx="10902950" cy="252730"/>
    <xdr:sp macro="" textlink="">
      <xdr:nvSpPr>
        <xdr:cNvPr id="34" name="テキスト ボックス 33"/>
        <xdr:cNvSpPr txBox="1"/>
      </xdr:nvSpPr>
      <xdr:spPr>
        <a:xfrm>
          <a:off x="419100" y="3441700"/>
          <a:ext cx="109029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140335</xdr:rowOff>
    </xdr:from>
    <xdr:ext cx="4432935" cy="252730"/>
    <xdr:sp macro="" textlink="">
      <xdr:nvSpPr>
        <xdr:cNvPr id="35" name="テキスト ボックス 34"/>
        <xdr:cNvSpPr txBox="1"/>
      </xdr:nvSpPr>
      <xdr:spPr>
        <a:xfrm>
          <a:off x="419100" y="3677920"/>
          <a:ext cx="4432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140335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79375</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62865</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53975</xdr:rowOff>
    </xdr:from>
    <xdr:to xmlns:xdr="http://schemas.openxmlformats.org/drawingml/2006/spreadsheetDrawing">
      <xdr:col>35</xdr:col>
      <xdr:colOff>22225</xdr:colOff>
      <xdr:row>22</xdr:row>
      <xdr:rowOff>90170</xdr:rowOff>
    </xdr:to>
    <xdr:sp macro="" textlink="">
      <xdr:nvSpPr>
        <xdr:cNvPr id="39" name="正方形/長方形 3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108585</xdr:rowOff>
    </xdr:to>
    <xdr:sp macro="" textlink="">
      <xdr:nvSpPr>
        <xdr:cNvPr id="40" name="正方形/長方形 3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53975</xdr:rowOff>
    </xdr:from>
    <xdr:to xmlns:xdr="http://schemas.openxmlformats.org/drawingml/2006/spreadsheetDrawing">
      <xdr:col>43</xdr:col>
      <xdr:colOff>22225</xdr:colOff>
      <xdr:row>22</xdr:row>
      <xdr:rowOff>90170</xdr:rowOff>
    </xdr:to>
    <xdr:sp macro="" textlink="">
      <xdr:nvSpPr>
        <xdr:cNvPr id="41" name="正方形/長方形 4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108585</xdr:rowOff>
    </xdr:to>
    <xdr:sp macro="" textlink="">
      <xdr:nvSpPr>
        <xdr:cNvPr id="42" name="正方形/長方形 4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53975</xdr:rowOff>
    </xdr:from>
    <xdr:to xmlns:xdr="http://schemas.openxmlformats.org/drawingml/2006/spreadsheetDrawing">
      <xdr:col>51</xdr:col>
      <xdr:colOff>149225</xdr:colOff>
      <xdr:row>22</xdr:row>
      <xdr:rowOff>90170</xdr:rowOff>
    </xdr:to>
    <xdr:sp macro="" textlink="">
      <xdr:nvSpPr>
        <xdr:cNvPr id="43" name="正方形/長方形 4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108585</xdr:rowOff>
    </xdr:to>
    <xdr:sp macro="" textlink="">
      <xdr:nvSpPr>
        <xdr:cNvPr id="44" name="正方形/長方形 4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45" name="正方形/長方形 44"/>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64770</xdr:rowOff>
    </xdr:from>
    <xdr:to xmlns:xdr="http://schemas.openxmlformats.org/drawingml/2006/spreadsheetDrawing">
      <xdr:col>53</xdr:col>
      <xdr:colOff>149225</xdr:colOff>
      <xdr:row>36</xdr:row>
      <xdr:rowOff>164465</xdr:rowOff>
    </xdr:to>
    <xdr:sp macro="" textlink="">
      <xdr:nvSpPr>
        <xdr:cNvPr id="46" name="正方形/長方形 45"/>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127635</xdr:rowOff>
    </xdr:from>
    <xdr:to xmlns:xdr="http://schemas.openxmlformats.org/drawingml/2006/spreadsheetDrawing">
      <xdr:col>52</xdr:col>
      <xdr:colOff>149225</xdr:colOff>
      <xdr:row>26</xdr:row>
      <xdr:rowOff>40005</xdr:rowOff>
    </xdr:to>
    <xdr:sp macro="" textlink="">
      <xdr:nvSpPr>
        <xdr:cNvPr id="47" name="正方形/長方形 4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77470</xdr:rowOff>
    </xdr:to>
    <xdr:sp macro="" textlink="" fLocksText="0">
      <xdr:nvSpPr>
        <xdr:cNvPr id="48" name="テキスト ボックス 47"/>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一時期に一斉に建設した大型施設の減価償却が進み、耐用年数を超える施設もあることから、有形固定資産減価償却率は一定割合で悪化し続けている。</a:t>
          </a:r>
          <a:r>
            <a:rPr kumimoji="1" lang="en-US" altLang="ja-JP" sz="1100">
              <a:latin typeface="ＭＳ Ｐゴシック"/>
              <a:ea typeface="ＭＳ Ｐゴシック"/>
            </a:rPr>
            <a:t/>
          </a:r>
          <a:br>
            <a:rPr kumimoji="1" lang="en-US" altLang="ja-JP" sz="1100">
              <a:latin typeface="ＭＳ Ｐゴシック"/>
              <a:ea typeface="ＭＳ Ｐゴシック"/>
            </a:rPr>
          </a:br>
          <a:r>
            <a:rPr kumimoji="1" lang="ja-JP" altLang="en-US" sz="1100">
              <a:latin typeface="ＭＳ Ｐゴシック"/>
              <a:ea typeface="ＭＳ Ｐゴシック"/>
            </a:rPr>
            <a:t>庁舎建設事業、中学校再編統合事業、塵芥処理場等の大型事業が予定されているため、近い将来大幅な改善が見込まれる状況にある。</a:t>
          </a:r>
        </a:p>
      </xdr:txBody>
    </xdr:sp>
    <xdr:clientData/>
  </xdr:twoCellAnchor>
  <xdr:oneCellAnchor>
    <xdr:from xmlns:xdr="http://schemas.openxmlformats.org/drawingml/2006/spreadsheetDrawing">
      <xdr:col>4</xdr:col>
      <xdr:colOff>171450</xdr:colOff>
      <xdr:row>23</xdr:row>
      <xdr:rowOff>46990</xdr:rowOff>
    </xdr:from>
    <xdr:ext cx="349885" cy="219710"/>
    <xdr:sp macro="" textlink="">
      <xdr:nvSpPr>
        <xdr:cNvPr id="49" name="テキスト ボックス 48"/>
        <xdr:cNvSpPr txBox="1"/>
      </xdr:nvSpPr>
      <xdr:spPr>
        <a:xfrm>
          <a:off x="1122680" y="466661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164465</xdr:rowOff>
    </xdr:from>
    <xdr:to xmlns:xdr="http://schemas.openxmlformats.org/drawingml/2006/spreadsheetDrawing">
      <xdr:col>27</xdr:col>
      <xdr:colOff>73025</xdr:colOff>
      <xdr:row>36</xdr:row>
      <xdr:rowOff>164465</xdr:rowOff>
    </xdr:to>
    <xdr:cxnSp macro="">
      <xdr:nvCxnSpPr>
        <xdr:cNvPr id="50" name="直線コネクタ 4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73025</xdr:rowOff>
    </xdr:from>
    <xdr:ext cx="358775" cy="220345"/>
    <xdr:sp macro="" textlink="">
      <xdr:nvSpPr>
        <xdr:cNvPr id="51" name="テキスト ボックス 50"/>
        <xdr:cNvSpPr txBox="1"/>
      </xdr:nvSpPr>
      <xdr:spPr>
        <a:xfrm>
          <a:off x="779145" y="687197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147955</xdr:rowOff>
    </xdr:from>
    <xdr:to xmlns:xdr="http://schemas.openxmlformats.org/drawingml/2006/spreadsheetDrawing">
      <xdr:col>27</xdr:col>
      <xdr:colOff>73025</xdr:colOff>
      <xdr:row>34</xdr:row>
      <xdr:rowOff>147955</xdr:rowOff>
    </xdr:to>
    <xdr:cxnSp macro="">
      <xdr:nvCxnSpPr>
        <xdr:cNvPr id="52" name="直線コネクタ 51"/>
        <xdr:cNvCxnSpPr/>
      </xdr:nvCxnSpPr>
      <xdr:spPr>
        <a:xfrm>
          <a:off x="1144905" y="66116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56515</xdr:rowOff>
    </xdr:from>
    <xdr:ext cx="358775" cy="220345"/>
    <xdr:sp macro="" textlink="">
      <xdr:nvSpPr>
        <xdr:cNvPr id="53" name="テキスト ボックス 52"/>
        <xdr:cNvSpPr txBox="1"/>
      </xdr:nvSpPr>
      <xdr:spPr>
        <a:xfrm>
          <a:off x="779145" y="652018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131445</xdr:rowOff>
    </xdr:from>
    <xdr:to xmlns:xdr="http://schemas.openxmlformats.org/drawingml/2006/spreadsheetDrawing">
      <xdr:col>27</xdr:col>
      <xdr:colOff>73025</xdr:colOff>
      <xdr:row>32</xdr:row>
      <xdr:rowOff>131445</xdr:rowOff>
    </xdr:to>
    <xdr:cxnSp macro="">
      <xdr:nvCxnSpPr>
        <xdr:cNvPr id="54" name="直線コネクタ 53"/>
        <xdr:cNvCxnSpPr/>
      </xdr:nvCxnSpPr>
      <xdr:spPr>
        <a:xfrm>
          <a:off x="1144905" y="625983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39370</xdr:rowOff>
    </xdr:from>
    <xdr:ext cx="358775" cy="220345"/>
    <xdr:sp macro="" textlink="">
      <xdr:nvSpPr>
        <xdr:cNvPr id="55" name="テキスト ボックス 54"/>
        <xdr:cNvSpPr txBox="1"/>
      </xdr:nvSpPr>
      <xdr:spPr>
        <a:xfrm>
          <a:off x="779145" y="616775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114935</xdr:rowOff>
    </xdr:from>
    <xdr:to xmlns:xdr="http://schemas.openxmlformats.org/drawingml/2006/spreadsheetDrawing">
      <xdr:col>27</xdr:col>
      <xdr:colOff>73025</xdr:colOff>
      <xdr:row>30</xdr:row>
      <xdr:rowOff>114935</xdr:rowOff>
    </xdr:to>
    <xdr:cxnSp macro="">
      <xdr:nvCxnSpPr>
        <xdr:cNvPr id="56" name="直線コネクタ 55"/>
        <xdr:cNvCxnSpPr/>
      </xdr:nvCxnSpPr>
      <xdr:spPr>
        <a:xfrm>
          <a:off x="1144905" y="590804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8775" cy="220345"/>
    <xdr:sp macro="" textlink="">
      <xdr:nvSpPr>
        <xdr:cNvPr id="57" name="テキスト ボックス 56"/>
        <xdr:cNvSpPr txBox="1"/>
      </xdr:nvSpPr>
      <xdr:spPr>
        <a:xfrm>
          <a:off x="779145" y="581596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97790</xdr:rowOff>
    </xdr:from>
    <xdr:to xmlns:xdr="http://schemas.openxmlformats.org/drawingml/2006/spreadsheetDrawing">
      <xdr:col>27</xdr:col>
      <xdr:colOff>73025</xdr:colOff>
      <xdr:row>28</xdr:row>
      <xdr:rowOff>97790</xdr:rowOff>
    </xdr:to>
    <xdr:cxnSp macro="">
      <xdr:nvCxnSpPr>
        <xdr:cNvPr id="58" name="直線コネクタ 57"/>
        <xdr:cNvCxnSpPr/>
      </xdr:nvCxnSpPr>
      <xdr:spPr>
        <a:xfrm>
          <a:off x="1144905" y="555561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8775" cy="220345"/>
    <xdr:sp macro="" textlink="">
      <xdr:nvSpPr>
        <xdr:cNvPr id="59" name="テキスト ボックス 58"/>
        <xdr:cNvSpPr txBox="1"/>
      </xdr:nvSpPr>
      <xdr:spPr>
        <a:xfrm>
          <a:off x="779145" y="546417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81915</xdr:rowOff>
    </xdr:from>
    <xdr:to xmlns:xdr="http://schemas.openxmlformats.org/drawingml/2006/spreadsheetDrawing">
      <xdr:col>27</xdr:col>
      <xdr:colOff>73025</xdr:colOff>
      <xdr:row>26</xdr:row>
      <xdr:rowOff>81915</xdr:rowOff>
    </xdr:to>
    <xdr:cxnSp macro="">
      <xdr:nvCxnSpPr>
        <xdr:cNvPr id="60" name="直線コネクタ 59"/>
        <xdr:cNvCxnSpPr/>
      </xdr:nvCxnSpPr>
      <xdr:spPr>
        <a:xfrm>
          <a:off x="1144905" y="520446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157480</xdr:rowOff>
    </xdr:from>
    <xdr:ext cx="358775" cy="220345"/>
    <xdr:sp macro="" textlink="">
      <xdr:nvSpPr>
        <xdr:cNvPr id="61" name="テキスト ボックス 60"/>
        <xdr:cNvSpPr txBox="1"/>
      </xdr:nvSpPr>
      <xdr:spPr>
        <a:xfrm>
          <a:off x="779145" y="511238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24</xdr:row>
      <xdr:rowOff>64770</xdr:rowOff>
    </xdr:to>
    <xdr:cxnSp macro="">
      <xdr:nvCxnSpPr>
        <xdr:cNvPr id="62" name="直線コネクタ 61"/>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140970</xdr:rowOff>
    </xdr:from>
    <xdr:ext cx="358775" cy="219710"/>
    <xdr:sp macro="" textlink="">
      <xdr:nvSpPr>
        <xdr:cNvPr id="63" name="テキスト ボックス 62"/>
        <xdr:cNvSpPr txBox="1"/>
      </xdr:nvSpPr>
      <xdr:spPr>
        <a:xfrm>
          <a:off x="779145" y="4760595"/>
          <a:ext cx="3587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64"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86360</xdr:rowOff>
    </xdr:from>
    <xdr:to xmlns:xdr="http://schemas.openxmlformats.org/drawingml/2006/spreadsheetDrawing">
      <xdr:col>23</xdr:col>
      <xdr:colOff>85090</xdr:colOff>
      <xdr:row>34</xdr:row>
      <xdr:rowOff>81280</xdr:rowOff>
    </xdr:to>
    <xdr:cxnSp macro="">
      <xdr:nvCxnSpPr>
        <xdr:cNvPr id="65" name="直線コネクタ 64"/>
        <xdr:cNvCxnSpPr/>
      </xdr:nvCxnSpPr>
      <xdr:spPr>
        <a:xfrm flipV="1">
          <a:off x="4292600" y="5376545"/>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85090</xdr:rowOff>
    </xdr:from>
    <xdr:ext cx="405130" cy="252730"/>
    <xdr:sp macro="" textlink="">
      <xdr:nvSpPr>
        <xdr:cNvPr id="66" name="有形固定資産減価償却率最小値テキスト"/>
        <xdr:cNvSpPr txBox="1"/>
      </xdr:nvSpPr>
      <xdr:spPr>
        <a:xfrm>
          <a:off x="4345305" y="654875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34</xdr:row>
      <xdr:rowOff>81280</xdr:rowOff>
    </xdr:from>
    <xdr:to xmlns:xdr="http://schemas.openxmlformats.org/drawingml/2006/spreadsheetDrawing">
      <xdr:col>23</xdr:col>
      <xdr:colOff>171450</xdr:colOff>
      <xdr:row>34</xdr:row>
      <xdr:rowOff>81280</xdr:rowOff>
    </xdr:to>
    <xdr:cxnSp macro="">
      <xdr:nvCxnSpPr>
        <xdr:cNvPr id="67" name="直線コネクタ 66"/>
        <xdr:cNvCxnSpPr/>
      </xdr:nvCxnSpPr>
      <xdr:spPr>
        <a:xfrm>
          <a:off x="4208780" y="654494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34290</xdr:rowOff>
    </xdr:from>
    <xdr:ext cx="405130" cy="252730"/>
    <xdr:sp macro="" textlink="">
      <xdr:nvSpPr>
        <xdr:cNvPr id="68" name="有形固定資産減価償却率最大値テキスト"/>
        <xdr:cNvSpPr txBox="1"/>
      </xdr:nvSpPr>
      <xdr:spPr>
        <a:xfrm>
          <a:off x="4345305" y="515683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27</xdr:row>
      <xdr:rowOff>86360</xdr:rowOff>
    </xdr:from>
    <xdr:to xmlns:xdr="http://schemas.openxmlformats.org/drawingml/2006/spreadsheetDrawing">
      <xdr:col>23</xdr:col>
      <xdr:colOff>171450</xdr:colOff>
      <xdr:row>27</xdr:row>
      <xdr:rowOff>86360</xdr:rowOff>
    </xdr:to>
    <xdr:cxnSp macro="">
      <xdr:nvCxnSpPr>
        <xdr:cNvPr id="69" name="直線コネクタ 68"/>
        <xdr:cNvCxnSpPr/>
      </xdr:nvCxnSpPr>
      <xdr:spPr>
        <a:xfrm>
          <a:off x="4208780" y="537654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151765</xdr:rowOff>
    </xdr:from>
    <xdr:ext cx="405130" cy="253365"/>
    <xdr:sp macro="" textlink="">
      <xdr:nvSpPr>
        <xdr:cNvPr id="70" name="有形固定資産減価償却率平均値テキスト"/>
        <xdr:cNvSpPr txBox="1"/>
      </xdr:nvSpPr>
      <xdr:spPr>
        <a:xfrm>
          <a:off x="4345305" y="594487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129540</xdr:rowOff>
    </xdr:from>
    <xdr:to xmlns:xdr="http://schemas.openxmlformats.org/drawingml/2006/spreadsheetDrawing">
      <xdr:col>23</xdr:col>
      <xdr:colOff>136525</xdr:colOff>
      <xdr:row>32</xdr:row>
      <xdr:rowOff>61595</xdr:rowOff>
    </xdr:to>
    <xdr:sp macro="" textlink="">
      <xdr:nvSpPr>
        <xdr:cNvPr id="71" name="フローチャート: 判断 70"/>
        <xdr:cNvSpPr/>
      </xdr:nvSpPr>
      <xdr:spPr>
        <a:xfrm>
          <a:off x="4243705" y="6090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90170</xdr:rowOff>
    </xdr:from>
    <xdr:to xmlns:xdr="http://schemas.openxmlformats.org/drawingml/2006/spreadsheetDrawing">
      <xdr:col>19</xdr:col>
      <xdr:colOff>171450</xdr:colOff>
      <xdr:row>31</xdr:row>
      <xdr:rowOff>21590</xdr:rowOff>
    </xdr:to>
    <xdr:sp macro="" textlink="">
      <xdr:nvSpPr>
        <xdr:cNvPr id="72" name="フローチャート: 判断 71"/>
        <xdr:cNvSpPr/>
      </xdr:nvSpPr>
      <xdr:spPr>
        <a:xfrm>
          <a:off x="3608705" y="588327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43815</xdr:rowOff>
    </xdr:from>
    <xdr:to xmlns:xdr="http://schemas.openxmlformats.org/drawingml/2006/spreadsheetDrawing">
      <xdr:col>15</xdr:col>
      <xdr:colOff>171450</xdr:colOff>
      <xdr:row>30</xdr:row>
      <xdr:rowOff>143510</xdr:rowOff>
    </xdr:to>
    <xdr:sp macro="" textlink="">
      <xdr:nvSpPr>
        <xdr:cNvPr id="73" name="フローチャート: 判断 72"/>
        <xdr:cNvSpPr/>
      </xdr:nvSpPr>
      <xdr:spPr>
        <a:xfrm>
          <a:off x="2922905" y="583692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22860</xdr:rowOff>
    </xdr:from>
    <xdr:to xmlns:xdr="http://schemas.openxmlformats.org/drawingml/2006/spreadsheetDrawing">
      <xdr:col>11</xdr:col>
      <xdr:colOff>171450</xdr:colOff>
      <xdr:row>30</xdr:row>
      <xdr:rowOff>122555</xdr:rowOff>
    </xdr:to>
    <xdr:sp macro="" textlink="">
      <xdr:nvSpPr>
        <xdr:cNvPr id="74" name="フローチャート: 判断 73"/>
        <xdr:cNvSpPr/>
      </xdr:nvSpPr>
      <xdr:spPr>
        <a:xfrm>
          <a:off x="2237105" y="581596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106680</xdr:rowOff>
    </xdr:from>
    <xdr:to xmlns:xdr="http://schemas.openxmlformats.org/drawingml/2006/spreadsheetDrawing">
      <xdr:col>7</xdr:col>
      <xdr:colOff>171450</xdr:colOff>
      <xdr:row>30</xdr:row>
      <xdr:rowOff>38100</xdr:rowOff>
    </xdr:to>
    <xdr:sp macro="" textlink="">
      <xdr:nvSpPr>
        <xdr:cNvPr id="75" name="フローチャート: 判断 74"/>
        <xdr:cNvSpPr/>
      </xdr:nvSpPr>
      <xdr:spPr>
        <a:xfrm>
          <a:off x="1551305" y="573214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41275</xdr:rowOff>
    </xdr:from>
    <xdr:ext cx="761365" cy="220345"/>
    <xdr:sp macro="" textlink="">
      <xdr:nvSpPr>
        <xdr:cNvPr id="76" name="テキスト ボックス 75"/>
        <xdr:cNvSpPr txBox="1"/>
      </xdr:nvSpPr>
      <xdr:spPr>
        <a:xfrm>
          <a:off x="41357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41275</xdr:rowOff>
    </xdr:from>
    <xdr:ext cx="761365" cy="220345"/>
    <xdr:sp macro="" textlink="">
      <xdr:nvSpPr>
        <xdr:cNvPr id="77" name="テキスト ボックス 76"/>
        <xdr:cNvSpPr txBox="1"/>
      </xdr:nvSpPr>
      <xdr:spPr>
        <a:xfrm>
          <a:off x="35007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41275</xdr:rowOff>
    </xdr:from>
    <xdr:ext cx="761365" cy="220345"/>
    <xdr:sp macro="" textlink="">
      <xdr:nvSpPr>
        <xdr:cNvPr id="78" name="テキスト ボックス 77"/>
        <xdr:cNvSpPr txBox="1"/>
      </xdr:nvSpPr>
      <xdr:spPr>
        <a:xfrm>
          <a:off x="28149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41275</xdr:rowOff>
    </xdr:from>
    <xdr:ext cx="761365" cy="220345"/>
    <xdr:sp macro="" textlink="">
      <xdr:nvSpPr>
        <xdr:cNvPr id="79" name="テキスト ボックス 78"/>
        <xdr:cNvSpPr txBox="1"/>
      </xdr:nvSpPr>
      <xdr:spPr>
        <a:xfrm>
          <a:off x="21291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41275</xdr:rowOff>
    </xdr:from>
    <xdr:ext cx="761365" cy="220345"/>
    <xdr:sp macro="" textlink="">
      <xdr:nvSpPr>
        <xdr:cNvPr id="80" name="テキスト ボックス 79"/>
        <xdr:cNvSpPr txBox="1"/>
      </xdr:nvSpPr>
      <xdr:spPr>
        <a:xfrm>
          <a:off x="14433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29210</xdr:rowOff>
    </xdr:from>
    <xdr:to xmlns:xdr="http://schemas.openxmlformats.org/drawingml/2006/spreadsheetDrawing">
      <xdr:col>23</xdr:col>
      <xdr:colOff>136525</xdr:colOff>
      <xdr:row>32</xdr:row>
      <xdr:rowOff>128905</xdr:rowOff>
    </xdr:to>
    <xdr:sp macro="" textlink="">
      <xdr:nvSpPr>
        <xdr:cNvPr id="81" name="楕円 80"/>
        <xdr:cNvSpPr/>
      </xdr:nvSpPr>
      <xdr:spPr>
        <a:xfrm>
          <a:off x="4243705" y="61575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7620</xdr:rowOff>
    </xdr:from>
    <xdr:ext cx="405130" cy="253365"/>
    <xdr:sp macro="" textlink="">
      <xdr:nvSpPr>
        <xdr:cNvPr id="82" name="有形固定資産減価償却率該当値テキスト"/>
        <xdr:cNvSpPr txBox="1"/>
      </xdr:nvSpPr>
      <xdr:spPr>
        <a:xfrm>
          <a:off x="4345305" y="61360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151130</xdr:rowOff>
    </xdr:from>
    <xdr:to xmlns:xdr="http://schemas.openxmlformats.org/drawingml/2006/spreadsheetDrawing">
      <xdr:col>19</xdr:col>
      <xdr:colOff>171450</xdr:colOff>
      <xdr:row>32</xdr:row>
      <xdr:rowOff>82550</xdr:rowOff>
    </xdr:to>
    <xdr:sp macro="" textlink="">
      <xdr:nvSpPr>
        <xdr:cNvPr id="83" name="楕円 82"/>
        <xdr:cNvSpPr/>
      </xdr:nvSpPr>
      <xdr:spPr>
        <a:xfrm>
          <a:off x="3608705" y="611187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33020</xdr:rowOff>
    </xdr:from>
    <xdr:to xmlns:xdr="http://schemas.openxmlformats.org/drawingml/2006/spreadsheetDrawing">
      <xdr:col>23</xdr:col>
      <xdr:colOff>85725</xdr:colOff>
      <xdr:row>32</xdr:row>
      <xdr:rowOff>78740</xdr:rowOff>
    </xdr:to>
    <xdr:cxnSp macro="">
      <xdr:nvCxnSpPr>
        <xdr:cNvPr id="84" name="直線コネクタ 83"/>
        <xdr:cNvCxnSpPr/>
      </xdr:nvCxnSpPr>
      <xdr:spPr>
        <a:xfrm>
          <a:off x="3659505" y="6161405"/>
          <a:ext cx="635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41275</xdr:rowOff>
    </xdr:from>
    <xdr:to xmlns:xdr="http://schemas.openxmlformats.org/drawingml/2006/spreadsheetDrawing">
      <xdr:col>11</xdr:col>
      <xdr:colOff>171450</xdr:colOff>
      <xdr:row>31</xdr:row>
      <xdr:rowOff>140970</xdr:rowOff>
    </xdr:to>
    <xdr:sp macro="" textlink="">
      <xdr:nvSpPr>
        <xdr:cNvPr id="85" name="楕円 84"/>
        <xdr:cNvSpPr/>
      </xdr:nvSpPr>
      <xdr:spPr>
        <a:xfrm>
          <a:off x="2237105" y="600202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160655</xdr:rowOff>
    </xdr:from>
    <xdr:to xmlns:xdr="http://schemas.openxmlformats.org/drawingml/2006/spreadsheetDrawing">
      <xdr:col>7</xdr:col>
      <xdr:colOff>171450</xdr:colOff>
      <xdr:row>31</xdr:row>
      <xdr:rowOff>92075</xdr:rowOff>
    </xdr:to>
    <xdr:sp macro="" textlink="">
      <xdr:nvSpPr>
        <xdr:cNvPr id="86" name="楕円 85"/>
        <xdr:cNvSpPr/>
      </xdr:nvSpPr>
      <xdr:spPr>
        <a:xfrm>
          <a:off x="1551305" y="595376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41910</xdr:rowOff>
    </xdr:from>
    <xdr:to xmlns:xdr="http://schemas.openxmlformats.org/drawingml/2006/spreadsheetDrawing">
      <xdr:col>11</xdr:col>
      <xdr:colOff>136525</xdr:colOff>
      <xdr:row>31</xdr:row>
      <xdr:rowOff>91440</xdr:rowOff>
    </xdr:to>
    <xdr:cxnSp macro="">
      <xdr:nvCxnSpPr>
        <xdr:cNvPr id="87" name="直線コネクタ 86"/>
        <xdr:cNvCxnSpPr/>
      </xdr:nvCxnSpPr>
      <xdr:spPr>
        <a:xfrm>
          <a:off x="1602105" y="6002655"/>
          <a:ext cx="6858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38100</xdr:rowOff>
    </xdr:from>
    <xdr:ext cx="405130" cy="253365"/>
    <xdr:sp macro="" textlink="">
      <xdr:nvSpPr>
        <xdr:cNvPr id="88" name="n_1aveValue有形固定資産減価償却率"/>
        <xdr:cNvSpPr txBox="1"/>
      </xdr:nvSpPr>
      <xdr:spPr>
        <a:xfrm>
          <a:off x="3463290" y="56635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160020</xdr:rowOff>
    </xdr:from>
    <xdr:ext cx="405130" cy="252730"/>
    <xdr:sp macro="" textlink="">
      <xdr:nvSpPr>
        <xdr:cNvPr id="89" name="n_2aveValue有形固定資産減価償却率"/>
        <xdr:cNvSpPr txBox="1"/>
      </xdr:nvSpPr>
      <xdr:spPr>
        <a:xfrm>
          <a:off x="2790190" y="561784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138430</xdr:rowOff>
    </xdr:from>
    <xdr:ext cx="405130" cy="253365"/>
    <xdr:sp macro="" textlink="">
      <xdr:nvSpPr>
        <xdr:cNvPr id="90" name="n_3aveValue有形固定資産減価償却率"/>
        <xdr:cNvSpPr txBox="1"/>
      </xdr:nvSpPr>
      <xdr:spPr>
        <a:xfrm>
          <a:off x="2104390" y="55962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53975</xdr:rowOff>
    </xdr:from>
    <xdr:ext cx="405130" cy="252730"/>
    <xdr:sp macro="" textlink="">
      <xdr:nvSpPr>
        <xdr:cNvPr id="91" name="n_4aveValue有形固定資産減価償却率"/>
        <xdr:cNvSpPr txBox="1"/>
      </xdr:nvSpPr>
      <xdr:spPr>
        <a:xfrm>
          <a:off x="1418590" y="551180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73660</xdr:rowOff>
    </xdr:from>
    <xdr:ext cx="405130" cy="253365"/>
    <xdr:sp macro="" textlink="">
      <xdr:nvSpPr>
        <xdr:cNvPr id="92" name="n_1mainValue有形固定資産減価償却率"/>
        <xdr:cNvSpPr txBox="1"/>
      </xdr:nvSpPr>
      <xdr:spPr>
        <a:xfrm>
          <a:off x="3463290" y="6202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132080</xdr:rowOff>
    </xdr:from>
    <xdr:ext cx="405130" cy="253365"/>
    <xdr:sp macro="" textlink="">
      <xdr:nvSpPr>
        <xdr:cNvPr id="93" name="n_3mainValue有形固定資産減価償却率"/>
        <xdr:cNvSpPr txBox="1"/>
      </xdr:nvSpPr>
      <xdr:spPr>
        <a:xfrm>
          <a:off x="2104390" y="60928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83185</xdr:rowOff>
    </xdr:from>
    <xdr:ext cx="405130" cy="253365"/>
    <xdr:sp macro="" textlink="">
      <xdr:nvSpPr>
        <xdr:cNvPr id="94" name="n_4mainValue有形固定資産減価償却率"/>
        <xdr:cNvSpPr txBox="1"/>
      </xdr:nvSpPr>
      <xdr:spPr>
        <a:xfrm>
          <a:off x="1418590" y="60439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140335</xdr:rowOff>
    </xdr:from>
    <xdr:to xmlns:xdr="http://schemas.openxmlformats.org/drawingml/2006/spreadsheetDrawing">
      <xdr:col>80</xdr:col>
      <xdr:colOff>9525</xdr:colOff>
      <xdr:row>22</xdr:row>
      <xdr:rowOff>28575</xdr:rowOff>
    </xdr:to>
    <xdr:sp macro="" textlink="">
      <xdr:nvSpPr>
        <xdr:cNvPr id="95" name="正方形/長方形 94"/>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79375</xdr:rowOff>
    </xdr:from>
    <xdr:to xmlns:xdr="http://schemas.openxmlformats.org/drawingml/2006/spreadsheetDrawing">
      <xdr:col>68</xdr:col>
      <xdr:colOff>158750</xdr:colOff>
      <xdr:row>24</xdr:row>
      <xdr:rowOff>13970</xdr:rowOff>
    </xdr:to>
    <xdr:sp macro="" textlink="">
      <xdr:nvSpPr>
        <xdr:cNvPr id="96" name="正方形/長方形 95"/>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62865</xdr:rowOff>
    </xdr:from>
    <xdr:to xmlns:xdr="http://schemas.openxmlformats.org/drawingml/2006/spreadsheetDrawing">
      <xdr:col>75</xdr:col>
      <xdr:colOff>171450</xdr:colOff>
      <xdr:row>24</xdr:row>
      <xdr:rowOff>29845</xdr:rowOff>
    </xdr:to>
    <xdr:sp macro="" textlink="">
      <xdr:nvSpPr>
        <xdr:cNvPr id="97" name="正方形/長方形 96"/>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[ 690.3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53975</xdr:rowOff>
    </xdr:from>
    <xdr:to xmlns:xdr="http://schemas.openxmlformats.org/drawingml/2006/spreadsheetDrawing">
      <xdr:col>87</xdr:col>
      <xdr:colOff>149225</xdr:colOff>
      <xdr:row>22</xdr:row>
      <xdr:rowOff>90170</xdr:rowOff>
    </xdr:to>
    <xdr:sp macro="" textlink="">
      <xdr:nvSpPr>
        <xdr:cNvPr id="98" name="正方形/長方形 97"/>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108585</xdr:rowOff>
    </xdr:to>
    <xdr:sp macro="" textlink="">
      <xdr:nvSpPr>
        <xdr:cNvPr id="99" name="正方形/長方形 98"/>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53975</xdr:rowOff>
    </xdr:from>
    <xdr:to xmlns:xdr="http://schemas.openxmlformats.org/drawingml/2006/spreadsheetDrawing">
      <xdr:col>95</xdr:col>
      <xdr:colOff>149225</xdr:colOff>
      <xdr:row>22</xdr:row>
      <xdr:rowOff>90170</xdr:rowOff>
    </xdr:to>
    <xdr:sp macro="" textlink="">
      <xdr:nvSpPr>
        <xdr:cNvPr id="100" name="正方形/長方形 99"/>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108585</xdr:rowOff>
    </xdr:to>
    <xdr:sp macro="" textlink="">
      <xdr:nvSpPr>
        <xdr:cNvPr id="101" name="正方形/長方形 100"/>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53975</xdr:rowOff>
    </xdr:from>
    <xdr:to xmlns:xdr="http://schemas.openxmlformats.org/drawingml/2006/spreadsheetDrawing">
      <xdr:col>104</xdr:col>
      <xdr:colOff>85725</xdr:colOff>
      <xdr:row>22</xdr:row>
      <xdr:rowOff>90170</xdr:rowOff>
    </xdr:to>
    <xdr:sp macro="" textlink="">
      <xdr:nvSpPr>
        <xdr:cNvPr id="102" name="正方形/長方形 101"/>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108585</xdr:rowOff>
    </xdr:to>
    <xdr:sp macro="" textlink="">
      <xdr:nvSpPr>
        <xdr:cNvPr id="103" name="正方形/長方形 102"/>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04" name="正方形/長方形 103"/>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64770</xdr:rowOff>
    </xdr:from>
    <xdr:to xmlns:xdr="http://schemas.openxmlformats.org/drawingml/2006/spreadsheetDrawing">
      <xdr:col>106</xdr:col>
      <xdr:colOff>85725</xdr:colOff>
      <xdr:row>36</xdr:row>
      <xdr:rowOff>164465</xdr:rowOff>
    </xdr:to>
    <xdr:sp macro="" textlink="">
      <xdr:nvSpPr>
        <xdr:cNvPr id="105" name="正方形/長方形 104"/>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127635</xdr:rowOff>
    </xdr:from>
    <xdr:to xmlns:xdr="http://schemas.openxmlformats.org/drawingml/2006/spreadsheetDrawing">
      <xdr:col>105</xdr:col>
      <xdr:colOff>85725</xdr:colOff>
      <xdr:row>26</xdr:row>
      <xdr:rowOff>40005</xdr:rowOff>
    </xdr:to>
    <xdr:sp macro="" textlink="">
      <xdr:nvSpPr>
        <xdr:cNvPr id="106" name="正方形/長方形 105"/>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77470</xdr:rowOff>
    </xdr:to>
    <xdr:sp macro="" textlink="" fLocksText="0">
      <xdr:nvSpPr>
        <xdr:cNvPr id="107" name="テキスト ボックス 106"/>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a:t>
          </a:r>
          <a:r>
            <a:rPr kumimoji="1" lang="en-US" altLang="ja-JP" sz="1100">
              <a:latin typeface="ＭＳ Ｐゴシック"/>
              <a:ea typeface="ＭＳ Ｐゴシック"/>
            </a:rPr>
            <a:t>29</a:t>
          </a:r>
          <a:r>
            <a:rPr kumimoji="1" lang="ja-JP" altLang="en-US" sz="1100">
              <a:latin typeface="ＭＳ Ｐゴシック"/>
              <a:ea typeface="ＭＳ Ｐゴシック"/>
            </a:rPr>
            <a:t>年度より過疎対策事業債の借入が可能となり、地方債の借入額が増加の傾向を示している。過去の大型事業の地方債の償還が終わっていくものもあるため、令和元年度については数値が緩和されたように見えるが、大型施設の更新事業が後年度に控えているため、今後の悪化が懸念される。</a:t>
          </a:r>
        </a:p>
      </xdr:txBody>
    </xdr:sp>
    <xdr:clientData/>
  </xdr:twoCellAnchor>
  <xdr:oneCellAnchor>
    <xdr:from xmlns:xdr="http://schemas.openxmlformats.org/drawingml/2006/spreadsheetDrawing">
      <xdr:col>57</xdr:col>
      <xdr:colOff>111125</xdr:colOff>
      <xdr:row>23</xdr:row>
      <xdr:rowOff>46990</xdr:rowOff>
    </xdr:from>
    <xdr:ext cx="349250" cy="219710"/>
    <xdr:sp macro="" textlink="">
      <xdr:nvSpPr>
        <xdr:cNvPr id="108" name="テキスト ボックス 107"/>
        <xdr:cNvSpPr txBox="1"/>
      </xdr:nvSpPr>
      <xdr:spPr>
        <a:xfrm>
          <a:off x="10149205" y="466661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164465</xdr:rowOff>
    </xdr:from>
    <xdr:to xmlns:xdr="http://schemas.openxmlformats.org/drawingml/2006/spreadsheetDrawing">
      <xdr:col>80</xdr:col>
      <xdr:colOff>9525</xdr:colOff>
      <xdr:row>36</xdr:row>
      <xdr:rowOff>164465</xdr:rowOff>
    </xdr:to>
    <xdr:cxnSp macro="">
      <xdr:nvCxnSpPr>
        <xdr:cNvPr id="109" name="直線コネクタ 108"/>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36</xdr:row>
      <xdr:rowOff>73025</xdr:rowOff>
    </xdr:from>
    <xdr:ext cx="482600" cy="220345"/>
    <xdr:sp macro="" textlink="">
      <xdr:nvSpPr>
        <xdr:cNvPr id="110" name="テキスト ボックス 109"/>
        <xdr:cNvSpPr txBox="1"/>
      </xdr:nvSpPr>
      <xdr:spPr>
        <a:xfrm>
          <a:off x="9695180" y="687197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30480</xdr:rowOff>
    </xdr:from>
    <xdr:to xmlns:xdr="http://schemas.openxmlformats.org/drawingml/2006/spreadsheetDrawing">
      <xdr:col>80</xdr:col>
      <xdr:colOff>9525</xdr:colOff>
      <xdr:row>35</xdr:row>
      <xdr:rowOff>30480</xdr:rowOff>
    </xdr:to>
    <xdr:cxnSp macro="">
      <xdr:nvCxnSpPr>
        <xdr:cNvPr id="111" name="直線コネクタ 110"/>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34</xdr:row>
      <xdr:rowOff>106680</xdr:rowOff>
    </xdr:from>
    <xdr:ext cx="482600" cy="220345"/>
    <xdr:sp macro="" textlink="">
      <xdr:nvSpPr>
        <xdr:cNvPr id="112" name="テキスト ボックス 111"/>
        <xdr:cNvSpPr txBox="1"/>
      </xdr:nvSpPr>
      <xdr:spPr>
        <a:xfrm>
          <a:off x="9695180" y="657034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64135</xdr:rowOff>
    </xdr:from>
    <xdr:to xmlns:xdr="http://schemas.openxmlformats.org/drawingml/2006/spreadsheetDrawing">
      <xdr:col>80</xdr:col>
      <xdr:colOff>9525</xdr:colOff>
      <xdr:row>33</xdr:row>
      <xdr:rowOff>64135</xdr:rowOff>
    </xdr:to>
    <xdr:cxnSp macro="">
      <xdr:nvCxnSpPr>
        <xdr:cNvPr id="113" name="直線コネクタ 112"/>
        <xdr:cNvCxnSpPr/>
      </xdr:nvCxnSpPr>
      <xdr:spPr>
        <a:xfrm>
          <a:off x="10187305" y="63601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32</xdr:row>
      <xdr:rowOff>140335</xdr:rowOff>
    </xdr:from>
    <xdr:ext cx="482600" cy="219710"/>
    <xdr:sp macro="" textlink="">
      <xdr:nvSpPr>
        <xdr:cNvPr id="114" name="テキスト ボックス 113"/>
        <xdr:cNvSpPr txBox="1"/>
      </xdr:nvSpPr>
      <xdr:spPr>
        <a:xfrm>
          <a:off x="9695180" y="6268720"/>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97790</xdr:rowOff>
    </xdr:from>
    <xdr:to xmlns:xdr="http://schemas.openxmlformats.org/drawingml/2006/spreadsheetDrawing">
      <xdr:col>80</xdr:col>
      <xdr:colOff>9525</xdr:colOff>
      <xdr:row>31</xdr:row>
      <xdr:rowOff>97790</xdr:rowOff>
    </xdr:to>
    <xdr:cxnSp macro="">
      <xdr:nvCxnSpPr>
        <xdr:cNvPr id="115" name="直線コネクタ 114"/>
        <xdr:cNvCxnSpPr/>
      </xdr:nvCxnSpPr>
      <xdr:spPr>
        <a:xfrm>
          <a:off x="10187305" y="60585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20345"/>
    <xdr:sp macro="" textlink="">
      <xdr:nvSpPr>
        <xdr:cNvPr id="116" name="テキスト ボックス 115"/>
        <xdr:cNvSpPr txBox="1"/>
      </xdr:nvSpPr>
      <xdr:spPr>
        <a:xfrm>
          <a:off x="9751060" y="5966460"/>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131445</xdr:rowOff>
    </xdr:from>
    <xdr:to xmlns:xdr="http://schemas.openxmlformats.org/drawingml/2006/spreadsheetDrawing">
      <xdr:col>80</xdr:col>
      <xdr:colOff>9525</xdr:colOff>
      <xdr:row>29</xdr:row>
      <xdr:rowOff>131445</xdr:rowOff>
    </xdr:to>
    <xdr:cxnSp macro="">
      <xdr:nvCxnSpPr>
        <xdr:cNvPr id="117" name="直線コネクタ 116"/>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39370</xdr:rowOff>
    </xdr:from>
    <xdr:ext cx="410210" cy="220345"/>
    <xdr:sp macro="" textlink="">
      <xdr:nvSpPr>
        <xdr:cNvPr id="118" name="テキスト ボックス 117"/>
        <xdr:cNvSpPr txBox="1"/>
      </xdr:nvSpPr>
      <xdr:spPr>
        <a:xfrm>
          <a:off x="9751060" y="5664835"/>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165100</xdr:rowOff>
    </xdr:from>
    <xdr:to xmlns:xdr="http://schemas.openxmlformats.org/drawingml/2006/spreadsheetDrawing">
      <xdr:col>80</xdr:col>
      <xdr:colOff>9525</xdr:colOff>
      <xdr:row>27</xdr:row>
      <xdr:rowOff>165100</xdr:rowOff>
    </xdr:to>
    <xdr:cxnSp macro="">
      <xdr:nvCxnSpPr>
        <xdr:cNvPr id="119" name="直線コネクタ 118"/>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73660</xdr:rowOff>
    </xdr:from>
    <xdr:ext cx="410210" cy="220345"/>
    <xdr:sp macro="" textlink="">
      <xdr:nvSpPr>
        <xdr:cNvPr id="120" name="テキスト ボックス 119"/>
        <xdr:cNvSpPr txBox="1"/>
      </xdr:nvSpPr>
      <xdr:spPr>
        <a:xfrm>
          <a:off x="9751060" y="5363845"/>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31750</xdr:rowOff>
    </xdr:from>
    <xdr:to xmlns:xdr="http://schemas.openxmlformats.org/drawingml/2006/spreadsheetDrawing">
      <xdr:col>80</xdr:col>
      <xdr:colOff>9525</xdr:colOff>
      <xdr:row>26</xdr:row>
      <xdr:rowOff>31750</xdr:rowOff>
    </xdr:to>
    <xdr:cxnSp macro="">
      <xdr:nvCxnSpPr>
        <xdr:cNvPr id="121" name="直線コネクタ 120"/>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107315</xdr:rowOff>
    </xdr:from>
    <xdr:ext cx="410210" cy="220345"/>
    <xdr:sp macro="" textlink="">
      <xdr:nvSpPr>
        <xdr:cNvPr id="122" name="テキスト ボックス 121"/>
        <xdr:cNvSpPr txBox="1"/>
      </xdr:nvSpPr>
      <xdr:spPr>
        <a:xfrm>
          <a:off x="9751060" y="5062220"/>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24</xdr:row>
      <xdr:rowOff>64770</xdr:rowOff>
    </xdr:to>
    <xdr:cxnSp macro="">
      <xdr:nvCxnSpPr>
        <xdr:cNvPr id="123" name="直線コネクタ 122"/>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140970</xdr:rowOff>
    </xdr:from>
    <xdr:ext cx="307340" cy="219710"/>
    <xdr:sp macro="" textlink="">
      <xdr:nvSpPr>
        <xdr:cNvPr id="124" name="テキスト ボックス 123"/>
        <xdr:cNvSpPr txBox="1"/>
      </xdr:nvSpPr>
      <xdr:spPr>
        <a:xfrm>
          <a:off x="9853930" y="4760595"/>
          <a:ext cx="3073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25"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25</xdr:row>
      <xdr:rowOff>116840</xdr:rowOff>
    </xdr:from>
    <xdr:to xmlns:xdr="http://schemas.openxmlformats.org/drawingml/2006/spreadsheetDrawing">
      <xdr:col>76</xdr:col>
      <xdr:colOff>21590</xdr:colOff>
      <xdr:row>33</xdr:row>
      <xdr:rowOff>157480</xdr:rowOff>
    </xdr:to>
    <xdr:cxnSp macro="">
      <xdr:nvCxnSpPr>
        <xdr:cNvPr id="126" name="直線コネクタ 125"/>
        <xdr:cNvCxnSpPr/>
      </xdr:nvCxnSpPr>
      <xdr:spPr>
        <a:xfrm flipV="1">
          <a:off x="13315950" y="507174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161925</xdr:rowOff>
    </xdr:from>
    <xdr:ext cx="560705" cy="252730"/>
    <xdr:sp macro="" textlink="">
      <xdr:nvSpPr>
        <xdr:cNvPr id="127" name="債務償還比率最小値テキスト"/>
        <xdr:cNvSpPr txBox="1"/>
      </xdr:nvSpPr>
      <xdr:spPr>
        <a:xfrm>
          <a:off x="13368655" y="6457950"/>
          <a:ext cx="5607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157480</xdr:rowOff>
    </xdr:from>
    <xdr:to xmlns:xdr="http://schemas.openxmlformats.org/drawingml/2006/spreadsheetDrawing">
      <xdr:col>76</xdr:col>
      <xdr:colOff>111125</xdr:colOff>
      <xdr:row>33</xdr:row>
      <xdr:rowOff>157480</xdr:rowOff>
    </xdr:to>
    <xdr:cxnSp macro="">
      <xdr:nvCxnSpPr>
        <xdr:cNvPr id="128" name="直線コネクタ 127"/>
        <xdr:cNvCxnSpPr/>
      </xdr:nvCxnSpPr>
      <xdr:spPr>
        <a:xfrm>
          <a:off x="13248005" y="6453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64135</xdr:rowOff>
    </xdr:from>
    <xdr:ext cx="469900" cy="253365"/>
    <xdr:sp macro="" textlink="">
      <xdr:nvSpPr>
        <xdr:cNvPr id="129" name="債務償還比率最大値テキスト"/>
        <xdr:cNvSpPr txBox="1"/>
      </xdr:nvSpPr>
      <xdr:spPr>
        <a:xfrm>
          <a:off x="13368655" y="48514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25</xdr:row>
      <xdr:rowOff>116840</xdr:rowOff>
    </xdr:from>
    <xdr:to xmlns:xdr="http://schemas.openxmlformats.org/drawingml/2006/spreadsheetDrawing">
      <xdr:col>76</xdr:col>
      <xdr:colOff>111125</xdr:colOff>
      <xdr:row>25</xdr:row>
      <xdr:rowOff>116840</xdr:rowOff>
    </xdr:to>
    <xdr:cxnSp macro="">
      <xdr:nvCxnSpPr>
        <xdr:cNvPr id="130" name="直線コネクタ 129"/>
        <xdr:cNvCxnSpPr/>
      </xdr:nvCxnSpPr>
      <xdr:spPr>
        <a:xfrm>
          <a:off x="13248005" y="5071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60960</xdr:rowOff>
    </xdr:from>
    <xdr:ext cx="469900" cy="253365"/>
    <xdr:sp macro="" textlink="">
      <xdr:nvSpPr>
        <xdr:cNvPr id="131" name="債務償還比率平均値テキスト"/>
        <xdr:cNvSpPr txBox="1"/>
      </xdr:nvSpPr>
      <xdr:spPr>
        <a:xfrm>
          <a:off x="13368655" y="585406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81915</xdr:rowOff>
    </xdr:from>
    <xdr:to xmlns:xdr="http://schemas.openxmlformats.org/drawingml/2006/spreadsheetDrawing">
      <xdr:col>76</xdr:col>
      <xdr:colOff>73025</xdr:colOff>
      <xdr:row>31</xdr:row>
      <xdr:rowOff>13970</xdr:rowOff>
    </xdr:to>
    <xdr:sp macro="" textlink="">
      <xdr:nvSpPr>
        <xdr:cNvPr id="132" name="フローチャート: 判断 131"/>
        <xdr:cNvSpPr/>
      </xdr:nvSpPr>
      <xdr:spPr>
        <a:xfrm>
          <a:off x="13286105" y="58750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50165</xdr:rowOff>
    </xdr:from>
    <xdr:to xmlns:xdr="http://schemas.openxmlformats.org/drawingml/2006/spreadsheetDrawing">
      <xdr:col>72</xdr:col>
      <xdr:colOff>123825</xdr:colOff>
      <xdr:row>30</xdr:row>
      <xdr:rowOff>149225</xdr:rowOff>
    </xdr:to>
    <xdr:sp macro="" textlink="">
      <xdr:nvSpPr>
        <xdr:cNvPr id="133" name="フローチャート: 判断 132"/>
        <xdr:cNvSpPr/>
      </xdr:nvSpPr>
      <xdr:spPr>
        <a:xfrm>
          <a:off x="12632055" y="58432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13970</xdr:rowOff>
    </xdr:from>
    <xdr:to xmlns:xdr="http://schemas.openxmlformats.org/drawingml/2006/spreadsheetDrawing">
      <xdr:col>68</xdr:col>
      <xdr:colOff>123825</xdr:colOff>
      <xdr:row>30</xdr:row>
      <xdr:rowOff>113030</xdr:rowOff>
    </xdr:to>
    <xdr:sp macro="" textlink="">
      <xdr:nvSpPr>
        <xdr:cNvPr id="134" name="フローチャート: 判断 133"/>
        <xdr:cNvSpPr/>
      </xdr:nvSpPr>
      <xdr:spPr>
        <a:xfrm>
          <a:off x="11946255" y="5807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163195</xdr:rowOff>
    </xdr:from>
    <xdr:to xmlns:xdr="http://schemas.openxmlformats.org/drawingml/2006/spreadsheetDrawing">
      <xdr:col>64</xdr:col>
      <xdr:colOff>123825</xdr:colOff>
      <xdr:row>30</xdr:row>
      <xdr:rowOff>95250</xdr:rowOff>
    </xdr:to>
    <xdr:sp macro="" textlink="">
      <xdr:nvSpPr>
        <xdr:cNvPr id="135" name="フローチャート: 判断 134"/>
        <xdr:cNvSpPr/>
      </xdr:nvSpPr>
      <xdr:spPr>
        <a:xfrm>
          <a:off x="11260455" y="57886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125095</xdr:rowOff>
    </xdr:from>
    <xdr:to xmlns:xdr="http://schemas.openxmlformats.org/drawingml/2006/spreadsheetDrawing">
      <xdr:col>60</xdr:col>
      <xdr:colOff>123825</xdr:colOff>
      <xdr:row>30</xdr:row>
      <xdr:rowOff>56515</xdr:rowOff>
    </xdr:to>
    <xdr:sp macro="" textlink="">
      <xdr:nvSpPr>
        <xdr:cNvPr id="136" name="フローチャート: 判断 135"/>
        <xdr:cNvSpPr/>
      </xdr:nvSpPr>
      <xdr:spPr>
        <a:xfrm>
          <a:off x="10574655" y="5750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41275</xdr:rowOff>
    </xdr:from>
    <xdr:ext cx="761365" cy="220345"/>
    <xdr:sp macro="" textlink="">
      <xdr:nvSpPr>
        <xdr:cNvPr id="137" name="テキスト ボックス 136"/>
        <xdr:cNvSpPr txBox="1"/>
      </xdr:nvSpPr>
      <xdr:spPr>
        <a:xfrm>
          <a:off x="1315910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41275</xdr:rowOff>
    </xdr:from>
    <xdr:ext cx="762000" cy="220345"/>
    <xdr:sp macro="" textlink="">
      <xdr:nvSpPr>
        <xdr:cNvPr id="138" name="テキスト ボックス 137"/>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41275</xdr:rowOff>
    </xdr:from>
    <xdr:ext cx="762000" cy="220345"/>
    <xdr:sp macro="" textlink="">
      <xdr:nvSpPr>
        <xdr:cNvPr id="139" name="テキスト ボックス 138"/>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41275</xdr:rowOff>
    </xdr:from>
    <xdr:ext cx="762000" cy="220345"/>
    <xdr:sp macro="" textlink="">
      <xdr:nvSpPr>
        <xdr:cNvPr id="140" name="テキスト ボックス 139"/>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41275</xdr:rowOff>
    </xdr:from>
    <xdr:ext cx="762000" cy="220345"/>
    <xdr:sp macro="" textlink="">
      <xdr:nvSpPr>
        <xdr:cNvPr id="141" name="テキスト ボックス 140"/>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50800</xdr:rowOff>
    </xdr:from>
    <xdr:to xmlns:xdr="http://schemas.openxmlformats.org/drawingml/2006/spreadsheetDrawing">
      <xdr:col>76</xdr:col>
      <xdr:colOff>73025</xdr:colOff>
      <xdr:row>30</xdr:row>
      <xdr:rowOff>149860</xdr:rowOff>
    </xdr:to>
    <xdr:sp macro="" textlink="">
      <xdr:nvSpPr>
        <xdr:cNvPr id="142" name="楕円 141"/>
        <xdr:cNvSpPr/>
      </xdr:nvSpPr>
      <xdr:spPr>
        <a:xfrm>
          <a:off x="13286105" y="58439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73025</xdr:rowOff>
    </xdr:from>
    <xdr:ext cx="469900" cy="253365"/>
    <xdr:sp macro="" textlink="">
      <xdr:nvSpPr>
        <xdr:cNvPr id="143" name="債務償還比率該当値テキスト"/>
        <xdr:cNvSpPr txBox="1"/>
      </xdr:nvSpPr>
      <xdr:spPr>
        <a:xfrm>
          <a:off x="13368655" y="56984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67310</xdr:rowOff>
    </xdr:from>
    <xdr:to xmlns:xdr="http://schemas.openxmlformats.org/drawingml/2006/spreadsheetDrawing">
      <xdr:col>72</xdr:col>
      <xdr:colOff>123825</xdr:colOff>
      <xdr:row>30</xdr:row>
      <xdr:rowOff>166370</xdr:rowOff>
    </xdr:to>
    <xdr:sp macro="" textlink="">
      <xdr:nvSpPr>
        <xdr:cNvPr id="144" name="楕円 143"/>
        <xdr:cNvSpPr/>
      </xdr:nvSpPr>
      <xdr:spPr>
        <a:xfrm>
          <a:off x="12632055" y="5860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99695</xdr:rowOff>
    </xdr:from>
    <xdr:to xmlns:xdr="http://schemas.openxmlformats.org/drawingml/2006/spreadsheetDrawing">
      <xdr:col>76</xdr:col>
      <xdr:colOff>22225</xdr:colOff>
      <xdr:row>30</xdr:row>
      <xdr:rowOff>116840</xdr:rowOff>
    </xdr:to>
    <xdr:cxnSp macro="">
      <xdr:nvCxnSpPr>
        <xdr:cNvPr id="145" name="直線コネクタ 144"/>
        <xdr:cNvCxnSpPr/>
      </xdr:nvCxnSpPr>
      <xdr:spPr>
        <a:xfrm flipV="1">
          <a:off x="12682855" y="5892800"/>
          <a:ext cx="635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95250</xdr:rowOff>
    </xdr:from>
    <xdr:to xmlns:xdr="http://schemas.openxmlformats.org/drawingml/2006/spreadsheetDrawing">
      <xdr:col>68</xdr:col>
      <xdr:colOff>123825</xdr:colOff>
      <xdr:row>30</xdr:row>
      <xdr:rowOff>27305</xdr:rowOff>
    </xdr:to>
    <xdr:sp macro="" textlink="">
      <xdr:nvSpPr>
        <xdr:cNvPr id="146" name="楕円 145"/>
        <xdr:cNvSpPr/>
      </xdr:nvSpPr>
      <xdr:spPr>
        <a:xfrm>
          <a:off x="11946255" y="5720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145415</xdr:rowOff>
    </xdr:from>
    <xdr:to xmlns:xdr="http://schemas.openxmlformats.org/drawingml/2006/spreadsheetDrawing">
      <xdr:col>72</xdr:col>
      <xdr:colOff>73025</xdr:colOff>
      <xdr:row>30</xdr:row>
      <xdr:rowOff>116840</xdr:rowOff>
    </xdr:to>
    <xdr:cxnSp macro="">
      <xdr:nvCxnSpPr>
        <xdr:cNvPr id="147" name="直線コネクタ 146"/>
        <xdr:cNvCxnSpPr/>
      </xdr:nvCxnSpPr>
      <xdr:spPr>
        <a:xfrm>
          <a:off x="11997055" y="5770880"/>
          <a:ext cx="6858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77470</xdr:rowOff>
    </xdr:from>
    <xdr:to xmlns:xdr="http://schemas.openxmlformats.org/drawingml/2006/spreadsheetDrawing">
      <xdr:col>64</xdr:col>
      <xdr:colOff>123825</xdr:colOff>
      <xdr:row>30</xdr:row>
      <xdr:rowOff>8890</xdr:rowOff>
    </xdr:to>
    <xdr:sp macro="" textlink="">
      <xdr:nvSpPr>
        <xdr:cNvPr id="148" name="楕円 147"/>
        <xdr:cNvSpPr/>
      </xdr:nvSpPr>
      <xdr:spPr>
        <a:xfrm>
          <a:off x="11260455" y="57029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127635</xdr:rowOff>
    </xdr:from>
    <xdr:to xmlns:xdr="http://schemas.openxmlformats.org/drawingml/2006/spreadsheetDrawing">
      <xdr:col>68</xdr:col>
      <xdr:colOff>73025</xdr:colOff>
      <xdr:row>29</xdr:row>
      <xdr:rowOff>145415</xdr:rowOff>
    </xdr:to>
    <xdr:cxnSp macro="">
      <xdr:nvCxnSpPr>
        <xdr:cNvPr id="149" name="直線コネクタ 148"/>
        <xdr:cNvCxnSpPr/>
      </xdr:nvCxnSpPr>
      <xdr:spPr>
        <a:xfrm>
          <a:off x="11311255" y="5753100"/>
          <a:ext cx="685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8255</xdr:rowOff>
    </xdr:from>
    <xdr:to xmlns:xdr="http://schemas.openxmlformats.org/drawingml/2006/spreadsheetDrawing">
      <xdr:col>60</xdr:col>
      <xdr:colOff>123825</xdr:colOff>
      <xdr:row>29</xdr:row>
      <xdr:rowOff>107950</xdr:rowOff>
    </xdr:to>
    <xdr:sp macro="" textlink="">
      <xdr:nvSpPr>
        <xdr:cNvPr id="150" name="楕円 149"/>
        <xdr:cNvSpPr/>
      </xdr:nvSpPr>
      <xdr:spPr>
        <a:xfrm>
          <a:off x="10574655" y="56337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58420</xdr:rowOff>
    </xdr:from>
    <xdr:to xmlns:xdr="http://schemas.openxmlformats.org/drawingml/2006/spreadsheetDrawing">
      <xdr:col>64</xdr:col>
      <xdr:colOff>73025</xdr:colOff>
      <xdr:row>29</xdr:row>
      <xdr:rowOff>127635</xdr:rowOff>
    </xdr:to>
    <xdr:cxnSp macro="">
      <xdr:nvCxnSpPr>
        <xdr:cNvPr id="151" name="直線コネクタ 150"/>
        <xdr:cNvCxnSpPr/>
      </xdr:nvCxnSpPr>
      <xdr:spPr>
        <a:xfrm>
          <a:off x="10625455" y="5683885"/>
          <a:ext cx="6858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165100</xdr:rowOff>
    </xdr:from>
    <xdr:ext cx="469900" cy="252730"/>
    <xdr:sp macro="" textlink="">
      <xdr:nvSpPr>
        <xdr:cNvPr id="152" name="n_1aveValue債務償還比率"/>
        <xdr:cNvSpPr txBox="1"/>
      </xdr:nvSpPr>
      <xdr:spPr>
        <a:xfrm>
          <a:off x="12454255" y="56229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104775</xdr:rowOff>
    </xdr:from>
    <xdr:ext cx="469900" cy="252730"/>
    <xdr:sp macro="" textlink="">
      <xdr:nvSpPr>
        <xdr:cNvPr id="153" name="n_2aveValue債務償還比率"/>
        <xdr:cNvSpPr txBox="1"/>
      </xdr:nvSpPr>
      <xdr:spPr>
        <a:xfrm>
          <a:off x="11781155" y="58978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86360</xdr:rowOff>
    </xdr:from>
    <xdr:ext cx="469900" cy="252730"/>
    <xdr:sp macro="" textlink="">
      <xdr:nvSpPr>
        <xdr:cNvPr id="154" name="n_3aveValue債務償還比率"/>
        <xdr:cNvSpPr txBox="1"/>
      </xdr:nvSpPr>
      <xdr:spPr>
        <a:xfrm>
          <a:off x="11095355" y="58794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48260</xdr:rowOff>
    </xdr:from>
    <xdr:ext cx="469900" cy="252730"/>
    <xdr:sp macro="" textlink="">
      <xdr:nvSpPr>
        <xdr:cNvPr id="155" name="n_4aveValue債務償還比率"/>
        <xdr:cNvSpPr txBox="1"/>
      </xdr:nvSpPr>
      <xdr:spPr>
        <a:xfrm>
          <a:off x="10409555" y="58413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157480</xdr:rowOff>
    </xdr:from>
    <xdr:ext cx="469900" cy="253365"/>
    <xdr:sp macro="" textlink="">
      <xdr:nvSpPr>
        <xdr:cNvPr id="156" name="n_1mainValue債務償還比率"/>
        <xdr:cNvSpPr txBox="1"/>
      </xdr:nvSpPr>
      <xdr:spPr>
        <a:xfrm>
          <a:off x="12454255" y="59505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43180</xdr:rowOff>
    </xdr:from>
    <xdr:ext cx="469900" cy="253365"/>
    <xdr:sp macro="" textlink="">
      <xdr:nvSpPr>
        <xdr:cNvPr id="157" name="n_2mainValue債務償還比率"/>
        <xdr:cNvSpPr txBox="1"/>
      </xdr:nvSpPr>
      <xdr:spPr>
        <a:xfrm>
          <a:off x="11781155" y="5501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25400</xdr:rowOff>
    </xdr:from>
    <xdr:ext cx="469900" cy="253365"/>
    <xdr:sp macro="" textlink="">
      <xdr:nvSpPr>
        <xdr:cNvPr id="158" name="n_3mainValue債務償還比率"/>
        <xdr:cNvSpPr txBox="1"/>
      </xdr:nvSpPr>
      <xdr:spPr>
        <a:xfrm>
          <a:off x="11095355" y="5483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124460</xdr:rowOff>
    </xdr:from>
    <xdr:ext cx="469900" cy="252730"/>
    <xdr:sp macro="" textlink="">
      <xdr:nvSpPr>
        <xdr:cNvPr id="159" name="n_4mainValue債務償還比率"/>
        <xdr:cNvSpPr txBox="1"/>
      </xdr:nvSpPr>
      <xdr:spPr>
        <a:xfrm>
          <a:off x="10409555" y="54146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149225</xdr:rowOff>
    </xdr:from>
    <xdr:to xmlns:xdr="http://schemas.openxmlformats.org/drawingml/2006/spreadsheetDrawing">
      <xdr:col>36</xdr:col>
      <xdr:colOff>22225</xdr:colOff>
      <xdr:row>43</xdr:row>
      <xdr:rowOff>149225</xdr:rowOff>
    </xdr:to>
    <xdr:sp macro="" textlink="">
      <xdr:nvSpPr>
        <xdr:cNvPr id="160" name="正方形/長方形 159"/>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140335</xdr:rowOff>
    </xdr:from>
    <xdr:to xmlns:xdr="http://schemas.openxmlformats.org/drawingml/2006/spreadsheetDrawing">
      <xdr:col>36</xdr:col>
      <xdr:colOff>22225</xdr:colOff>
      <xdr:row>65</xdr:row>
      <xdr:rowOff>140335</xdr:rowOff>
    </xdr:to>
    <xdr:sp macro="" textlink="">
      <xdr:nvSpPr>
        <xdr:cNvPr id="161" name="正方形/長方形 160"/>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61595</xdr:rowOff>
    </xdr:from>
    <xdr:ext cx="369570" cy="236855"/>
    <xdr:sp macro="" textlink="">
      <xdr:nvSpPr>
        <xdr:cNvPr id="162" name="テキスト ボックス 161"/>
        <xdr:cNvSpPr txBox="1"/>
      </xdr:nvSpPr>
      <xdr:spPr>
        <a:xfrm>
          <a:off x="827405" y="8075930"/>
          <a:ext cx="36957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154940</xdr:rowOff>
    </xdr:from>
    <xdr:ext cx="370205" cy="236855"/>
    <xdr:sp macro="" textlink="">
      <xdr:nvSpPr>
        <xdr:cNvPr id="163" name="テキスト ボックス 162"/>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69570" cy="236220"/>
    <xdr:sp macro="" textlink="">
      <xdr:nvSpPr>
        <xdr:cNvPr id="164" name="テキスト ボックス 163"/>
        <xdr:cNvSpPr txBox="1"/>
      </xdr:nvSpPr>
      <xdr:spPr>
        <a:xfrm>
          <a:off x="827405" y="11772900"/>
          <a:ext cx="369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38735</xdr:rowOff>
    </xdr:from>
    <xdr:ext cx="370205" cy="229235"/>
    <xdr:sp macro="" textlink="">
      <xdr:nvSpPr>
        <xdr:cNvPr id="165" name="テキスト ボックス 164"/>
        <xdr:cNvSpPr txBox="1"/>
      </xdr:nvSpPr>
      <xdr:spPr>
        <a:xfrm>
          <a:off x="6288405" y="14465300"/>
          <a:ext cx="37020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21,230
21,015
104.38
12,125,091
11,495,046
619,172
6,188,361
9,222,637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66.1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470650" y="1680210"/>
          <a:ext cx="3302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4135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8445"/>
    <xdr:sp macro="" textlink="">
      <xdr:nvSpPr>
        <xdr:cNvPr id="31" name="テキスト ボックス 30"/>
        <xdr:cNvSpPr txBox="1"/>
      </xdr:nvSpPr>
      <xdr:spPr>
        <a:xfrm>
          <a:off x="641350" y="335661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41350" y="36696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128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128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145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145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43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43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858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4790"/>
    <xdr:sp macro="" textlink="">
      <xdr:nvSpPr>
        <xdr:cNvPr id="41" name="テキスト ボックス 40"/>
        <xdr:cNvSpPr txBox="1"/>
      </xdr:nvSpPr>
      <xdr:spPr>
        <a:xfrm>
          <a:off x="666750" y="50330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858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559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685800" y="7082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7810"/>
    <xdr:sp macro="" textlink="">
      <xdr:nvSpPr>
        <xdr:cNvPr id="45" name="テキスト ボックス 44"/>
        <xdr:cNvSpPr txBox="1"/>
      </xdr:nvSpPr>
      <xdr:spPr>
        <a:xfrm>
          <a:off x="27559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2590" cy="257810"/>
    <xdr:sp macro="" textlink="">
      <xdr:nvSpPr>
        <xdr:cNvPr id="47" name="テキスト ボックス 46"/>
        <xdr:cNvSpPr txBox="1"/>
      </xdr:nvSpPr>
      <xdr:spPr>
        <a:xfrm>
          <a:off x="339725" y="65703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85800" y="6339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2590" cy="258445"/>
    <xdr:sp macro="" textlink="">
      <xdr:nvSpPr>
        <xdr:cNvPr id="49" name="テキスト ボックス 48"/>
        <xdr:cNvSpPr txBox="1"/>
      </xdr:nvSpPr>
      <xdr:spPr>
        <a:xfrm>
          <a:off x="33972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85800" y="5966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2590" cy="258445"/>
    <xdr:sp macro="" textlink="">
      <xdr:nvSpPr>
        <xdr:cNvPr id="51" name="テキスト ボックス 50"/>
        <xdr:cNvSpPr txBox="1"/>
      </xdr:nvSpPr>
      <xdr:spPr>
        <a:xfrm>
          <a:off x="33972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56515</xdr:rowOff>
    </xdr:from>
    <xdr:to xmlns:xdr="http://schemas.openxmlformats.org/drawingml/2006/spreadsheetDrawing">
      <xdr:col>28</xdr:col>
      <xdr:colOff>114300</xdr:colOff>
      <xdr:row>33</xdr:row>
      <xdr:rowOff>56515</xdr:rowOff>
    </xdr:to>
    <xdr:cxnSp macro="">
      <xdr:nvCxnSpPr>
        <xdr:cNvPr id="52" name="直線コネクタ 51"/>
        <xdr:cNvCxnSpPr/>
      </xdr:nvCxnSpPr>
      <xdr:spPr>
        <a:xfrm>
          <a:off x="685800" y="5592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85725</xdr:rowOff>
    </xdr:from>
    <xdr:ext cx="402590" cy="257810"/>
    <xdr:sp macro="" textlink="">
      <xdr:nvSpPr>
        <xdr:cNvPr id="53" name="テキスト ボックス 52"/>
        <xdr:cNvSpPr txBox="1"/>
      </xdr:nvSpPr>
      <xdr:spPr>
        <a:xfrm>
          <a:off x="339725" y="54540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7810"/>
    <xdr:sp macro="" textlink="">
      <xdr:nvSpPr>
        <xdr:cNvPr id="55" name="テキスト ボックス 54"/>
        <xdr:cNvSpPr txBox="1"/>
      </xdr:nvSpPr>
      <xdr:spPr>
        <a:xfrm>
          <a:off x="384810" y="5081270"/>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56" name="【道路】&#10;有形固定資産減価償却率グラフ枠"/>
        <xdr:cNvSpPr/>
      </xdr:nvSpPr>
      <xdr:spPr>
        <a:xfrm>
          <a:off x="6858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28575</xdr:rowOff>
    </xdr:from>
    <xdr:to xmlns:xdr="http://schemas.openxmlformats.org/drawingml/2006/spreadsheetDrawing">
      <xdr:col>24</xdr:col>
      <xdr:colOff>62865</xdr:colOff>
      <xdr:row>42</xdr:row>
      <xdr:rowOff>6985</xdr:rowOff>
    </xdr:to>
    <xdr:cxnSp macro="">
      <xdr:nvCxnSpPr>
        <xdr:cNvPr id="57" name="直線コネクタ 56"/>
        <xdr:cNvCxnSpPr/>
      </xdr:nvCxnSpPr>
      <xdr:spPr>
        <a:xfrm flipV="1">
          <a:off x="4177665" y="5732145"/>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11430</xdr:rowOff>
    </xdr:from>
    <xdr:ext cx="404495" cy="257810"/>
    <xdr:sp macro="" textlink="">
      <xdr:nvSpPr>
        <xdr:cNvPr id="58" name="【道路】&#10;有形固定資産減価償却率最小値テキスト"/>
        <xdr:cNvSpPr txBox="1"/>
      </xdr:nvSpPr>
      <xdr:spPr>
        <a:xfrm>
          <a:off x="4216400" y="705612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6985</xdr:rowOff>
    </xdr:from>
    <xdr:to xmlns:xdr="http://schemas.openxmlformats.org/drawingml/2006/spreadsheetDrawing">
      <xdr:col>24</xdr:col>
      <xdr:colOff>152400</xdr:colOff>
      <xdr:row>42</xdr:row>
      <xdr:rowOff>6985</xdr:rowOff>
    </xdr:to>
    <xdr:cxnSp macro="">
      <xdr:nvCxnSpPr>
        <xdr:cNvPr id="59" name="直線コネクタ 58"/>
        <xdr:cNvCxnSpPr/>
      </xdr:nvCxnSpPr>
      <xdr:spPr>
        <a:xfrm>
          <a:off x="4108450" y="7051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146050</xdr:rowOff>
    </xdr:from>
    <xdr:ext cx="404495" cy="258445"/>
    <xdr:sp macro="" textlink="">
      <xdr:nvSpPr>
        <xdr:cNvPr id="60" name="【道路】&#10;有形固定資産減価償却率最大値テキスト"/>
        <xdr:cNvSpPr txBox="1"/>
      </xdr:nvSpPr>
      <xdr:spPr>
        <a:xfrm>
          <a:off x="4216400" y="5514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28575</xdr:rowOff>
    </xdr:from>
    <xdr:to xmlns:xdr="http://schemas.openxmlformats.org/drawingml/2006/spreadsheetDrawing">
      <xdr:col>24</xdr:col>
      <xdr:colOff>152400</xdr:colOff>
      <xdr:row>34</xdr:row>
      <xdr:rowOff>28575</xdr:rowOff>
    </xdr:to>
    <xdr:cxnSp macro="">
      <xdr:nvCxnSpPr>
        <xdr:cNvPr id="61" name="直線コネクタ 60"/>
        <xdr:cNvCxnSpPr/>
      </xdr:nvCxnSpPr>
      <xdr:spPr>
        <a:xfrm>
          <a:off x="4108450" y="5732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74295</xdr:rowOff>
    </xdr:from>
    <xdr:ext cx="404495" cy="258445"/>
    <xdr:sp macro="" textlink="">
      <xdr:nvSpPr>
        <xdr:cNvPr id="62" name="【道路】&#10;有形固定資産減価償却率平均値テキスト"/>
        <xdr:cNvSpPr txBox="1"/>
      </xdr:nvSpPr>
      <xdr:spPr>
        <a:xfrm>
          <a:off x="4216400" y="611314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51435</xdr:rowOff>
    </xdr:from>
    <xdr:to xmlns:xdr="http://schemas.openxmlformats.org/drawingml/2006/spreadsheetDrawing">
      <xdr:col>24</xdr:col>
      <xdr:colOff>114300</xdr:colOff>
      <xdr:row>37</xdr:row>
      <xdr:rowOff>153670</xdr:rowOff>
    </xdr:to>
    <xdr:sp macro="" textlink="">
      <xdr:nvSpPr>
        <xdr:cNvPr id="63" name="フローチャート: 判断 62"/>
        <xdr:cNvSpPr/>
      </xdr:nvSpPr>
      <xdr:spPr>
        <a:xfrm>
          <a:off x="4127500" y="6257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36830</xdr:rowOff>
    </xdr:from>
    <xdr:to xmlns:xdr="http://schemas.openxmlformats.org/drawingml/2006/spreadsheetDrawing">
      <xdr:col>20</xdr:col>
      <xdr:colOff>38100</xdr:colOff>
      <xdr:row>37</xdr:row>
      <xdr:rowOff>137795</xdr:rowOff>
    </xdr:to>
    <xdr:sp macro="" textlink="">
      <xdr:nvSpPr>
        <xdr:cNvPr id="64" name="フローチャート: 判断 63"/>
        <xdr:cNvSpPr/>
      </xdr:nvSpPr>
      <xdr:spPr>
        <a:xfrm>
          <a:off x="3384550" y="62433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635</xdr:rowOff>
    </xdr:from>
    <xdr:to xmlns:xdr="http://schemas.openxmlformats.org/drawingml/2006/spreadsheetDrawing">
      <xdr:col>15</xdr:col>
      <xdr:colOff>101600</xdr:colOff>
      <xdr:row>37</xdr:row>
      <xdr:rowOff>101600</xdr:rowOff>
    </xdr:to>
    <xdr:sp macro="" textlink="">
      <xdr:nvSpPr>
        <xdr:cNvPr id="65" name="フローチャート: 判断 64"/>
        <xdr:cNvSpPr/>
      </xdr:nvSpPr>
      <xdr:spPr>
        <a:xfrm>
          <a:off x="2571750" y="62071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156210</xdr:rowOff>
    </xdr:from>
    <xdr:to xmlns:xdr="http://schemas.openxmlformats.org/drawingml/2006/spreadsheetDrawing">
      <xdr:col>10</xdr:col>
      <xdr:colOff>165100</xdr:colOff>
      <xdr:row>37</xdr:row>
      <xdr:rowOff>86360</xdr:rowOff>
    </xdr:to>
    <xdr:sp macro="" textlink="">
      <xdr:nvSpPr>
        <xdr:cNvPr id="66" name="フローチャート: 判断 65"/>
        <xdr:cNvSpPr/>
      </xdr:nvSpPr>
      <xdr:spPr>
        <a:xfrm>
          <a:off x="1778000" y="6195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142875</xdr:rowOff>
    </xdr:from>
    <xdr:to xmlns:xdr="http://schemas.openxmlformats.org/drawingml/2006/spreadsheetDrawing">
      <xdr:col>6</xdr:col>
      <xdr:colOff>38100</xdr:colOff>
      <xdr:row>37</xdr:row>
      <xdr:rowOff>73660</xdr:rowOff>
    </xdr:to>
    <xdr:sp macro="" textlink="">
      <xdr:nvSpPr>
        <xdr:cNvPr id="67" name="フローチャート: 判断 66"/>
        <xdr:cNvSpPr/>
      </xdr:nvSpPr>
      <xdr:spPr>
        <a:xfrm>
          <a:off x="984250" y="618172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8" name="テキスト ボックス 67"/>
        <xdr:cNvSpPr txBox="1"/>
      </xdr:nvSpPr>
      <xdr:spPr>
        <a:xfrm>
          <a:off x="40068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73660</xdr:rowOff>
    </xdr:from>
    <xdr:ext cx="762000" cy="258445"/>
    <xdr:sp macro="" textlink="">
      <xdr:nvSpPr>
        <xdr:cNvPr id="69" name="テキスト ボックス 68"/>
        <xdr:cNvSpPr txBox="1"/>
      </xdr:nvSpPr>
      <xdr:spPr>
        <a:xfrm>
          <a:off x="32575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70" name="テキスト ボックス 69"/>
        <xdr:cNvSpPr txBox="1"/>
      </xdr:nvSpPr>
      <xdr:spPr>
        <a:xfrm>
          <a:off x="24511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1" name="テキスト ボックス 70"/>
        <xdr:cNvSpPr txBox="1"/>
      </xdr:nvSpPr>
      <xdr:spPr>
        <a:xfrm>
          <a:off x="1657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73660</xdr:rowOff>
    </xdr:from>
    <xdr:ext cx="762000" cy="258445"/>
    <xdr:sp macro="" textlink="">
      <xdr:nvSpPr>
        <xdr:cNvPr id="72" name="テキスト ボックス 71"/>
        <xdr:cNvSpPr txBox="1"/>
      </xdr:nvSpPr>
      <xdr:spPr>
        <a:xfrm>
          <a:off x="857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57150</xdr:rowOff>
    </xdr:from>
    <xdr:to xmlns:xdr="http://schemas.openxmlformats.org/drawingml/2006/spreadsheetDrawing">
      <xdr:col>24</xdr:col>
      <xdr:colOff>114300</xdr:colOff>
      <xdr:row>38</xdr:row>
      <xdr:rowOff>159385</xdr:rowOff>
    </xdr:to>
    <xdr:sp macro="" textlink="">
      <xdr:nvSpPr>
        <xdr:cNvPr id="73" name="楕円 72"/>
        <xdr:cNvSpPr/>
      </xdr:nvSpPr>
      <xdr:spPr>
        <a:xfrm>
          <a:off x="4127500" y="64312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36195</xdr:rowOff>
    </xdr:from>
    <xdr:ext cx="404495" cy="258445"/>
    <xdr:sp macro="" textlink="">
      <xdr:nvSpPr>
        <xdr:cNvPr id="74" name="【道路】&#10;有形固定資産減価償却率該当値テキスト"/>
        <xdr:cNvSpPr txBox="1"/>
      </xdr:nvSpPr>
      <xdr:spPr>
        <a:xfrm>
          <a:off x="4216400" y="6410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22860</xdr:rowOff>
    </xdr:from>
    <xdr:to xmlns:xdr="http://schemas.openxmlformats.org/drawingml/2006/spreadsheetDrawing">
      <xdr:col>20</xdr:col>
      <xdr:colOff>38100</xdr:colOff>
      <xdr:row>38</xdr:row>
      <xdr:rowOff>125095</xdr:rowOff>
    </xdr:to>
    <xdr:sp macro="" textlink="">
      <xdr:nvSpPr>
        <xdr:cNvPr id="75" name="楕円 74"/>
        <xdr:cNvSpPr/>
      </xdr:nvSpPr>
      <xdr:spPr>
        <a:xfrm>
          <a:off x="3384550" y="639699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38</xdr:row>
      <xdr:rowOff>74295</xdr:rowOff>
    </xdr:from>
    <xdr:to xmlns:xdr="http://schemas.openxmlformats.org/drawingml/2006/spreadsheetDrawing">
      <xdr:col>24</xdr:col>
      <xdr:colOff>63500</xdr:colOff>
      <xdr:row>38</xdr:row>
      <xdr:rowOff>108585</xdr:rowOff>
    </xdr:to>
    <xdr:cxnSp macro="">
      <xdr:nvCxnSpPr>
        <xdr:cNvPr id="76" name="直線コネクタ 75"/>
        <xdr:cNvCxnSpPr/>
      </xdr:nvCxnSpPr>
      <xdr:spPr>
        <a:xfrm>
          <a:off x="3429000" y="6448425"/>
          <a:ext cx="7493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142875</xdr:rowOff>
    </xdr:from>
    <xdr:to xmlns:xdr="http://schemas.openxmlformats.org/drawingml/2006/spreadsheetDrawing">
      <xdr:col>10</xdr:col>
      <xdr:colOff>165100</xdr:colOff>
      <xdr:row>38</xdr:row>
      <xdr:rowOff>73660</xdr:rowOff>
    </xdr:to>
    <xdr:sp macro="" textlink="">
      <xdr:nvSpPr>
        <xdr:cNvPr id="77" name="楕円 76"/>
        <xdr:cNvSpPr/>
      </xdr:nvSpPr>
      <xdr:spPr>
        <a:xfrm>
          <a:off x="1778000" y="63493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107315</xdr:rowOff>
    </xdr:from>
    <xdr:to xmlns:xdr="http://schemas.openxmlformats.org/drawingml/2006/spreadsheetDrawing">
      <xdr:col>6</xdr:col>
      <xdr:colOff>38100</xdr:colOff>
      <xdr:row>38</xdr:row>
      <xdr:rowOff>37465</xdr:rowOff>
    </xdr:to>
    <xdr:sp macro="" textlink="">
      <xdr:nvSpPr>
        <xdr:cNvPr id="78" name="楕円 77"/>
        <xdr:cNvSpPr/>
      </xdr:nvSpPr>
      <xdr:spPr>
        <a:xfrm>
          <a:off x="984250" y="63138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37</xdr:row>
      <xdr:rowOff>157480</xdr:rowOff>
    </xdr:from>
    <xdr:to xmlns:xdr="http://schemas.openxmlformats.org/drawingml/2006/spreadsheetDrawing">
      <xdr:col>10</xdr:col>
      <xdr:colOff>114300</xdr:colOff>
      <xdr:row>38</xdr:row>
      <xdr:rowOff>22225</xdr:rowOff>
    </xdr:to>
    <xdr:cxnSp macro="">
      <xdr:nvCxnSpPr>
        <xdr:cNvPr id="79" name="直線コネクタ 78"/>
        <xdr:cNvCxnSpPr/>
      </xdr:nvCxnSpPr>
      <xdr:spPr>
        <a:xfrm>
          <a:off x="1028700" y="6363970"/>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154305</xdr:rowOff>
    </xdr:from>
    <xdr:ext cx="404495" cy="258445"/>
    <xdr:sp macro="" textlink="">
      <xdr:nvSpPr>
        <xdr:cNvPr id="80" name="n_1aveValue【道路】&#10;有形固定資産減価償却率"/>
        <xdr:cNvSpPr txBox="1"/>
      </xdr:nvSpPr>
      <xdr:spPr>
        <a:xfrm>
          <a:off x="3239135" y="60255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118745</xdr:rowOff>
    </xdr:from>
    <xdr:ext cx="404495" cy="258445"/>
    <xdr:sp macro="" textlink="">
      <xdr:nvSpPr>
        <xdr:cNvPr id="81" name="n_2aveValue【道路】&#10;有形固定資産減価償却率"/>
        <xdr:cNvSpPr txBox="1"/>
      </xdr:nvSpPr>
      <xdr:spPr>
        <a:xfrm>
          <a:off x="2439035" y="5989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103505</xdr:rowOff>
    </xdr:from>
    <xdr:ext cx="404495" cy="257810"/>
    <xdr:sp macro="" textlink="">
      <xdr:nvSpPr>
        <xdr:cNvPr id="82" name="n_3aveValue【道路】&#10;有形固定資産減価償却率"/>
        <xdr:cNvSpPr txBox="1"/>
      </xdr:nvSpPr>
      <xdr:spPr>
        <a:xfrm>
          <a:off x="1645285" y="597471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90170</xdr:rowOff>
    </xdr:from>
    <xdr:ext cx="405130" cy="258445"/>
    <xdr:sp macro="" textlink="">
      <xdr:nvSpPr>
        <xdr:cNvPr id="83" name="n_4aveValue【道路】&#10;有形固定資産減価償却率"/>
        <xdr:cNvSpPr txBox="1"/>
      </xdr:nvSpPr>
      <xdr:spPr>
        <a:xfrm>
          <a:off x="851535" y="5961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115570</xdr:rowOff>
    </xdr:from>
    <xdr:ext cx="404495" cy="258445"/>
    <xdr:sp macro="" textlink="">
      <xdr:nvSpPr>
        <xdr:cNvPr id="84" name="n_1mainValue【道路】&#10;有形固定資産減価償却率"/>
        <xdr:cNvSpPr txBox="1"/>
      </xdr:nvSpPr>
      <xdr:spPr>
        <a:xfrm>
          <a:off x="3239135" y="6489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64135</xdr:rowOff>
    </xdr:from>
    <xdr:ext cx="404495" cy="258445"/>
    <xdr:sp macro="" textlink="">
      <xdr:nvSpPr>
        <xdr:cNvPr id="85" name="n_3mainValue【道路】&#10;有形固定資産減価償却率"/>
        <xdr:cNvSpPr txBox="1"/>
      </xdr:nvSpPr>
      <xdr:spPr>
        <a:xfrm>
          <a:off x="1645285" y="6438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28575</xdr:rowOff>
    </xdr:from>
    <xdr:ext cx="405130" cy="257810"/>
    <xdr:sp macro="" textlink="">
      <xdr:nvSpPr>
        <xdr:cNvPr id="86" name="n_4mainValue【道路】&#10;有形固定資産減価償却率"/>
        <xdr:cNvSpPr txBox="1"/>
      </xdr:nvSpPr>
      <xdr:spPr>
        <a:xfrm>
          <a:off x="851535" y="64027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24765</xdr:rowOff>
    </xdr:to>
    <xdr:sp macro="" textlink="">
      <xdr:nvSpPr>
        <xdr:cNvPr id="87" name="正方形/長方形 86"/>
        <xdr:cNvSpPr/>
      </xdr:nvSpPr>
      <xdr:spPr>
        <a:xfrm>
          <a:off x="595630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88" name="正方形/長方形 87"/>
        <xdr:cNvSpPr/>
      </xdr:nvSpPr>
      <xdr:spPr>
        <a:xfrm>
          <a:off x="60642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89" name="正方形/長方形 88"/>
        <xdr:cNvSpPr/>
      </xdr:nvSpPr>
      <xdr:spPr>
        <a:xfrm>
          <a:off x="60642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0" name="正方形/長方形 89"/>
        <xdr:cNvSpPr/>
      </xdr:nvSpPr>
      <xdr:spPr>
        <a:xfrm>
          <a:off x="69850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1" name="正方形/長方形 90"/>
        <xdr:cNvSpPr/>
      </xdr:nvSpPr>
      <xdr:spPr>
        <a:xfrm>
          <a:off x="69850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2" name="正方形/長方形 91"/>
        <xdr:cNvSpPr/>
      </xdr:nvSpPr>
      <xdr:spPr>
        <a:xfrm>
          <a:off x="8013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3" name="正方形/長方形 92"/>
        <xdr:cNvSpPr/>
      </xdr:nvSpPr>
      <xdr:spPr>
        <a:xfrm>
          <a:off x="8013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94" name="正方形/長方形 93"/>
        <xdr:cNvSpPr/>
      </xdr:nvSpPr>
      <xdr:spPr>
        <a:xfrm>
          <a:off x="595630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4790"/>
    <xdr:sp macro="" textlink="">
      <xdr:nvSpPr>
        <xdr:cNvPr id="95" name="テキスト ボックス 94"/>
        <xdr:cNvSpPr txBox="1"/>
      </xdr:nvSpPr>
      <xdr:spPr>
        <a:xfrm>
          <a:off x="5918200" y="5033010"/>
          <a:ext cx="3429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6" name="直線コネクタ 95"/>
        <xdr:cNvCxnSpPr/>
      </xdr:nvCxnSpPr>
      <xdr:spPr>
        <a:xfrm>
          <a:off x="5956300" y="7455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132715</xdr:rowOff>
    </xdr:from>
    <xdr:to xmlns:xdr="http://schemas.openxmlformats.org/drawingml/2006/spreadsheetDrawing">
      <xdr:col>59</xdr:col>
      <xdr:colOff>50800</xdr:colOff>
      <xdr:row>42</xdr:row>
      <xdr:rowOff>132715</xdr:rowOff>
    </xdr:to>
    <xdr:cxnSp macro="">
      <xdr:nvCxnSpPr>
        <xdr:cNvPr id="97" name="直線コネクタ 96"/>
        <xdr:cNvCxnSpPr/>
      </xdr:nvCxnSpPr>
      <xdr:spPr>
        <a:xfrm>
          <a:off x="5956300" y="717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162560</xdr:rowOff>
    </xdr:from>
    <xdr:ext cx="466725" cy="258445"/>
    <xdr:sp macro="" textlink="">
      <xdr:nvSpPr>
        <xdr:cNvPr id="98" name="テキスト ボックス 97"/>
        <xdr:cNvSpPr txBox="1"/>
      </xdr:nvSpPr>
      <xdr:spPr>
        <a:xfrm>
          <a:off x="5527040" y="70396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18415</xdr:rowOff>
    </xdr:from>
    <xdr:to xmlns:xdr="http://schemas.openxmlformats.org/drawingml/2006/spreadsheetDrawing">
      <xdr:col>59</xdr:col>
      <xdr:colOff>50800</xdr:colOff>
      <xdr:row>41</xdr:row>
      <xdr:rowOff>18415</xdr:rowOff>
    </xdr:to>
    <xdr:cxnSp macro="">
      <xdr:nvCxnSpPr>
        <xdr:cNvPr id="99" name="直線コネクタ 98"/>
        <xdr:cNvCxnSpPr/>
      </xdr:nvCxnSpPr>
      <xdr:spPr>
        <a:xfrm>
          <a:off x="5956300" y="6895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40</xdr:row>
      <xdr:rowOff>48260</xdr:rowOff>
    </xdr:from>
    <xdr:ext cx="530860" cy="257810"/>
    <xdr:sp macro="" textlink="">
      <xdr:nvSpPr>
        <xdr:cNvPr id="100" name="テキスト ボックス 99"/>
        <xdr:cNvSpPr txBox="1"/>
      </xdr:nvSpPr>
      <xdr:spPr>
        <a:xfrm>
          <a:off x="5481955" y="675767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75565</xdr:rowOff>
    </xdr:from>
    <xdr:to xmlns:xdr="http://schemas.openxmlformats.org/drawingml/2006/spreadsheetDrawing">
      <xdr:col>59</xdr:col>
      <xdr:colOff>50800</xdr:colOff>
      <xdr:row>39</xdr:row>
      <xdr:rowOff>75565</xdr:rowOff>
    </xdr:to>
    <xdr:cxnSp macro="">
      <xdr:nvCxnSpPr>
        <xdr:cNvPr id="101" name="直線コネクタ 100"/>
        <xdr:cNvCxnSpPr/>
      </xdr:nvCxnSpPr>
      <xdr:spPr>
        <a:xfrm>
          <a:off x="5956300" y="6617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105410</xdr:rowOff>
    </xdr:from>
    <xdr:ext cx="530860" cy="258445"/>
    <xdr:sp macro="" textlink="">
      <xdr:nvSpPr>
        <xdr:cNvPr id="102" name="テキスト ボックス 101"/>
        <xdr:cNvSpPr txBox="1"/>
      </xdr:nvSpPr>
      <xdr:spPr>
        <a:xfrm>
          <a:off x="5481955" y="647954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3" name="直線コネクタ 102"/>
        <xdr:cNvCxnSpPr/>
      </xdr:nvCxnSpPr>
      <xdr:spPr>
        <a:xfrm>
          <a:off x="5956300" y="6339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0860" cy="258445"/>
    <xdr:sp macro="" textlink="">
      <xdr:nvSpPr>
        <xdr:cNvPr id="104" name="テキスト ボックス 103"/>
        <xdr:cNvSpPr txBox="1"/>
      </xdr:nvSpPr>
      <xdr:spPr>
        <a:xfrm>
          <a:off x="5481955" y="6201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18415</xdr:rowOff>
    </xdr:from>
    <xdr:to xmlns:xdr="http://schemas.openxmlformats.org/drawingml/2006/spreadsheetDrawing">
      <xdr:col>59</xdr:col>
      <xdr:colOff>50800</xdr:colOff>
      <xdr:row>36</xdr:row>
      <xdr:rowOff>18415</xdr:rowOff>
    </xdr:to>
    <xdr:cxnSp macro="">
      <xdr:nvCxnSpPr>
        <xdr:cNvPr id="105" name="直線コネクタ 104"/>
        <xdr:cNvCxnSpPr/>
      </xdr:nvCxnSpPr>
      <xdr:spPr>
        <a:xfrm>
          <a:off x="5956300" y="6057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48260</xdr:rowOff>
    </xdr:from>
    <xdr:ext cx="530860" cy="257810"/>
    <xdr:sp macro="" textlink="">
      <xdr:nvSpPr>
        <xdr:cNvPr id="106" name="テキスト ボックス 105"/>
        <xdr:cNvSpPr txBox="1"/>
      </xdr:nvSpPr>
      <xdr:spPr>
        <a:xfrm>
          <a:off x="5481955" y="591947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75565</xdr:rowOff>
    </xdr:from>
    <xdr:to xmlns:xdr="http://schemas.openxmlformats.org/drawingml/2006/spreadsheetDrawing">
      <xdr:col>59</xdr:col>
      <xdr:colOff>50800</xdr:colOff>
      <xdr:row>34</xdr:row>
      <xdr:rowOff>75565</xdr:rowOff>
    </xdr:to>
    <xdr:cxnSp macro="">
      <xdr:nvCxnSpPr>
        <xdr:cNvPr id="107" name="直線コネクタ 106"/>
        <xdr:cNvCxnSpPr/>
      </xdr:nvCxnSpPr>
      <xdr:spPr>
        <a:xfrm>
          <a:off x="5956300" y="5779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105410</xdr:rowOff>
    </xdr:from>
    <xdr:ext cx="530860" cy="258445"/>
    <xdr:sp macro="" textlink="">
      <xdr:nvSpPr>
        <xdr:cNvPr id="108" name="テキスト ボックス 107"/>
        <xdr:cNvSpPr txBox="1"/>
      </xdr:nvSpPr>
      <xdr:spPr>
        <a:xfrm>
          <a:off x="5481955" y="564134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132715</xdr:rowOff>
    </xdr:from>
    <xdr:to xmlns:xdr="http://schemas.openxmlformats.org/drawingml/2006/spreadsheetDrawing">
      <xdr:col>59</xdr:col>
      <xdr:colOff>50800</xdr:colOff>
      <xdr:row>32</xdr:row>
      <xdr:rowOff>132715</xdr:rowOff>
    </xdr:to>
    <xdr:cxnSp macro="">
      <xdr:nvCxnSpPr>
        <xdr:cNvPr id="109" name="直線コネクタ 108"/>
        <xdr:cNvCxnSpPr/>
      </xdr:nvCxnSpPr>
      <xdr:spPr>
        <a:xfrm>
          <a:off x="5956300" y="5501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162560</xdr:rowOff>
    </xdr:from>
    <xdr:ext cx="530860" cy="258445"/>
    <xdr:sp macro="" textlink="">
      <xdr:nvSpPr>
        <xdr:cNvPr id="110" name="テキスト ボックス 109"/>
        <xdr:cNvSpPr txBox="1"/>
      </xdr:nvSpPr>
      <xdr:spPr>
        <a:xfrm>
          <a:off x="5481955" y="5363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1" name="直線コネクタ 110"/>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0860" cy="257810"/>
    <xdr:sp macro="" textlink="">
      <xdr:nvSpPr>
        <xdr:cNvPr id="112" name="テキスト ボックス 111"/>
        <xdr:cNvSpPr txBox="1"/>
      </xdr:nvSpPr>
      <xdr:spPr>
        <a:xfrm>
          <a:off x="5481955" y="508127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113" name="【道路】&#10;一人当たり延長グラフ枠"/>
        <xdr:cNvSpPr/>
      </xdr:nvSpPr>
      <xdr:spPr>
        <a:xfrm>
          <a:off x="595630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82550</xdr:rowOff>
    </xdr:from>
    <xdr:to xmlns:xdr="http://schemas.openxmlformats.org/drawingml/2006/spreadsheetDrawing">
      <xdr:col>54</xdr:col>
      <xdr:colOff>171450</xdr:colOff>
      <xdr:row>41</xdr:row>
      <xdr:rowOff>127000</xdr:rowOff>
    </xdr:to>
    <xdr:cxnSp macro="">
      <xdr:nvCxnSpPr>
        <xdr:cNvPr id="114" name="直線コネクタ 113"/>
        <xdr:cNvCxnSpPr/>
      </xdr:nvCxnSpPr>
      <xdr:spPr>
        <a:xfrm flipV="1">
          <a:off x="9429750" y="561848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130810</xdr:rowOff>
    </xdr:from>
    <xdr:ext cx="469265" cy="258445"/>
    <xdr:sp macro="" textlink="">
      <xdr:nvSpPr>
        <xdr:cNvPr id="115" name="【道路】&#10;一人当たり延長最小値テキスト"/>
        <xdr:cNvSpPr txBox="1"/>
      </xdr:nvSpPr>
      <xdr:spPr>
        <a:xfrm>
          <a:off x="9467850" y="7007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127000</xdr:rowOff>
    </xdr:from>
    <xdr:to xmlns:xdr="http://schemas.openxmlformats.org/drawingml/2006/spreadsheetDrawing">
      <xdr:col>55</xdr:col>
      <xdr:colOff>88900</xdr:colOff>
      <xdr:row>41</xdr:row>
      <xdr:rowOff>127000</xdr:rowOff>
    </xdr:to>
    <xdr:cxnSp macro="">
      <xdr:nvCxnSpPr>
        <xdr:cNvPr id="116" name="直線コネクタ 115"/>
        <xdr:cNvCxnSpPr/>
      </xdr:nvCxnSpPr>
      <xdr:spPr>
        <a:xfrm>
          <a:off x="9359900" y="7004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29845</xdr:rowOff>
    </xdr:from>
    <xdr:ext cx="534035" cy="257810"/>
    <xdr:sp macro="" textlink="">
      <xdr:nvSpPr>
        <xdr:cNvPr id="117" name="【道路】&#10;一人当たり延長最大値テキスト"/>
        <xdr:cNvSpPr txBox="1"/>
      </xdr:nvSpPr>
      <xdr:spPr>
        <a:xfrm>
          <a:off x="9467850" y="539813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82550</xdr:rowOff>
    </xdr:from>
    <xdr:to xmlns:xdr="http://schemas.openxmlformats.org/drawingml/2006/spreadsheetDrawing">
      <xdr:col>55</xdr:col>
      <xdr:colOff>88900</xdr:colOff>
      <xdr:row>33</xdr:row>
      <xdr:rowOff>82550</xdr:rowOff>
    </xdr:to>
    <xdr:cxnSp macro="">
      <xdr:nvCxnSpPr>
        <xdr:cNvPr id="118" name="直線コネクタ 117"/>
        <xdr:cNvCxnSpPr/>
      </xdr:nvCxnSpPr>
      <xdr:spPr>
        <a:xfrm>
          <a:off x="9359900" y="5618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8255</xdr:rowOff>
    </xdr:from>
    <xdr:ext cx="534035" cy="258445"/>
    <xdr:sp macro="" textlink="">
      <xdr:nvSpPr>
        <xdr:cNvPr id="119" name="【道路】&#10;一人当たり延長平均値テキスト"/>
        <xdr:cNvSpPr txBox="1"/>
      </xdr:nvSpPr>
      <xdr:spPr>
        <a:xfrm>
          <a:off x="9467850" y="655002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156845</xdr:rowOff>
    </xdr:from>
    <xdr:to xmlns:xdr="http://schemas.openxmlformats.org/drawingml/2006/spreadsheetDrawing">
      <xdr:col>55</xdr:col>
      <xdr:colOff>50800</xdr:colOff>
      <xdr:row>40</xdr:row>
      <xdr:rowOff>86995</xdr:rowOff>
    </xdr:to>
    <xdr:sp macro="" textlink="">
      <xdr:nvSpPr>
        <xdr:cNvPr id="120" name="フローチャート: 判断 119"/>
        <xdr:cNvSpPr/>
      </xdr:nvSpPr>
      <xdr:spPr>
        <a:xfrm>
          <a:off x="9398000" y="66986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138430</xdr:rowOff>
    </xdr:from>
    <xdr:to xmlns:xdr="http://schemas.openxmlformats.org/drawingml/2006/spreadsheetDrawing">
      <xdr:col>50</xdr:col>
      <xdr:colOff>165100</xdr:colOff>
      <xdr:row>40</xdr:row>
      <xdr:rowOff>69215</xdr:rowOff>
    </xdr:to>
    <xdr:sp macro="" textlink="">
      <xdr:nvSpPr>
        <xdr:cNvPr id="121" name="フローチャート: 判断 120"/>
        <xdr:cNvSpPr/>
      </xdr:nvSpPr>
      <xdr:spPr>
        <a:xfrm>
          <a:off x="8636000" y="66802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145415</xdr:rowOff>
    </xdr:from>
    <xdr:to xmlns:xdr="http://schemas.openxmlformats.org/drawingml/2006/spreadsheetDrawing">
      <xdr:col>46</xdr:col>
      <xdr:colOff>38100</xdr:colOff>
      <xdr:row>40</xdr:row>
      <xdr:rowOff>75565</xdr:rowOff>
    </xdr:to>
    <xdr:sp macro="" textlink="">
      <xdr:nvSpPr>
        <xdr:cNvPr id="122" name="フローチャート: 判断 121"/>
        <xdr:cNvSpPr/>
      </xdr:nvSpPr>
      <xdr:spPr>
        <a:xfrm>
          <a:off x="7842250" y="66871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153035</xdr:rowOff>
    </xdr:from>
    <xdr:to xmlns:xdr="http://schemas.openxmlformats.org/drawingml/2006/spreadsheetDrawing">
      <xdr:col>41</xdr:col>
      <xdr:colOff>101600</xdr:colOff>
      <xdr:row>40</xdr:row>
      <xdr:rowOff>82550</xdr:rowOff>
    </xdr:to>
    <xdr:sp macro="" textlink="">
      <xdr:nvSpPr>
        <xdr:cNvPr id="123" name="フローチャート: 判断 122"/>
        <xdr:cNvSpPr/>
      </xdr:nvSpPr>
      <xdr:spPr>
        <a:xfrm>
          <a:off x="7029450" y="669480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40640</xdr:rowOff>
    </xdr:from>
    <xdr:to xmlns:xdr="http://schemas.openxmlformats.org/drawingml/2006/spreadsheetDrawing">
      <xdr:col>36</xdr:col>
      <xdr:colOff>165100</xdr:colOff>
      <xdr:row>40</xdr:row>
      <xdr:rowOff>142875</xdr:rowOff>
    </xdr:to>
    <xdr:sp macro="" textlink="">
      <xdr:nvSpPr>
        <xdr:cNvPr id="124" name="フローチャート: 判断 123"/>
        <xdr:cNvSpPr/>
      </xdr:nvSpPr>
      <xdr:spPr>
        <a:xfrm>
          <a:off x="6235700" y="67500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5" name="テキスト ボックス 124"/>
        <xdr:cNvSpPr txBox="1"/>
      </xdr:nvSpPr>
      <xdr:spPr>
        <a:xfrm>
          <a:off x="92583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6" name="テキスト ボックス 125"/>
        <xdr:cNvSpPr txBox="1"/>
      </xdr:nvSpPr>
      <xdr:spPr>
        <a:xfrm>
          <a:off x="8515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73660</xdr:rowOff>
    </xdr:from>
    <xdr:ext cx="762000" cy="258445"/>
    <xdr:sp macro="" textlink="">
      <xdr:nvSpPr>
        <xdr:cNvPr id="127" name="テキスト ボックス 126"/>
        <xdr:cNvSpPr txBox="1"/>
      </xdr:nvSpPr>
      <xdr:spPr>
        <a:xfrm>
          <a:off x="7715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28" name="テキスト ボックス 127"/>
        <xdr:cNvSpPr txBox="1"/>
      </xdr:nvSpPr>
      <xdr:spPr>
        <a:xfrm>
          <a:off x="6908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9" name="テキスト ボックス 128"/>
        <xdr:cNvSpPr txBox="1"/>
      </xdr:nvSpPr>
      <xdr:spPr>
        <a:xfrm>
          <a:off x="6115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50800</xdr:rowOff>
    </xdr:from>
    <xdr:to xmlns:xdr="http://schemas.openxmlformats.org/drawingml/2006/spreadsheetDrawing">
      <xdr:col>55</xdr:col>
      <xdr:colOff>50800</xdr:colOff>
      <xdr:row>40</xdr:row>
      <xdr:rowOff>152400</xdr:rowOff>
    </xdr:to>
    <xdr:sp macro="" textlink="">
      <xdr:nvSpPr>
        <xdr:cNvPr id="130" name="楕円 129"/>
        <xdr:cNvSpPr/>
      </xdr:nvSpPr>
      <xdr:spPr>
        <a:xfrm>
          <a:off x="9398000" y="6760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28575</xdr:rowOff>
    </xdr:from>
    <xdr:ext cx="534035" cy="257810"/>
    <xdr:sp macro="" textlink="">
      <xdr:nvSpPr>
        <xdr:cNvPr id="131" name="【道路】&#10;一人当たり延長該当値テキスト"/>
        <xdr:cNvSpPr txBox="1"/>
      </xdr:nvSpPr>
      <xdr:spPr>
        <a:xfrm>
          <a:off x="9467850" y="673798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59690</xdr:rowOff>
    </xdr:from>
    <xdr:to xmlns:xdr="http://schemas.openxmlformats.org/drawingml/2006/spreadsheetDrawing">
      <xdr:col>50</xdr:col>
      <xdr:colOff>165100</xdr:colOff>
      <xdr:row>40</xdr:row>
      <xdr:rowOff>161290</xdr:rowOff>
    </xdr:to>
    <xdr:sp macro="" textlink="">
      <xdr:nvSpPr>
        <xdr:cNvPr id="132" name="楕円 131"/>
        <xdr:cNvSpPr/>
      </xdr:nvSpPr>
      <xdr:spPr>
        <a:xfrm>
          <a:off x="8636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100965</xdr:rowOff>
    </xdr:from>
    <xdr:to xmlns:xdr="http://schemas.openxmlformats.org/drawingml/2006/spreadsheetDrawing">
      <xdr:col>55</xdr:col>
      <xdr:colOff>0</xdr:colOff>
      <xdr:row>40</xdr:row>
      <xdr:rowOff>109855</xdr:rowOff>
    </xdr:to>
    <xdr:cxnSp macro="">
      <xdr:nvCxnSpPr>
        <xdr:cNvPr id="133" name="直線コネクタ 132"/>
        <xdr:cNvCxnSpPr/>
      </xdr:nvCxnSpPr>
      <xdr:spPr>
        <a:xfrm flipV="1">
          <a:off x="8686800" y="6810375"/>
          <a:ext cx="742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133985</xdr:rowOff>
    </xdr:from>
    <xdr:to xmlns:xdr="http://schemas.openxmlformats.org/drawingml/2006/spreadsheetDrawing">
      <xdr:col>41</xdr:col>
      <xdr:colOff>101600</xdr:colOff>
      <xdr:row>41</xdr:row>
      <xdr:rowOff>64135</xdr:rowOff>
    </xdr:to>
    <xdr:sp macro="" textlink="">
      <xdr:nvSpPr>
        <xdr:cNvPr id="134" name="楕円 133"/>
        <xdr:cNvSpPr/>
      </xdr:nvSpPr>
      <xdr:spPr>
        <a:xfrm>
          <a:off x="7029450" y="6843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136525</xdr:rowOff>
    </xdr:from>
    <xdr:to xmlns:xdr="http://schemas.openxmlformats.org/drawingml/2006/spreadsheetDrawing">
      <xdr:col>36</xdr:col>
      <xdr:colOff>165100</xdr:colOff>
      <xdr:row>41</xdr:row>
      <xdr:rowOff>67310</xdr:rowOff>
    </xdr:to>
    <xdr:sp macro="" textlink="">
      <xdr:nvSpPr>
        <xdr:cNvPr id="135" name="楕円 134"/>
        <xdr:cNvSpPr/>
      </xdr:nvSpPr>
      <xdr:spPr>
        <a:xfrm>
          <a:off x="6235700" y="68459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13970</xdr:rowOff>
    </xdr:from>
    <xdr:to xmlns:xdr="http://schemas.openxmlformats.org/drawingml/2006/spreadsheetDrawing">
      <xdr:col>41</xdr:col>
      <xdr:colOff>50800</xdr:colOff>
      <xdr:row>41</xdr:row>
      <xdr:rowOff>16510</xdr:rowOff>
    </xdr:to>
    <xdr:cxnSp macro="">
      <xdr:nvCxnSpPr>
        <xdr:cNvPr id="136" name="直線コネクタ 135"/>
        <xdr:cNvCxnSpPr/>
      </xdr:nvCxnSpPr>
      <xdr:spPr>
        <a:xfrm flipV="1">
          <a:off x="6286500" y="689102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85725</xdr:rowOff>
    </xdr:from>
    <xdr:ext cx="534670" cy="257810"/>
    <xdr:sp macro="" textlink="">
      <xdr:nvSpPr>
        <xdr:cNvPr id="137" name="n_1aveValue【道路】&#10;一人当たり延長"/>
        <xdr:cNvSpPr txBox="1"/>
      </xdr:nvSpPr>
      <xdr:spPr>
        <a:xfrm>
          <a:off x="8425815" y="64598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92710</xdr:rowOff>
    </xdr:from>
    <xdr:ext cx="534035" cy="258445"/>
    <xdr:sp macro="" textlink="">
      <xdr:nvSpPr>
        <xdr:cNvPr id="138" name="n_2aveValue【道路】&#10;一人当たり延長"/>
        <xdr:cNvSpPr txBox="1"/>
      </xdr:nvSpPr>
      <xdr:spPr>
        <a:xfrm>
          <a:off x="7644765" y="6466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99060</xdr:rowOff>
    </xdr:from>
    <xdr:ext cx="534035" cy="258445"/>
    <xdr:sp macro="" textlink="">
      <xdr:nvSpPr>
        <xdr:cNvPr id="139" name="n_3aveValue【道路】&#10;一人当たり延長"/>
        <xdr:cNvSpPr txBox="1"/>
      </xdr:nvSpPr>
      <xdr:spPr>
        <a:xfrm>
          <a:off x="6851015" y="6473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159385</xdr:rowOff>
    </xdr:from>
    <xdr:ext cx="534670" cy="257175"/>
    <xdr:sp macro="" textlink="">
      <xdr:nvSpPr>
        <xdr:cNvPr id="140" name="n_4aveValue【道路】&#10;一人当たり延長"/>
        <xdr:cNvSpPr txBox="1"/>
      </xdr:nvSpPr>
      <xdr:spPr>
        <a:xfrm>
          <a:off x="6038215" y="65335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152400</xdr:rowOff>
    </xdr:from>
    <xdr:ext cx="534670" cy="258445"/>
    <xdr:sp macro="" textlink="">
      <xdr:nvSpPr>
        <xdr:cNvPr id="141" name="n_1mainValue【道路】&#10;一人当たり延長"/>
        <xdr:cNvSpPr txBox="1"/>
      </xdr:nvSpPr>
      <xdr:spPr>
        <a:xfrm>
          <a:off x="8425815" y="6861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55245</xdr:rowOff>
    </xdr:from>
    <xdr:ext cx="534035" cy="258445"/>
    <xdr:sp macro="" textlink="">
      <xdr:nvSpPr>
        <xdr:cNvPr id="142" name="n_3mainValue【道路】&#10;一人当たり延長"/>
        <xdr:cNvSpPr txBox="1"/>
      </xdr:nvSpPr>
      <xdr:spPr>
        <a:xfrm>
          <a:off x="6851015" y="6932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57785</xdr:rowOff>
    </xdr:from>
    <xdr:ext cx="534670" cy="258445"/>
    <xdr:sp macro="" textlink="">
      <xdr:nvSpPr>
        <xdr:cNvPr id="143" name="n_4mainValue【道路】&#10;一人当たり延長"/>
        <xdr:cNvSpPr txBox="1"/>
      </xdr:nvSpPr>
      <xdr:spPr>
        <a:xfrm>
          <a:off x="6038215" y="6934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4" name="正方形/長方形 143"/>
        <xdr:cNvSpPr/>
      </xdr:nvSpPr>
      <xdr:spPr>
        <a:xfrm>
          <a:off x="6858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5" name="正方形/長方形 144"/>
        <xdr:cNvSpPr/>
      </xdr:nvSpPr>
      <xdr:spPr>
        <a:xfrm>
          <a:off x="8128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31750</xdr:rowOff>
    </xdr:to>
    <xdr:sp macro="" textlink="">
      <xdr:nvSpPr>
        <xdr:cNvPr id="146" name="正方形/長方形 145"/>
        <xdr:cNvSpPr/>
      </xdr:nvSpPr>
      <xdr:spPr>
        <a:xfrm>
          <a:off x="8128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7" name="正方形/長方形 146"/>
        <xdr:cNvSpPr/>
      </xdr:nvSpPr>
      <xdr:spPr>
        <a:xfrm>
          <a:off x="17145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31750</xdr:rowOff>
    </xdr:to>
    <xdr:sp macro="" textlink="">
      <xdr:nvSpPr>
        <xdr:cNvPr id="148" name="正方形/長方形 147"/>
        <xdr:cNvSpPr/>
      </xdr:nvSpPr>
      <xdr:spPr>
        <a:xfrm>
          <a:off x="17145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9" name="正方形/長方形 148"/>
        <xdr:cNvSpPr/>
      </xdr:nvSpPr>
      <xdr:spPr>
        <a:xfrm>
          <a:off x="2743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31750</xdr:rowOff>
    </xdr:to>
    <xdr:sp macro="" textlink="">
      <xdr:nvSpPr>
        <xdr:cNvPr id="150" name="正方形/長方形 149"/>
        <xdr:cNvSpPr/>
      </xdr:nvSpPr>
      <xdr:spPr>
        <a:xfrm>
          <a:off x="2743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51" name="正方形/長方形 150"/>
        <xdr:cNvSpPr/>
      </xdr:nvSpPr>
      <xdr:spPr>
        <a:xfrm>
          <a:off x="6858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4790"/>
    <xdr:sp macro="" textlink="">
      <xdr:nvSpPr>
        <xdr:cNvPr id="152" name="テキスト ボックス 151"/>
        <xdr:cNvSpPr txBox="1"/>
      </xdr:nvSpPr>
      <xdr:spPr>
        <a:xfrm>
          <a:off x="666750" y="875919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3" name="直線コネクタ 152"/>
        <xdr:cNvCxnSpPr/>
      </xdr:nvCxnSpPr>
      <xdr:spPr>
        <a:xfrm>
          <a:off x="6858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4" name="テキスト ボックス 153"/>
        <xdr:cNvSpPr txBox="1"/>
      </xdr:nvSpPr>
      <xdr:spPr>
        <a:xfrm>
          <a:off x="27559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155" name="直線コネクタ 154"/>
        <xdr:cNvCxnSpPr/>
      </xdr:nvCxnSpPr>
      <xdr:spPr>
        <a:xfrm>
          <a:off x="685800" y="10808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2590" cy="258445"/>
    <xdr:sp macro="" textlink="">
      <xdr:nvSpPr>
        <xdr:cNvPr id="156" name="テキスト ボックス 155"/>
        <xdr:cNvSpPr txBox="1"/>
      </xdr:nvSpPr>
      <xdr:spPr>
        <a:xfrm>
          <a:off x="339725" y="10670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7" name="直線コネクタ 156"/>
        <xdr:cNvCxnSpPr/>
      </xdr:nvCxnSpPr>
      <xdr:spPr>
        <a:xfrm>
          <a:off x="685800" y="1043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7810"/>
    <xdr:sp macro="" textlink="">
      <xdr:nvSpPr>
        <xdr:cNvPr id="158" name="テキスト ボックス 157"/>
        <xdr:cNvSpPr txBox="1"/>
      </xdr:nvSpPr>
      <xdr:spPr>
        <a:xfrm>
          <a:off x="339725" y="102971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9" name="直線コネクタ 158"/>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2590" cy="257810"/>
    <xdr:sp macro="" textlink="">
      <xdr:nvSpPr>
        <xdr:cNvPr id="160" name="テキスト ボックス 159"/>
        <xdr:cNvSpPr txBox="1"/>
      </xdr:nvSpPr>
      <xdr:spPr>
        <a:xfrm>
          <a:off x="339725" y="99231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161" name="直線コネクタ 160"/>
        <xdr:cNvCxnSpPr/>
      </xdr:nvCxnSpPr>
      <xdr:spPr>
        <a:xfrm>
          <a:off x="685800" y="9692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62" name="テキスト ボックス 161"/>
        <xdr:cNvSpPr txBox="1"/>
      </xdr:nvSpPr>
      <xdr:spPr>
        <a:xfrm>
          <a:off x="33972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3" name="直線コネクタ 162"/>
        <xdr:cNvCxnSpPr/>
      </xdr:nvCxnSpPr>
      <xdr:spPr>
        <a:xfrm>
          <a:off x="685800" y="931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8445"/>
    <xdr:sp macro="" textlink="">
      <xdr:nvSpPr>
        <xdr:cNvPr id="164" name="テキスト ボックス 163"/>
        <xdr:cNvSpPr txBox="1"/>
      </xdr:nvSpPr>
      <xdr:spPr>
        <a:xfrm>
          <a:off x="384810" y="918083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65" name="直線コネクタ 164"/>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66" name="【橋りょう・トンネル】&#10;有形固定資産減価償却率グラフ枠"/>
        <xdr:cNvSpPr/>
      </xdr:nvSpPr>
      <xdr:spPr>
        <a:xfrm>
          <a:off x="6858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127635</xdr:rowOff>
    </xdr:from>
    <xdr:to xmlns:xdr="http://schemas.openxmlformats.org/drawingml/2006/spreadsheetDrawing">
      <xdr:col>24</xdr:col>
      <xdr:colOff>62865</xdr:colOff>
      <xdr:row>64</xdr:row>
      <xdr:rowOff>134620</xdr:rowOff>
    </xdr:to>
    <xdr:cxnSp macro="">
      <xdr:nvCxnSpPr>
        <xdr:cNvPr id="167" name="直線コネクタ 166"/>
        <xdr:cNvCxnSpPr/>
      </xdr:nvCxnSpPr>
      <xdr:spPr>
        <a:xfrm flipV="1">
          <a:off x="4177665" y="935164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138430</xdr:rowOff>
    </xdr:from>
    <xdr:ext cx="404495" cy="258445"/>
    <xdr:sp macro="" textlink="">
      <xdr:nvSpPr>
        <xdr:cNvPr id="168" name="【橋りょう・トンネル】&#10;有形固定資産減価償却率最小値テキスト"/>
        <xdr:cNvSpPr txBox="1"/>
      </xdr:nvSpPr>
      <xdr:spPr>
        <a:xfrm>
          <a:off x="4216400" y="10871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134620</xdr:rowOff>
    </xdr:from>
    <xdr:to xmlns:xdr="http://schemas.openxmlformats.org/drawingml/2006/spreadsheetDrawing">
      <xdr:col>24</xdr:col>
      <xdr:colOff>152400</xdr:colOff>
      <xdr:row>64</xdr:row>
      <xdr:rowOff>134620</xdr:rowOff>
    </xdr:to>
    <xdr:cxnSp macro="">
      <xdr:nvCxnSpPr>
        <xdr:cNvPr id="169" name="直線コネクタ 168"/>
        <xdr:cNvCxnSpPr/>
      </xdr:nvCxnSpPr>
      <xdr:spPr>
        <a:xfrm>
          <a:off x="4108450" y="10867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74295</xdr:rowOff>
    </xdr:from>
    <xdr:ext cx="339725" cy="258445"/>
    <xdr:sp macro="" textlink="">
      <xdr:nvSpPr>
        <xdr:cNvPr id="170" name="【橋りょう・トンネル】&#10;有形固定資産減価償却率最大値テキスト"/>
        <xdr:cNvSpPr txBox="1"/>
      </xdr:nvSpPr>
      <xdr:spPr>
        <a:xfrm>
          <a:off x="4216400" y="91306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127635</xdr:rowOff>
    </xdr:from>
    <xdr:to xmlns:xdr="http://schemas.openxmlformats.org/drawingml/2006/spreadsheetDrawing">
      <xdr:col>24</xdr:col>
      <xdr:colOff>152400</xdr:colOff>
      <xdr:row>55</xdr:row>
      <xdr:rowOff>127635</xdr:rowOff>
    </xdr:to>
    <xdr:cxnSp macro="">
      <xdr:nvCxnSpPr>
        <xdr:cNvPr id="171" name="直線コネクタ 170"/>
        <xdr:cNvCxnSpPr/>
      </xdr:nvCxnSpPr>
      <xdr:spPr>
        <a:xfrm>
          <a:off x="4108450" y="9351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154305</xdr:rowOff>
    </xdr:from>
    <xdr:ext cx="404495" cy="258445"/>
    <xdr:sp macro="" textlink="">
      <xdr:nvSpPr>
        <xdr:cNvPr id="172" name="【橋りょう・トンネル】&#10;有形固定資産減価償却率平均値テキスト"/>
        <xdr:cNvSpPr txBox="1"/>
      </xdr:nvSpPr>
      <xdr:spPr>
        <a:xfrm>
          <a:off x="4216400" y="1021651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131445</xdr:rowOff>
    </xdr:from>
    <xdr:to xmlns:xdr="http://schemas.openxmlformats.org/drawingml/2006/spreadsheetDrawing">
      <xdr:col>24</xdr:col>
      <xdr:colOff>114300</xdr:colOff>
      <xdr:row>62</xdr:row>
      <xdr:rowOff>62230</xdr:rowOff>
    </xdr:to>
    <xdr:sp macro="" textlink="">
      <xdr:nvSpPr>
        <xdr:cNvPr id="173" name="フローチャート: 判断 172"/>
        <xdr:cNvSpPr/>
      </xdr:nvSpPr>
      <xdr:spPr>
        <a:xfrm>
          <a:off x="4127500" y="103612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116205</xdr:rowOff>
    </xdr:from>
    <xdr:to xmlns:xdr="http://schemas.openxmlformats.org/drawingml/2006/spreadsheetDrawing">
      <xdr:col>20</xdr:col>
      <xdr:colOff>38100</xdr:colOff>
      <xdr:row>62</xdr:row>
      <xdr:rowOff>46990</xdr:rowOff>
    </xdr:to>
    <xdr:sp macro="" textlink="">
      <xdr:nvSpPr>
        <xdr:cNvPr id="174" name="フローチャート: 判断 173"/>
        <xdr:cNvSpPr/>
      </xdr:nvSpPr>
      <xdr:spPr>
        <a:xfrm>
          <a:off x="3384550" y="1034605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92075</xdr:rowOff>
    </xdr:from>
    <xdr:to xmlns:xdr="http://schemas.openxmlformats.org/drawingml/2006/spreadsheetDrawing">
      <xdr:col>15</xdr:col>
      <xdr:colOff>101600</xdr:colOff>
      <xdr:row>62</xdr:row>
      <xdr:rowOff>21590</xdr:rowOff>
    </xdr:to>
    <xdr:sp macro="" textlink="">
      <xdr:nvSpPr>
        <xdr:cNvPr id="175" name="フローチャート: 判断 174"/>
        <xdr:cNvSpPr/>
      </xdr:nvSpPr>
      <xdr:spPr>
        <a:xfrm>
          <a:off x="2571750" y="103219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6" name="フローチャート: 判断 175"/>
        <xdr:cNvSpPr/>
      </xdr:nvSpPr>
      <xdr:spPr>
        <a:xfrm>
          <a:off x="17780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41910</xdr:rowOff>
    </xdr:from>
    <xdr:to xmlns:xdr="http://schemas.openxmlformats.org/drawingml/2006/spreadsheetDrawing">
      <xdr:col>6</xdr:col>
      <xdr:colOff>38100</xdr:colOff>
      <xdr:row>61</xdr:row>
      <xdr:rowOff>143510</xdr:rowOff>
    </xdr:to>
    <xdr:sp macro="" textlink="">
      <xdr:nvSpPr>
        <xdr:cNvPr id="177" name="フローチャート: 判断 176"/>
        <xdr:cNvSpPr/>
      </xdr:nvSpPr>
      <xdr:spPr>
        <a:xfrm>
          <a:off x="984250" y="10271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78" name="テキスト ボックス 177"/>
        <xdr:cNvSpPr txBox="1"/>
      </xdr:nvSpPr>
      <xdr:spPr>
        <a:xfrm>
          <a:off x="40068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111125</xdr:rowOff>
    </xdr:from>
    <xdr:ext cx="762000" cy="258445"/>
    <xdr:sp macro="" textlink="">
      <xdr:nvSpPr>
        <xdr:cNvPr id="179" name="テキスト ボックス 178"/>
        <xdr:cNvSpPr txBox="1"/>
      </xdr:nvSpPr>
      <xdr:spPr>
        <a:xfrm>
          <a:off x="32575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1365" cy="258445"/>
    <xdr:sp macro="" textlink="">
      <xdr:nvSpPr>
        <xdr:cNvPr id="180" name="テキスト ボックス 179"/>
        <xdr:cNvSpPr txBox="1"/>
      </xdr:nvSpPr>
      <xdr:spPr>
        <a:xfrm>
          <a:off x="24511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1" name="テキスト ボックス 180"/>
        <xdr:cNvSpPr txBox="1"/>
      </xdr:nvSpPr>
      <xdr:spPr>
        <a:xfrm>
          <a:off x="1657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111125</xdr:rowOff>
    </xdr:from>
    <xdr:ext cx="762000" cy="258445"/>
    <xdr:sp macro="" textlink="">
      <xdr:nvSpPr>
        <xdr:cNvPr id="182" name="テキスト ボックス 181"/>
        <xdr:cNvSpPr txBox="1"/>
      </xdr:nvSpPr>
      <xdr:spPr>
        <a:xfrm>
          <a:off x="857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151130</xdr:rowOff>
    </xdr:from>
    <xdr:to xmlns:xdr="http://schemas.openxmlformats.org/drawingml/2006/spreadsheetDrawing">
      <xdr:col>24</xdr:col>
      <xdr:colOff>114300</xdr:colOff>
      <xdr:row>62</xdr:row>
      <xdr:rowOff>80645</xdr:rowOff>
    </xdr:to>
    <xdr:sp macro="" textlink="">
      <xdr:nvSpPr>
        <xdr:cNvPr id="183" name="楕円 182"/>
        <xdr:cNvSpPr/>
      </xdr:nvSpPr>
      <xdr:spPr>
        <a:xfrm>
          <a:off x="4127500" y="103809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129540</xdr:rowOff>
    </xdr:from>
    <xdr:ext cx="404495" cy="258445"/>
    <xdr:sp macro="" textlink="">
      <xdr:nvSpPr>
        <xdr:cNvPr id="184" name="【橋りょう・トンネル】&#10;有形固定資産減価償却率該当値テキスト"/>
        <xdr:cNvSpPr txBox="1"/>
      </xdr:nvSpPr>
      <xdr:spPr>
        <a:xfrm>
          <a:off x="4216400" y="10359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124460</xdr:rowOff>
    </xdr:from>
    <xdr:to xmlns:xdr="http://schemas.openxmlformats.org/drawingml/2006/spreadsheetDrawing">
      <xdr:col>20</xdr:col>
      <xdr:colOff>38100</xdr:colOff>
      <xdr:row>62</xdr:row>
      <xdr:rowOff>53975</xdr:rowOff>
    </xdr:to>
    <xdr:sp macro="" textlink="">
      <xdr:nvSpPr>
        <xdr:cNvPr id="185" name="楕円 184"/>
        <xdr:cNvSpPr/>
      </xdr:nvSpPr>
      <xdr:spPr>
        <a:xfrm>
          <a:off x="3384550" y="1035431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62</xdr:row>
      <xdr:rowOff>3810</xdr:rowOff>
    </xdr:from>
    <xdr:to xmlns:xdr="http://schemas.openxmlformats.org/drawingml/2006/spreadsheetDrawing">
      <xdr:col>24</xdr:col>
      <xdr:colOff>63500</xdr:colOff>
      <xdr:row>62</xdr:row>
      <xdr:rowOff>30480</xdr:rowOff>
    </xdr:to>
    <xdr:cxnSp macro="">
      <xdr:nvCxnSpPr>
        <xdr:cNvPr id="186" name="直線コネクタ 185"/>
        <xdr:cNvCxnSpPr/>
      </xdr:nvCxnSpPr>
      <xdr:spPr>
        <a:xfrm>
          <a:off x="3429000" y="10401300"/>
          <a:ext cx="749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73025</xdr:rowOff>
    </xdr:from>
    <xdr:to xmlns:xdr="http://schemas.openxmlformats.org/drawingml/2006/spreadsheetDrawing">
      <xdr:col>10</xdr:col>
      <xdr:colOff>165100</xdr:colOff>
      <xdr:row>62</xdr:row>
      <xdr:rowOff>3175</xdr:rowOff>
    </xdr:to>
    <xdr:sp macro="" textlink="">
      <xdr:nvSpPr>
        <xdr:cNvPr id="187" name="楕円 186"/>
        <xdr:cNvSpPr/>
      </xdr:nvSpPr>
      <xdr:spPr>
        <a:xfrm>
          <a:off x="1778000" y="10302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43815</xdr:rowOff>
    </xdr:from>
    <xdr:to xmlns:xdr="http://schemas.openxmlformats.org/drawingml/2006/spreadsheetDrawing">
      <xdr:col>6</xdr:col>
      <xdr:colOff>38100</xdr:colOff>
      <xdr:row>61</xdr:row>
      <xdr:rowOff>145415</xdr:rowOff>
    </xdr:to>
    <xdr:sp macro="" textlink="">
      <xdr:nvSpPr>
        <xdr:cNvPr id="188" name="楕円 187"/>
        <xdr:cNvSpPr/>
      </xdr:nvSpPr>
      <xdr:spPr>
        <a:xfrm>
          <a:off x="984250" y="102736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61</xdr:row>
      <xdr:rowOff>95250</xdr:rowOff>
    </xdr:from>
    <xdr:to xmlns:xdr="http://schemas.openxmlformats.org/drawingml/2006/spreadsheetDrawing">
      <xdr:col>10</xdr:col>
      <xdr:colOff>114300</xdr:colOff>
      <xdr:row>61</xdr:row>
      <xdr:rowOff>123825</xdr:rowOff>
    </xdr:to>
    <xdr:cxnSp macro="">
      <xdr:nvCxnSpPr>
        <xdr:cNvPr id="189" name="直線コネクタ 188"/>
        <xdr:cNvCxnSpPr/>
      </xdr:nvCxnSpPr>
      <xdr:spPr>
        <a:xfrm>
          <a:off x="1028700" y="10325100"/>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62865</xdr:rowOff>
    </xdr:from>
    <xdr:ext cx="404495" cy="258445"/>
    <xdr:sp macro="" textlink="">
      <xdr:nvSpPr>
        <xdr:cNvPr id="190" name="n_1aveValue【橋りょう・トンネル】&#10;有形固定資産減価償却率"/>
        <xdr:cNvSpPr txBox="1"/>
      </xdr:nvSpPr>
      <xdr:spPr>
        <a:xfrm>
          <a:off x="3239135" y="10125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38735</xdr:rowOff>
    </xdr:from>
    <xdr:ext cx="404495" cy="258445"/>
    <xdr:sp macro="" textlink="">
      <xdr:nvSpPr>
        <xdr:cNvPr id="191" name="n_2aveValue【橋りょう・トンネル】&#10;有形固定資産減価償却率"/>
        <xdr:cNvSpPr txBox="1"/>
      </xdr:nvSpPr>
      <xdr:spPr>
        <a:xfrm>
          <a:off x="2439035" y="10100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5715</xdr:rowOff>
    </xdr:from>
    <xdr:ext cx="404495" cy="258445"/>
    <xdr:sp macro="" textlink="">
      <xdr:nvSpPr>
        <xdr:cNvPr id="192" name="n_3aveValue【橋りょう・トンネル】&#10;有形固定資産減価償却率"/>
        <xdr:cNvSpPr txBox="1"/>
      </xdr:nvSpPr>
      <xdr:spPr>
        <a:xfrm>
          <a:off x="1645285" y="10403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160655</xdr:rowOff>
    </xdr:from>
    <xdr:ext cx="405130" cy="257810"/>
    <xdr:sp macro="" textlink="">
      <xdr:nvSpPr>
        <xdr:cNvPr id="193" name="n_4aveValue【橋りょう・トンネル】&#10;有形固定資産減価償却率"/>
        <xdr:cNvSpPr txBox="1"/>
      </xdr:nvSpPr>
      <xdr:spPr>
        <a:xfrm>
          <a:off x="851535" y="100552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45085</xdr:rowOff>
    </xdr:from>
    <xdr:ext cx="404495" cy="258445"/>
    <xdr:sp macro="" textlink="">
      <xdr:nvSpPr>
        <xdr:cNvPr id="194" name="n_1mainValue【橋りょう・トンネル】&#10;有形固定資産減価償却率"/>
        <xdr:cNvSpPr txBox="1"/>
      </xdr:nvSpPr>
      <xdr:spPr>
        <a:xfrm>
          <a:off x="3239135" y="10442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19050</xdr:rowOff>
    </xdr:from>
    <xdr:ext cx="404495" cy="258445"/>
    <xdr:sp macro="" textlink="">
      <xdr:nvSpPr>
        <xdr:cNvPr id="195" name="n_3mainValue【橋りょう・トンネル】&#10;有形固定資産減価償却率"/>
        <xdr:cNvSpPr txBox="1"/>
      </xdr:nvSpPr>
      <xdr:spPr>
        <a:xfrm>
          <a:off x="1645285" y="10081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136525</xdr:rowOff>
    </xdr:from>
    <xdr:ext cx="405130" cy="258445"/>
    <xdr:sp macro="" textlink="">
      <xdr:nvSpPr>
        <xdr:cNvPr id="196" name="n_4mainValue【橋りょう・トンネル】&#10;有形固定資産減価償却率"/>
        <xdr:cNvSpPr txBox="1"/>
      </xdr:nvSpPr>
      <xdr:spPr>
        <a:xfrm>
          <a:off x="851535" y="103663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197" name="正方形/長方形 196"/>
        <xdr:cNvSpPr/>
      </xdr:nvSpPr>
      <xdr:spPr>
        <a:xfrm>
          <a:off x="595630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8" name="正方形/長方形 197"/>
        <xdr:cNvSpPr/>
      </xdr:nvSpPr>
      <xdr:spPr>
        <a:xfrm>
          <a:off x="60642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31750</xdr:rowOff>
    </xdr:to>
    <xdr:sp macro="" textlink="">
      <xdr:nvSpPr>
        <xdr:cNvPr id="199" name="正方形/長方形 198"/>
        <xdr:cNvSpPr/>
      </xdr:nvSpPr>
      <xdr:spPr>
        <a:xfrm>
          <a:off x="60642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0" name="正方形/長方形 199"/>
        <xdr:cNvSpPr/>
      </xdr:nvSpPr>
      <xdr:spPr>
        <a:xfrm>
          <a:off x="69850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31750</xdr:rowOff>
    </xdr:to>
    <xdr:sp macro="" textlink="">
      <xdr:nvSpPr>
        <xdr:cNvPr id="201" name="正方形/長方形 200"/>
        <xdr:cNvSpPr/>
      </xdr:nvSpPr>
      <xdr:spPr>
        <a:xfrm>
          <a:off x="69850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2" name="正方形/長方形 201"/>
        <xdr:cNvSpPr/>
      </xdr:nvSpPr>
      <xdr:spPr>
        <a:xfrm>
          <a:off x="8013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31750</xdr:rowOff>
    </xdr:to>
    <xdr:sp macro="" textlink="">
      <xdr:nvSpPr>
        <xdr:cNvPr id="203" name="正方形/長方形 202"/>
        <xdr:cNvSpPr/>
      </xdr:nvSpPr>
      <xdr:spPr>
        <a:xfrm>
          <a:off x="8013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04" name="正方形/長方形 203"/>
        <xdr:cNvSpPr/>
      </xdr:nvSpPr>
      <xdr:spPr>
        <a:xfrm>
          <a:off x="595630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4790"/>
    <xdr:sp macro="" textlink="">
      <xdr:nvSpPr>
        <xdr:cNvPr id="205" name="テキスト ボックス 204"/>
        <xdr:cNvSpPr txBox="1"/>
      </xdr:nvSpPr>
      <xdr:spPr>
        <a:xfrm>
          <a:off x="5918200" y="87591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06" name="直線コネクタ 205"/>
        <xdr:cNvCxnSpPr/>
      </xdr:nvCxnSpPr>
      <xdr:spPr>
        <a:xfrm>
          <a:off x="5956300" y="11181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07" name="直線コネクタ 206"/>
        <xdr:cNvCxnSpPr/>
      </xdr:nvCxnSpPr>
      <xdr:spPr>
        <a:xfrm>
          <a:off x="5956300" y="108635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285" cy="257810"/>
    <xdr:sp macro="" textlink="">
      <xdr:nvSpPr>
        <xdr:cNvPr id="208" name="テキスト ボックス 207"/>
        <xdr:cNvSpPr txBox="1"/>
      </xdr:nvSpPr>
      <xdr:spPr>
        <a:xfrm>
          <a:off x="5726430" y="1072515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146050</xdr:rowOff>
    </xdr:from>
    <xdr:to xmlns:xdr="http://schemas.openxmlformats.org/drawingml/2006/spreadsheetDrawing">
      <xdr:col>59</xdr:col>
      <xdr:colOff>50800</xdr:colOff>
      <xdr:row>62</xdr:row>
      <xdr:rowOff>146050</xdr:rowOff>
    </xdr:to>
    <xdr:cxnSp macro="">
      <xdr:nvCxnSpPr>
        <xdr:cNvPr id="209" name="直線コネクタ 208"/>
        <xdr:cNvCxnSpPr/>
      </xdr:nvCxnSpPr>
      <xdr:spPr>
        <a:xfrm>
          <a:off x="5956300" y="10543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5630" cy="258445"/>
    <xdr:sp macro="" textlink="">
      <xdr:nvSpPr>
        <xdr:cNvPr id="210" name="テキスト ボックス 209"/>
        <xdr:cNvSpPr txBox="1"/>
      </xdr:nvSpPr>
      <xdr:spPr>
        <a:xfrm>
          <a:off x="5417820" y="1040193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1" name="直線コネクタ 210"/>
        <xdr:cNvCxnSpPr/>
      </xdr:nvCxnSpPr>
      <xdr:spPr>
        <a:xfrm>
          <a:off x="5956300" y="10225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20320</xdr:rowOff>
    </xdr:from>
    <xdr:ext cx="595630" cy="258445"/>
    <xdr:sp macro="" textlink="">
      <xdr:nvSpPr>
        <xdr:cNvPr id="212" name="テキスト ボックス 211"/>
        <xdr:cNvSpPr txBox="1"/>
      </xdr:nvSpPr>
      <xdr:spPr>
        <a:xfrm>
          <a:off x="5417820" y="100825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13" name="直線コネクタ 212"/>
        <xdr:cNvCxnSpPr/>
      </xdr:nvCxnSpPr>
      <xdr:spPr>
        <a:xfrm>
          <a:off x="595630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5630" cy="258445"/>
    <xdr:sp macro="" textlink="">
      <xdr:nvSpPr>
        <xdr:cNvPr id="214" name="テキスト ボックス 213"/>
        <xdr:cNvSpPr txBox="1"/>
      </xdr:nvSpPr>
      <xdr:spPr>
        <a:xfrm>
          <a:off x="5417820" y="97643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24130</xdr:rowOff>
    </xdr:from>
    <xdr:to xmlns:xdr="http://schemas.openxmlformats.org/drawingml/2006/spreadsheetDrawing">
      <xdr:col>59</xdr:col>
      <xdr:colOff>50800</xdr:colOff>
      <xdr:row>57</xdr:row>
      <xdr:rowOff>24130</xdr:rowOff>
    </xdr:to>
    <xdr:cxnSp macro="">
      <xdr:nvCxnSpPr>
        <xdr:cNvPr id="215" name="直線コネクタ 214"/>
        <xdr:cNvCxnSpPr/>
      </xdr:nvCxnSpPr>
      <xdr:spPr>
        <a:xfrm>
          <a:off x="5956300" y="9583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53340</xdr:rowOff>
    </xdr:from>
    <xdr:ext cx="595630" cy="258445"/>
    <xdr:sp macro="" textlink="">
      <xdr:nvSpPr>
        <xdr:cNvPr id="216" name="テキスト ボックス 215"/>
        <xdr:cNvSpPr txBox="1"/>
      </xdr:nvSpPr>
      <xdr:spPr>
        <a:xfrm>
          <a:off x="5417820" y="94449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40005</xdr:rowOff>
    </xdr:from>
    <xdr:to xmlns:xdr="http://schemas.openxmlformats.org/drawingml/2006/spreadsheetDrawing">
      <xdr:col>59</xdr:col>
      <xdr:colOff>50800</xdr:colOff>
      <xdr:row>55</xdr:row>
      <xdr:rowOff>40005</xdr:rowOff>
    </xdr:to>
    <xdr:cxnSp macro="">
      <xdr:nvCxnSpPr>
        <xdr:cNvPr id="217" name="直線コネクタ 216"/>
        <xdr:cNvCxnSpPr/>
      </xdr:nvCxnSpPr>
      <xdr:spPr>
        <a:xfrm>
          <a:off x="5956300" y="92640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5800" cy="258445"/>
    <xdr:sp macro="" textlink="">
      <xdr:nvSpPr>
        <xdr:cNvPr id="218" name="テキスト ボックス 217"/>
        <xdr:cNvSpPr txBox="1"/>
      </xdr:nvSpPr>
      <xdr:spPr>
        <a:xfrm>
          <a:off x="5327650" y="912622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19" name="直線コネクタ 218"/>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800" cy="257810"/>
    <xdr:sp macro="" textlink="">
      <xdr:nvSpPr>
        <xdr:cNvPr id="220" name="テキスト ボックス 219"/>
        <xdr:cNvSpPr txBox="1"/>
      </xdr:nvSpPr>
      <xdr:spPr>
        <a:xfrm>
          <a:off x="5327650" y="8806815"/>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21" name="【橋りょう・トンネル】&#10;一人当たり有形固定資産（償却資産）額グラフ枠"/>
        <xdr:cNvSpPr/>
      </xdr:nvSpPr>
      <xdr:spPr>
        <a:xfrm>
          <a:off x="595630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69850</xdr:rowOff>
    </xdr:from>
    <xdr:to xmlns:xdr="http://schemas.openxmlformats.org/drawingml/2006/spreadsheetDrawing">
      <xdr:col>54</xdr:col>
      <xdr:colOff>171450</xdr:colOff>
      <xdr:row>64</xdr:row>
      <xdr:rowOff>123825</xdr:rowOff>
    </xdr:to>
    <xdr:cxnSp macro="">
      <xdr:nvCxnSpPr>
        <xdr:cNvPr id="222" name="直線コネクタ 221"/>
        <xdr:cNvCxnSpPr/>
      </xdr:nvCxnSpPr>
      <xdr:spPr>
        <a:xfrm flipV="1">
          <a:off x="9429750" y="9461500"/>
          <a:ext cx="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127635</xdr:rowOff>
    </xdr:from>
    <xdr:ext cx="469265" cy="258445"/>
    <xdr:sp macro="" textlink="">
      <xdr:nvSpPr>
        <xdr:cNvPr id="223" name="【橋りょう・トンネル】&#10;一人当たり有形固定資産（償却資産）額最小値テキスト"/>
        <xdr:cNvSpPr txBox="1"/>
      </xdr:nvSpPr>
      <xdr:spPr>
        <a:xfrm>
          <a:off x="9467850" y="10860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123825</xdr:rowOff>
    </xdr:from>
    <xdr:to xmlns:xdr="http://schemas.openxmlformats.org/drawingml/2006/spreadsheetDrawing">
      <xdr:col>55</xdr:col>
      <xdr:colOff>88900</xdr:colOff>
      <xdr:row>64</xdr:row>
      <xdr:rowOff>123825</xdr:rowOff>
    </xdr:to>
    <xdr:cxnSp macro="">
      <xdr:nvCxnSpPr>
        <xdr:cNvPr id="224" name="直線コネクタ 223"/>
        <xdr:cNvCxnSpPr/>
      </xdr:nvCxnSpPr>
      <xdr:spPr>
        <a:xfrm>
          <a:off x="9359900" y="10856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16510</xdr:rowOff>
    </xdr:from>
    <xdr:ext cx="598170" cy="258445"/>
    <xdr:sp macro="" textlink="">
      <xdr:nvSpPr>
        <xdr:cNvPr id="225" name="【橋りょう・トンネル】&#10;一人当たり有形固定資産（償却資産）額最大値テキスト"/>
        <xdr:cNvSpPr txBox="1"/>
      </xdr:nvSpPr>
      <xdr:spPr>
        <a:xfrm>
          <a:off x="9467850" y="9240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69850</xdr:rowOff>
    </xdr:from>
    <xdr:to xmlns:xdr="http://schemas.openxmlformats.org/drawingml/2006/spreadsheetDrawing">
      <xdr:col>55</xdr:col>
      <xdr:colOff>88900</xdr:colOff>
      <xdr:row>56</xdr:row>
      <xdr:rowOff>69850</xdr:rowOff>
    </xdr:to>
    <xdr:cxnSp macro="">
      <xdr:nvCxnSpPr>
        <xdr:cNvPr id="226" name="直線コネクタ 225"/>
        <xdr:cNvCxnSpPr/>
      </xdr:nvCxnSpPr>
      <xdr:spPr>
        <a:xfrm>
          <a:off x="9359900" y="9461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115570</xdr:rowOff>
    </xdr:from>
    <xdr:ext cx="598170" cy="258445"/>
    <xdr:sp macro="" textlink="">
      <xdr:nvSpPr>
        <xdr:cNvPr id="227" name="【橋りょう・トンネル】&#10;一人当たり有形固定資産（償却資産）額平均値テキスト"/>
        <xdr:cNvSpPr txBox="1"/>
      </xdr:nvSpPr>
      <xdr:spPr>
        <a:xfrm>
          <a:off x="9467850" y="1034542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137160</xdr:rowOff>
    </xdr:from>
    <xdr:to xmlns:xdr="http://schemas.openxmlformats.org/drawingml/2006/spreadsheetDrawing">
      <xdr:col>55</xdr:col>
      <xdr:colOff>50800</xdr:colOff>
      <xdr:row>62</xdr:row>
      <xdr:rowOff>67945</xdr:rowOff>
    </xdr:to>
    <xdr:sp macro="" textlink="">
      <xdr:nvSpPr>
        <xdr:cNvPr id="228" name="フローチャート: 判断 227"/>
        <xdr:cNvSpPr/>
      </xdr:nvSpPr>
      <xdr:spPr>
        <a:xfrm>
          <a:off x="9398000" y="1036701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142875</xdr:rowOff>
    </xdr:from>
    <xdr:to xmlns:xdr="http://schemas.openxmlformats.org/drawingml/2006/spreadsheetDrawing">
      <xdr:col>50</xdr:col>
      <xdr:colOff>165100</xdr:colOff>
      <xdr:row>62</xdr:row>
      <xdr:rowOff>73025</xdr:rowOff>
    </xdr:to>
    <xdr:sp macro="" textlink="">
      <xdr:nvSpPr>
        <xdr:cNvPr id="229" name="フローチャート: 判断 228"/>
        <xdr:cNvSpPr/>
      </xdr:nvSpPr>
      <xdr:spPr>
        <a:xfrm>
          <a:off x="8636000" y="10372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125095</xdr:rowOff>
    </xdr:from>
    <xdr:to xmlns:xdr="http://schemas.openxmlformats.org/drawingml/2006/spreadsheetDrawing">
      <xdr:col>46</xdr:col>
      <xdr:colOff>38100</xdr:colOff>
      <xdr:row>62</xdr:row>
      <xdr:rowOff>54610</xdr:rowOff>
    </xdr:to>
    <xdr:sp macro="" textlink="">
      <xdr:nvSpPr>
        <xdr:cNvPr id="230" name="フローチャート: 判断 229"/>
        <xdr:cNvSpPr/>
      </xdr:nvSpPr>
      <xdr:spPr>
        <a:xfrm>
          <a:off x="7842250" y="1035494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5715</xdr:rowOff>
    </xdr:from>
    <xdr:to xmlns:xdr="http://schemas.openxmlformats.org/drawingml/2006/spreadsheetDrawing">
      <xdr:col>41</xdr:col>
      <xdr:colOff>101600</xdr:colOff>
      <xdr:row>62</xdr:row>
      <xdr:rowOff>107950</xdr:rowOff>
    </xdr:to>
    <xdr:sp macro="" textlink="">
      <xdr:nvSpPr>
        <xdr:cNvPr id="231" name="フローチャート: 判断 230"/>
        <xdr:cNvSpPr/>
      </xdr:nvSpPr>
      <xdr:spPr>
        <a:xfrm>
          <a:off x="7029450" y="10403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20955</xdr:rowOff>
    </xdr:from>
    <xdr:to xmlns:xdr="http://schemas.openxmlformats.org/drawingml/2006/spreadsheetDrawing">
      <xdr:col>36</xdr:col>
      <xdr:colOff>165100</xdr:colOff>
      <xdr:row>62</xdr:row>
      <xdr:rowOff>123190</xdr:rowOff>
    </xdr:to>
    <xdr:sp macro="" textlink="">
      <xdr:nvSpPr>
        <xdr:cNvPr id="232" name="フローチャート: 判断 231"/>
        <xdr:cNvSpPr/>
      </xdr:nvSpPr>
      <xdr:spPr>
        <a:xfrm>
          <a:off x="6235700" y="10418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33" name="テキスト ボックス 232"/>
        <xdr:cNvSpPr txBox="1"/>
      </xdr:nvSpPr>
      <xdr:spPr>
        <a:xfrm>
          <a:off x="92583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34" name="テキスト ボックス 233"/>
        <xdr:cNvSpPr txBox="1"/>
      </xdr:nvSpPr>
      <xdr:spPr>
        <a:xfrm>
          <a:off x="8515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111125</xdr:rowOff>
    </xdr:from>
    <xdr:ext cx="762000" cy="258445"/>
    <xdr:sp macro="" textlink="">
      <xdr:nvSpPr>
        <xdr:cNvPr id="235" name="テキスト ボックス 234"/>
        <xdr:cNvSpPr txBox="1"/>
      </xdr:nvSpPr>
      <xdr:spPr>
        <a:xfrm>
          <a:off x="7715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1365" cy="258445"/>
    <xdr:sp macro="" textlink="">
      <xdr:nvSpPr>
        <xdr:cNvPr id="236" name="テキスト ボックス 235"/>
        <xdr:cNvSpPr txBox="1"/>
      </xdr:nvSpPr>
      <xdr:spPr>
        <a:xfrm>
          <a:off x="6908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37" name="テキスト ボックス 236"/>
        <xdr:cNvSpPr txBox="1"/>
      </xdr:nvSpPr>
      <xdr:spPr>
        <a:xfrm>
          <a:off x="6115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47625</xdr:rowOff>
    </xdr:from>
    <xdr:to xmlns:xdr="http://schemas.openxmlformats.org/drawingml/2006/spreadsheetDrawing">
      <xdr:col>55</xdr:col>
      <xdr:colOff>50800</xdr:colOff>
      <xdr:row>61</xdr:row>
      <xdr:rowOff>149225</xdr:rowOff>
    </xdr:to>
    <xdr:sp macro="" textlink="">
      <xdr:nvSpPr>
        <xdr:cNvPr id="238" name="楕円 237"/>
        <xdr:cNvSpPr/>
      </xdr:nvSpPr>
      <xdr:spPr>
        <a:xfrm>
          <a:off x="9398000" y="10277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70485</xdr:rowOff>
    </xdr:from>
    <xdr:ext cx="598170" cy="258445"/>
    <xdr:sp macro="" textlink="">
      <xdr:nvSpPr>
        <xdr:cNvPr id="239" name="【橋りょう・トンネル】&#10;一人当たり有形固定資産（償却資産）額該当値テキスト"/>
        <xdr:cNvSpPr txBox="1"/>
      </xdr:nvSpPr>
      <xdr:spPr>
        <a:xfrm>
          <a:off x="9467850" y="10132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61595</xdr:rowOff>
    </xdr:from>
    <xdr:to xmlns:xdr="http://schemas.openxmlformats.org/drawingml/2006/spreadsheetDrawing">
      <xdr:col>50</xdr:col>
      <xdr:colOff>165100</xdr:colOff>
      <xdr:row>61</xdr:row>
      <xdr:rowOff>163195</xdr:rowOff>
    </xdr:to>
    <xdr:sp macro="" textlink="">
      <xdr:nvSpPr>
        <xdr:cNvPr id="240" name="楕円 239"/>
        <xdr:cNvSpPr/>
      </xdr:nvSpPr>
      <xdr:spPr>
        <a:xfrm>
          <a:off x="86360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97790</xdr:rowOff>
    </xdr:from>
    <xdr:to xmlns:xdr="http://schemas.openxmlformats.org/drawingml/2006/spreadsheetDrawing">
      <xdr:col>55</xdr:col>
      <xdr:colOff>0</xdr:colOff>
      <xdr:row>61</xdr:row>
      <xdr:rowOff>111760</xdr:rowOff>
    </xdr:to>
    <xdr:cxnSp macro="">
      <xdr:nvCxnSpPr>
        <xdr:cNvPr id="241" name="直線コネクタ 240"/>
        <xdr:cNvCxnSpPr/>
      </xdr:nvCxnSpPr>
      <xdr:spPr>
        <a:xfrm flipV="1">
          <a:off x="8686800" y="10327640"/>
          <a:ext cx="742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80645</xdr:rowOff>
    </xdr:from>
    <xdr:to xmlns:xdr="http://schemas.openxmlformats.org/drawingml/2006/spreadsheetDrawing">
      <xdr:col>41</xdr:col>
      <xdr:colOff>101600</xdr:colOff>
      <xdr:row>62</xdr:row>
      <xdr:rowOff>11430</xdr:rowOff>
    </xdr:to>
    <xdr:sp macro="" textlink="">
      <xdr:nvSpPr>
        <xdr:cNvPr id="242" name="楕円 241"/>
        <xdr:cNvSpPr/>
      </xdr:nvSpPr>
      <xdr:spPr>
        <a:xfrm>
          <a:off x="7029450" y="103104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97790</xdr:rowOff>
    </xdr:from>
    <xdr:to xmlns:xdr="http://schemas.openxmlformats.org/drawingml/2006/spreadsheetDrawing">
      <xdr:col>36</xdr:col>
      <xdr:colOff>165100</xdr:colOff>
      <xdr:row>62</xdr:row>
      <xdr:rowOff>28575</xdr:rowOff>
    </xdr:to>
    <xdr:sp macro="" textlink="">
      <xdr:nvSpPr>
        <xdr:cNvPr id="243" name="楕円 242"/>
        <xdr:cNvSpPr/>
      </xdr:nvSpPr>
      <xdr:spPr>
        <a:xfrm>
          <a:off x="6235700" y="103276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131445</xdr:rowOff>
    </xdr:from>
    <xdr:to xmlns:xdr="http://schemas.openxmlformats.org/drawingml/2006/spreadsheetDrawing">
      <xdr:col>41</xdr:col>
      <xdr:colOff>50800</xdr:colOff>
      <xdr:row>61</xdr:row>
      <xdr:rowOff>149225</xdr:rowOff>
    </xdr:to>
    <xdr:cxnSp macro="">
      <xdr:nvCxnSpPr>
        <xdr:cNvPr id="244" name="直線コネクタ 243"/>
        <xdr:cNvCxnSpPr/>
      </xdr:nvCxnSpPr>
      <xdr:spPr>
        <a:xfrm flipV="1">
          <a:off x="6286500" y="10361295"/>
          <a:ext cx="7937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62</xdr:row>
      <xdr:rowOff>63500</xdr:rowOff>
    </xdr:from>
    <xdr:ext cx="598805" cy="258445"/>
    <xdr:sp macro="" textlink="">
      <xdr:nvSpPr>
        <xdr:cNvPr id="245" name="n_1aveValue【橋りょう・トンネル】&#10;一人当たり有形固定資産（償却資産）額"/>
        <xdr:cNvSpPr txBox="1"/>
      </xdr:nvSpPr>
      <xdr:spPr>
        <a:xfrm>
          <a:off x="8401050" y="10460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71755</xdr:rowOff>
    </xdr:from>
    <xdr:ext cx="598170" cy="258445"/>
    <xdr:sp macro="" textlink="">
      <xdr:nvSpPr>
        <xdr:cNvPr id="246" name="n_2aveValue【橋りょう・トンネル】&#10;一人当たり有形固定資産（償却資産）額"/>
        <xdr:cNvSpPr txBox="1"/>
      </xdr:nvSpPr>
      <xdr:spPr>
        <a:xfrm>
          <a:off x="7612380" y="10133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98425</xdr:rowOff>
    </xdr:from>
    <xdr:ext cx="598170" cy="258445"/>
    <xdr:sp macro="" textlink="">
      <xdr:nvSpPr>
        <xdr:cNvPr id="247" name="n_3aveValue【橋りょう・トンネル】&#10;一人当たり有形固定資産（償却資産）額"/>
        <xdr:cNvSpPr txBox="1"/>
      </xdr:nvSpPr>
      <xdr:spPr>
        <a:xfrm>
          <a:off x="6818630" y="10495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113665</xdr:rowOff>
    </xdr:from>
    <xdr:ext cx="598170" cy="258445"/>
    <xdr:sp macro="" textlink="">
      <xdr:nvSpPr>
        <xdr:cNvPr id="248" name="n_4aveValue【橋りょう・トンネル】&#10;一人当たり有形固定資産（償却資産）額"/>
        <xdr:cNvSpPr txBox="1"/>
      </xdr:nvSpPr>
      <xdr:spPr>
        <a:xfrm>
          <a:off x="6005830" y="10511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171450</xdr:colOff>
      <xdr:row>60</xdr:row>
      <xdr:rowOff>7620</xdr:rowOff>
    </xdr:from>
    <xdr:ext cx="598805" cy="258445"/>
    <xdr:sp macro="" textlink="">
      <xdr:nvSpPr>
        <xdr:cNvPr id="249" name="n_1mainValue【橋りょう・トンネル】&#10;一人当たり有形固定資産（償却資産）額"/>
        <xdr:cNvSpPr txBox="1"/>
      </xdr:nvSpPr>
      <xdr:spPr>
        <a:xfrm>
          <a:off x="8401050" y="10069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27305</xdr:rowOff>
    </xdr:from>
    <xdr:ext cx="598170" cy="258445"/>
    <xdr:sp macro="" textlink="">
      <xdr:nvSpPr>
        <xdr:cNvPr id="250" name="n_3mainValue【橋りょう・トンネル】&#10;一人当たり有形固定資産（償却資産）額"/>
        <xdr:cNvSpPr txBox="1"/>
      </xdr:nvSpPr>
      <xdr:spPr>
        <a:xfrm>
          <a:off x="6818630" y="100895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44450</xdr:rowOff>
    </xdr:from>
    <xdr:ext cx="598170" cy="257810"/>
    <xdr:sp macro="" textlink="">
      <xdr:nvSpPr>
        <xdr:cNvPr id="251" name="n_4mainValue【橋りょう・トンネル】&#10;一人当たり有形固定資産（償却資産）額"/>
        <xdr:cNvSpPr txBox="1"/>
      </xdr:nvSpPr>
      <xdr:spPr>
        <a:xfrm>
          <a:off x="6005830" y="1010666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52" name="正方形/長方形 251"/>
        <xdr:cNvSpPr/>
      </xdr:nvSpPr>
      <xdr:spPr>
        <a:xfrm>
          <a:off x="6858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3" name="正方形/長方形 252"/>
        <xdr:cNvSpPr/>
      </xdr:nvSpPr>
      <xdr:spPr>
        <a:xfrm>
          <a:off x="8128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4" name="正方形/長方形 253"/>
        <xdr:cNvSpPr/>
      </xdr:nvSpPr>
      <xdr:spPr>
        <a:xfrm>
          <a:off x="8128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5" name="正方形/長方形 254"/>
        <xdr:cNvSpPr/>
      </xdr:nvSpPr>
      <xdr:spPr>
        <a:xfrm>
          <a:off x="17145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6" name="正方形/長方形 255"/>
        <xdr:cNvSpPr/>
      </xdr:nvSpPr>
      <xdr:spPr>
        <a:xfrm>
          <a:off x="17145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7" name="正方形/長方形 256"/>
        <xdr:cNvSpPr/>
      </xdr:nvSpPr>
      <xdr:spPr>
        <a:xfrm>
          <a:off x="2743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8" name="正方形/長方形 257"/>
        <xdr:cNvSpPr/>
      </xdr:nvSpPr>
      <xdr:spPr>
        <a:xfrm>
          <a:off x="2743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9" name="正方形/長方形 258"/>
        <xdr:cNvSpPr/>
      </xdr:nvSpPr>
      <xdr:spPr>
        <a:xfrm>
          <a:off x="685800" y="1267206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7815" cy="224790"/>
    <xdr:sp macro="" textlink="">
      <xdr:nvSpPr>
        <xdr:cNvPr id="260" name="テキスト ボックス 259"/>
        <xdr:cNvSpPr txBox="1"/>
      </xdr:nvSpPr>
      <xdr:spPr>
        <a:xfrm>
          <a:off x="666750" y="1248473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1" name="直線コネクタ 260"/>
        <xdr:cNvCxnSpPr/>
      </xdr:nvCxnSpPr>
      <xdr:spPr>
        <a:xfrm>
          <a:off x="685800" y="14908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7810"/>
    <xdr:sp macro="" textlink="">
      <xdr:nvSpPr>
        <xdr:cNvPr id="262" name="テキスト ボックス 261"/>
        <xdr:cNvSpPr txBox="1"/>
      </xdr:nvSpPr>
      <xdr:spPr>
        <a:xfrm>
          <a:off x="275590" y="147662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63" name="直線コネクタ 262"/>
        <xdr:cNvCxnSpPr/>
      </xdr:nvCxnSpPr>
      <xdr:spPr>
        <a:xfrm>
          <a:off x="685800" y="1453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142875</xdr:rowOff>
    </xdr:from>
    <xdr:ext cx="466725" cy="258445"/>
    <xdr:sp macro="" textlink="">
      <xdr:nvSpPr>
        <xdr:cNvPr id="264" name="テキスト ボックス 263"/>
        <xdr:cNvSpPr txBox="1"/>
      </xdr:nvSpPr>
      <xdr:spPr>
        <a:xfrm>
          <a:off x="275590" y="143960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65" name="直線コネクタ 264"/>
        <xdr:cNvCxnSpPr/>
      </xdr:nvCxnSpPr>
      <xdr:spPr>
        <a:xfrm>
          <a:off x="685800" y="14161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2590" cy="258445"/>
    <xdr:sp macro="" textlink="">
      <xdr:nvSpPr>
        <xdr:cNvPr id="266" name="テキスト ボックス 265"/>
        <xdr:cNvSpPr txBox="1"/>
      </xdr:nvSpPr>
      <xdr:spPr>
        <a:xfrm>
          <a:off x="339725" y="140233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7" name="直線コネクタ 266"/>
        <xdr:cNvCxnSpPr/>
      </xdr:nvCxnSpPr>
      <xdr:spPr>
        <a:xfrm>
          <a:off x="6858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2590" cy="257810"/>
    <xdr:sp macro="" textlink="">
      <xdr:nvSpPr>
        <xdr:cNvPr id="268" name="テキスト ボックス 267"/>
        <xdr:cNvSpPr txBox="1"/>
      </xdr:nvSpPr>
      <xdr:spPr>
        <a:xfrm>
          <a:off x="339725" y="136499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9" name="直線コネクタ 268"/>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2590" cy="257810"/>
    <xdr:sp macro="" textlink="">
      <xdr:nvSpPr>
        <xdr:cNvPr id="270" name="テキスト ボックス 269"/>
        <xdr:cNvSpPr txBox="1"/>
      </xdr:nvSpPr>
      <xdr:spPr>
        <a:xfrm>
          <a:off x="339725" y="132759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71" name="直線コネクタ 270"/>
        <xdr:cNvCxnSpPr/>
      </xdr:nvCxnSpPr>
      <xdr:spPr>
        <a:xfrm>
          <a:off x="6858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2590" cy="258445"/>
    <xdr:sp macro="" textlink="">
      <xdr:nvSpPr>
        <xdr:cNvPr id="272" name="テキスト ボックス 271"/>
        <xdr:cNvSpPr txBox="1"/>
      </xdr:nvSpPr>
      <xdr:spPr>
        <a:xfrm>
          <a:off x="339725" y="129070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3" name="直線コネクタ 272"/>
        <xdr:cNvCxnSpPr/>
      </xdr:nvCxnSpPr>
      <xdr:spPr>
        <a:xfrm>
          <a:off x="6858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8445"/>
    <xdr:sp macro="" textlink="">
      <xdr:nvSpPr>
        <xdr:cNvPr id="274" name="テキスト ボックス 273"/>
        <xdr:cNvSpPr txBox="1"/>
      </xdr:nvSpPr>
      <xdr:spPr>
        <a:xfrm>
          <a:off x="384810" y="1253363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公営住宅】&#10;有形固定資産減価償却率グラフ枠"/>
        <xdr:cNvSpPr/>
      </xdr:nvSpPr>
      <xdr:spPr>
        <a:xfrm>
          <a:off x="685800" y="1267206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165735</xdr:rowOff>
    </xdr:from>
    <xdr:to xmlns:xdr="http://schemas.openxmlformats.org/drawingml/2006/spreadsheetDrawing">
      <xdr:col>24</xdr:col>
      <xdr:colOff>62865</xdr:colOff>
      <xdr:row>86</xdr:row>
      <xdr:rowOff>28575</xdr:rowOff>
    </xdr:to>
    <xdr:cxnSp macro="">
      <xdr:nvCxnSpPr>
        <xdr:cNvPr id="276" name="直線コネクタ 275"/>
        <xdr:cNvCxnSpPr/>
      </xdr:nvCxnSpPr>
      <xdr:spPr>
        <a:xfrm flipV="1">
          <a:off x="4177665" y="1307782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32385</xdr:rowOff>
    </xdr:from>
    <xdr:ext cx="404495" cy="258445"/>
    <xdr:sp macro="" textlink="">
      <xdr:nvSpPr>
        <xdr:cNvPr id="277" name="【公営住宅】&#10;有形固定資産減価償却率最小値テキスト"/>
        <xdr:cNvSpPr txBox="1"/>
      </xdr:nvSpPr>
      <xdr:spPr>
        <a:xfrm>
          <a:off x="4216400" y="14453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28575</xdr:rowOff>
    </xdr:from>
    <xdr:to xmlns:xdr="http://schemas.openxmlformats.org/drawingml/2006/spreadsheetDrawing">
      <xdr:col>24</xdr:col>
      <xdr:colOff>152400</xdr:colOff>
      <xdr:row>86</xdr:row>
      <xdr:rowOff>28575</xdr:rowOff>
    </xdr:to>
    <xdr:cxnSp macro="">
      <xdr:nvCxnSpPr>
        <xdr:cNvPr id="278" name="直線コネクタ 277"/>
        <xdr:cNvCxnSpPr/>
      </xdr:nvCxnSpPr>
      <xdr:spPr>
        <a:xfrm>
          <a:off x="4108450" y="14449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111760</xdr:rowOff>
    </xdr:from>
    <xdr:ext cx="404495" cy="258445"/>
    <xdr:sp macro="" textlink="">
      <xdr:nvSpPr>
        <xdr:cNvPr id="279" name="【公営住宅】&#10;有形固定資産減価償却率最大値テキスト"/>
        <xdr:cNvSpPr txBox="1"/>
      </xdr:nvSpPr>
      <xdr:spPr>
        <a:xfrm>
          <a:off x="4216400" y="12856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165735</xdr:rowOff>
    </xdr:from>
    <xdr:to xmlns:xdr="http://schemas.openxmlformats.org/drawingml/2006/spreadsheetDrawing">
      <xdr:col>24</xdr:col>
      <xdr:colOff>152400</xdr:colOff>
      <xdr:row>77</xdr:row>
      <xdr:rowOff>165735</xdr:rowOff>
    </xdr:to>
    <xdr:cxnSp macro="">
      <xdr:nvCxnSpPr>
        <xdr:cNvPr id="280" name="直線コネクタ 279"/>
        <xdr:cNvCxnSpPr/>
      </xdr:nvCxnSpPr>
      <xdr:spPr>
        <a:xfrm>
          <a:off x="4108450" y="130778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50165</xdr:rowOff>
    </xdr:from>
    <xdr:ext cx="404495" cy="258445"/>
    <xdr:sp macro="" textlink="">
      <xdr:nvSpPr>
        <xdr:cNvPr id="281" name="【公営住宅】&#10;有形固定資産減価償却率平均値テキスト"/>
        <xdr:cNvSpPr txBox="1"/>
      </xdr:nvSpPr>
      <xdr:spPr>
        <a:xfrm>
          <a:off x="4216400" y="1380045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26670</xdr:rowOff>
    </xdr:from>
    <xdr:to xmlns:xdr="http://schemas.openxmlformats.org/drawingml/2006/spreadsheetDrawing">
      <xdr:col>24</xdr:col>
      <xdr:colOff>114300</xdr:colOff>
      <xdr:row>83</xdr:row>
      <xdr:rowOff>128905</xdr:rowOff>
    </xdr:to>
    <xdr:sp macro="" textlink="">
      <xdr:nvSpPr>
        <xdr:cNvPr id="282" name="フローチャート: 判断 281"/>
        <xdr:cNvSpPr/>
      </xdr:nvSpPr>
      <xdr:spPr>
        <a:xfrm>
          <a:off x="4127500" y="139446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48260</xdr:rowOff>
    </xdr:from>
    <xdr:to xmlns:xdr="http://schemas.openxmlformats.org/drawingml/2006/spreadsheetDrawing">
      <xdr:col>20</xdr:col>
      <xdr:colOff>38100</xdr:colOff>
      <xdr:row>83</xdr:row>
      <xdr:rowOff>149860</xdr:rowOff>
    </xdr:to>
    <xdr:sp macro="" textlink="">
      <xdr:nvSpPr>
        <xdr:cNvPr id="283" name="フローチャート: 判断 282"/>
        <xdr:cNvSpPr/>
      </xdr:nvSpPr>
      <xdr:spPr>
        <a:xfrm>
          <a:off x="3384550" y="1396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17145</xdr:rowOff>
    </xdr:from>
    <xdr:to xmlns:xdr="http://schemas.openxmlformats.org/drawingml/2006/spreadsheetDrawing">
      <xdr:col>15</xdr:col>
      <xdr:colOff>101600</xdr:colOff>
      <xdr:row>83</xdr:row>
      <xdr:rowOff>119380</xdr:rowOff>
    </xdr:to>
    <xdr:sp macro="" textlink="">
      <xdr:nvSpPr>
        <xdr:cNvPr id="284" name="フローチャート: 判断 283"/>
        <xdr:cNvSpPr/>
      </xdr:nvSpPr>
      <xdr:spPr>
        <a:xfrm>
          <a:off x="2571750" y="13935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160655</xdr:rowOff>
    </xdr:from>
    <xdr:to xmlns:xdr="http://schemas.openxmlformats.org/drawingml/2006/spreadsheetDrawing">
      <xdr:col>10</xdr:col>
      <xdr:colOff>165100</xdr:colOff>
      <xdr:row>83</xdr:row>
      <xdr:rowOff>90805</xdr:rowOff>
    </xdr:to>
    <xdr:sp macro="" textlink="">
      <xdr:nvSpPr>
        <xdr:cNvPr id="285" name="フローチャート: 判断 284"/>
        <xdr:cNvSpPr/>
      </xdr:nvSpPr>
      <xdr:spPr>
        <a:xfrm>
          <a:off x="1778000" y="1391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95885</xdr:rowOff>
    </xdr:from>
    <xdr:to xmlns:xdr="http://schemas.openxmlformats.org/drawingml/2006/spreadsheetDrawing">
      <xdr:col>6</xdr:col>
      <xdr:colOff>38100</xdr:colOff>
      <xdr:row>83</xdr:row>
      <xdr:rowOff>25400</xdr:rowOff>
    </xdr:to>
    <xdr:sp macro="" textlink="">
      <xdr:nvSpPr>
        <xdr:cNvPr id="286" name="フローチャート: 判断 285"/>
        <xdr:cNvSpPr/>
      </xdr:nvSpPr>
      <xdr:spPr>
        <a:xfrm>
          <a:off x="984250" y="1384617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8445"/>
    <xdr:sp macro="" textlink="">
      <xdr:nvSpPr>
        <xdr:cNvPr id="287" name="テキスト ボックス 286"/>
        <xdr:cNvSpPr txBox="1"/>
      </xdr:nvSpPr>
      <xdr:spPr>
        <a:xfrm>
          <a:off x="40068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149860</xdr:rowOff>
    </xdr:from>
    <xdr:ext cx="762000" cy="258445"/>
    <xdr:sp macro="" textlink="">
      <xdr:nvSpPr>
        <xdr:cNvPr id="288" name="テキスト ボックス 287"/>
        <xdr:cNvSpPr txBox="1"/>
      </xdr:nvSpPr>
      <xdr:spPr>
        <a:xfrm>
          <a:off x="32575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8445"/>
    <xdr:sp macro="" textlink="">
      <xdr:nvSpPr>
        <xdr:cNvPr id="289" name="テキスト ボックス 288"/>
        <xdr:cNvSpPr txBox="1"/>
      </xdr:nvSpPr>
      <xdr:spPr>
        <a:xfrm>
          <a:off x="24511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8445"/>
    <xdr:sp macro="" textlink="">
      <xdr:nvSpPr>
        <xdr:cNvPr id="290" name="テキスト ボックス 289"/>
        <xdr:cNvSpPr txBox="1"/>
      </xdr:nvSpPr>
      <xdr:spPr>
        <a:xfrm>
          <a:off x="1657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149860</xdr:rowOff>
    </xdr:from>
    <xdr:ext cx="762000" cy="258445"/>
    <xdr:sp macro="" textlink="">
      <xdr:nvSpPr>
        <xdr:cNvPr id="291" name="テキスト ボックス 290"/>
        <xdr:cNvSpPr txBox="1"/>
      </xdr:nvSpPr>
      <xdr:spPr>
        <a:xfrm>
          <a:off x="857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146685</xdr:rowOff>
    </xdr:from>
    <xdr:to xmlns:xdr="http://schemas.openxmlformats.org/drawingml/2006/spreadsheetDrawing">
      <xdr:col>24</xdr:col>
      <xdr:colOff>114300</xdr:colOff>
      <xdr:row>84</xdr:row>
      <xdr:rowOff>76835</xdr:rowOff>
    </xdr:to>
    <xdr:sp macro="" textlink="">
      <xdr:nvSpPr>
        <xdr:cNvPr id="292" name="楕円 291"/>
        <xdr:cNvSpPr/>
      </xdr:nvSpPr>
      <xdr:spPr>
        <a:xfrm>
          <a:off x="4127500" y="14064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125730</xdr:rowOff>
    </xdr:from>
    <xdr:ext cx="404495" cy="258445"/>
    <xdr:sp macro="" textlink="">
      <xdr:nvSpPr>
        <xdr:cNvPr id="293" name="【公営住宅】&#10;有形固定資産減価償却率該当値テキスト"/>
        <xdr:cNvSpPr txBox="1"/>
      </xdr:nvSpPr>
      <xdr:spPr>
        <a:xfrm>
          <a:off x="4216400" y="14043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124460</xdr:rowOff>
    </xdr:from>
    <xdr:to xmlns:xdr="http://schemas.openxmlformats.org/drawingml/2006/spreadsheetDrawing">
      <xdr:col>20</xdr:col>
      <xdr:colOff>38100</xdr:colOff>
      <xdr:row>84</xdr:row>
      <xdr:rowOff>53975</xdr:rowOff>
    </xdr:to>
    <xdr:sp macro="" textlink="">
      <xdr:nvSpPr>
        <xdr:cNvPr id="294" name="楕円 293"/>
        <xdr:cNvSpPr/>
      </xdr:nvSpPr>
      <xdr:spPr>
        <a:xfrm>
          <a:off x="3384550" y="1404239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84</xdr:row>
      <xdr:rowOff>3810</xdr:rowOff>
    </xdr:from>
    <xdr:to xmlns:xdr="http://schemas.openxmlformats.org/drawingml/2006/spreadsheetDrawing">
      <xdr:col>24</xdr:col>
      <xdr:colOff>63500</xdr:colOff>
      <xdr:row>84</xdr:row>
      <xdr:rowOff>26035</xdr:rowOff>
    </xdr:to>
    <xdr:cxnSp macro="">
      <xdr:nvCxnSpPr>
        <xdr:cNvPr id="295" name="直線コネクタ 294"/>
        <xdr:cNvCxnSpPr/>
      </xdr:nvCxnSpPr>
      <xdr:spPr>
        <a:xfrm>
          <a:off x="3429000" y="14089380"/>
          <a:ext cx="7493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76200</xdr:rowOff>
    </xdr:from>
    <xdr:to xmlns:xdr="http://schemas.openxmlformats.org/drawingml/2006/spreadsheetDrawing">
      <xdr:col>10</xdr:col>
      <xdr:colOff>165100</xdr:colOff>
      <xdr:row>84</xdr:row>
      <xdr:rowOff>6350</xdr:rowOff>
    </xdr:to>
    <xdr:sp macro="" textlink="">
      <xdr:nvSpPr>
        <xdr:cNvPr id="296" name="楕円 295"/>
        <xdr:cNvSpPr/>
      </xdr:nvSpPr>
      <xdr:spPr>
        <a:xfrm>
          <a:off x="1778000" y="13994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43815</xdr:rowOff>
    </xdr:from>
    <xdr:to xmlns:xdr="http://schemas.openxmlformats.org/drawingml/2006/spreadsheetDrawing">
      <xdr:col>6</xdr:col>
      <xdr:colOff>38100</xdr:colOff>
      <xdr:row>83</xdr:row>
      <xdr:rowOff>145415</xdr:rowOff>
    </xdr:to>
    <xdr:sp macro="" textlink="">
      <xdr:nvSpPr>
        <xdr:cNvPr id="297" name="楕円 296"/>
        <xdr:cNvSpPr/>
      </xdr:nvSpPr>
      <xdr:spPr>
        <a:xfrm>
          <a:off x="984250" y="13961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83</xdr:row>
      <xdr:rowOff>95250</xdr:rowOff>
    </xdr:from>
    <xdr:to xmlns:xdr="http://schemas.openxmlformats.org/drawingml/2006/spreadsheetDrawing">
      <xdr:col>10</xdr:col>
      <xdr:colOff>114300</xdr:colOff>
      <xdr:row>83</xdr:row>
      <xdr:rowOff>127635</xdr:rowOff>
    </xdr:to>
    <xdr:cxnSp macro="">
      <xdr:nvCxnSpPr>
        <xdr:cNvPr id="298" name="直線コネクタ 297"/>
        <xdr:cNvCxnSpPr/>
      </xdr:nvCxnSpPr>
      <xdr:spPr>
        <a:xfrm>
          <a:off x="1028700" y="14013180"/>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165735</xdr:rowOff>
    </xdr:from>
    <xdr:ext cx="404495" cy="258445"/>
    <xdr:sp macro="" textlink="">
      <xdr:nvSpPr>
        <xdr:cNvPr id="299" name="n_1aveValue【公営住宅】&#10;有形固定資産減価償却率"/>
        <xdr:cNvSpPr txBox="1"/>
      </xdr:nvSpPr>
      <xdr:spPr>
        <a:xfrm>
          <a:off x="3239135" y="13748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135255</xdr:rowOff>
    </xdr:from>
    <xdr:ext cx="404495" cy="258445"/>
    <xdr:sp macro="" textlink="">
      <xdr:nvSpPr>
        <xdr:cNvPr id="300" name="n_2aveValue【公営住宅】&#10;有形固定資産減価償却率"/>
        <xdr:cNvSpPr txBox="1"/>
      </xdr:nvSpPr>
      <xdr:spPr>
        <a:xfrm>
          <a:off x="2439035" y="13717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107315</xdr:rowOff>
    </xdr:from>
    <xdr:ext cx="404495" cy="258445"/>
    <xdr:sp macro="" textlink="">
      <xdr:nvSpPr>
        <xdr:cNvPr id="301" name="n_3aveValue【公営住宅】&#10;有形固定資産減価償却率"/>
        <xdr:cNvSpPr txBox="1"/>
      </xdr:nvSpPr>
      <xdr:spPr>
        <a:xfrm>
          <a:off x="1645285" y="13689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41910</xdr:rowOff>
    </xdr:from>
    <xdr:ext cx="405130" cy="258445"/>
    <xdr:sp macro="" textlink="">
      <xdr:nvSpPr>
        <xdr:cNvPr id="302" name="n_4aveValue【公営住宅】&#10;有形固定資産減価償却率"/>
        <xdr:cNvSpPr txBox="1"/>
      </xdr:nvSpPr>
      <xdr:spPr>
        <a:xfrm>
          <a:off x="851535" y="13624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45085</xdr:rowOff>
    </xdr:from>
    <xdr:ext cx="404495" cy="258445"/>
    <xdr:sp macro="" textlink="">
      <xdr:nvSpPr>
        <xdr:cNvPr id="303" name="n_1mainValue【公営住宅】&#10;有形固定資産減価償却率"/>
        <xdr:cNvSpPr txBox="1"/>
      </xdr:nvSpPr>
      <xdr:spPr>
        <a:xfrm>
          <a:off x="3239135" y="141306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168910</xdr:rowOff>
    </xdr:from>
    <xdr:ext cx="404495" cy="258445"/>
    <xdr:sp macro="" textlink="">
      <xdr:nvSpPr>
        <xdr:cNvPr id="304" name="n_3mainValue【公営住宅】&#10;有形固定資産減価償却率"/>
        <xdr:cNvSpPr txBox="1"/>
      </xdr:nvSpPr>
      <xdr:spPr>
        <a:xfrm>
          <a:off x="1645285" y="14086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136525</xdr:rowOff>
    </xdr:from>
    <xdr:ext cx="405130" cy="258445"/>
    <xdr:sp macro="" textlink="">
      <xdr:nvSpPr>
        <xdr:cNvPr id="305" name="n_4mainValue【公営住宅】&#10;有形固定資産減価償却率"/>
        <xdr:cNvSpPr txBox="1"/>
      </xdr:nvSpPr>
      <xdr:spPr>
        <a:xfrm>
          <a:off x="851535" y="14054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06" name="正方形/長方形 305"/>
        <xdr:cNvSpPr/>
      </xdr:nvSpPr>
      <xdr:spPr>
        <a:xfrm>
          <a:off x="595630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7" name="正方形/長方形 306"/>
        <xdr:cNvSpPr/>
      </xdr:nvSpPr>
      <xdr:spPr>
        <a:xfrm>
          <a:off x="60642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8" name="正方形/長方形 307"/>
        <xdr:cNvSpPr/>
      </xdr:nvSpPr>
      <xdr:spPr>
        <a:xfrm>
          <a:off x="60642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9" name="正方形/長方形 308"/>
        <xdr:cNvSpPr/>
      </xdr:nvSpPr>
      <xdr:spPr>
        <a:xfrm>
          <a:off x="69850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0" name="正方形/長方形 309"/>
        <xdr:cNvSpPr/>
      </xdr:nvSpPr>
      <xdr:spPr>
        <a:xfrm>
          <a:off x="69850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1" name="正方形/長方形 310"/>
        <xdr:cNvSpPr/>
      </xdr:nvSpPr>
      <xdr:spPr>
        <a:xfrm>
          <a:off x="8013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2" name="正方形/長方形 311"/>
        <xdr:cNvSpPr/>
      </xdr:nvSpPr>
      <xdr:spPr>
        <a:xfrm>
          <a:off x="8013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3" name="正方形/長方形 312"/>
        <xdr:cNvSpPr/>
      </xdr:nvSpPr>
      <xdr:spPr>
        <a:xfrm>
          <a:off x="5956300" y="1267206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250" cy="224790"/>
    <xdr:sp macro="" textlink="">
      <xdr:nvSpPr>
        <xdr:cNvPr id="314" name="テキスト ボックス 313"/>
        <xdr:cNvSpPr txBox="1"/>
      </xdr:nvSpPr>
      <xdr:spPr>
        <a:xfrm>
          <a:off x="5918200" y="1248473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5" name="直線コネクタ 314"/>
        <xdr:cNvCxnSpPr/>
      </xdr:nvCxnSpPr>
      <xdr:spPr>
        <a:xfrm>
          <a:off x="5956300" y="149085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16" name="直線コネクタ 315"/>
        <xdr:cNvCxnSpPr/>
      </xdr:nvCxnSpPr>
      <xdr:spPr>
        <a:xfrm>
          <a:off x="5956300" y="14458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7810"/>
    <xdr:sp macro="" textlink="">
      <xdr:nvSpPr>
        <xdr:cNvPr id="317" name="テキスト ボックス 316"/>
        <xdr:cNvSpPr txBox="1"/>
      </xdr:nvSpPr>
      <xdr:spPr>
        <a:xfrm>
          <a:off x="5527040" y="1432052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18" name="直線コネクタ 317"/>
        <xdr:cNvCxnSpPr/>
      </xdr:nvCxnSpPr>
      <xdr:spPr>
        <a:xfrm>
          <a:off x="5956300" y="140131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0860" cy="258445"/>
    <xdr:sp macro="" textlink="">
      <xdr:nvSpPr>
        <xdr:cNvPr id="319" name="テキスト ボックス 318"/>
        <xdr:cNvSpPr txBox="1"/>
      </xdr:nvSpPr>
      <xdr:spPr>
        <a:xfrm>
          <a:off x="5481955" y="138747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20" name="直線コネクタ 319"/>
        <xdr:cNvCxnSpPr/>
      </xdr:nvCxnSpPr>
      <xdr:spPr>
        <a:xfrm>
          <a:off x="5956300" y="13567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0860" cy="257810"/>
    <xdr:sp macro="" textlink="">
      <xdr:nvSpPr>
        <xdr:cNvPr id="321" name="テキスト ボックス 320"/>
        <xdr:cNvSpPr txBox="1"/>
      </xdr:nvSpPr>
      <xdr:spPr>
        <a:xfrm>
          <a:off x="5481955" y="1342517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22" name="直線コネクタ 321"/>
        <xdr:cNvCxnSpPr/>
      </xdr:nvCxnSpPr>
      <xdr:spPr>
        <a:xfrm>
          <a:off x="5956300" y="13117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0860" cy="257810"/>
    <xdr:sp macro="" textlink="">
      <xdr:nvSpPr>
        <xdr:cNvPr id="323" name="テキスト ボックス 322"/>
        <xdr:cNvSpPr txBox="1"/>
      </xdr:nvSpPr>
      <xdr:spPr>
        <a:xfrm>
          <a:off x="5481955" y="129794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4" name="直線コネクタ 323"/>
        <xdr:cNvCxnSpPr/>
      </xdr:nvCxnSpPr>
      <xdr:spPr>
        <a:xfrm>
          <a:off x="5956300" y="12672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860" cy="258445"/>
    <xdr:sp macro="" textlink="">
      <xdr:nvSpPr>
        <xdr:cNvPr id="325" name="テキスト ボックス 324"/>
        <xdr:cNvSpPr txBox="1"/>
      </xdr:nvSpPr>
      <xdr:spPr>
        <a:xfrm>
          <a:off x="5481955" y="125336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6" name="【公営住宅】&#10;一人当たり面積グラフ枠"/>
        <xdr:cNvSpPr/>
      </xdr:nvSpPr>
      <xdr:spPr>
        <a:xfrm>
          <a:off x="5956300" y="1267206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79</xdr:row>
      <xdr:rowOff>6350</xdr:rowOff>
    </xdr:from>
    <xdr:to xmlns:xdr="http://schemas.openxmlformats.org/drawingml/2006/spreadsheetDrawing">
      <xdr:col>54</xdr:col>
      <xdr:colOff>171450</xdr:colOff>
      <xdr:row>86</xdr:row>
      <xdr:rowOff>32385</xdr:rowOff>
    </xdr:to>
    <xdr:cxnSp macro="">
      <xdr:nvCxnSpPr>
        <xdr:cNvPr id="327" name="直線コネクタ 326"/>
        <xdr:cNvCxnSpPr/>
      </xdr:nvCxnSpPr>
      <xdr:spPr>
        <a:xfrm flipV="1">
          <a:off x="9429750" y="13253720"/>
          <a:ext cx="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36195</xdr:rowOff>
    </xdr:from>
    <xdr:ext cx="469265" cy="258445"/>
    <xdr:sp macro="" textlink="">
      <xdr:nvSpPr>
        <xdr:cNvPr id="328" name="【公営住宅】&#10;一人当たり面積最小値テキスト"/>
        <xdr:cNvSpPr txBox="1"/>
      </xdr:nvSpPr>
      <xdr:spPr>
        <a:xfrm>
          <a:off x="9467850" y="14457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32385</xdr:rowOff>
    </xdr:from>
    <xdr:to xmlns:xdr="http://schemas.openxmlformats.org/drawingml/2006/spreadsheetDrawing">
      <xdr:col>55</xdr:col>
      <xdr:colOff>88900</xdr:colOff>
      <xdr:row>86</xdr:row>
      <xdr:rowOff>32385</xdr:rowOff>
    </xdr:to>
    <xdr:cxnSp macro="">
      <xdr:nvCxnSpPr>
        <xdr:cNvPr id="329" name="直線コネクタ 328"/>
        <xdr:cNvCxnSpPr/>
      </xdr:nvCxnSpPr>
      <xdr:spPr>
        <a:xfrm>
          <a:off x="9359900" y="144532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125095</xdr:rowOff>
    </xdr:from>
    <xdr:ext cx="534035" cy="257810"/>
    <xdr:sp macro="" textlink="">
      <xdr:nvSpPr>
        <xdr:cNvPr id="330" name="【公営住宅】&#10;一人当たり面積最大値テキスト"/>
        <xdr:cNvSpPr txBox="1"/>
      </xdr:nvSpPr>
      <xdr:spPr>
        <a:xfrm>
          <a:off x="9467850" y="1303718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6350</xdr:rowOff>
    </xdr:from>
    <xdr:to xmlns:xdr="http://schemas.openxmlformats.org/drawingml/2006/spreadsheetDrawing">
      <xdr:col>55</xdr:col>
      <xdr:colOff>88900</xdr:colOff>
      <xdr:row>79</xdr:row>
      <xdr:rowOff>6350</xdr:rowOff>
    </xdr:to>
    <xdr:cxnSp macro="">
      <xdr:nvCxnSpPr>
        <xdr:cNvPr id="331" name="直線コネクタ 330"/>
        <xdr:cNvCxnSpPr/>
      </xdr:nvCxnSpPr>
      <xdr:spPr>
        <a:xfrm>
          <a:off x="9359900" y="13253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118110</xdr:rowOff>
    </xdr:from>
    <xdr:ext cx="469265" cy="258445"/>
    <xdr:sp macro="" textlink="">
      <xdr:nvSpPr>
        <xdr:cNvPr id="332" name="【公営住宅】&#10;一人当たり面積平均値テキスト"/>
        <xdr:cNvSpPr txBox="1"/>
      </xdr:nvSpPr>
      <xdr:spPr>
        <a:xfrm>
          <a:off x="9467850" y="142036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95250</xdr:rowOff>
    </xdr:from>
    <xdr:to xmlns:xdr="http://schemas.openxmlformats.org/drawingml/2006/spreadsheetDrawing">
      <xdr:col>55</xdr:col>
      <xdr:colOff>50800</xdr:colOff>
      <xdr:row>86</xdr:row>
      <xdr:rowOff>24765</xdr:rowOff>
    </xdr:to>
    <xdr:sp macro="" textlink="">
      <xdr:nvSpPr>
        <xdr:cNvPr id="333" name="フローチャート: 判断 332"/>
        <xdr:cNvSpPr/>
      </xdr:nvSpPr>
      <xdr:spPr>
        <a:xfrm>
          <a:off x="9398000" y="1434846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90170</xdr:rowOff>
    </xdr:from>
    <xdr:to xmlns:xdr="http://schemas.openxmlformats.org/drawingml/2006/spreadsheetDrawing">
      <xdr:col>50</xdr:col>
      <xdr:colOff>165100</xdr:colOff>
      <xdr:row>86</xdr:row>
      <xdr:rowOff>19685</xdr:rowOff>
    </xdr:to>
    <xdr:sp macro="" textlink="">
      <xdr:nvSpPr>
        <xdr:cNvPr id="334" name="フローチャート: 判断 333"/>
        <xdr:cNvSpPr/>
      </xdr:nvSpPr>
      <xdr:spPr>
        <a:xfrm>
          <a:off x="8636000" y="143433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93980</xdr:rowOff>
    </xdr:from>
    <xdr:to xmlns:xdr="http://schemas.openxmlformats.org/drawingml/2006/spreadsheetDrawing">
      <xdr:col>46</xdr:col>
      <xdr:colOff>38100</xdr:colOff>
      <xdr:row>86</xdr:row>
      <xdr:rowOff>23495</xdr:rowOff>
    </xdr:to>
    <xdr:sp macro="" textlink="">
      <xdr:nvSpPr>
        <xdr:cNvPr id="335" name="フローチャート: 判断 334"/>
        <xdr:cNvSpPr/>
      </xdr:nvSpPr>
      <xdr:spPr>
        <a:xfrm>
          <a:off x="7842250" y="1434719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94615</xdr:rowOff>
    </xdr:from>
    <xdr:to xmlns:xdr="http://schemas.openxmlformats.org/drawingml/2006/spreadsheetDrawing">
      <xdr:col>41</xdr:col>
      <xdr:colOff>101600</xdr:colOff>
      <xdr:row>86</xdr:row>
      <xdr:rowOff>24130</xdr:rowOff>
    </xdr:to>
    <xdr:sp macro="" textlink="">
      <xdr:nvSpPr>
        <xdr:cNvPr id="336" name="フローチャート: 判断 335"/>
        <xdr:cNvSpPr/>
      </xdr:nvSpPr>
      <xdr:spPr>
        <a:xfrm>
          <a:off x="7029450" y="143478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85725</xdr:rowOff>
    </xdr:from>
    <xdr:to xmlns:xdr="http://schemas.openxmlformats.org/drawingml/2006/spreadsheetDrawing">
      <xdr:col>36</xdr:col>
      <xdr:colOff>165100</xdr:colOff>
      <xdr:row>86</xdr:row>
      <xdr:rowOff>15875</xdr:rowOff>
    </xdr:to>
    <xdr:sp macro="" textlink="">
      <xdr:nvSpPr>
        <xdr:cNvPr id="337" name="フローチャート: 判断 336"/>
        <xdr:cNvSpPr/>
      </xdr:nvSpPr>
      <xdr:spPr>
        <a:xfrm>
          <a:off x="6235700" y="14338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8445"/>
    <xdr:sp macro="" textlink="">
      <xdr:nvSpPr>
        <xdr:cNvPr id="338" name="テキスト ボックス 337"/>
        <xdr:cNvSpPr txBox="1"/>
      </xdr:nvSpPr>
      <xdr:spPr>
        <a:xfrm>
          <a:off x="925830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8445"/>
    <xdr:sp macro="" textlink="">
      <xdr:nvSpPr>
        <xdr:cNvPr id="339" name="テキスト ボックス 338"/>
        <xdr:cNvSpPr txBox="1"/>
      </xdr:nvSpPr>
      <xdr:spPr>
        <a:xfrm>
          <a:off x="8515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149860</xdr:rowOff>
    </xdr:from>
    <xdr:ext cx="762000" cy="258445"/>
    <xdr:sp macro="" textlink="">
      <xdr:nvSpPr>
        <xdr:cNvPr id="340" name="テキスト ボックス 339"/>
        <xdr:cNvSpPr txBox="1"/>
      </xdr:nvSpPr>
      <xdr:spPr>
        <a:xfrm>
          <a:off x="7715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8445"/>
    <xdr:sp macro="" textlink="">
      <xdr:nvSpPr>
        <xdr:cNvPr id="341" name="テキスト ボックス 340"/>
        <xdr:cNvSpPr txBox="1"/>
      </xdr:nvSpPr>
      <xdr:spPr>
        <a:xfrm>
          <a:off x="69088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8445"/>
    <xdr:sp macro="" textlink="">
      <xdr:nvSpPr>
        <xdr:cNvPr id="342" name="テキスト ボックス 341"/>
        <xdr:cNvSpPr txBox="1"/>
      </xdr:nvSpPr>
      <xdr:spPr>
        <a:xfrm>
          <a:off x="61150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153035</xdr:rowOff>
    </xdr:from>
    <xdr:to xmlns:xdr="http://schemas.openxmlformats.org/drawingml/2006/spreadsheetDrawing">
      <xdr:col>55</xdr:col>
      <xdr:colOff>50800</xdr:colOff>
      <xdr:row>86</xdr:row>
      <xdr:rowOff>82550</xdr:rowOff>
    </xdr:to>
    <xdr:sp macro="" textlink="">
      <xdr:nvSpPr>
        <xdr:cNvPr id="343" name="楕円 342"/>
        <xdr:cNvSpPr/>
      </xdr:nvSpPr>
      <xdr:spPr>
        <a:xfrm>
          <a:off x="9398000" y="1440624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73660</xdr:rowOff>
    </xdr:from>
    <xdr:ext cx="469265" cy="258445"/>
    <xdr:sp macro="" textlink="">
      <xdr:nvSpPr>
        <xdr:cNvPr id="344" name="【公営住宅】&#10;一人当たり面積該当値テキスト"/>
        <xdr:cNvSpPr txBox="1"/>
      </xdr:nvSpPr>
      <xdr:spPr>
        <a:xfrm>
          <a:off x="9467850" y="14326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152400</xdr:rowOff>
    </xdr:from>
    <xdr:to xmlns:xdr="http://schemas.openxmlformats.org/drawingml/2006/spreadsheetDrawing">
      <xdr:col>50</xdr:col>
      <xdr:colOff>165100</xdr:colOff>
      <xdr:row>86</xdr:row>
      <xdr:rowOff>81915</xdr:rowOff>
    </xdr:to>
    <xdr:sp macro="" textlink="">
      <xdr:nvSpPr>
        <xdr:cNvPr id="345" name="楕円 344"/>
        <xdr:cNvSpPr/>
      </xdr:nvSpPr>
      <xdr:spPr>
        <a:xfrm>
          <a:off x="8636000" y="144056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31750</xdr:rowOff>
    </xdr:from>
    <xdr:to xmlns:xdr="http://schemas.openxmlformats.org/drawingml/2006/spreadsheetDrawing">
      <xdr:col>55</xdr:col>
      <xdr:colOff>0</xdr:colOff>
      <xdr:row>86</xdr:row>
      <xdr:rowOff>32385</xdr:rowOff>
    </xdr:to>
    <xdr:cxnSp macro="">
      <xdr:nvCxnSpPr>
        <xdr:cNvPr id="346" name="直線コネクタ 345"/>
        <xdr:cNvCxnSpPr/>
      </xdr:nvCxnSpPr>
      <xdr:spPr>
        <a:xfrm>
          <a:off x="8686800" y="1445260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151765</xdr:rowOff>
    </xdr:from>
    <xdr:to xmlns:xdr="http://schemas.openxmlformats.org/drawingml/2006/spreadsheetDrawing">
      <xdr:col>41</xdr:col>
      <xdr:colOff>101600</xdr:colOff>
      <xdr:row>86</xdr:row>
      <xdr:rowOff>81280</xdr:rowOff>
    </xdr:to>
    <xdr:sp macro="" textlink="">
      <xdr:nvSpPr>
        <xdr:cNvPr id="347" name="楕円 346"/>
        <xdr:cNvSpPr/>
      </xdr:nvSpPr>
      <xdr:spPr>
        <a:xfrm>
          <a:off x="7029450" y="144049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151765</xdr:rowOff>
    </xdr:from>
    <xdr:to xmlns:xdr="http://schemas.openxmlformats.org/drawingml/2006/spreadsheetDrawing">
      <xdr:col>36</xdr:col>
      <xdr:colOff>165100</xdr:colOff>
      <xdr:row>86</xdr:row>
      <xdr:rowOff>81280</xdr:rowOff>
    </xdr:to>
    <xdr:sp macro="" textlink="">
      <xdr:nvSpPr>
        <xdr:cNvPr id="348" name="楕円 347"/>
        <xdr:cNvSpPr/>
      </xdr:nvSpPr>
      <xdr:spPr>
        <a:xfrm>
          <a:off x="6235700" y="144049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31115</xdr:rowOff>
    </xdr:from>
    <xdr:to xmlns:xdr="http://schemas.openxmlformats.org/drawingml/2006/spreadsheetDrawing">
      <xdr:col>41</xdr:col>
      <xdr:colOff>50800</xdr:colOff>
      <xdr:row>86</xdr:row>
      <xdr:rowOff>31115</xdr:rowOff>
    </xdr:to>
    <xdr:cxnSp macro="">
      <xdr:nvCxnSpPr>
        <xdr:cNvPr id="349" name="直線コネクタ 348"/>
        <xdr:cNvCxnSpPr/>
      </xdr:nvCxnSpPr>
      <xdr:spPr>
        <a:xfrm flipV="1">
          <a:off x="6286500" y="1445196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36830</xdr:rowOff>
    </xdr:from>
    <xdr:ext cx="469900" cy="258445"/>
    <xdr:sp macro="" textlink="">
      <xdr:nvSpPr>
        <xdr:cNvPr id="350" name="n_1aveValue【公営住宅】&#10;一人当たり面積"/>
        <xdr:cNvSpPr txBox="1"/>
      </xdr:nvSpPr>
      <xdr:spPr>
        <a:xfrm>
          <a:off x="8458200" y="14122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40005</xdr:rowOff>
    </xdr:from>
    <xdr:ext cx="469900" cy="258445"/>
    <xdr:sp macro="" textlink="">
      <xdr:nvSpPr>
        <xdr:cNvPr id="351" name="n_2aveValue【公営住宅】&#10;一人当たり面積"/>
        <xdr:cNvSpPr txBox="1"/>
      </xdr:nvSpPr>
      <xdr:spPr>
        <a:xfrm>
          <a:off x="7677150" y="14125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40640</xdr:rowOff>
    </xdr:from>
    <xdr:ext cx="469900" cy="258445"/>
    <xdr:sp macro="" textlink="">
      <xdr:nvSpPr>
        <xdr:cNvPr id="352" name="n_3aveValue【公営住宅】&#10;一人当たり面積"/>
        <xdr:cNvSpPr txBox="1"/>
      </xdr:nvSpPr>
      <xdr:spPr>
        <a:xfrm>
          <a:off x="6864350" y="14126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32385</xdr:rowOff>
    </xdr:from>
    <xdr:ext cx="469900" cy="258445"/>
    <xdr:sp macro="" textlink="">
      <xdr:nvSpPr>
        <xdr:cNvPr id="353" name="n_4aveValue【公営住宅】&#10;一人当たり面積"/>
        <xdr:cNvSpPr txBox="1"/>
      </xdr:nvSpPr>
      <xdr:spPr>
        <a:xfrm>
          <a:off x="6070600" y="14117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73660</xdr:rowOff>
    </xdr:from>
    <xdr:ext cx="469900" cy="258445"/>
    <xdr:sp macro="" textlink="">
      <xdr:nvSpPr>
        <xdr:cNvPr id="354" name="n_1mainValue【公営住宅】&#10;一人当たり面積"/>
        <xdr:cNvSpPr txBox="1"/>
      </xdr:nvSpPr>
      <xdr:spPr>
        <a:xfrm>
          <a:off x="8458200" y="14494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73025</xdr:rowOff>
    </xdr:from>
    <xdr:ext cx="469900" cy="258445"/>
    <xdr:sp macro="" textlink="">
      <xdr:nvSpPr>
        <xdr:cNvPr id="355" name="n_3mainValue【公営住宅】&#10;一人当たり面積"/>
        <xdr:cNvSpPr txBox="1"/>
      </xdr:nvSpPr>
      <xdr:spPr>
        <a:xfrm>
          <a:off x="6864350" y="14493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73025</xdr:rowOff>
    </xdr:from>
    <xdr:ext cx="469900" cy="258445"/>
    <xdr:sp macro="" textlink="">
      <xdr:nvSpPr>
        <xdr:cNvPr id="356" name="n_4mainValue【公営住宅】&#10;一人当たり面積"/>
        <xdr:cNvSpPr txBox="1"/>
      </xdr:nvSpPr>
      <xdr:spPr>
        <a:xfrm>
          <a:off x="6070600" y="14493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7" name="正方形/長方形 356"/>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8" name="正方形/長方形 357"/>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9" name="正方形/長方形 358"/>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0" name="正方形/長方形 359"/>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1" name="正方形/長方形 360"/>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2" name="正方形/長方形 361"/>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3" name="正方形/長方形 362"/>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4" name="正方形/長方形 363"/>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65" name="テキスト ボックス 364"/>
        <xdr:cNvSpPr txBox="1"/>
      </xdr:nvSpPr>
      <xdr:spPr>
        <a:xfrm>
          <a:off x="66675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66" name="直線コネクタ 365"/>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67" name="テキスト ボックス 366"/>
        <xdr:cNvSpPr txBox="1"/>
      </xdr:nvSpPr>
      <xdr:spPr>
        <a:xfrm>
          <a:off x="27559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68" name="直線コネクタ 367"/>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69" name="テキスト ボックス 368"/>
        <xdr:cNvSpPr txBox="1"/>
      </xdr:nvSpPr>
      <xdr:spPr>
        <a:xfrm>
          <a:off x="27559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70" name="直線コネクタ 369"/>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71" name="テキスト ボックス 370"/>
        <xdr:cNvSpPr txBox="1"/>
      </xdr:nvSpPr>
      <xdr:spPr>
        <a:xfrm>
          <a:off x="3397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72" name="直線コネクタ 371"/>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373" name="テキスト ボックス 372"/>
        <xdr:cNvSpPr txBox="1"/>
      </xdr:nvSpPr>
      <xdr:spPr>
        <a:xfrm>
          <a:off x="3397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74" name="直線コネクタ 373"/>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75" name="テキスト ボックス 374"/>
        <xdr:cNvSpPr txBox="1"/>
      </xdr:nvSpPr>
      <xdr:spPr>
        <a:xfrm>
          <a:off x="3397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76" name="直線コネクタ 375"/>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377" name="テキスト ボックス 376"/>
        <xdr:cNvSpPr txBox="1"/>
      </xdr:nvSpPr>
      <xdr:spPr>
        <a:xfrm>
          <a:off x="3397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78" name="直線コネクタ 377"/>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79" name="テキスト ボックス 378"/>
        <xdr:cNvSpPr txBox="1"/>
      </xdr:nvSpPr>
      <xdr:spPr>
        <a:xfrm>
          <a:off x="384810" y="166052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80" name="直線コネクタ 379"/>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港湾・漁港】&#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159385</xdr:rowOff>
    </xdr:from>
    <xdr:to xmlns:xdr="http://schemas.openxmlformats.org/drawingml/2006/spreadsheetDrawing">
      <xdr:col>24</xdr:col>
      <xdr:colOff>62865</xdr:colOff>
      <xdr:row>108</xdr:row>
      <xdr:rowOff>130175</xdr:rowOff>
    </xdr:to>
    <xdr:cxnSp macro="">
      <xdr:nvCxnSpPr>
        <xdr:cNvPr id="382" name="直線コネクタ 381"/>
        <xdr:cNvCxnSpPr/>
      </xdr:nvCxnSpPr>
      <xdr:spPr>
        <a:xfrm flipV="1">
          <a:off x="4177665" y="16961485"/>
          <a:ext cx="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133985</xdr:rowOff>
    </xdr:from>
    <xdr:ext cx="404495" cy="258445"/>
    <xdr:sp macro="" textlink="">
      <xdr:nvSpPr>
        <xdr:cNvPr id="383" name="【港湾・漁港】&#10;有形固定資産減価償却率最小値テキスト"/>
        <xdr:cNvSpPr txBox="1"/>
      </xdr:nvSpPr>
      <xdr:spPr>
        <a:xfrm>
          <a:off x="4216400" y="18307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130175</xdr:rowOff>
    </xdr:from>
    <xdr:to xmlns:xdr="http://schemas.openxmlformats.org/drawingml/2006/spreadsheetDrawing">
      <xdr:col>24</xdr:col>
      <xdr:colOff>152400</xdr:colOff>
      <xdr:row>108</xdr:row>
      <xdr:rowOff>130175</xdr:rowOff>
    </xdr:to>
    <xdr:cxnSp macro="">
      <xdr:nvCxnSpPr>
        <xdr:cNvPr id="384" name="直線コネクタ 383"/>
        <xdr:cNvCxnSpPr/>
      </xdr:nvCxnSpPr>
      <xdr:spPr>
        <a:xfrm>
          <a:off x="4108450" y="18303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106045</xdr:rowOff>
    </xdr:from>
    <xdr:ext cx="404495" cy="259080"/>
    <xdr:sp macro="" textlink="">
      <xdr:nvSpPr>
        <xdr:cNvPr id="385" name="【港湾・漁港】&#10;有形固定資産減価償却率最大値テキスト"/>
        <xdr:cNvSpPr txBox="1"/>
      </xdr:nvSpPr>
      <xdr:spPr>
        <a:xfrm>
          <a:off x="4216400" y="16736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159385</xdr:rowOff>
    </xdr:from>
    <xdr:to xmlns:xdr="http://schemas.openxmlformats.org/drawingml/2006/spreadsheetDrawing">
      <xdr:col>24</xdr:col>
      <xdr:colOff>152400</xdr:colOff>
      <xdr:row>100</xdr:row>
      <xdr:rowOff>159385</xdr:rowOff>
    </xdr:to>
    <xdr:cxnSp macro="">
      <xdr:nvCxnSpPr>
        <xdr:cNvPr id="386" name="直線コネクタ 385"/>
        <xdr:cNvCxnSpPr/>
      </xdr:nvCxnSpPr>
      <xdr:spPr>
        <a:xfrm>
          <a:off x="4108450" y="16961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34925</xdr:rowOff>
    </xdr:from>
    <xdr:ext cx="404495" cy="259080"/>
    <xdr:sp macro="" textlink="">
      <xdr:nvSpPr>
        <xdr:cNvPr id="387" name="【港湾・漁港】&#10;有形固定資産減価償却率平均値テキスト"/>
        <xdr:cNvSpPr txBox="1"/>
      </xdr:nvSpPr>
      <xdr:spPr>
        <a:xfrm>
          <a:off x="4216400" y="176942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56515</xdr:rowOff>
    </xdr:from>
    <xdr:to xmlns:xdr="http://schemas.openxmlformats.org/drawingml/2006/spreadsheetDrawing">
      <xdr:col>24</xdr:col>
      <xdr:colOff>114300</xdr:colOff>
      <xdr:row>105</xdr:row>
      <xdr:rowOff>158115</xdr:rowOff>
    </xdr:to>
    <xdr:sp macro="" textlink="">
      <xdr:nvSpPr>
        <xdr:cNvPr id="388" name="フローチャート: 判断 387"/>
        <xdr:cNvSpPr/>
      </xdr:nvSpPr>
      <xdr:spPr>
        <a:xfrm>
          <a:off x="4127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29210</xdr:rowOff>
    </xdr:from>
    <xdr:to xmlns:xdr="http://schemas.openxmlformats.org/drawingml/2006/spreadsheetDrawing">
      <xdr:col>20</xdr:col>
      <xdr:colOff>38100</xdr:colOff>
      <xdr:row>105</xdr:row>
      <xdr:rowOff>130175</xdr:rowOff>
    </xdr:to>
    <xdr:sp macro="" textlink="">
      <xdr:nvSpPr>
        <xdr:cNvPr id="389" name="フローチャート: 判断 388"/>
        <xdr:cNvSpPr/>
      </xdr:nvSpPr>
      <xdr:spPr>
        <a:xfrm>
          <a:off x="3384550" y="1768856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33655</xdr:rowOff>
    </xdr:from>
    <xdr:to xmlns:xdr="http://schemas.openxmlformats.org/drawingml/2006/spreadsheetDrawing">
      <xdr:col>15</xdr:col>
      <xdr:colOff>101600</xdr:colOff>
      <xdr:row>105</xdr:row>
      <xdr:rowOff>135255</xdr:rowOff>
    </xdr:to>
    <xdr:sp macro="" textlink="">
      <xdr:nvSpPr>
        <xdr:cNvPr id="390" name="フローチャート: 判断 389"/>
        <xdr:cNvSpPr/>
      </xdr:nvSpPr>
      <xdr:spPr>
        <a:xfrm>
          <a:off x="2571750" y="176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10795</xdr:rowOff>
    </xdr:from>
    <xdr:to xmlns:xdr="http://schemas.openxmlformats.org/drawingml/2006/spreadsheetDrawing">
      <xdr:col>10</xdr:col>
      <xdr:colOff>165100</xdr:colOff>
      <xdr:row>105</xdr:row>
      <xdr:rowOff>112395</xdr:rowOff>
    </xdr:to>
    <xdr:sp macro="" textlink="">
      <xdr:nvSpPr>
        <xdr:cNvPr id="391" name="フローチャート: 判断 390"/>
        <xdr:cNvSpPr/>
      </xdr:nvSpPr>
      <xdr:spPr>
        <a:xfrm>
          <a:off x="1778000" y="1767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159385</xdr:rowOff>
    </xdr:from>
    <xdr:to xmlns:xdr="http://schemas.openxmlformats.org/drawingml/2006/spreadsheetDrawing">
      <xdr:col>6</xdr:col>
      <xdr:colOff>38100</xdr:colOff>
      <xdr:row>104</xdr:row>
      <xdr:rowOff>89535</xdr:rowOff>
    </xdr:to>
    <xdr:sp macro="" textlink="">
      <xdr:nvSpPr>
        <xdr:cNvPr id="392" name="フローチャート: 判断 391"/>
        <xdr:cNvSpPr/>
      </xdr:nvSpPr>
      <xdr:spPr>
        <a:xfrm>
          <a:off x="984250" y="17475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93" name="テキスト ボックス 392"/>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394" name="テキスト ボックス 393"/>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95" name="テキスト ボックス 394"/>
        <xdr:cNvSpPr txBox="1"/>
      </xdr:nvSpPr>
      <xdr:spPr>
        <a:xfrm>
          <a:off x="24511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96" name="テキスト ボックス 395"/>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397" name="テキスト ボックス 396"/>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59690</xdr:rowOff>
    </xdr:from>
    <xdr:to xmlns:xdr="http://schemas.openxmlformats.org/drawingml/2006/spreadsheetDrawing">
      <xdr:col>24</xdr:col>
      <xdr:colOff>114300</xdr:colOff>
      <xdr:row>104</xdr:row>
      <xdr:rowOff>161290</xdr:rowOff>
    </xdr:to>
    <xdr:sp macro="" textlink="">
      <xdr:nvSpPr>
        <xdr:cNvPr id="398" name="楕円 397"/>
        <xdr:cNvSpPr/>
      </xdr:nvSpPr>
      <xdr:spPr>
        <a:xfrm>
          <a:off x="41275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82550</xdr:rowOff>
    </xdr:from>
    <xdr:ext cx="404495" cy="259080"/>
    <xdr:sp macro="" textlink="">
      <xdr:nvSpPr>
        <xdr:cNvPr id="399" name="【港湾・漁港】&#10;有形固定資産減価償却率該当値テキスト"/>
        <xdr:cNvSpPr txBox="1"/>
      </xdr:nvSpPr>
      <xdr:spPr>
        <a:xfrm>
          <a:off x="4216400" y="17399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27305</xdr:rowOff>
    </xdr:from>
    <xdr:to xmlns:xdr="http://schemas.openxmlformats.org/drawingml/2006/spreadsheetDrawing">
      <xdr:col>20</xdr:col>
      <xdr:colOff>38100</xdr:colOff>
      <xdr:row>104</xdr:row>
      <xdr:rowOff>128905</xdr:rowOff>
    </xdr:to>
    <xdr:sp macro="" textlink="">
      <xdr:nvSpPr>
        <xdr:cNvPr id="400" name="楕円 399"/>
        <xdr:cNvSpPr/>
      </xdr:nvSpPr>
      <xdr:spPr>
        <a:xfrm>
          <a:off x="3384550" y="17515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104</xdr:row>
      <xdr:rowOff>78105</xdr:rowOff>
    </xdr:from>
    <xdr:to xmlns:xdr="http://schemas.openxmlformats.org/drawingml/2006/spreadsheetDrawing">
      <xdr:col>24</xdr:col>
      <xdr:colOff>63500</xdr:colOff>
      <xdr:row>104</xdr:row>
      <xdr:rowOff>110490</xdr:rowOff>
    </xdr:to>
    <xdr:cxnSp macro="">
      <xdr:nvCxnSpPr>
        <xdr:cNvPr id="401" name="直線コネクタ 400"/>
        <xdr:cNvCxnSpPr/>
      </xdr:nvCxnSpPr>
      <xdr:spPr>
        <a:xfrm>
          <a:off x="3429000" y="17566005"/>
          <a:ext cx="7493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133350</xdr:rowOff>
    </xdr:from>
    <xdr:to xmlns:xdr="http://schemas.openxmlformats.org/drawingml/2006/spreadsheetDrawing">
      <xdr:col>10</xdr:col>
      <xdr:colOff>165100</xdr:colOff>
      <xdr:row>104</xdr:row>
      <xdr:rowOff>63500</xdr:rowOff>
    </xdr:to>
    <xdr:sp macro="" textlink="">
      <xdr:nvSpPr>
        <xdr:cNvPr id="402" name="楕円 401"/>
        <xdr:cNvSpPr/>
      </xdr:nvSpPr>
      <xdr:spPr>
        <a:xfrm>
          <a:off x="1778000" y="1744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99060</xdr:rowOff>
    </xdr:from>
    <xdr:to xmlns:xdr="http://schemas.openxmlformats.org/drawingml/2006/spreadsheetDrawing">
      <xdr:col>6</xdr:col>
      <xdr:colOff>38100</xdr:colOff>
      <xdr:row>104</xdr:row>
      <xdr:rowOff>29210</xdr:rowOff>
    </xdr:to>
    <xdr:sp macro="" textlink="">
      <xdr:nvSpPr>
        <xdr:cNvPr id="403" name="楕円 402"/>
        <xdr:cNvSpPr/>
      </xdr:nvSpPr>
      <xdr:spPr>
        <a:xfrm>
          <a:off x="984250" y="17415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103</xdr:row>
      <xdr:rowOff>149860</xdr:rowOff>
    </xdr:from>
    <xdr:to xmlns:xdr="http://schemas.openxmlformats.org/drawingml/2006/spreadsheetDrawing">
      <xdr:col>10</xdr:col>
      <xdr:colOff>114300</xdr:colOff>
      <xdr:row>104</xdr:row>
      <xdr:rowOff>12700</xdr:rowOff>
    </xdr:to>
    <xdr:cxnSp macro="">
      <xdr:nvCxnSpPr>
        <xdr:cNvPr id="404" name="直線コネクタ 403"/>
        <xdr:cNvCxnSpPr/>
      </xdr:nvCxnSpPr>
      <xdr:spPr>
        <a:xfrm>
          <a:off x="1028700" y="1746631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121285</xdr:rowOff>
    </xdr:from>
    <xdr:ext cx="404495" cy="258445"/>
    <xdr:sp macro="" textlink="">
      <xdr:nvSpPr>
        <xdr:cNvPr id="405" name="n_1aveValue【港湾・漁港】&#10;有形固定資産減価償却率"/>
        <xdr:cNvSpPr txBox="1"/>
      </xdr:nvSpPr>
      <xdr:spPr>
        <a:xfrm>
          <a:off x="3239135" y="17780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151765</xdr:rowOff>
    </xdr:from>
    <xdr:ext cx="404495" cy="259080"/>
    <xdr:sp macro="" textlink="">
      <xdr:nvSpPr>
        <xdr:cNvPr id="406" name="n_2aveValue【港湾・漁港】&#10;有形固定資産減価償却率"/>
        <xdr:cNvSpPr txBox="1"/>
      </xdr:nvSpPr>
      <xdr:spPr>
        <a:xfrm>
          <a:off x="2439035" y="17468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103505</xdr:rowOff>
    </xdr:from>
    <xdr:ext cx="404495" cy="259080"/>
    <xdr:sp macro="" textlink="">
      <xdr:nvSpPr>
        <xdr:cNvPr id="407" name="n_3aveValue【港湾・漁港】&#10;有形固定資産減価償却率"/>
        <xdr:cNvSpPr txBox="1"/>
      </xdr:nvSpPr>
      <xdr:spPr>
        <a:xfrm>
          <a:off x="1645285" y="177628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80645</xdr:rowOff>
    </xdr:from>
    <xdr:ext cx="405130" cy="259080"/>
    <xdr:sp macro="" textlink="">
      <xdr:nvSpPr>
        <xdr:cNvPr id="408" name="n_4aveValue【港湾・漁港】&#10;有形固定資産減価償却率"/>
        <xdr:cNvSpPr txBox="1"/>
      </xdr:nvSpPr>
      <xdr:spPr>
        <a:xfrm>
          <a:off x="851535" y="17568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145415</xdr:rowOff>
    </xdr:from>
    <xdr:ext cx="404495" cy="258445"/>
    <xdr:sp macro="" textlink="">
      <xdr:nvSpPr>
        <xdr:cNvPr id="409" name="n_1mainValue【港湾・漁港】&#10;有形固定資産減価償却率"/>
        <xdr:cNvSpPr txBox="1"/>
      </xdr:nvSpPr>
      <xdr:spPr>
        <a:xfrm>
          <a:off x="3239135" y="17290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80010</xdr:rowOff>
    </xdr:from>
    <xdr:ext cx="404495" cy="259080"/>
    <xdr:sp macro="" textlink="">
      <xdr:nvSpPr>
        <xdr:cNvPr id="410" name="n_3mainValue【港湾・漁港】&#10;有形固定資産減価償却率"/>
        <xdr:cNvSpPr txBox="1"/>
      </xdr:nvSpPr>
      <xdr:spPr>
        <a:xfrm>
          <a:off x="1645285" y="17225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45720</xdr:rowOff>
    </xdr:from>
    <xdr:ext cx="405130" cy="259080"/>
    <xdr:sp macro="" textlink="">
      <xdr:nvSpPr>
        <xdr:cNvPr id="411" name="n_4mainValue【港湾・漁港】&#10;有形固定資産減価償却率"/>
        <xdr:cNvSpPr txBox="1"/>
      </xdr:nvSpPr>
      <xdr:spPr>
        <a:xfrm>
          <a:off x="851535" y="17190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12" name="正方形/長方形 411"/>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13" name="正方形/長方形 412"/>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14" name="正方形/長方形 413"/>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15" name="正方形/長方形 414"/>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16" name="正方形/長方形 415"/>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17" name="正方形/長方形 416"/>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18" name="正方形/長方形 417"/>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19" name="正方形/長方形 418"/>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20" name="テキスト ボックス 419"/>
        <xdr:cNvSpPr txBox="1"/>
      </xdr:nvSpPr>
      <xdr:spPr>
        <a:xfrm>
          <a:off x="591820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1" name="直線コネクタ 420"/>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22" name="直線コネクタ 421"/>
        <xdr:cNvCxnSpPr/>
      </xdr:nvCxnSpPr>
      <xdr:spPr>
        <a:xfrm>
          <a:off x="5956300" y="183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64770</xdr:rowOff>
    </xdr:from>
    <xdr:ext cx="248285" cy="258445"/>
    <xdr:sp macro="" textlink="">
      <xdr:nvSpPr>
        <xdr:cNvPr id="423" name="テキスト ボックス 422"/>
        <xdr:cNvSpPr txBox="1"/>
      </xdr:nvSpPr>
      <xdr:spPr>
        <a:xfrm>
          <a:off x="5726430" y="182384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24" name="直線コネクタ 423"/>
        <xdr:cNvCxnSpPr/>
      </xdr:nvCxnSpPr>
      <xdr:spPr>
        <a:xfrm>
          <a:off x="5956300" y="180543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106</xdr:row>
      <xdr:rowOff>80645</xdr:rowOff>
    </xdr:from>
    <xdr:ext cx="595630" cy="259080"/>
    <xdr:sp macro="" textlink="">
      <xdr:nvSpPr>
        <xdr:cNvPr id="425" name="テキスト ボックス 424"/>
        <xdr:cNvSpPr txBox="1"/>
      </xdr:nvSpPr>
      <xdr:spPr>
        <a:xfrm>
          <a:off x="5417820" y="17911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26" name="直線コネクタ 425"/>
        <xdr:cNvCxnSpPr/>
      </xdr:nvCxnSpPr>
      <xdr:spPr>
        <a:xfrm>
          <a:off x="5956300" y="17727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104</xdr:row>
      <xdr:rowOff>97790</xdr:rowOff>
    </xdr:from>
    <xdr:ext cx="595630" cy="258445"/>
    <xdr:sp macro="" textlink="">
      <xdr:nvSpPr>
        <xdr:cNvPr id="427" name="テキスト ボックス 426"/>
        <xdr:cNvSpPr txBox="1"/>
      </xdr:nvSpPr>
      <xdr:spPr>
        <a:xfrm>
          <a:off x="5417820" y="175856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28" name="直線コネクタ 427"/>
        <xdr:cNvCxnSpPr/>
      </xdr:nvCxnSpPr>
      <xdr:spPr>
        <a:xfrm>
          <a:off x="5956300" y="17400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102</xdr:row>
      <xdr:rowOff>113665</xdr:rowOff>
    </xdr:from>
    <xdr:ext cx="595630" cy="258445"/>
    <xdr:sp macro="" textlink="">
      <xdr:nvSpPr>
        <xdr:cNvPr id="429" name="テキスト ボックス 428"/>
        <xdr:cNvSpPr txBox="1"/>
      </xdr:nvSpPr>
      <xdr:spPr>
        <a:xfrm>
          <a:off x="5417820" y="172586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30" name="直線コネクタ 429"/>
        <xdr:cNvCxnSpPr/>
      </xdr:nvCxnSpPr>
      <xdr:spPr>
        <a:xfrm>
          <a:off x="5956300" y="17074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100</xdr:row>
      <xdr:rowOff>130175</xdr:rowOff>
    </xdr:from>
    <xdr:ext cx="595630" cy="259080"/>
    <xdr:sp macro="" textlink="">
      <xdr:nvSpPr>
        <xdr:cNvPr id="431" name="テキスト ボックス 430"/>
        <xdr:cNvSpPr txBox="1"/>
      </xdr:nvSpPr>
      <xdr:spPr>
        <a:xfrm>
          <a:off x="5417820" y="169322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32" name="直線コネクタ 431"/>
        <xdr:cNvCxnSpPr/>
      </xdr:nvCxnSpPr>
      <xdr:spPr>
        <a:xfrm>
          <a:off x="5956300" y="16747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98</xdr:row>
      <xdr:rowOff>146050</xdr:rowOff>
    </xdr:from>
    <xdr:ext cx="595630" cy="258445"/>
    <xdr:sp macro="" textlink="">
      <xdr:nvSpPr>
        <xdr:cNvPr id="433" name="テキスト ボックス 432"/>
        <xdr:cNvSpPr txBox="1"/>
      </xdr:nvSpPr>
      <xdr:spPr>
        <a:xfrm>
          <a:off x="5417820" y="166052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34" name="直線コネクタ 433"/>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5630" cy="259080"/>
    <xdr:sp macro="" textlink="">
      <xdr:nvSpPr>
        <xdr:cNvPr id="435" name="テキスト ボックス 434"/>
        <xdr:cNvSpPr txBox="1"/>
      </xdr:nvSpPr>
      <xdr:spPr>
        <a:xfrm>
          <a:off x="5417820" y="16278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6" name="【港湾・漁港】&#10;一人当たり有形固定資産（償却資産）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99</xdr:row>
      <xdr:rowOff>129540</xdr:rowOff>
    </xdr:from>
    <xdr:to xmlns:xdr="http://schemas.openxmlformats.org/drawingml/2006/spreadsheetDrawing">
      <xdr:col>54</xdr:col>
      <xdr:colOff>171450</xdr:colOff>
      <xdr:row>109</xdr:row>
      <xdr:rowOff>33655</xdr:rowOff>
    </xdr:to>
    <xdr:cxnSp macro="">
      <xdr:nvCxnSpPr>
        <xdr:cNvPr id="437" name="直線コネクタ 436"/>
        <xdr:cNvCxnSpPr/>
      </xdr:nvCxnSpPr>
      <xdr:spPr>
        <a:xfrm flipV="1">
          <a:off x="9429750" y="16760190"/>
          <a:ext cx="0" cy="1618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37465</xdr:rowOff>
    </xdr:from>
    <xdr:ext cx="377825" cy="259080"/>
    <xdr:sp macro="" textlink="">
      <xdr:nvSpPr>
        <xdr:cNvPr id="438" name="【港湾・漁港】&#10;一人当たり有形固定資産（償却資産）額最小値テキスト"/>
        <xdr:cNvSpPr txBox="1"/>
      </xdr:nvSpPr>
      <xdr:spPr>
        <a:xfrm>
          <a:off x="9467850" y="183826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33655</xdr:rowOff>
    </xdr:from>
    <xdr:to xmlns:xdr="http://schemas.openxmlformats.org/drawingml/2006/spreadsheetDrawing">
      <xdr:col>55</xdr:col>
      <xdr:colOff>88900</xdr:colOff>
      <xdr:row>109</xdr:row>
      <xdr:rowOff>33655</xdr:rowOff>
    </xdr:to>
    <xdr:cxnSp macro="">
      <xdr:nvCxnSpPr>
        <xdr:cNvPr id="439" name="直線コネクタ 438"/>
        <xdr:cNvCxnSpPr/>
      </xdr:nvCxnSpPr>
      <xdr:spPr>
        <a:xfrm>
          <a:off x="9359900" y="18378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76200</xdr:rowOff>
    </xdr:from>
    <xdr:ext cx="598170" cy="258445"/>
    <xdr:sp macro="" textlink="">
      <xdr:nvSpPr>
        <xdr:cNvPr id="440" name="【港湾・漁港】&#10;一人当たり有形固定資産（償却資産）額最大値テキスト"/>
        <xdr:cNvSpPr txBox="1"/>
      </xdr:nvSpPr>
      <xdr:spPr>
        <a:xfrm>
          <a:off x="9467850" y="16535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129540</xdr:rowOff>
    </xdr:from>
    <xdr:to xmlns:xdr="http://schemas.openxmlformats.org/drawingml/2006/spreadsheetDrawing">
      <xdr:col>55</xdr:col>
      <xdr:colOff>88900</xdr:colOff>
      <xdr:row>99</xdr:row>
      <xdr:rowOff>129540</xdr:rowOff>
    </xdr:to>
    <xdr:cxnSp macro="">
      <xdr:nvCxnSpPr>
        <xdr:cNvPr id="441" name="直線コネクタ 440"/>
        <xdr:cNvCxnSpPr/>
      </xdr:nvCxnSpPr>
      <xdr:spPr>
        <a:xfrm>
          <a:off x="9359900" y="16760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52070</xdr:rowOff>
    </xdr:from>
    <xdr:ext cx="598170" cy="258445"/>
    <xdr:sp macro="" textlink="">
      <xdr:nvSpPr>
        <xdr:cNvPr id="442" name="【港湾・漁港】&#10;一人当たり有形固定資産（償却資産）額平均値テキスト"/>
        <xdr:cNvSpPr txBox="1"/>
      </xdr:nvSpPr>
      <xdr:spPr>
        <a:xfrm>
          <a:off x="9467850" y="1788287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73660</xdr:rowOff>
    </xdr:from>
    <xdr:to xmlns:xdr="http://schemas.openxmlformats.org/drawingml/2006/spreadsheetDrawing">
      <xdr:col>55</xdr:col>
      <xdr:colOff>50800</xdr:colOff>
      <xdr:row>107</xdr:row>
      <xdr:rowOff>3810</xdr:rowOff>
    </xdr:to>
    <xdr:sp macro="" textlink="">
      <xdr:nvSpPr>
        <xdr:cNvPr id="443" name="フローチャート: 判断 442"/>
        <xdr:cNvSpPr/>
      </xdr:nvSpPr>
      <xdr:spPr>
        <a:xfrm>
          <a:off x="9398000" y="17904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58420</xdr:rowOff>
    </xdr:from>
    <xdr:to xmlns:xdr="http://schemas.openxmlformats.org/drawingml/2006/spreadsheetDrawing">
      <xdr:col>50</xdr:col>
      <xdr:colOff>165100</xdr:colOff>
      <xdr:row>106</xdr:row>
      <xdr:rowOff>160020</xdr:rowOff>
    </xdr:to>
    <xdr:sp macro="" textlink="">
      <xdr:nvSpPr>
        <xdr:cNvPr id="444" name="フローチャート: 判断 443"/>
        <xdr:cNvSpPr/>
      </xdr:nvSpPr>
      <xdr:spPr>
        <a:xfrm>
          <a:off x="8636000" y="1788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80645</xdr:rowOff>
    </xdr:from>
    <xdr:to xmlns:xdr="http://schemas.openxmlformats.org/drawingml/2006/spreadsheetDrawing">
      <xdr:col>46</xdr:col>
      <xdr:colOff>38100</xdr:colOff>
      <xdr:row>107</xdr:row>
      <xdr:rowOff>10795</xdr:rowOff>
    </xdr:to>
    <xdr:sp macro="" textlink="">
      <xdr:nvSpPr>
        <xdr:cNvPr id="445" name="フローチャート: 判断 444"/>
        <xdr:cNvSpPr/>
      </xdr:nvSpPr>
      <xdr:spPr>
        <a:xfrm>
          <a:off x="7842250" y="17911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27305</xdr:rowOff>
    </xdr:from>
    <xdr:to xmlns:xdr="http://schemas.openxmlformats.org/drawingml/2006/spreadsheetDrawing">
      <xdr:col>41</xdr:col>
      <xdr:colOff>101600</xdr:colOff>
      <xdr:row>106</xdr:row>
      <xdr:rowOff>128905</xdr:rowOff>
    </xdr:to>
    <xdr:sp macro="" textlink="">
      <xdr:nvSpPr>
        <xdr:cNvPr id="446" name="フローチャート: 判断 445"/>
        <xdr:cNvSpPr/>
      </xdr:nvSpPr>
      <xdr:spPr>
        <a:xfrm>
          <a:off x="702945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156210</xdr:rowOff>
    </xdr:from>
    <xdr:to xmlns:xdr="http://schemas.openxmlformats.org/drawingml/2006/spreadsheetDrawing">
      <xdr:col>36</xdr:col>
      <xdr:colOff>165100</xdr:colOff>
      <xdr:row>107</xdr:row>
      <xdr:rowOff>86360</xdr:rowOff>
    </xdr:to>
    <xdr:sp macro="" textlink="">
      <xdr:nvSpPr>
        <xdr:cNvPr id="447" name="フローチャート: 判断 446"/>
        <xdr:cNvSpPr/>
      </xdr:nvSpPr>
      <xdr:spPr>
        <a:xfrm>
          <a:off x="62357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48" name="テキスト ボックス 447"/>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49" name="テキスト ボックス 448"/>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50" name="テキスト ボックス 449"/>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51" name="テキスト ボックス 450"/>
        <xdr:cNvSpPr txBox="1"/>
      </xdr:nvSpPr>
      <xdr:spPr>
        <a:xfrm>
          <a:off x="6908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52" name="テキスト ボックス 451"/>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169545</xdr:rowOff>
    </xdr:from>
    <xdr:to xmlns:xdr="http://schemas.openxmlformats.org/drawingml/2006/spreadsheetDrawing">
      <xdr:col>55</xdr:col>
      <xdr:colOff>50800</xdr:colOff>
      <xdr:row>104</xdr:row>
      <xdr:rowOff>99695</xdr:rowOff>
    </xdr:to>
    <xdr:sp macro="" textlink="">
      <xdr:nvSpPr>
        <xdr:cNvPr id="453" name="楕円 452"/>
        <xdr:cNvSpPr/>
      </xdr:nvSpPr>
      <xdr:spPr>
        <a:xfrm>
          <a:off x="9398000" y="17485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103</xdr:row>
      <xdr:rowOff>20955</xdr:rowOff>
    </xdr:from>
    <xdr:ext cx="598170" cy="258445"/>
    <xdr:sp macro="" textlink="">
      <xdr:nvSpPr>
        <xdr:cNvPr id="454" name="【港湾・漁港】&#10;一人当たり有形固定資産（償却資産）額該当値テキスト"/>
        <xdr:cNvSpPr txBox="1"/>
      </xdr:nvSpPr>
      <xdr:spPr>
        <a:xfrm>
          <a:off x="9467850" y="17337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104</xdr:row>
      <xdr:rowOff>18415</xdr:rowOff>
    </xdr:from>
    <xdr:to xmlns:xdr="http://schemas.openxmlformats.org/drawingml/2006/spreadsheetDrawing">
      <xdr:col>50</xdr:col>
      <xdr:colOff>165100</xdr:colOff>
      <xdr:row>104</xdr:row>
      <xdr:rowOff>120650</xdr:rowOff>
    </xdr:to>
    <xdr:sp macro="" textlink="">
      <xdr:nvSpPr>
        <xdr:cNvPr id="455" name="楕円 454"/>
        <xdr:cNvSpPr/>
      </xdr:nvSpPr>
      <xdr:spPr>
        <a:xfrm>
          <a:off x="8636000" y="17506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104</xdr:row>
      <xdr:rowOff>48895</xdr:rowOff>
    </xdr:from>
    <xdr:to xmlns:xdr="http://schemas.openxmlformats.org/drawingml/2006/spreadsheetDrawing">
      <xdr:col>55</xdr:col>
      <xdr:colOff>0</xdr:colOff>
      <xdr:row>104</xdr:row>
      <xdr:rowOff>69215</xdr:rowOff>
    </xdr:to>
    <xdr:cxnSp macro="">
      <xdr:nvCxnSpPr>
        <xdr:cNvPr id="456" name="直線コネクタ 455"/>
        <xdr:cNvCxnSpPr/>
      </xdr:nvCxnSpPr>
      <xdr:spPr>
        <a:xfrm flipV="1">
          <a:off x="8686800" y="17536795"/>
          <a:ext cx="7429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104</xdr:row>
      <xdr:rowOff>55880</xdr:rowOff>
    </xdr:from>
    <xdr:to xmlns:xdr="http://schemas.openxmlformats.org/drawingml/2006/spreadsheetDrawing">
      <xdr:col>41</xdr:col>
      <xdr:colOff>101600</xdr:colOff>
      <xdr:row>104</xdr:row>
      <xdr:rowOff>157480</xdr:rowOff>
    </xdr:to>
    <xdr:sp macro="" textlink="">
      <xdr:nvSpPr>
        <xdr:cNvPr id="457" name="楕円 456"/>
        <xdr:cNvSpPr/>
      </xdr:nvSpPr>
      <xdr:spPr>
        <a:xfrm>
          <a:off x="702945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71755</xdr:rowOff>
    </xdr:from>
    <xdr:to xmlns:xdr="http://schemas.openxmlformats.org/drawingml/2006/spreadsheetDrawing">
      <xdr:col>36</xdr:col>
      <xdr:colOff>165100</xdr:colOff>
      <xdr:row>105</xdr:row>
      <xdr:rowOff>1905</xdr:rowOff>
    </xdr:to>
    <xdr:sp macro="" textlink="">
      <xdr:nvSpPr>
        <xdr:cNvPr id="458" name="楕円 457"/>
        <xdr:cNvSpPr/>
      </xdr:nvSpPr>
      <xdr:spPr>
        <a:xfrm>
          <a:off x="6235700" y="175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104</xdr:row>
      <xdr:rowOff>106680</xdr:rowOff>
    </xdr:from>
    <xdr:to xmlns:xdr="http://schemas.openxmlformats.org/drawingml/2006/spreadsheetDrawing">
      <xdr:col>41</xdr:col>
      <xdr:colOff>50800</xdr:colOff>
      <xdr:row>104</xdr:row>
      <xdr:rowOff>122555</xdr:rowOff>
    </xdr:to>
    <xdr:cxnSp macro="">
      <xdr:nvCxnSpPr>
        <xdr:cNvPr id="459" name="直線コネクタ 458"/>
        <xdr:cNvCxnSpPr/>
      </xdr:nvCxnSpPr>
      <xdr:spPr>
        <a:xfrm flipV="1">
          <a:off x="6286500" y="17594580"/>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106</xdr:row>
      <xdr:rowOff>151130</xdr:rowOff>
    </xdr:from>
    <xdr:ext cx="598805" cy="259080"/>
    <xdr:sp macro="" textlink="">
      <xdr:nvSpPr>
        <xdr:cNvPr id="460" name="n_1aveValue【港湾・漁港】&#10;一人当たり有形固定資産（償却資産）額"/>
        <xdr:cNvSpPr txBox="1"/>
      </xdr:nvSpPr>
      <xdr:spPr>
        <a:xfrm>
          <a:off x="8401050" y="17981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27305</xdr:rowOff>
    </xdr:from>
    <xdr:ext cx="598170" cy="259080"/>
    <xdr:sp macro="" textlink="">
      <xdr:nvSpPr>
        <xdr:cNvPr id="461" name="n_2aveValue【港湾・漁港】&#10;一人当たり有形固定資産（償却資産）額"/>
        <xdr:cNvSpPr txBox="1"/>
      </xdr:nvSpPr>
      <xdr:spPr>
        <a:xfrm>
          <a:off x="7612380" y="17686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106</xdr:row>
      <xdr:rowOff>120650</xdr:rowOff>
    </xdr:from>
    <xdr:ext cx="598170" cy="258445"/>
    <xdr:sp macro="" textlink="">
      <xdr:nvSpPr>
        <xdr:cNvPr id="462" name="n_3aveValue【港湾・漁港】&#10;一人当たり有形固定資産（償却資産）額"/>
        <xdr:cNvSpPr txBox="1"/>
      </xdr:nvSpPr>
      <xdr:spPr>
        <a:xfrm>
          <a:off x="6818630" y="17951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107</xdr:row>
      <xdr:rowOff>77470</xdr:rowOff>
    </xdr:from>
    <xdr:ext cx="598170" cy="258445"/>
    <xdr:sp macro="" textlink="">
      <xdr:nvSpPr>
        <xdr:cNvPr id="463" name="n_4aveValue【港湾・漁港】&#10;一人当たり有形固定資産（償却資産）額"/>
        <xdr:cNvSpPr txBox="1"/>
      </xdr:nvSpPr>
      <xdr:spPr>
        <a:xfrm>
          <a:off x="6005830" y="18079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171450</xdr:colOff>
      <xdr:row>102</xdr:row>
      <xdr:rowOff>136525</xdr:rowOff>
    </xdr:from>
    <xdr:ext cx="598805" cy="258445"/>
    <xdr:sp macro="" textlink="">
      <xdr:nvSpPr>
        <xdr:cNvPr id="464" name="n_1mainValue【港湾・漁港】&#10;一人当たり有形固定資産（償却資産）額"/>
        <xdr:cNvSpPr txBox="1"/>
      </xdr:nvSpPr>
      <xdr:spPr>
        <a:xfrm>
          <a:off x="8401050" y="172815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103</xdr:row>
      <xdr:rowOff>2540</xdr:rowOff>
    </xdr:from>
    <xdr:ext cx="598170" cy="259080"/>
    <xdr:sp macro="" textlink="">
      <xdr:nvSpPr>
        <xdr:cNvPr id="465" name="n_3mainValue【港湾・漁港】&#10;一人当たり有形固定資産（償却資産）額"/>
        <xdr:cNvSpPr txBox="1"/>
      </xdr:nvSpPr>
      <xdr:spPr>
        <a:xfrm>
          <a:off x="6818630" y="17318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103</xdr:row>
      <xdr:rowOff>18415</xdr:rowOff>
    </xdr:from>
    <xdr:ext cx="598170" cy="258445"/>
    <xdr:sp macro="" textlink="">
      <xdr:nvSpPr>
        <xdr:cNvPr id="466" name="n_4mainValue【港湾・漁港】&#10;一人当たり有形固定資産（償却資産）額"/>
        <xdr:cNvSpPr txBox="1"/>
      </xdr:nvSpPr>
      <xdr:spPr>
        <a:xfrm>
          <a:off x="6005830" y="17334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24765</xdr:rowOff>
    </xdr:to>
    <xdr:sp macro="" textlink="">
      <xdr:nvSpPr>
        <xdr:cNvPr id="467" name="正方形/長方形 466"/>
        <xdr:cNvSpPr/>
      </xdr:nvSpPr>
      <xdr:spPr>
        <a:xfrm>
          <a:off x="1120775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68" name="正方形/長方形 467"/>
        <xdr:cNvSpPr/>
      </xdr:nvSpPr>
      <xdr:spPr>
        <a:xfrm>
          <a:off x="11315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69" name="正方形/長方形 468"/>
        <xdr:cNvSpPr/>
      </xdr:nvSpPr>
      <xdr:spPr>
        <a:xfrm>
          <a:off x="11315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70" name="正方形/長方形 469"/>
        <xdr:cNvSpPr/>
      </xdr:nvSpPr>
      <xdr:spPr>
        <a:xfrm>
          <a:off x="122364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71" name="正方形/長方形 470"/>
        <xdr:cNvSpPr/>
      </xdr:nvSpPr>
      <xdr:spPr>
        <a:xfrm>
          <a:off x="122364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72" name="正方形/長方形 471"/>
        <xdr:cNvSpPr/>
      </xdr:nvSpPr>
      <xdr:spPr>
        <a:xfrm>
          <a:off x="132651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73" name="正方形/長方形 472"/>
        <xdr:cNvSpPr/>
      </xdr:nvSpPr>
      <xdr:spPr>
        <a:xfrm>
          <a:off x="132651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474" name="正方形/長方形 473"/>
        <xdr:cNvSpPr/>
      </xdr:nvSpPr>
      <xdr:spPr>
        <a:xfrm>
          <a:off x="1120775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75" name="テキスト ボックス 474"/>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171450</xdr:colOff>
      <xdr:row>44</xdr:row>
      <xdr:rowOff>75565</xdr:rowOff>
    </xdr:to>
    <xdr:cxnSp macro="">
      <xdr:nvCxnSpPr>
        <xdr:cNvPr id="476" name="直線コネクタ 475"/>
        <xdr:cNvCxnSpPr/>
      </xdr:nvCxnSpPr>
      <xdr:spPr>
        <a:xfrm>
          <a:off x="11207750" y="7455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77" name="テキスト ボックス 476"/>
        <xdr:cNvSpPr txBox="1"/>
      </xdr:nvSpPr>
      <xdr:spPr>
        <a:xfrm>
          <a:off x="1079754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171450</xdr:colOff>
      <xdr:row>42</xdr:row>
      <xdr:rowOff>38100</xdr:rowOff>
    </xdr:to>
    <xdr:cxnSp macro="">
      <xdr:nvCxnSpPr>
        <xdr:cNvPr id="478" name="直線コネクタ 477"/>
        <xdr:cNvCxnSpPr/>
      </xdr:nvCxnSpPr>
      <xdr:spPr>
        <a:xfrm>
          <a:off x="11207750" y="7082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7810"/>
    <xdr:sp macro="" textlink="">
      <xdr:nvSpPr>
        <xdr:cNvPr id="479" name="テキスト ボックス 478"/>
        <xdr:cNvSpPr txBox="1"/>
      </xdr:nvSpPr>
      <xdr:spPr>
        <a:xfrm>
          <a:off x="1079754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480" name="直線コネクタ 479"/>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2590" cy="257810"/>
    <xdr:sp macro="" textlink="">
      <xdr:nvSpPr>
        <xdr:cNvPr id="481" name="テキスト ボックス 480"/>
        <xdr:cNvSpPr txBox="1"/>
      </xdr:nvSpPr>
      <xdr:spPr>
        <a:xfrm>
          <a:off x="10842625" y="65703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171450</xdr:colOff>
      <xdr:row>37</xdr:row>
      <xdr:rowOff>132715</xdr:rowOff>
    </xdr:to>
    <xdr:cxnSp macro="">
      <xdr:nvCxnSpPr>
        <xdr:cNvPr id="482" name="直線コネクタ 481"/>
        <xdr:cNvCxnSpPr/>
      </xdr:nvCxnSpPr>
      <xdr:spPr>
        <a:xfrm>
          <a:off x="11207750" y="6339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2590" cy="258445"/>
    <xdr:sp macro="" textlink="">
      <xdr:nvSpPr>
        <xdr:cNvPr id="483" name="テキスト ボックス 482"/>
        <xdr:cNvSpPr txBox="1"/>
      </xdr:nvSpPr>
      <xdr:spPr>
        <a:xfrm>
          <a:off x="1084262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171450</xdr:colOff>
      <xdr:row>35</xdr:row>
      <xdr:rowOff>95250</xdr:rowOff>
    </xdr:to>
    <xdr:cxnSp macro="">
      <xdr:nvCxnSpPr>
        <xdr:cNvPr id="484" name="直線コネクタ 483"/>
        <xdr:cNvCxnSpPr/>
      </xdr:nvCxnSpPr>
      <xdr:spPr>
        <a:xfrm>
          <a:off x="11207750" y="5966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2590" cy="258445"/>
    <xdr:sp macro="" textlink="">
      <xdr:nvSpPr>
        <xdr:cNvPr id="485" name="テキスト ボックス 484"/>
        <xdr:cNvSpPr txBox="1"/>
      </xdr:nvSpPr>
      <xdr:spPr>
        <a:xfrm>
          <a:off x="1084262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56515</xdr:rowOff>
    </xdr:from>
    <xdr:to xmlns:xdr="http://schemas.openxmlformats.org/drawingml/2006/spreadsheetDrawing">
      <xdr:col>89</xdr:col>
      <xdr:colOff>171450</xdr:colOff>
      <xdr:row>33</xdr:row>
      <xdr:rowOff>56515</xdr:rowOff>
    </xdr:to>
    <xdr:cxnSp macro="">
      <xdr:nvCxnSpPr>
        <xdr:cNvPr id="486" name="直線コネクタ 485"/>
        <xdr:cNvCxnSpPr/>
      </xdr:nvCxnSpPr>
      <xdr:spPr>
        <a:xfrm>
          <a:off x="11207750" y="55924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85725</xdr:rowOff>
    </xdr:from>
    <xdr:ext cx="402590" cy="257810"/>
    <xdr:sp macro="" textlink="">
      <xdr:nvSpPr>
        <xdr:cNvPr id="487" name="テキスト ボックス 486"/>
        <xdr:cNvSpPr txBox="1"/>
      </xdr:nvSpPr>
      <xdr:spPr>
        <a:xfrm>
          <a:off x="10842625" y="54540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488" name="直線コネクタ 487"/>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9090" cy="257810"/>
    <xdr:sp macro="" textlink="">
      <xdr:nvSpPr>
        <xdr:cNvPr id="489" name="テキスト ボックス 488"/>
        <xdr:cNvSpPr txBox="1"/>
      </xdr:nvSpPr>
      <xdr:spPr>
        <a:xfrm>
          <a:off x="10906760" y="50812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490" name="【認定こども園・幼稚園・保育所】&#10;有形固定資産減価償却率グラフ枠"/>
        <xdr:cNvSpPr/>
      </xdr:nvSpPr>
      <xdr:spPr>
        <a:xfrm>
          <a:off x="1120775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140970</xdr:rowOff>
    </xdr:from>
    <xdr:to xmlns:xdr="http://schemas.openxmlformats.org/drawingml/2006/spreadsheetDrawing">
      <xdr:col>85</xdr:col>
      <xdr:colOff>126365</xdr:colOff>
      <xdr:row>41</xdr:row>
      <xdr:rowOff>129540</xdr:rowOff>
    </xdr:to>
    <xdr:cxnSp macro="">
      <xdr:nvCxnSpPr>
        <xdr:cNvPr id="491" name="直線コネクタ 490"/>
        <xdr:cNvCxnSpPr/>
      </xdr:nvCxnSpPr>
      <xdr:spPr>
        <a:xfrm flipV="1">
          <a:off x="14699615" y="550926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132715</xdr:rowOff>
    </xdr:from>
    <xdr:ext cx="404495" cy="258445"/>
    <xdr:sp macro="" textlink="">
      <xdr:nvSpPr>
        <xdr:cNvPr id="492" name="【認定こども園・幼稚園・保育所】&#10;有形固定資産減価償却率最小値テキスト"/>
        <xdr:cNvSpPr txBox="1"/>
      </xdr:nvSpPr>
      <xdr:spPr>
        <a:xfrm>
          <a:off x="14738350" y="7009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129540</xdr:rowOff>
    </xdr:from>
    <xdr:to xmlns:xdr="http://schemas.openxmlformats.org/drawingml/2006/spreadsheetDrawing">
      <xdr:col>86</xdr:col>
      <xdr:colOff>25400</xdr:colOff>
      <xdr:row>41</xdr:row>
      <xdr:rowOff>129540</xdr:rowOff>
    </xdr:to>
    <xdr:cxnSp macro="">
      <xdr:nvCxnSpPr>
        <xdr:cNvPr id="493" name="直線コネクタ 492"/>
        <xdr:cNvCxnSpPr/>
      </xdr:nvCxnSpPr>
      <xdr:spPr>
        <a:xfrm>
          <a:off x="14611350" y="7006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86995</xdr:rowOff>
    </xdr:from>
    <xdr:ext cx="404495" cy="258445"/>
    <xdr:sp macro="" textlink="">
      <xdr:nvSpPr>
        <xdr:cNvPr id="494" name="【認定こども園・幼稚園・保育所】&#10;有形固定資産減価償却率最大値テキスト"/>
        <xdr:cNvSpPr txBox="1"/>
      </xdr:nvSpPr>
      <xdr:spPr>
        <a:xfrm>
          <a:off x="14738350" y="5287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140970</xdr:rowOff>
    </xdr:from>
    <xdr:to xmlns:xdr="http://schemas.openxmlformats.org/drawingml/2006/spreadsheetDrawing">
      <xdr:col>86</xdr:col>
      <xdr:colOff>25400</xdr:colOff>
      <xdr:row>32</xdr:row>
      <xdr:rowOff>140970</xdr:rowOff>
    </xdr:to>
    <xdr:cxnSp macro="">
      <xdr:nvCxnSpPr>
        <xdr:cNvPr id="495" name="直線コネクタ 494"/>
        <xdr:cNvCxnSpPr/>
      </xdr:nvCxnSpPr>
      <xdr:spPr>
        <a:xfrm>
          <a:off x="14611350" y="5509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108585</xdr:rowOff>
    </xdr:from>
    <xdr:ext cx="404495" cy="258445"/>
    <xdr:sp macro="" textlink="">
      <xdr:nvSpPr>
        <xdr:cNvPr id="496" name="【認定こども園・幼稚園・保育所】&#10;有形固定資産減価償却率平均値テキスト"/>
        <xdr:cNvSpPr txBox="1"/>
      </xdr:nvSpPr>
      <xdr:spPr>
        <a:xfrm>
          <a:off x="14738350" y="614743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130175</xdr:rowOff>
    </xdr:from>
    <xdr:to xmlns:xdr="http://schemas.openxmlformats.org/drawingml/2006/spreadsheetDrawing">
      <xdr:col>85</xdr:col>
      <xdr:colOff>171450</xdr:colOff>
      <xdr:row>37</xdr:row>
      <xdr:rowOff>60325</xdr:rowOff>
    </xdr:to>
    <xdr:sp macro="" textlink="">
      <xdr:nvSpPr>
        <xdr:cNvPr id="497" name="フローチャート: 判断 496"/>
        <xdr:cNvSpPr/>
      </xdr:nvSpPr>
      <xdr:spPr>
        <a:xfrm>
          <a:off x="14649450" y="616902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120015</xdr:rowOff>
    </xdr:from>
    <xdr:to xmlns:xdr="http://schemas.openxmlformats.org/drawingml/2006/spreadsheetDrawing">
      <xdr:col>81</xdr:col>
      <xdr:colOff>101600</xdr:colOff>
      <xdr:row>37</xdr:row>
      <xdr:rowOff>50800</xdr:rowOff>
    </xdr:to>
    <xdr:sp macro="" textlink="">
      <xdr:nvSpPr>
        <xdr:cNvPr id="498" name="フローチャート: 判断 497"/>
        <xdr:cNvSpPr/>
      </xdr:nvSpPr>
      <xdr:spPr>
        <a:xfrm>
          <a:off x="13887450" y="61588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137160</xdr:rowOff>
    </xdr:from>
    <xdr:to xmlns:xdr="http://schemas.openxmlformats.org/drawingml/2006/spreadsheetDrawing">
      <xdr:col>76</xdr:col>
      <xdr:colOff>165100</xdr:colOff>
      <xdr:row>37</xdr:row>
      <xdr:rowOff>67945</xdr:rowOff>
    </xdr:to>
    <xdr:sp macro="" textlink="">
      <xdr:nvSpPr>
        <xdr:cNvPr id="499" name="フローチャート: 判断 498"/>
        <xdr:cNvSpPr/>
      </xdr:nvSpPr>
      <xdr:spPr>
        <a:xfrm>
          <a:off x="13093700" y="61760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85725</xdr:rowOff>
    </xdr:from>
    <xdr:to xmlns:xdr="http://schemas.openxmlformats.org/drawingml/2006/spreadsheetDrawing">
      <xdr:col>72</xdr:col>
      <xdr:colOff>38100</xdr:colOff>
      <xdr:row>37</xdr:row>
      <xdr:rowOff>16510</xdr:rowOff>
    </xdr:to>
    <xdr:sp macro="" textlink="">
      <xdr:nvSpPr>
        <xdr:cNvPr id="500" name="フローチャート: 判断 499"/>
        <xdr:cNvSpPr/>
      </xdr:nvSpPr>
      <xdr:spPr>
        <a:xfrm>
          <a:off x="12299950" y="612457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26670</xdr:rowOff>
    </xdr:from>
    <xdr:to xmlns:xdr="http://schemas.openxmlformats.org/drawingml/2006/spreadsheetDrawing">
      <xdr:col>67</xdr:col>
      <xdr:colOff>101600</xdr:colOff>
      <xdr:row>36</xdr:row>
      <xdr:rowOff>128905</xdr:rowOff>
    </xdr:to>
    <xdr:sp macro="" textlink="">
      <xdr:nvSpPr>
        <xdr:cNvPr id="501" name="フローチャート: 判断 500"/>
        <xdr:cNvSpPr/>
      </xdr:nvSpPr>
      <xdr:spPr>
        <a:xfrm>
          <a:off x="11487150" y="60655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02" name="テキスト ボックス 501"/>
        <xdr:cNvSpPr txBox="1"/>
      </xdr:nvSpPr>
      <xdr:spPr>
        <a:xfrm>
          <a:off x="14528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503" name="テキスト ボックス 502"/>
        <xdr:cNvSpPr txBox="1"/>
      </xdr:nvSpPr>
      <xdr:spPr>
        <a:xfrm>
          <a:off x="1376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04" name="テキスト ボックス 503"/>
        <xdr:cNvSpPr txBox="1"/>
      </xdr:nvSpPr>
      <xdr:spPr>
        <a:xfrm>
          <a:off x="12973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73660</xdr:rowOff>
    </xdr:from>
    <xdr:ext cx="762000" cy="258445"/>
    <xdr:sp macro="" textlink="">
      <xdr:nvSpPr>
        <xdr:cNvPr id="505" name="テキスト ボックス 504"/>
        <xdr:cNvSpPr txBox="1"/>
      </xdr:nvSpPr>
      <xdr:spPr>
        <a:xfrm>
          <a:off x="12172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506" name="テキスト ボックス 505"/>
        <xdr:cNvSpPr txBox="1"/>
      </xdr:nvSpPr>
      <xdr:spPr>
        <a:xfrm>
          <a:off x="11366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36830</xdr:rowOff>
    </xdr:from>
    <xdr:to xmlns:xdr="http://schemas.openxmlformats.org/drawingml/2006/spreadsheetDrawing">
      <xdr:col>85</xdr:col>
      <xdr:colOff>171450</xdr:colOff>
      <xdr:row>35</xdr:row>
      <xdr:rowOff>137795</xdr:rowOff>
    </xdr:to>
    <xdr:sp macro="" textlink="">
      <xdr:nvSpPr>
        <xdr:cNvPr id="507" name="楕円 506"/>
        <xdr:cNvSpPr/>
      </xdr:nvSpPr>
      <xdr:spPr>
        <a:xfrm>
          <a:off x="14649450" y="590804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59690</xdr:rowOff>
    </xdr:from>
    <xdr:ext cx="404495" cy="258445"/>
    <xdr:sp macro="" textlink="">
      <xdr:nvSpPr>
        <xdr:cNvPr id="508" name="【認定こども園・幼稚園・保育所】&#10;有形固定資産減価償却率該当値テキスト"/>
        <xdr:cNvSpPr txBox="1"/>
      </xdr:nvSpPr>
      <xdr:spPr>
        <a:xfrm>
          <a:off x="14738350" y="5763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131445</xdr:rowOff>
    </xdr:from>
    <xdr:to xmlns:xdr="http://schemas.openxmlformats.org/drawingml/2006/spreadsheetDrawing">
      <xdr:col>81</xdr:col>
      <xdr:colOff>101600</xdr:colOff>
      <xdr:row>35</xdr:row>
      <xdr:rowOff>62230</xdr:rowOff>
    </xdr:to>
    <xdr:sp macro="" textlink="">
      <xdr:nvSpPr>
        <xdr:cNvPr id="509" name="楕円 508"/>
        <xdr:cNvSpPr/>
      </xdr:nvSpPr>
      <xdr:spPr>
        <a:xfrm>
          <a:off x="13887450" y="58350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11430</xdr:rowOff>
    </xdr:from>
    <xdr:to xmlns:xdr="http://schemas.openxmlformats.org/drawingml/2006/spreadsheetDrawing">
      <xdr:col>85</xdr:col>
      <xdr:colOff>127000</xdr:colOff>
      <xdr:row>35</xdr:row>
      <xdr:rowOff>86995</xdr:rowOff>
    </xdr:to>
    <xdr:cxnSp macro="">
      <xdr:nvCxnSpPr>
        <xdr:cNvPr id="510" name="直線コネクタ 509"/>
        <xdr:cNvCxnSpPr/>
      </xdr:nvCxnSpPr>
      <xdr:spPr>
        <a:xfrm>
          <a:off x="13938250" y="5882640"/>
          <a:ext cx="762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100965</xdr:rowOff>
    </xdr:from>
    <xdr:to xmlns:xdr="http://schemas.openxmlformats.org/drawingml/2006/spreadsheetDrawing">
      <xdr:col>72</xdr:col>
      <xdr:colOff>38100</xdr:colOff>
      <xdr:row>35</xdr:row>
      <xdr:rowOff>31750</xdr:rowOff>
    </xdr:to>
    <xdr:sp macro="" textlink="">
      <xdr:nvSpPr>
        <xdr:cNvPr id="511" name="楕円 510"/>
        <xdr:cNvSpPr/>
      </xdr:nvSpPr>
      <xdr:spPr>
        <a:xfrm>
          <a:off x="12299950" y="580453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33</xdr:row>
      <xdr:rowOff>114300</xdr:rowOff>
    </xdr:from>
    <xdr:to xmlns:xdr="http://schemas.openxmlformats.org/drawingml/2006/spreadsheetDrawing">
      <xdr:col>67</xdr:col>
      <xdr:colOff>101600</xdr:colOff>
      <xdr:row>34</xdr:row>
      <xdr:rowOff>44450</xdr:rowOff>
    </xdr:to>
    <xdr:sp macro="" textlink="">
      <xdr:nvSpPr>
        <xdr:cNvPr id="512" name="楕円 511"/>
        <xdr:cNvSpPr/>
      </xdr:nvSpPr>
      <xdr:spPr>
        <a:xfrm>
          <a:off x="11487150" y="5650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165735</xdr:rowOff>
    </xdr:from>
    <xdr:to xmlns:xdr="http://schemas.openxmlformats.org/drawingml/2006/spreadsheetDrawing">
      <xdr:col>71</xdr:col>
      <xdr:colOff>171450</xdr:colOff>
      <xdr:row>34</xdr:row>
      <xdr:rowOff>152400</xdr:rowOff>
    </xdr:to>
    <xdr:cxnSp macro="">
      <xdr:nvCxnSpPr>
        <xdr:cNvPr id="513" name="直線コネクタ 512"/>
        <xdr:cNvCxnSpPr/>
      </xdr:nvCxnSpPr>
      <xdr:spPr>
        <a:xfrm>
          <a:off x="11537950" y="5701665"/>
          <a:ext cx="80645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41275</xdr:rowOff>
    </xdr:from>
    <xdr:ext cx="404495" cy="258445"/>
    <xdr:sp macro="" textlink="">
      <xdr:nvSpPr>
        <xdr:cNvPr id="514" name="n_1aveValue【認定こども園・幼稚園・保育所】&#10;有形固定資産減価償却率"/>
        <xdr:cNvSpPr txBox="1"/>
      </xdr:nvSpPr>
      <xdr:spPr>
        <a:xfrm>
          <a:off x="13742035" y="6247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84455</xdr:rowOff>
    </xdr:from>
    <xdr:ext cx="404495" cy="257810"/>
    <xdr:sp macro="" textlink="">
      <xdr:nvSpPr>
        <xdr:cNvPr id="515" name="n_2aveValue【認定こども園・幼稚園・保育所】&#10;有形固定資産減価償却率"/>
        <xdr:cNvSpPr txBox="1"/>
      </xdr:nvSpPr>
      <xdr:spPr>
        <a:xfrm>
          <a:off x="12960985" y="595566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6985</xdr:rowOff>
    </xdr:from>
    <xdr:ext cx="405130" cy="258445"/>
    <xdr:sp macro="" textlink="">
      <xdr:nvSpPr>
        <xdr:cNvPr id="516" name="n_3aveValue【認定こども園・幼稚園・保育所】&#10;有形固定資産減価償却率"/>
        <xdr:cNvSpPr txBox="1"/>
      </xdr:nvSpPr>
      <xdr:spPr>
        <a:xfrm>
          <a:off x="12167235" y="62134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120015</xdr:rowOff>
    </xdr:from>
    <xdr:ext cx="404495" cy="258445"/>
    <xdr:sp macro="" textlink="">
      <xdr:nvSpPr>
        <xdr:cNvPr id="517" name="n_4aveValue【認定こども園・幼稚園・保育所】&#10;有形固定資産減価償却率"/>
        <xdr:cNvSpPr txBox="1"/>
      </xdr:nvSpPr>
      <xdr:spPr>
        <a:xfrm>
          <a:off x="11354435" y="6158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78105</xdr:rowOff>
    </xdr:from>
    <xdr:ext cx="404495" cy="258445"/>
    <xdr:sp macro="" textlink="">
      <xdr:nvSpPr>
        <xdr:cNvPr id="518" name="n_1mainValue【認定こども園・幼稚園・保育所】&#10;有形固定資産減価償却率"/>
        <xdr:cNvSpPr txBox="1"/>
      </xdr:nvSpPr>
      <xdr:spPr>
        <a:xfrm>
          <a:off x="13742035" y="5614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48260</xdr:rowOff>
    </xdr:from>
    <xdr:ext cx="405130" cy="257810"/>
    <xdr:sp macro="" textlink="">
      <xdr:nvSpPr>
        <xdr:cNvPr id="519" name="n_3mainValue【認定こども園・幼稚園・保育所】&#10;有形固定資産減価償却率"/>
        <xdr:cNvSpPr txBox="1"/>
      </xdr:nvSpPr>
      <xdr:spPr>
        <a:xfrm>
          <a:off x="12167235" y="55841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61595</xdr:rowOff>
    </xdr:from>
    <xdr:ext cx="404495" cy="258445"/>
    <xdr:sp macro="" textlink="">
      <xdr:nvSpPr>
        <xdr:cNvPr id="520" name="n_4mainValue【認定こども園・幼稚園・保育所】&#10;有形固定資産減価償却率"/>
        <xdr:cNvSpPr txBox="1"/>
      </xdr:nvSpPr>
      <xdr:spPr>
        <a:xfrm>
          <a:off x="11354435" y="5429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24765</xdr:rowOff>
    </xdr:to>
    <xdr:sp macro="" textlink="">
      <xdr:nvSpPr>
        <xdr:cNvPr id="521" name="正方形/長方形 520"/>
        <xdr:cNvSpPr/>
      </xdr:nvSpPr>
      <xdr:spPr>
        <a:xfrm>
          <a:off x="164592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22" name="正方形/長方形 521"/>
        <xdr:cNvSpPr/>
      </xdr:nvSpPr>
      <xdr:spPr>
        <a:xfrm>
          <a:off x="16586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23" name="正方形/長方形 522"/>
        <xdr:cNvSpPr/>
      </xdr:nvSpPr>
      <xdr:spPr>
        <a:xfrm>
          <a:off x="16586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24" name="正方形/長方形 523"/>
        <xdr:cNvSpPr/>
      </xdr:nvSpPr>
      <xdr:spPr>
        <a:xfrm>
          <a:off x="174879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25" name="正方形/長方形 524"/>
        <xdr:cNvSpPr/>
      </xdr:nvSpPr>
      <xdr:spPr>
        <a:xfrm>
          <a:off x="174879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26" name="正方形/長方形 525"/>
        <xdr:cNvSpPr/>
      </xdr:nvSpPr>
      <xdr:spPr>
        <a:xfrm>
          <a:off x="185166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27" name="正方形/長方形 526"/>
        <xdr:cNvSpPr/>
      </xdr:nvSpPr>
      <xdr:spPr>
        <a:xfrm>
          <a:off x="185166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28" name="正方形/長方形 527"/>
        <xdr:cNvSpPr/>
      </xdr:nvSpPr>
      <xdr:spPr>
        <a:xfrm>
          <a:off x="164592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4790"/>
    <xdr:sp macro="" textlink="">
      <xdr:nvSpPr>
        <xdr:cNvPr id="529" name="テキスト ボックス 528"/>
        <xdr:cNvSpPr txBox="1"/>
      </xdr:nvSpPr>
      <xdr:spPr>
        <a:xfrm>
          <a:off x="1644015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30" name="直線コネクタ 529"/>
        <xdr:cNvCxnSpPr/>
      </xdr:nvCxnSpPr>
      <xdr:spPr>
        <a:xfrm>
          <a:off x="164592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31" name="直線コネクタ 530"/>
        <xdr:cNvCxnSpPr/>
      </xdr:nvCxnSpPr>
      <xdr:spPr>
        <a:xfrm>
          <a:off x="16459200" y="713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7810"/>
    <xdr:sp macro="" textlink="">
      <xdr:nvSpPr>
        <xdr:cNvPr id="532" name="テキスト ボックス 531"/>
        <xdr:cNvSpPr txBox="1"/>
      </xdr:nvSpPr>
      <xdr:spPr>
        <a:xfrm>
          <a:off x="16048990" y="69989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108585</xdr:rowOff>
    </xdr:from>
    <xdr:to xmlns:xdr="http://schemas.openxmlformats.org/drawingml/2006/spreadsheetDrawing">
      <xdr:col>120</xdr:col>
      <xdr:colOff>114300</xdr:colOff>
      <xdr:row>40</xdr:row>
      <xdr:rowOff>108585</xdr:rowOff>
    </xdr:to>
    <xdr:cxnSp macro="">
      <xdr:nvCxnSpPr>
        <xdr:cNvPr id="533" name="直線コネクタ 532"/>
        <xdr:cNvCxnSpPr/>
      </xdr:nvCxnSpPr>
      <xdr:spPr>
        <a:xfrm>
          <a:off x="16459200" y="68179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137160</xdr:rowOff>
    </xdr:from>
    <xdr:ext cx="466725" cy="258445"/>
    <xdr:sp macro="" textlink="">
      <xdr:nvSpPr>
        <xdr:cNvPr id="534" name="テキスト ボックス 533"/>
        <xdr:cNvSpPr txBox="1"/>
      </xdr:nvSpPr>
      <xdr:spPr>
        <a:xfrm>
          <a:off x="16048990" y="66789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35" name="直線コネクタ 534"/>
        <xdr:cNvCxnSpPr/>
      </xdr:nvCxnSpPr>
      <xdr:spPr>
        <a:xfrm>
          <a:off x="16459200" y="6499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154305</xdr:rowOff>
    </xdr:from>
    <xdr:ext cx="466725" cy="258445"/>
    <xdr:sp macro="" textlink="">
      <xdr:nvSpPr>
        <xdr:cNvPr id="536" name="テキスト ボックス 535"/>
        <xdr:cNvSpPr txBox="1"/>
      </xdr:nvSpPr>
      <xdr:spPr>
        <a:xfrm>
          <a:off x="16048990" y="63607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37" name="直線コネクタ 536"/>
        <xdr:cNvCxnSpPr/>
      </xdr:nvCxnSpPr>
      <xdr:spPr>
        <a:xfrm>
          <a:off x="16459200" y="6180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170180</xdr:rowOff>
    </xdr:from>
    <xdr:ext cx="466725" cy="257810"/>
    <xdr:sp macro="" textlink="">
      <xdr:nvSpPr>
        <xdr:cNvPr id="538" name="テキスト ボックス 537"/>
        <xdr:cNvSpPr txBox="1"/>
      </xdr:nvSpPr>
      <xdr:spPr>
        <a:xfrm>
          <a:off x="16048990" y="60413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157480</xdr:rowOff>
    </xdr:from>
    <xdr:to xmlns:xdr="http://schemas.openxmlformats.org/drawingml/2006/spreadsheetDrawing">
      <xdr:col>120</xdr:col>
      <xdr:colOff>114300</xdr:colOff>
      <xdr:row>34</xdr:row>
      <xdr:rowOff>157480</xdr:rowOff>
    </xdr:to>
    <xdr:cxnSp macro="">
      <xdr:nvCxnSpPr>
        <xdr:cNvPr id="539" name="直線コネクタ 538"/>
        <xdr:cNvCxnSpPr/>
      </xdr:nvCxnSpPr>
      <xdr:spPr>
        <a:xfrm>
          <a:off x="16459200" y="5861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8445"/>
    <xdr:sp macro="" textlink="">
      <xdr:nvSpPr>
        <xdr:cNvPr id="540" name="テキスト ボックス 539"/>
        <xdr:cNvSpPr txBox="1"/>
      </xdr:nvSpPr>
      <xdr:spPr>
        <a:xfrm>
          <a:off x="16048990" y="57194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41" name="直線コネクタ 540"/>
        <xdr:cNvCxnSpPr/>
      </xdr:nvCxnSpPr>
      <xdr:spPr>
        <a:xfrm>
          <a:off x="164592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542" name="テキスト ボックス 541"/>
        <xdr:cNvSpPr txBox="1"/>
      </xdr:nvSpPr>
      <xdr:spPr>
        <a:xfrm>
          <a:off x="16048990" y="54000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43" name="直線コネクタ 542"/>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7810"/>
    <xdr:sp macro="" textlink="">
      <xdr:nvSpPr>
        <xdr:cNvPr id="544" name="テキスト ボックス 543"/>
        <xdr:cNvSpPr txBox="1"/>
      </xdr:nvSpPr>
      <xdr:spPr>
        <a:xfrm>
          <a:off x="16048990" y="50812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45" name="【認定こども園・幼稚園・保育所】&#10;一人当たり面積グラフ枠"/>
        <xdr:cNvSpPr/>
      </xdr:nvSpPr>
      <xdr:spPr>
        <a:xfrm>
          <a:off x="164592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161290</xdr:rowOff>
    </xdr:from>
    <xdr:to xmlns:xdr="http://schemas.openxmlformats.org/drawingml/2006/spreadsheetDrawing">
      <xdr:col>116</xdr:col>
      <xdr:colOff>62865</xdr:colOff>
      <xdr:row>42</xdr:row>
      <xdr:rowOff>40005</xdr:rowOff>
    </xdr:to>
    <xdr:cxnSp macro="">
      <xdr:nvCxnSpPr>
        <xdr:cNvPr id="546" name="直線コネクタ 545"/>
        <xdr:cNvCxnSpPr/>
      </xdr:nvCxnSpPr>
      <xdr:spPr>
        <a:xfrm flipV="1">
          <a:off x="19951065" y="5529580"/>
          <a:ext cx="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43180</xdr:rowOff>
    </xdr:from>
    <xdr:ext cx="469265" cy="258445"/>
    <xdr:sp macro="" textlink="">
      <xdr:nvSpPr>
        <xdr:cNvPr id="547" name="【認定こども園・幼稚園・保育所】&#10;一人当たり面積最小値テキスト"/>
        <xdr:cNvSpPr txBox="1"/>
      </xdr:nvSpPr>
      <xdr:spPr>
        <a:xfrm>
          <a:off x="19989800" y="7087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40005</xdr:rowOff>
    </xdr:from>
    <xdr:to xmlns:xdr="http://schemas.openxmlformats.org/drawingml/2006/spreadsheetDrawing">
      <xdr:col>116</xdr:col>
      <xdr:colOff>152400</xdr:colOff>
      <xdr:row>42</xdr:row>
      <xdr:rowOff>40005</xdr:rowOff>
    </xdr:to>
    <xdr:cxnSp macro="">
      <xdr:nvCxnSpPr>
        <xdr:cNvPr id="548" name="直線コネクタ 547"/>
        <xdr:cNvCxnSpPr/>
      </xdr:nvCxnSpPr>
      <xdr:spPr>
        <a:xfrm>
          <a:off x="19881850" y="7084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107950</xdr:rowOff>
    </xdr:from>
    <xdr:ext cx="469265" cy="258445"/>
    <xdr:sp macro="" textlink="">
      <xdr:nvSpPr>
        <xdr:cNvPr id="549" name="【認定こども園・幼稚園・保育所】&#10;一人当たり面積最大値テキスト"/>
        <xdr:cNvSpPr txBox="1"/>
      </xdr:nvSpPr>
      <xdr:spPr>
        <a:xfrm>
          <a:off x="19989800" y="5308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161290</xdr:rowOff>
    </xdr:from>
    <xdr:to xmlns:xdr="http://schemas.openxmlformats.org/drawingml/2006/spreadsheetDrawing">
      <xdr:col>116</xdr:col>
      <xdr:colOff>152400</xdr:colOff>
      <xdr:row>32</xdr:row>
      <xdr:rowOff>161290</xdr:rowOff>
    </xdr:to>
    <xdr:cxnSp macro="">
      <xdr:nvCxnSpPr>
        <xdr:cNvPr id="550" name="直線コネクタ 549"/>
        <xdr:cNvCxnSpPr/>
      </xdr:nvCxnSpPr>
      <xdr:spPr>
        <a:xfrm>
          <a:off x="19881850" y="5529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40640</xdr:rowOff>
    </xdr:from>
    <xdr:ext cx="469265" cy="258445"/>
    <xdr:sp macro="" textlink="">
      <xdr:nvSpPr>
        <xdr:cNvPr id="551" name="【認定こども園・幼稚園・保育所】&#10;一人当たり面積平均値テキスト"/>
        <xdr:cNvSpPr txBox="1"/>
      </xdr:nvSpPr>
      <xdr:spPr>
        <a:xfrm>
          <a:off x="19989800" y="65824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62865</xdr:rowOff>
    </xdr:from>
    <xdr:to xmlns:xdr="http://schemas.openxmlformats.org/drawingml/2006/spreadsheetDrawing">
      <xdr:col>116</xdr:col>
      <xdr:colOff>114300</xdr:colOff>
      <xdr:row>39</xdr:row>
      <xdr:rowOff>164465</xdr:rowOff>
    </xdr:to>
    <xdr:sp macro="" textlink="">
      <xdr:nvSpPr>
        <xdr:cNvPr id="552" name="フローチャート: 判断 551"/>
        <xdr:cNvSpPr/>
      </xdr:nvSpPr>
      <xdr:spPr>
        <a:xfrm>
          <a:off x="199009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78740</xdr:rowOff>
    </xdr:from>
    <xdr:to xmlns:xdr="http://schemas.openxmlformats.org/drawingml/2006/spreadsheetDrawing">
      <xdr:col>112</xdr:col>
      <xdr:colOff>38100</xdr:colOff>
      <xdr:row>40</xdr:row>
      <xdr:rowOff>8890</xdr:rowOff>
    </xdr:to>
    <xdr:sp macro="" textlink="">
      <xdr:nvSpPr>
        <xdr:cNvPr id="553" name="フローチャート: 判断 552"/>
        <xdr:cNvSpPr/>
      </xdr:nvSpPr>
      <xdr:spPr>
        <a:xfrm>
          <a:off x="19157950" y="66205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42545</xdr:rowOff>
    </xdr:from>
    <xdr:to xmlns:xdr="http://schemas.openxmlformats.org/drawingml/2006/spreadsheetDrawing">
      <xdr:col>107</xdr:col>
      <xdr:colOff>101600</xdr:colOff>
      <xdr:row>39</xdr:row>
      <xdr:rowOff>144145</xdr:rowOff>
    </xdr:to>
    <xdr:sp macro="" textlink="">
      <xdr:nvSpPr>
        <xdr:cNvPr id="554" name="フローチャート: 判断 553"/>
        <xdr:cNvSpPr/>
      </xdr:nvSpPr>
      <xdr:spPr>
        <a:xfrm>
          <a:off x="1834515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69215</xdr:rowOff>
    </xdr:from>
    <xdr:to xmlns:xdr="http://schemas.openxmlformats.org/drawingml/2006/spreadsheetDrawing">
      <xdr:col>102</xdr:col>
      <xdr:colOff>165100</xdr:colOff>
      <xdr:row>39</xdr:row>
      <xdr:rowOff>170180</xdr:rowOff>
    </xdr:to>
    <xdr:sp macro="" textlink="">
      <xdr:nvSpPr>
        <xdr:cNvPr id="555" name="フローチャート: 判断 554"/>
        <xdr:cNvSpPr/>
      </xdr:nvSpPr>
      <xdr:spPr>
        <a:xfrm>
          <a:off x="17551400" y="66109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101600</xdr:rowOff>
    </xdr:from>
    <xdr:to xmlns:xdr="http://schemas.openxmlformats.org/drawingml/2006/spreadsheetDrawing">
      <xdr:col>98</xdr:col>
      <xdr:colOff>38100</xdr:colOff>
      <xdr:row>34</xdr:row>
      <xdr:rowOff>32385</xdr:rowOff>
    </xdr:to>
    <xdr:sp macro="" textlink="">
      <xdr:nvSpPr>
        <xdr:cNvPr id="556" name="フローチャート: 判断 555"/>
        <xdr:cNvSpPr/>
      </xdr:nvSpPr>
      <xdr:spPr>
        <a:xfrm>
          <a:off x="16757650" y="563753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57" name="テキスト ボックス 556"/>
        <xdr:cNvSpPr txBox="1"/>
      </xdr:nvSpPr>
      <xdr:spPr>
        <a:xfrm>
          <a:off x="19780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73660</xdr:rowOff>
    </xdr:from>
    <xdr:ext cx="762000" cy="258445"/>
    <xdr:sp macro="" textlink="">
      <xdr:nvSpPr>
        <xdr:cNvPr id="558" name="テキスト ボックス 557"/>
        <xdr:cNvSpPr txBox="1"/>
      </xdr:nvSpPr>
      <xdr:spPr>
        <a:xfrm>
          <a:off x="19030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559" name="テキスト ボックス 558"/>
        <xdr:cNvSpPr txBox="1"/>
      </xdr:nvSpPr>
      <xdr:spPr>
        <a:xfrm>
          <a:off x="18224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60" name="テキスト ボックス 559"/>
        <xdr:cNvSpPr txBox="1"/>
      </xdr:nvSpPr>
      <xdr:spPr>
        <a:xfrm>
          <a:off x="174307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73660</xdr:rowOff>
    </xdr:from>
    <xdr:ext cx="762000" cy="258445"/>
    <xdr:sp macro="" textlink="">
      <xdr:nvSpPr>
        <xdr:cNvPr id="561" name="テキスト ボックス 560"/>
        <xdr:cNvSpPr txBox="1"/>
      </xdr:nvSpPr>
      <xdr:spPr>
        <a:xfrm>
          <a:off x="166306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30480</xdr:rowOff>
    </xdr:from>
    <xdr:to xmlns:xdr="http://schemas.openxmlformats.org/drawingml/2006/spreadsheetDrawing">
      <xdr:col>116</xdr:col>
      <xdr:colOff>114300</xdr:colOff>
      <xdr:row>39</xdr:row>
      <xdr:rowOff>131445</xdr:rowOff>
    </xdr:to>
    <xdr:sp macro="" textlink="">
      <xdr:nvSpPr>
        <xdr:cNvPr id="562" name="楕円 561"/>
        <xdr:cNvSpPr/>
      </xdr:nvSpPr>
      <xdr:spPr>
        <a:xfrm>
          <a:off x="19900900" y="657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52705</xdr:rowOff>
    </xdr:from>
    <xdr:ext cx="469265" cy="258445"/>
    <xdr:sp macro="" textlink="">
      <xdr:nvSpPr>
        <xdr:cNvPr id="563" name="【認定こども園・幼稚園・保育所】&#10;一人当たり面積該当値テキスト"/>
        <xdr:cNvSpPr txBox="1"/>
      </xdr:nvSpPr>
      <xdr:spPr>
        <a:xfrm>
          <a:off x="19989800" y="6426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42545</xdr:rowOff>
    </xdr:from>
    <xdr:to xmlns:xdr="http://schemas.openxmlformats.org/drawingml/2006/spreadsheetDrawing">
      <xdr:col>112</xdr:col>
      <xdr:colOff>38100</xdr:colOff>
      <xdr:row>39</xdr:row>
      <xdr:rowOff>144145</xdr:rowOff>
    </xdr:to>
    <xdr:sp macro="" textlink="">
      <xdr:nvSpPr>
        <xdr:cNvPr id="564" name="楕円 563"/>
        <xdr:cNvSpPr/>
      </xdr:nvSpPr>
      <xdr:spPr>
        <a:xfrm>
          <a:off x="19157950" y="65843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39</xdr:row>
      <xdr:rowOff>80645</xdr:rowOff>
    </xdr:from>
    <xdr:to xmlns:xdr="http://schemas.openxmlformats.org/drawingml/2006/spreadsheetDrawing">
      <xdr:col>116</xdr:col>
      <xdr:colOff>63500</xdr:colOff>
      <xdr:row>39</xdr:row>
      <xdr:rowOff>93980</xdr:rowOff>
    </xdr:to>
    <xdr:cxnSp macro="">
      <xdr:nvCxnSpPr>
        <xdr:cNvPr id="565" name="直線コネクタ 564"/>
        <xdr:cNvCxnSpPr/>
      </xdr:nvCxnSpPr>
      <xdr:spPr>
        <a:xfrm flipV="1">
          <a:off x="19202400" y="6622415"/>
          <a:ext cx="7493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109855</xdr:rowOff>
    </xdr:from>
    <xdr:to xmlns:xdr="http://schemas.openxmlformats.org/drawingml/2006/spreadsheetDrawing">
      <xdr:col>102</xdr:col>
      <xdr:colOff>165100</xdr:colOff>
      <xdr:row>39</xdr:row>
      <xdr:rowOff>40005</xdr:rowOff>
    </xdr:to>
    <xdr:sp macro="" textlink="">
      <xdr:nvSpPr>
        <xdr:cNvPr id="566" name="楕円 565"/>
        <xdr:cNvSpPr/>
      </xdr:nvSpPr>
      <xdr:spPr>
        <a:xfrm>
          <a:off x="17551400" y="6483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75565</xdr:rowOff>
    </xdr:from>
    <xdr:to xmlns:xdr="http://schemas.openxmlformats.org/drawingml/2006/spreadsheetDrawing">
      <xdr:col>98</xdr:col>
      <xdr:colOff>38100</xdr:colOff>
      <xdr:row>40</xdr:row>
      <xdr:rowOff>5715</xdr:rowOff>
    </xdr:to>
    <xdr:sp macro="" textlink="">
      <xdr:nvSpPr>
        <xdr:cNvPr id="567" name="楕円 566"/>
        <xdr:cNvSpPr/>
      </xdr:nvSpPr>
      <xdr:spPr>
        <a:xfrm>
          <a:off x="16757650" y="66173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38</xdr:row>
      <xdr:rowOff>161290</xdr:rowOff>
    </xdr:from>
    <xdr:to xmlns:xdr="http://schemas.openxmlformats.org/drawingml/2006/spreadsheetDrawing">
      <xdr:col>102</xdr:col>
      <xdr:colOff>114300</xdr:colOff>
      <xdr:row>39</xdr:row>
      <xdr:rowOff>127000</xdr:rowOff>
    </xdr:to>
    <xdr:cxnSp macro="">
      <xdr:nvCxnSpPr>
        <xdr:cNvPr id="568" name="直線コネクタ 567"/>
        <xdr:cNvCxnSpPr/>
      </xdr:nvCxnSpPr>
      <xdr:spPr>
        <a:xfrm flipV="1">
          <a:off x="16802100" y="6535420"/>
          <a:ext cx="8001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635</xdr:rowOff>
    </xdr:from>
    <xdr:ext cx="469900" cy="258445"/>
    <xdr:sp macro="" textlink="">
      <xdr:nvSpPr>
        <xdr:cNvPr id="569" name="n_1aveValue【認定こども園・幼稚園・保育所】&#10;一人当たり面積"/>
        <xdr:cNvSpPr txBox="1"/>
      </xdr:nvSpPr>
      <xdr:spPr>
        <a:xfrm>
          <a:off x="18980150" y="671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161290</xdr:rowOff>
    </xdr:from>
    <xdr:ext cx="469900" cy="258445"/>
    <xdr:sp macro="" textlink="">
      <xdr:nvSpPr>
        <xdr:cNvPr id="570" name="n_2aveValue【認定こども園・幼稚園・保育所】&#10;一人当たり面積"/>
        <xdr:cNvSpPr txBox="1"/>
      </xdr:nvSpPr>
      <xdr:spPr>
        <a:xfrm>
          <a:off x="18180050" y="6367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161925</xdr:rowOff>
    </xdr:from>
    <xdr:ext cx="469900" cy="258445"/>
    <xdr:sp macro="" textlink="">
      <xdr:nvSpPr>
        <xdr:cNvPr id="571" name="n_3aveValue【認定こども園・幼稚園・保育所】&#10;一人当たり面積"/>
        <xdr:cNvSpPr txBox="1"/>
      </xdr:nvSpPr>
      <xdr:spPr>
        <a:xfrm>
          <a:off x="17386300" y="6703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32</xdr:row>
      <xdr:rowOff>48895</xdr:rowOff>
    </xdr:from>
    <xdr:ext cx="469900" cy="257810"/>
    <xdr:sp macro="" textlink="">
      <xdr:nvSpPr>
        <xdr:cNvPr id="572" name="n_4aveValue【認定こども園・幼稚園・保育所】&#10;一人当たり面積"/>
        <xdr:cNvSpPr txBox="1"/>
      </xdr:nvSpPr>
      <xdr:spPr>
        <a:xfrm>
          <a:off x="16592550" y="54171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161290</xdr:rowOff>
    </xdr:from>
    <xdr:ext cx="469900" cy="258445"/>
    <xdr:sp macro="" textlink="">
      <xdr:nvSpPr>
        <xdr:cNvPr id="573" name="n_1mainValue【認定こども園・幼稚園・保育所】&#10;一人当たり面積"/>
        <xdr:cNvSpPr txBox="1"/>
      </xdr:nvSpPr>
      <xdr:spPr>
        <a:xfrm>
          <a:off x="18980150" y="6367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56515</xdr:rowOff>
    </xdr:from>
    <xdr:ext cx="469900" cy="258445"/>
    <xdr:sp macro="" textlink="">
      <xdr:nvSpPr>
        <xdr:cNvPr id="574" name="n_3mainValue【認定こども園・幼稚園・保育所】&#10;一人当たり面積"/>
        <xdr:cNvSpPr txBox="1"/>
      </xdr:nvSpPr>
      <xdr:spPr>
        <a:xfrm>
          <a:off x="17386300" y="6263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168275</xdr:rowOff>
    </xdr:from>
    <xdr:ext cx="469900" cy="258445"/>
    <xdr:sp macro="" textlink="">
      <xdr:nvSpPr>
        <xdr:cNvPr id="575" name="n_4mainValue【認定こども園・幼稚園・保育所】&#10;一人当たり面積"/>
        <xdr:cNvSpPr txBox="1"/>
      </xdr:nvSpPr>
      <xdr:spPr>
        <a:xfrm>
          <a:off x="16592550" y="671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76" name="正方形/長方形 575"/>
        <xdr:cNvSpPr/>
      </xdr:nvSpPr>
      <xdr:spPr>
        <a:xfrm>
          <a:off x="1120775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77" name="正方形/長方形 576"/>
        <xdr:cNvSpPr/>
      </xdr:nvSpPr>
      <xdr:spPr>
        <a:xfrm>
          <a:off x="11315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31750</xdr:rowOff>
    </xdr:to>
    <xdr:sp macro="" textlink="">
      <xdr:nvSpPr>
        <xdr:cNvPr id="578" name="正方形/長方形 577"/>
        <xdr:cNvSpPr/>
      </xdr:nvSpPr>
      <xdr:spPr>
        <a:xfrm>
          <a:off x="11315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79" name="正方形/長方形 578"/>
        <xdr:cNvSpPr/>
      </xdr:nvSpPr>
      <xdr:spPr>
        <a:xfrm>
          <a:off x="122364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31750</xdr:rowOff>
    </xdr:to>
    <xdr:sp macro="" textlink="">
      <xdr:nvSpPr>
        <xdr:cNvPr id="580" name="正方形/長方形 579"/>
        <xdr:cNvSpPr/>
      </xdr:nvSpPr>
      <xdr:spPr>
        <a:xfrm>
          <a:off x="122364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81" name="正方形/長方形 580"/>
        <xdr:cNvSpPr/>
      </xdr:nvSpPr>
      <xdr:spPr>
        <a:xfrm>
          <a:off x="132651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31750</xdr:rowOff>
    </xdr:to>
    <xdr:sp macro="" textlink="">
      <xdr:nvSpPr>
        <xdr:cNvPr id="582" name="正方形/長方形 581"/>
        <xdr:cNvSpPr/>
      </xdr:nvSpPr>
      <xdr:spPr>
        <a:xfrm>
          <a:off x="132651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583" name="正方形/長方形 582"/>
        <xdr:cNvSpPr/>
      </xdr:nvSpPr>
      <xdr:spPr>
        <a:xfrm>
          <a:off x="1120775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84" name="テキスト ボックス 583"/>
        <xdr:cNvSpPr txBox="1"/>
      </xdr:nvSpPr>
      <xdr:spPr>
        <a:xfrm>
          <a:off x="11169650" y="875919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171450</xdr:colOff>
      <xdr:row>66</xdr:row>
      <xdr:rowOff>113665</xdr:rowOff>
    </xdr:to>
    <xdr:cxnSp macro="">
      <xdr:nvCxnSpPr>
        <xdr:cNvPr id="585" name="直線コネクタ 584"/>
        <xdr:cNvCxnSpPr/>
      </xdr:nvCxnSpPr>
      <xdr:spPr>
        <a:xfrm>
          <a:off x="11207750" y="11181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142875</xdr:rowOff>
    </xdr:from>
    <xdr:ext cx="402590" cy="258445"/>
    <xdr:sp macro="" textlink="">
      <xdr:nvSpPr>
        <xdr:cNvPr id="586" name="テキスト ボックス 585"/>
        <xdr:cNvSpPr txBox="1"/>
      </xdr:nvSpPr>
      <xdr:spPr>
        <a:xfrm>
          <a:off x="10842625" y="110432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171450</xdr:colOff>
      <xdr:row>64</xdr:row>
      <xdr:rowOff>75565</xdr:rowOff>
    </xdr:to>
    <xdr:cxnSp macro="">
      <xdr:nvCxnSpPr>
        <xdr:cNvPr id="587" name="直線コネクタ 586"/>
        <xdr:cNvCxnSpPr/>
      </xdr:nvCxnSpPr>
      <xdr:spPr>
        <a:xfrm>
          <a:off x="11207750" y="10808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2590" cy="258445"/>
    <xdr:sp macro="" textlink="">
      <xdr:nvSpPr>
        <xdr:cNvPr id="588" name="テキスト ボックス 587"/>
        <xdr:cNvSpPr txBox="1"/>
      </xdr:nvSpPr>
      <xdr:spPr>
        <a:xfrm>
          <a:off x="10842625" y="10670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171450</xdr:colOff>
      <xdr:row>62</xdr:row>
      <xdr:rowOff>38100</xdr:rowOff>
    </xdr:to>
    <xdr:cxnSp macro="">
      <xdr:nvCxnSpPr>
        <xdr:cNvPr id="589" name="直線コネクタ 588"/>
        <xdr:cNvCxnSpPr/>
      </xdr:nvCxnSpPr>
      <xdr:spPr>
        <a:xfrm>
          <a:off x="11207750" y="10435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2590" cy="257810"/>
    <xdr:sp macro="" textlink="">
      <xdr:nvSpPr>
        <xdr:cNvPr id="590" name="テキスト ボックス 589"/>
        <xdr:cNvSpPr txBox="1"/>
      </xdr:nvSpPr>
      <xdr:spPr>
        <a:xfrm>
          <a:off x="10842625" y="102971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171450</xdr:colOff>
      <xdr:row>60</xdr:row>
      <xdr:rowOff>0</xdr:rowOff>
    </xdr:to>
    <xdr:cxnSp macro="">
      <xdr:nvCxnSpPr>
        <xdr:cNvPr id="591" name="直線コネクタ 590"/>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2590" cy="257810"/>
    <xdr:sp macro="" textlink="">
      <xdr:nvSpPr>
        <xdr:cNvPr id="592" name="テキスト ボックス 591"/>
        <xdr:cNvSpPr txBox="1"/>
      </xdr:nvSpPr>
      <xdr:spPr>
        <a:xfrm>
          <a:off x="10842625" y="99231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171450</xdr:colOff>
      <xdr:row>57</xdr:row>
      <xdr:rowOff>132715</xdr:rowOff>
    </xdr:to>
    <xdr:cxnSp macro="">
      <xdr:nvCxnSpPr>
        <xdr:cNvPr id="593" name="直線コネクタ 592"/>
        <xdr:cNvCxnSpPr/>
      </xdr:nvCxnSpPr>
      <xdr:spPr>
        <a:xfrm>
          <a:off x="11207750" y="9692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2590" cy="258445"/>
    <xdr:sp macro="" textlink="">
      <xdr:nvSpPr>
        <xdr:cNvPr id="594" name="テキスト ボックス 593"/>
        <xdr:cNvSpPr txBox="1"/>
      </xdr:nvSpPr>
      <xdr:spPr>
        <a:xfrm>
          <a:off x="1084262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171450</xdr:colOff>
      <xdr:row>55</xdr:row>
      <xdr:rowOff>95250</xdr:rowOff>
    </xdr:to>
    <xdr:cxnSp macro="">
      <xdr:nvCxnSpPr>
        <xdr:cNvPr id="595" name="直線コネクタ 594"/>
        <xdr:cNvCxnSpPr/>
      </xdr:nvCxnSpPr>
      <xdr:spPr>
        <a:xfrm>
          <a:off x="11207750" y="9319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2590" cy="258445"/>
    <xdr:sp macro="" textlink="">
      <xdr:nvSpPr>
        <xdr:cNvPr id="596" name="テキスト ボックス 595"/>
        <xdr:cNvSpPr txBox="1"/>
      </xdr:nvSpPr>
      <xdr:spPr>
        <a:xfrm>
          <a:off x="10842625" y="91808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89</xdr:col>
      <xdr:colOff>171450</xdr:colOff>
      <xdr:row>53</xdr:row>
      <xdr:rowOff>56515</xdr:rowOff>
    </xdr:to>
    <xdr:cxnSp macro="">
      <xdr:nvCxnSpPr>
        <xdr:cNvPr id="597" name="直線コネクタ 596"/>
        <xdr:cNvCxnSpPr/>
      </xdr:nvCxnSpPr>
      <xdr:spPr>
        <a:xfrm>
          <a:off x="11207750" y="894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85725</xdr:rowOff>
    </xdr:from>
    <xdr:ext cx="402590" cy="257810"/>
    <xdr:sp macro="" textlink="">
      <xdr:nvSpPr>
        <xdr:cNvPr id="598" name="テキスト ボックス 597"/>
        <xdr:cNvSpPr txBox="1"/>
      </xdr:nvSpPr>
      <xdr:spPr>
        <a:xfrm>
          <a:off x="10842625" y="88068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599" name="【学校施設】&#10;有形固定資産減価償却率グラフ枠"/>
        <xdr:cNvSpPr/>
      </xdr:nvSpPr>
      <xdr:spPr>
        <a:xfrm>
          <a:off x="1120775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34290</xdr:rowOff>
    </xdr:from>
    <xdr:to xmlns:xdr="http://schemas.openxmlformats.org/drawingml/2006/spreadsheetDrawing">
      <xdr:col>85</xdr:col>
      <xdr:colOff>126365</xdr:colOff>
      <xdr:row>64</xdr:row>
      <xdr:rowOff>155575</xdr:rowOff>
    </xdr:to>
    <xdr:cxnSp macro="">
      <xdr:nvCxnSpPr>
        <xdr:cNvPr id="600" name="直線コネクタ 599"/>
        <xdr:cNvCxnSpPr/>
      </xdr:nvCxnSpPr>
      <xdr:spPr>
        <a:xfrm flipV="1">
          <a:off x="14699615" y="9258300"/>
          <a:ext cx="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160020</xdr:rowOff>
    </xdr:from>
    <xdr:ext cx="404495" cy="257810"/>
    <xdr:sp macro="" textlink="">
      <xdr:nvSpPr>
        <xdr:cNvPr id="601" name="【学校施設】&#10;有形固定資産減価償却率最小値テキスト"/>
        <xdr:cNvSpPr txBox="1"/>
      </xdr:nvSpPr>
      <xdr:spPr>
        <a:xfrm>
          <a:off x="14738350" y="1089279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155575</xdr:rowOff>
    </xdr:from>
    <xdr:to xmlns:xdr="http://schemas.openxmlformats.org/drawingml/2006/spreadsheetDrawing">
      <xdr:col>86</xdr:col>
      <xdr:colOff>25400</xdr:colOff>
      <xdr:row>64</xdr:row>
      <xdr:rowOff>155575</xdr:rowOff>
    </xdr:to>
    <xdr:cxnSp macro="">
      <xdr:nvCxnSpPr>
        <xdr:cNvPr id="602" name="直線コネクタ 601"/>
        <xdr:cNvCxnSpPr/>
      </xdr:nvCxnSpPr>
      <xdr:spPr>
        <a:xfrm>
          <a:off x="14611350" y="10888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152400</xdr:rowOff>
    </xdr:from>
    <xdr:ext cx="404495" cy="258445"/>
    <xdr:sp macro="" textlink="">
      <xdr:nvSpPr>
        <xdr:cNvPr id="603" name="【学校施設】&#10;有形固定資産減価償却率最大値テキスト"/>
        <xdr:cNvSpPr txBox="1"/>
      </xdr:nvSpPr>
      <xdr:spPr>
        <a:xfrm>
          <a:off x="14738350" y="9041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34290</xdr:rowOff>
    </xdr:from>
    <xdr:to xmlns:xdr="http://schemas.openxmlformats.org/drawingml/2006/spreadsheetDrawing">
      <xdr:col>86</xdr:col>
      <xdr:colOff>25400</xdr:colOff>
      <xdr:row>55</xdr:row>
      <xdr:rowOff>34290</xdr:rowOff>
    </xdr:to>
    <xdr:cxnSp macro="">
      <xdr:nvCxnSpPr>
        <xdr:cNvPr id="604" name="直線コネクタ 603"/>
        <xdr:cNvCxnSpPr/>
      </xdr:nvCxnSpPr>
      <xdr:spPr>
        <a:xfrm>
          <a:off x="14611350" y="9258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51435</xdr:rowOff>
    </xdr:from>
    <xdr:ext cx="404495" cy="258445"/>
    <xdr:sp macro="" textlink="">
      <xdr:nvSpPr>
        <xdr:cNvPr id="605" name="【学校施設】&#10;有形固定資産減価償却率平均値テキスト"/>
        <xdr:cNvSpPr txBox="1"/>
      </xdr:nvSpPr>
      <xdr:spPr>
        <a:xfrm>
          <a:off x="14738350" y="99460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28575</xdr:rowOff>
    </xdr:from>
    <xdr:to xmlns:xdr="http://schemas.openxmlformats.org/drawingml/2006/spreadsheetDrawing">
      <xdr:col>85</xdr:col>
      <xdr:colOff>171450</xdr:colOff>
      <xdr:row>60</xdr:row>
      <xdr:rowOff>130810</xdr:rowOff>
    </xdr:to>
    <xdr:sp macro="" textlink="">
      <xdr:nvSpPr>
        <xdr:cNvPr id="606" name="フローチャート: 判断 605"/>
        <xdr:cNvSpPr/>
      </xdr:nvSpPr>
      <xdr:spPr>
        <a:xfrm>
          <a:off x="14649450" y="1009078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17145</xdr:rowOff>
    </xdr:from>
    <xdr:to xmlns:xdr="http://schemas.openxmlformats.org/drawingml/2006/spreadsheetDrawing">
      <xdr:col>81</xdr:col>
      <xdr:colOff>101600</xdr:colOff>
      <xdr:row>60</xdr:row>
      <xdr:rowOff>119380</xdr:rowOff>
    </xdr:to>
    <xdr:sp macro="" textlink="">
      <xdr:nvSpPr>
        <xdr:cNvPr id="607" name="フローチャート: 判断 606"/>
        <xdr:cNvSpPr/>
      </xdr:nvSpPr>
      <xdr:spPr>
        <a:xfrm>
          <a:off x="13887450" y="10079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20955</xdr:rowOff>
    </xdr:from>
    <xdr:to xmlns:xdr="http://schemas.openxmlformats.org/drawingml/2006/spreadsheetDrawing">
      <xdr:col>76</xdr:col>
      <xdr:colOff>165100</xdr:colOff>
      <xdr:row>60</xdr:row>
      <xdr:rowOff>123190</xdr:rowOff>
    </xdr:to>
    <xdr:sp macro="" textlink="">
      <xdr:nvSpPr>
        <xdr:cNvPr id="608" name="フローチャート: 判断 607"/>
        <xdr:cNvSpPr/>
      </xdr:nvSpPr>
      <xdr:spPr>
        <a:xfrm>
          <a:off x="13093700" y="10083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116205</xdr:rowOff>
    </xdr:from>
    <xdr:to xmlns:xdr="http://schemas.openxmlformats.org/drawingml/2006/spreadsheetDrawing">
      <xdr:col>72</xdr:col>
      <xdr:colOff>38100</xdr:colOff>
      <xdr:row>60</xdr:row>
      <xdr:rowOff>46990</xdr:rowOff>
    </xdr:to>
    <xdr:sp macro="" textlink="">
      <xdr:nvSpPr>
        <xdr:cNvPr id="609" name="フローチャート: 判断 608"/>
        <xdr:cNvSpPr/>
      </xdr:nvSpPr>
      <xdr:spPr>
        <a:xfrm>
          <a:off x="12299950" y="1001077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33020</xdr:rowOff>
    </xdr:from>
    <xdr:to xmlns:xdr="http://schemas.openxmlformats.org/drawingml/2006/spreadsheetDrawing">
      <xdr:col>67</xdr:col>
      <xdr:colOff>101600</xdr:colOff>
      <xdr:row>60</xdr:row>
      <xdr:rowOff>133985</xdr:rowOff>
    </xdr:to>
    <xdr:sp macro="" textlink="">
      <xdr:nvSpPr>
        <xdr:cNvPr id="610" name="フローチャート: 判断 609"/>
        <xdr:cNvSpPr/>
      </xdr:nvSpPr>
      <xdr:spPr>
        <a:xfrm>
          <a:off x="11487150" y="10095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611" name="テキスト ボックス 610"/>
        <xdr:cNvSpPr txBox="1"/>
      </xdr:nvSpPr>
      <xdr:spPr>
        <a:xfrm>
          <a:off x="145288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1365" cy="258445"/>
    <xdr:sp macro="" textlink="">
      <xdr:nvSpPr>
        <xdr:cNvPr id="612" name="テキスト ボックス 611"/>
        <xdr:cNvSpPr txBox="1"/>
      </xdr:nvSpPr>
      <xdr:spPr>
        <a:xfrm>
          <a:off x="13766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613" name="テキスト ボックス 612"/>
        <xdr:cNvSpPr txBox="1"/>
      </xdr:nvSpPr>
      <xdr:spPr>
        <a:xfrm>
          <a:off x="12973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111125</xdr:rowOff>
    </xdr:from>
    <xdr:ext cx="762000" cy="258445"/>
    <xdr:sp macro="" textlink="">
      <xdr:nvSpPr>
        <xdr:cNvPr id="614" name="テキスト ボックス 613"/>
        <xdr:cNvSpPr txBox="1"/>
      </xdr:nvSpPr>
      <xdr:spPr>
        <a:xfrm>
          <a:off x="12172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1365" cy="258445"/>
    <xdr:sp macro="" textlink="">
      <xdr:nvSpPr>
        <xdr:cNvPr id="615" name="テキスト ボックス 614"/>
        <xdr:cNvSpPr txBox="1"/>
      </xdr:nvSpPr>
      <xdr:spPr>
        <a:xfrm>
          <a:off x="11366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17145</xdr:rowOff>
    </xdr:from>
    <xdr:to xmlns:xdr="http://schemas.openxmlformats.org/drawingml/2006/spreadsheetDrawing">
      <xdr:col>85</xdr:col>
      <xdr:colOff>171450</xdr:colOff>
      <xdr:row>61</xdr:row>
      <xdr:rowOff>119380</xdr:rowOff>
    </xdr:to>
    <xdr:sp macro="" textlink="">
      <xdr:nvSpPr>
        <xdr:cNvPr id="616" name="楕円 615"/>
        <xdr:cNvSpPr/>
      </xdr:nvSpPr>
      <xdr:spPr>
        <a:xfrm>
          <a:off x="14649450" y="1024699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167005</xdr:rowOff>
    </xdr:from>
    <xdr:ext cx="404495" cy="258445"/>
    <xdr:sp macro="" textlink="">
      <xdr:nvSpPr>
        <xdr:cNvPr id="617" name="【学校施設】&#10;有形固定資産減価償却率該当値テキスト"/>
        <xdr:cNvSpPr txBox="1"/>
      </xdr:nvSpPr>
      <xdr:spPr>
        <a:xfrm>
          <a:off x="14738350" y="10229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5715</xdr:rowOff>
    </xdr:from>
    <xdr:to xmlns:xdr="http://schemas.openxmlformats.org/drawingml/2006/spreadsheetDrawing">
      <xdr:col>81</xdr:col>
      <xdr:colOff>101600</xdr:colOff>
      <xdr:row>61</xdr:row>
      <xdr:rowOff>107950</xdr:rowOff>
    </xdr:to>
    <xdr:sp macro="" textlink="">
      <xdr:nvSpPr>
        <xdr:cNvPr id="618" name="楕円 617"/>
        <xdr:cNvSpPr/>
      </xdr:nvSpPr>
      <xdr:spPr>
        <a:xfrm>
          <a:off x="13887450" y="10235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56515</xdr:rowOff>
    </xdr:from>
    <xdr:to xmlns:xdr="http://schemas.openxmlformats.org/drawingml/2006/spreadsheetDrawing">
      <xdr:col>85</xdr:col>
      <xdr:colOff>127000</xdr:colOff>
      <xdr:row>61</xdr:row>
      <xdr:rowOff>68580</xdr:rowOff>
    </xdr:to>
    <xdr:cxnSp macro="">
      <xdr:nvCxnSpPr>
        <xdr:cNvPr id="619" name="直線コネクタ 618"/>
        <xdr:cNvCxnSpPr/>
      </xdr:nvCxnSpPr>
      <xdr:spPr>
        <a:xfrm>
          <a:off x="13938250" y="1028636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40005</xdr:rowOff>
    </xdr:from>
    <xdr:to xmlns:xdr="http://schemas.openxmlformats.org/drawingml/2006/spreadsheetDrawing">
      <xdr:col>72</xdr:col>
      <xdr:colOff>38100</xdr:colOff>
      <xdr:row>60</xdr:row>
      <xdr:rowOff>142240</xdr:rowOff>
    </xdr:to>
    <xdr:sp macro="" textlink="">
      <xdr:nvSpPr>
        <xdr:cNvPr id="620" name="楕円 619"/>
        <xdr:cNvSpPr/>
      </xdr:nvSpPr>
      <xdr:spPr>
        <a:xfrm>
          <a:off x="12299950" y="1010221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61</xdr:row>
      <xdr:rowOff>90170</xdr:rowOff>
    </xdr:from>
    <xdr:to xmlns:xdr="http://schemas.openxmlformats.org/drawingml/2006/spreadsheetDrawing">
      <xdr:col>67</xdr:col>
      <xdr:colOff>101600</xdr:colOff>
      <xdr:row>62</xdr:row>
      <xdr:rowOff>19685</xdr:rowOff>
    </xdr:to>
    <xdr:sp macro="" textlink="">
      <xdr:nvSpPr>
        <xdr:cNvPr id="621" name="楕円 620"/>
        <xdr:cNvSpPr/>
      </xdr:nvSpPr>
      <xdr:spPr>
        <a:xfrm>
          <a:off x="11487150" y="103200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91440</xdr:rowOff>
    </xdr:from>
    <xdr:to xmlns:xdr="http://schemas.openxmlformats.org/drawingml/2006/spreadsheetDrawing">
      <xdr:col>71</xdr:col>
      <xdr:colOff>171450</xdr:colOff>
      <xdr:row>61</xdr:row>
      <xdr:rowOff>140970</xdr:rowOff>
    </xdr:to>
    <xdr:cxnSp macro="">
      <xdr:nvCxnSpPr>
        <xdr:cNvPr id="622" name="直線コネクタ 621"/>
        <xdr:cNvCxnSpPr/>
      </xdr:nvCxnSpPr>
      <xdr:spPr>
        <a:xfrm flipV="1">
          <a:off x="11537950" y="10153650"/>
          <a:ext cx="80645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135255</xdr:rowOff>
    </xdr:from>
    <xdr:ext cx="404495" cy="258445"/>
    <xdr:sp macro="" textlink="">
      <xdr:nvSpPr>
        <xdr:cNvPr id="623" name="n_1aveValue【学校施設】&#10;有形固定資産減価償却率"/>
        <xdr:cNvSpPr txBox="1"/>
      </xdr:nvSpPr>
      <xdr:spPr>
        <a:xfrm>
          <a:off x="13742035" y="9862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139065</xdr:rowOff>
    </xdr:from>
    <xdr:ext cx="404495" cy="258445"/>
    <xdr:sp macro="" textlink="">
      <xdr:nvSpPr>
        <xdr:cNvPr id="624" name="n_2aveValue【学校施設】&#10;有形固定資産減価償却率"/>
        <xdr:cNvSpPr txBox="1"/>
      </xdr:nvSpPr>
      <xdr:spPr>
        <a:xfrm>
          <a:off x="12960985" y="9865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62865</xdr:rowOff>
    </xdr:from>
    <xdr:ext cx="405130" cy="258445"/>
    <xdr:sp macro="" textlink="">
      <xdr:nvSpPr>
        <xdr:cNvPr id="625" name="n_3aveValue【学校施設】&#10;有形固定資産減価償却率"/>
        <xdr:cNvSpPr txBox="1"/>
      </xdr:nvSpPr>
      <xdr:spPr>
        <a:xfrm>
          <a:off x="12167235" y="9789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151130</xdr:rowOff>
    </xdr:from>
    <xdr:ext cx="404495" cy="258445"/>
    <xdr:sp macro="" textlink="">
      <xdr:nvSpPr>
        <xdr:cNvPr id="626" name="n_4aveValue【学校施設】&#10;有形固定資産減価償却率"/>
        <xdr:cNvSpPr txBox="1"/>
      </xdr:nvSpPr>
      <xdr:spPr>
        <a:xfrm>
          <a:off x="11354435" y="9878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98425</xdr:rowOff>
    </xdr:from>
    <xdr:ext cx="404495" cy="258445"/>
    <xdr:sp macro="" textlink="">
      <xdr:nvSpPr>
        <xdr:cNvPr id="627" name="n_1mainValue【学校施設】&#10;有形固定資産減価償却率"/>
        <xdr:cNvSpPr txBox="1"/>
      </xdr:nvSpPr>
      <xdr:spPr>
        <a:xfrm>
          <a:off x="13742035" y="10328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132715</xdr:rowOff>
    </xdr:from>
    <xdr:ext cx="405130" cy="258445"/>
    <xdr:sp macro="" textlink="">
      <xdr:nvSpPr>
        <xdr:cNvPr id="628" name="n_3mainValue【学校施設】&#10;有形固定資産減価償却率"/>
        <xdr:cNvSpPr txBox="1"/>
      </xdr:nvSpPr>
      <xdr:spPr>
        <a:xfrm>
          <a:off x="12167235" y="10194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11430</xdr:rowOff>
    </xdr:from>
    <xdr:ext cx="404495" cy="257810"/>
    <xdr:sp macro="" textlink="">
      <xdr:nvSpPr>
        <xdr:cNvPr id="629" name="n_4mainValue【学校施設】&#10;有形固定資産減価償却率"/>
        <xdr:cNvSpPr txBox="1"/>
      </xdr:nvSpPr>
      <xdr:spPr>
        <a:xfrm>
          <a:off x="11354435" y="1040892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30" name="正方形/長方形 629"/>
        <xdr:cNvSpPr/>
      </xdr:nvSpPr>
      <xdr:spPr>
        <a:xfrm>
          <a:off x="164592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31" name="正方形/長方形 630"/>
        <xdr:cNvSpPr/>
      </xdr:nvSpPr>
      <xdr:spPr>
        <a:xfrm>
          <a:off x="16586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31750</xdr:rowOff>
    </xdr:to>
    <xdr:sp macro="" textlink="">
      <xdr:nvSpPr>
        <xdr:cNvPr id="632" name="正方形/長方形 631"/>
        <xdr:cNvSpPr/>
      </xdr:nvSpPr>
      <xdr:spPr>
        <a:xfrm>
          <a:off x="16586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33" name="正方形/長方形 632"/>
        <xdr:cNvSpPr/>
      </xdr:nvSpPr>
      <xdr:spPr>
        <a:xfrm>
          <a:off x="174879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31750</xdr:rowOff>
    </xdr:to>
    <xdr:sp macro="" textlink="">
      <xdr:nvSpPr>
        <xdr:cNvPr id="634" name="正方形/長方形 633"/>
        <xdr:cNvSpPr/>
      </xdr:nvSpPr>
      <xdr:spPr>
        <a:xfrm>
          <a:off x="174879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35" name="正方形/長方形 634"/>
        <xdr:cNvSpPr/>
      </xdr:nvSpPr>
      <xdr:spPr>
        <a:xfrm>
          <a:off x="185166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31750</xdr:rowOff>
    </xdr:to>
    <xdr:sp macro="" textlink="">
      <xdr:nvSpPr>
        <xdr:cNvPr id="636" name="正方形/長方形 635"/>
        <xdr:cNvSpPr/>
      </xdr:nvSpPr>
      <xdr:spPr>
        <a:xfrm>
          <a:off x="185166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37" name="正方形/長方形 636"/>
        <xdr:cNvSpPr/>
      </xdr:nvSpPr>
      <xdr:spPr>
        <a:xfrm>
          <a:off x="164592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4790"/>
    <xdr:sp macro="" textlink="">
      <xdr:nvSpPr>
        <xdr:cNvPr id="638" name="テキスト ボックス 637"/>
        <xdr:cNvSpPr txBox="1"/>
      </xdr:nvSpPr>
      <xdr:spPr>
        <a:xfrm>
          <a:off x="16440150" y="87591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39" name="直線コネクタ 638"/>
        <xdr:cNvCxnSpPr/>
      </xdr:nvCxnSpPr>
      <xdr:spPr>
        <a:xfrm>
          <a:off x="164592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142875</xdr:rowOff>
    </xdr:from>
    <xdr:ext cx="466725" cy="258445"/>
    <xdr:sp macro="" textlink="">
      <xdr:nvSpPr>
        <xdr:cNvPr id="640" name="テキスト ボックス 639"/>
        <xdr:cNvSpPr txBox="1"/>
      </xdr:nvSpPr>
      <xdr:spPr>
        <a:xfrm>
          <a:off x="1604899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41" name="直線コネクタ 640"/>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7810"/>
    <xdr:sp macro="" textlink="">
      <xdr:nvSpPr>
        <xdr:cNvPr id="642" name="テキスト ボックス 641"/>
        <xdr:cNvSpPr txBox="1"/>
      </xdr:nvSpPr>
      <xdr:spPr>
        <a:xfrm>
          <a:off x="16048990" y="105937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56515</xdr:rowOff>
    </xdr:from>
    <xdr:to xmlns:xdr="http://schemas.openxmlformats.org/drawingml/2006/spreadsheetDrawing">
      <xdr:col>120</xdr:col>
      <xdr:colOff>114300</xdr:colOff>
      <xdr:row>61</xdr:row>
      <xdr:rowOff>56515</xdr:rowOff>
    </xdr:to>
    <xdr:cxnSp macro="">
      <xdr:nvCxnSpPr>
        <xdr:cNvPr id="643" name="直線コネクタ 642"/>
        <xdr:cNvCxnSpPr/>
      </xdr:nvCxnSpPr>
      <xdr:spPr>
        <a:xfrm>
          <a:off x="16459200" y="102863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85725</xdr:rowOff>
    </xdr:from>
    <xdr:ext cx="466725" cy="257810"/>
    <xdr:sp macro="" textlink="">
      <xdr:nvSpPr>
        <xdr:cNvPr id="644" name="テキスト ボックス 643"/>
        <xdr:cNvSpPr txBox="1"/>
      </xdr:nvSpPr>
      <xdr:spPr>
        <a:xfrm>
          <a:off x="16048990" y="101479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645" name="直線コネクタ 644"/>
        <xdr:cNvCxnSpPr/>
      </xdr:nvCxnSpPr>
      <xdr:spPr>
        <a:xfrm>
          <a:off x="16459200" y="9840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142875</xdr:rowOff>
    </xdr:from>
    <xdr:ext cx="466725" cy="258445"/>
    <xdr:sp macro="" textlink="">
      <xdr:nvSpPr>
        <xdr:cNvPr id="646" name="テキスト ボックス 645"/>
        <xdr:cNvSpPr txBox="1"/>
      </xdr:nvSpPr>
      <xdr:spPr>
        <a:xfrm>
          <a:off x="16048990" y="97021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47" name="直線コネクタ 646"/>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6725" cy="257810"/>
    <xdr:sp macro="" textlink="">
      <xdr:nvSpPr>
        <xdr:cNvPr id="648" name="テキスト ボックス 647"/>
        <xdr:cNvSpPr txBox="1"/>
      </xdr:nvSpPr>
      <xdr:spPr>
        <a:xfrm>
          <a:off x="16048990" y="925258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114300</xdr:colOff>
      <xdr:row>53</xdr:row>
      <xdr:rowOff>56515</xdr:rowOff>
    </xdr:to>
    <xdr:cxnSp macro="">
      <xdr:nvCxnSpPr>
        <xdr:cNvPr id="649" name="直線コネクタ 648"/>
        <xdr:cNvCxnSpPr/>
      </xdr:nvCxnSpPr>
      <xdr:spPr>
        <a:xfrm>
          <a:off x="164592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650" name="テキスト ボックス 649"/>
        <xdr:cNvSpPr txBox="1"/>
      </xdr:nvSpPr>
      <xdr:spPr>
        <a:xfrm>
          <a:off x="16048990" y="880681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51" name="【学校施設】&#10;一人当たり面積グラフ枠"/>
        <xdr:cNvSpPr/>
      </xdr:nvSpPr>
      <xdr:spPr>
        <a:xfrm>
          <a:off x="164592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106045</xdr:rowOff>
    </xdr:from>
    <xdr:to xmlns:xdr="http://schemas.openxmlformats.org/drawingml/2006/spreadsheetDrawing">
      <xdr:col>116</xdr:col>
      <xdr:colOff>62865</xdr:colOff>
      <xdr:row>63</xdr:row>
      <xdr:rowOff>34290</xdr:rowOff>
    </xdr:to>
    <xdr:cxnSp macro="">
      <xdr:nvCxnSpPr>
        <xdr:cNvPr id="652" name="直線コネクタ 651"/>
        <xdr:cNvCxnSpPr/>
      </xdr:nvCxnSpPr>
      <xdr:spPr>
        <a:xfrm flipV="1">
          <a:off x="19951065" y="9665335"/>
          <a:ext cx="0" cy="934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38100</xdr:rowOff>
    </xdr:from>
    <xdr:ext cx="469265" cy="258445"/>
    <xdr:sp macro="" textlink="">
      <xdr:nvSpPr>
        <xdr:cNvPr id="653" name="【学校施設】&#10;一人当たり面積最小値テキスト"/>
        <xdr:cNvSpPr txBox="1"/>
      </xdr:nvSpPr>
      <xdr:spPr>
        <a:xfrm>
          <a:off x="19989800" y="10603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34290</xdr:rowOff>
    </xdr:from>
    <xdr:to xmlns:xdr="http://schemas.openxmlformats.org/drawingml/2006/spreadsheetDrawing">
      <xdr:col>116</xdr:col>
      <xdr:colOff>152400</xdr:colOff>
      <xdr:row>63</xdr:row>
      <xdr:rowOff>34290</xdr:rowOff>
    </xdr:to>
    <xdr:cxnSp macro="">
      <xdr:nvCxnSpPr>
        <xdr:cNvPr id="654" name="直線コネクタ 653"/>
        <xdr:cNvCxnSpPr/>
      </xdr:nvCxnSpPr>
      <xdr:spPr>
        <a:xfrm>
          <a:off x="19881850" y="10599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52070</xdr:rowOff>
    </xdr:from>
    <xdr:ext cx="469265" cy="258445"/>
    <xdr:sp macro="" textlink="">
      <xdr:nvSpPr>
        <xdr:cNvPr id="655" name="【学校施設】&#10;一人当たり面積最大値テキスト"/>
        <xdr:cNvSpPr txBox="1"/>
      </xdr:nvSpPr>
      <xdr:spPr>
        <a:xfrm>
          <a:off x="19989800" y="9443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106045</xdr:rowOff>
    </xdr:from>
    <xdr:to xmlns:xdr="http://schemas.openxmlformats.org/drawingml/2006/spreadsheetDrawing">
      <xdr:col>116</xdr:col>
      <xdr:colOff>152400</xdr:colOff>
      <xdr:row>57</xdr:row>
      <xdr:rowOff>106045</xdr:rowOff>
    </xdr:to>
    <xdr:cxnSp macro="">
      <xdr:nvCxnSpPr>
        <xdr:cNvPr id="656" name="直線コネクタ 655"/>
        <xdr:cNvCxnSpPr/>
      </xdr:nvCxnSpPr>
      <xdr:spPr>
        <a:xfrm>
          <a:off x="19881850" y="9665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39370</xdr:rowOff>
    </xdr:from>
    <xdr:ext cx="469265" cy="258445"/>
    <xdr:sp macro="" textlink="">
      <xdr:nvSpPr>
        <xdr:cNvPr id="657" name="【学校施設】&#10;一人当たり面積平均値テキスト"/>
        <xdr:cNvSpPr txBox="1"/>
      </xdr:nvSpPr>
      <xdr:spPr>
        <a:xfrm>
          <a:off x="19989800" y="102692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60960</xdr:rowOff>
    </xdr:from>
    <xdr:to xmlns:xdr="http://schemas.openxmlformats.org/drawingml/2006/spreadsheetDrawing">
      <xdr:col>116</xdr:col>
      <xdr:colOff>114300</xdr:colOff>
      <xdr:row>61</xdr:row>
      <xdr:rowOff>162560</xdr:rowOff>
    </xdr:to>
    <xdr:sp macro="" textlink="">
      <xdr:nvSpPr>
        <xdr:cNvPr id="658" name="フローチャート: 判断 657"/>
        <xdr:cNvSpPr/>
      </xdr:nvSpPr>
      <xdr:spPr>
        <a:xfrm>
          <a:off x="199009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39370</xdr:rowOff>
    </xdr:from>
    <xdr:to xmlns:xdr="http://schemas.openxmlformats.org/drawingml/2006/spreadsheetDrawing">
      <xdr:col>112</xdr:col>
      <xdr:colOff>38100</xdr:colOff>
      <xdr:row>61</xdr:row>
      <xdr:rowOff>140970</xdr:rowOff>
    </xdr:to>
    <xdr:sp macro="" textlink="">
      <xdr:nvSpPr>
        <xdr:cNvPr id="659" name="フローチャート: 判断 658"/>
        <xdr:cNvSpPr/>
      </xdr:nvSpPr>
      <xdr:spPr>
        <a:xfrm>
          <a:off x="19157950" y="1026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40640</xdr:rowOff>
    </xdr:from>
    <xdr:to xmlns:xdr="http://schemas.openxmlformats.org/drawingml/2006/spreadsheetDrawing">
      <xdr:col>107</xdr:col>
      <xdr:colOff>101600</xdr:colOff>
      <xdr:row>61</xdr:row>
      <xdr:rowOff>142875</xdr:rowOff>
    </xdr:to>
    <xdr:sp macro="" textlink="">
      <xdr:nvSpPr>
        <xdr:cNvPr id="660" name="フローチャート: 判断 659"/>
        <xdr:cNvSpPr/>
      </xdr:nvSpPr>
      <xdr:spPr>
        <a:xfrm>
          <a:off x="18345150" y="102704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48260</xdr:rowOff>
    </xdr:from>
    <xdr:to xmlns:xdr="http://schemas.openxmlformats.org/drawingml/2006/spreadsheetDrawing">
      <xdr:col>102</xdr:col>
      <xdr:colOff>165100</xdr:colOff>
      <xdr:row>61</xdr:row>
      <xdr:rowOff>149860</xdr:rowOff>
    </xdr:to>
    <xdr:sp macro="" textlink="">
      <xdr:nvSpPr>
        <xdr:cNvPr id="661" name="フローチャート: 判断 660"/>
        <xdr:cNvSpPr/>
      </xdr:nvSpPr>
      <xdr:spPr>
        <a:xfrm>
          <a:off x="175514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49530</xdr:rowOff>
    </xdr:from>
    <xdr:to xmlns:xdr="http://schemas.openxmlformats.org/drawingml/2006/spreadsheetDrawing">
      <xdr:col>98</xdr:col>
      <xdr:colOff>38100</xdr:colOff>
      <xdr:row>61</xdr:row>
      <xdr:rowOff>151130</xdr:rowOff>
    </xdr:to>
    <xdr:sp macro="" textlink="">
      <xdr:nvSpPr>
        <xdr:cNvPr id="662" name="フローチャート: 判断 661"/>
        <xdr:cNvSpPr/>
      </xdr:nvSpPr>
      <xdr:spPr>
        <a:xfrm>
          <a:off x="16757650" y="10279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63" name="テキスト ボックス 662"/>
        <xdr:cNvSpPr txBox="1"/>
      </xdr:nvSpPr>
      <xdr:spPr>
        <a:xfrm>
          <a:off x="19780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111125</xdr:rowOff>
    </xdr:from>
    <xdr:ext cx="762000" cy="258445"/>
    <xdr:sp macro="" textlink="">
      <xdr:nvSpPr>
        <xdr:cNvPr id="664" name="テキスト ボックス 663"/>
        <xdr:cNvSpPr txBox="1"/>
      </xdr:nvSpPr>
      <xdr:spPr>
        <a:xfrm>
          <a:off x="19030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1365" cy="258445"/>
    <xdr:sp macro="" textlink="">
      <xdr:nvSpPr>
        <xdr:cNvPr id="665" name="テキスト ボックス 664"/>
        <xdr:cNvSpPr txBox="1"/>
      </xdr:nvSpPr>
      <xdr:spPr>
        <a:xfrm>
          <a:off x="18224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66" name="テキスト ボックス 665"/>
        <xdr:cNvSpPr txBox="1"/>
      </xdr:nvSpPr>
      <xdr:spPr>
        <a:xfrm>
          <a:off x="174307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111125</xdr:rowOff>
    </xdr:from>
    <xdr:ext cx="762000" cy="258445"/>
    <xdr:sp macro="" textlink="">
      <xdr:nvSpPr>
        <xdr:cNvPr id="667" name="テキスト ボックス 666"/>
        <xdr:cNvSpPr txBox="1"/>
      </xdr:nvSpPr>
      <xdr:spPr>
        <a:xfrm>
          <a:off x="166306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150495</xdr:rowOff>
    </xdr:from>
    <xdr:to xmlns:xdr="http://schemas.openxmlformats.org/drawingml/2006/spreadsheetDrawing">
      <xdr:col>116</xdr:col>
      <xdr:colOff>114300</xdr:colOff>
      <xdr:row>61</xdr:row>
      <xdr:rowOff>80010</xdr:rowOff>
    </xdr:to>
    <xdr:sp macro="" textlink="">
      <xdr:nvSpPr>
        <xdr:cNvPr id="668" name="楕円 667"/>
        <xdr:cNvSpPr/>
      </xdr:nvSpPr>
      <xdr:spPr>
        <a:xfrm>
          <a:off x="19900900" y="102127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1905</xdr:rowOff>
    </xdr:from>
    <xdr:ext cx="469265" cy="258445"/>
    <xdr:sp macro="" textlink="">
      <xdr:nvSpPr>
        <xdr:cNvPr id="669" name="【学校施設】&#10;一人当たり面積該当値テキスト"/>
        <xdr:cNvSpPr txBox="1"/>
      </xdr:nvSpPr>
      <xdr:spPr>
        <a:xfrm>
          <a:off x="19989800" y="10064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1270</xdr:rowOff>
    </xdr:from>
    <xdr:to xmlns:xdr="http://schemas.openxmlformats.org/drawingml/2006/spreadsheetDrawing">
      <xdr:col>112</xdr:col>
      <xdr:colOff>38100</xdr:colOff>
      <xdr:row>61</xdr:row>
      <xdr:rowOff>102870</xdr:rowOff>
    </xdr:to>
    <xdr:sp macro="" textlink="">
      <xdr:nvSpPr>
        <xdr:cNvPr id="670" name="楕円 669"/>
        <xdr:cNvSpPr/>
      </xdr:nvSpPr>
      <xdr:spPr>
        <a:xfrm>
          <a:off x="19157950" y="10231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61</xdr:row>
      <xdr:rowOff>29845</xdr:rowOff>
    </xdr:from>
    <xdr:to xmlns:xdr="http://schemas.openxmlformats.org/drawingml/2006/spreadsheetDrawing">
      <xdr:col>116</xdr:col>
      <xdr:colOff>63500</xdr:colOff>
      <xdr:row>61</xdr:row>
      <xdr:rowOff>51435</xdr:rowOff>
    </xdr:to>
    <xdr:cxnSp macro="">
      <xdr:nvCxnSpPr>
        <xdr:cNvPr id="671" name="直線コネクタ 670"/>
        <xdr:cNvCxnSpPr/>
      </xdr:nvCxnSpPr>
      <xdr:spPr>
        <a:xfrm flipV="1">
          <a:off x="19202400" y="10259695"/>
          <a:ext cx="7493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60325</xdr:rowOff>
    </xdr:from>
    <xdr:to xmlns:xdr="http://schemas.openxmlformats.org/drawingml/2006/spreadsheetDrawing">
      <xdr:col>102</xdr:col>
      <xdr:colOff>165100</xdr:colOff>
      <xdr:row>61</xdr:row>
      <xdr:rowOff>161925</xdr:rowOff>
    </xdr:to>
    <xdr:sp macro="" textlink="">
      <xdr:nvSpPr>
        <xdr:cNvPr id="672" name="楕円 671"/>
        <xdr:cNvSpPr/>
      </xdr:nvSpPr>
      <xdr:spPr>
        <a:xfrm>
          <a:off x="17551400" y="102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97155</xdr:rowOff>
    </xdr:from>
    <xdr:to xmlns:xdr="http://schemas.openxmlformats.org/drawingml/2006/spreadsheetDrawing">
      <xdr:col>98</xdr:col>
      <xdr:colOff>38100</xdr:colOff>
      <xdr:row>62</xdr:row>
      <xdr:rowOff>26670</xdr:rowOff>
    </xdr:to>
    <xdr:sp macro="" textlink="">
      <xdr:nvSpPr>
        <xdr:cNvPr id="673" name="楕円 672"/>
        <xdr:cNvSpPr/>
      </xdr:nvSpPr>
      <xdr:spPr>
        <a:xfrm>
          <a:off x="16757650" y="1032700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61</xdr:row>
      <xdr:rowOff>110490</xdr:rowOff>
    </xdr:from>
    <xdr:to xmlns:xdr="http://schemas.openxmlformats.org/drawingml/2006/spreadsheetDrawing">
      <xdr:col>102</xdr:col>
      <xdr:colOff>114300</xdr:colOff>
      <xdr:row>61</xdr:row>
      <xdr:rowOff>147955</xdr:rowOff>
    </xdr:to>
    <xdr:cxnSp macro="">
      <xdr:nvCxnSpPr>
        <xdr:cNvPr id="674" name="直線コネクタ 673"/>
        <xdr:cNvCxnSpPr/>
      </xdr:nvCxnSpPr>
      <xdr:spPr>
        <a:xfrm flipV="1">
          <a:off x="16802100" y="10340340"/>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131445</xdr:rowOff>
    </xdr:from>
    <xdr:ext cx="469900" cy="258445"/>
    <xdr:sp macro="" textlink="">
      <xdr:nvSpPr>
        <xdr:cNvPr id="675" name="n_1aveValue【学校施設】&#10;一人当たり面積"/>
        <xdr:cNvSpPr txBox="1"/>
      </xdr:nvSpPr>
      <xdr:spPr>
        <a:xfrm>
          <a:off x="18980150" y="10361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159385</xdr:rowOff>
    </xdr:from>
    <xdr:ext cx="469900" cy="257175"/>
    <xdr:sp macro="" textlink="">
      <xdr:nvSpPr>
        <xdr:cNvPr id="676" name="n_2aveValue【学校施設】&#10;一人当たり面積"/>
        <xdr:cNvSpPr txBox="1"/>
      </xdr:nvSpPr>
      <xdr:spPr>
        <a:xfrm>
          <a:off x="18180050" y="100539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165735</xdr:rowOff>
    </xdr:from>
    <xdr:ext cx="469900" cy="258445"/>
    <xdr:sp macro="" textlink="">
      <xdr:nvSpPr>
        <xdr:cNvPr id="677" name="n_3aveValue【学校施設】&#10;一人当たり面積"/>
        <xdr:cNvSpPr txBox="1"/>
      </xdr:nvSpPr>
      <xdr:spPr>
        <a:xfrm>
          <a:off x="17386300" y="10060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167005</xdr:rowOff>
    </xdr:from>
    <xdr:ext cx="469900" cy="258445"/>
    <xdr:sp macro="" textlink="">
      <xdr:nvSpPr>
        <xdr:cNvPr id="678" name="n_4aveValue【学校施設】&#10;一人当たり面積"/>
        <xdr:cNvSpPr txBox="1"/>
      </xdr:nvSpPr>
      <xdr:spPr>
        <a:xfrm>
          <a:off x="16592550" y="10061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119380</xdr:rowOff>
    </xdr:from>
    <xdr:ext cx="469900" cy="258445"/>
    <xdr:sp macro="" textlink="">
      <xdr:nvSpPr>
        <xdr:cNvPr id="679" name="n_1mainValue【学校施設】&#10;一人当たり面積"/>
        <xdr:cNvSpPr txBox="1"/>
      </xdr:nvSpPr>
      <xdr:spPr>
        <a:xfrm>
          <a:off x="18980150" y="10013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153035</xdr:rowOff>
    </xdr:from>
    <xdr:ext cx="469900" cy="258445"/>
    <xdr:sp macro="" textlink="">
      <xdr:nvSpPr>
        <xdr:cNvPr id="680" name="n_3mainValue【学校施設】&#10;一人当たり面積"/>
        <xdr:cNvSpPr txBox="1"/>
      </xdr:nvSpPr>
      <xdr:spPr>
        <a:xfrm>
          <a:off x="17386300" y="10382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17780</xdr:rowOff>
    </xdr:from>
    <xdr:ext cx="469900" cy="258445"/>
    <xdr:sp macro="" textlink="">
      <xdr:nvSpPr>
        <xdr:cNvPr id="681" name="n_4mainValue【学校施設】&#10;一人当たり面積"/>
        <xdr:cNvSpPr txBox="1"/>
      </xdr:nvSpPr>
      <xdr:spPr>
        <a:xfrm>
          <a:off x="16592550" y="10415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82" name="正方形/長方形 681"/>
        <xdr:cNvSpPr/>
      </xdr:nvSpPr>
      <xdr:spPr>
        <a:xfrm>
          <a:off x="1120775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83" name="正方形/長方形 682"/>
        <xdr:cNvSpPr/>
      </xdr:nvSpPr>
      <xdr:spPr>
        <a:xfrm>
          <a:off x="11315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84" name="正方形/長方形 683"/>
        <xdr:cNvSpPr/>
      </xdr:nvSpPr>
      <xdr:spPr>
        <a:xfrm>
          <a:off x="11315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85" name="正方形/長方形 684"/>
        <xdr:cNvSpPr/>
      </xdr:nvSpPr>
      <xdr:spPr>
        <a:xfrm>
          <a:off x="122364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86" name="正方形/長方形 685"/>
        <xdr:cNvSpPr/>
      </xdr:nvSpPr>
      <xdr:spPr>
        <a:xfrm>
          <a:off x="122364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87" name="正方形/長方形 686"/>
        <xdr:cNvSpPr/>
      </xdr:nvSpPr>
      <xdr:spPr>
        <a:xfrm>
          <a:off x="132651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88" name="正方形/長方形 687"/>
        <xdr:cNvSpPr/>
      </xdr:nvSpPr>
      <xdr:spPr>
        <a:xfrm>
          <a:off x="132651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89" name="正方形/長方形 688"/>
        <xdr:cNvSpPr/>
      </xdr:nvSpPr>
      <xdr:spPr>
        <a:xfrm>
          <a:off x="11207750" y="12672060"/>
          <a:ext cx="424815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90" name="正方形/長方形 689"/>
        <xdr:cNvSpPr/>
      </xdr:nvSpPr>
      <xdr:spPr>
        <a:xfrm>
          <a:off x="164592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91" name="正方形/長方形 690"/>
        <xdr:cNvSpPr/>
      </xdr:nvSpPr>
      <xdr:spPr>
        <a:xfrm>
          <a:off x="16586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92" name="正方形/長方形 691"/>
        <xdr:cNvSpPr/>
      </xdr:nvSpPr>
      <xdr:spPr>
        <a:xfrm>
          <a:off x="16586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3" name="正方形/長方形 692"/>
        <xdr:cNvSpPr/>
      </xdr:nvSpPr>
      <xdr:spPr>
        <a:xfrm>
          <a:off x="174879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4" name="正方形/長方形 693"/>
        <xdr:cNvSpPr/>
      </xdr:nvSpPr>
      <xdr:spPr>
        <a:xfrm>
          <a:off x="174879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5" name="正方形/長方形 694"/>
        <xdr:cNvSpPr/>
      </xdr:nvSpPr>
      <xdr:spPr>
        <a:xfrm>
          <a:off x="185166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6" name="正方形/長方形 695"/>
        <xdr:cNvSpPr/>
      </xdr:nvSpPr>
      <xdr:spPr>
        <a:xfrm>
          <a:off x="185166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7" name="正方形/長方形 696"/>
        <xdr:cNvSpPr/>
      </xdr:nvSpPr>
      <xdr:spPr>
        <a:xfrm>
          <a:off x="16459200" y="12672060"/>
          <a:ext cx="42672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98" name="正方形/長方形 697"/>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99" name="正方形/長方形 698"/>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0" name="正方形/長方形 699"/>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1" name="正方形/長方形 700"/>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2" name="正方形/長方形 701"/>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3" name="正方形/長方形 702"/>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4" name="正方形/長方形 703"/>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5" name="正方形/長方形 704"/>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06" name="テキスト ボックス 705"/>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707" name="直線コネクタ 706"/>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08" name="テキスト ボックス 707"/>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171450</xdr:colOff>
      <xdr:row>108</xdr:row>
      <xdr:rowOff>76200</xdr:rowOff>
    </xdr:to>
    <xdr:cxnSp macro="">
      <xdr:nvCxnSpPr>
        <xdr:cNvPr id="709" name="直線コネクタ 708"/>
        <xdr:cNvCxnSpPr/>
      </xdr:nvCxnSpPr>
      <xdr:spPr>
        <a:xfrm>
          <a:off x="11207750" y="18249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6725" cy="259080"/>
    <xdr:sp macro="" textlink="">
      <xdr:nvSpPr>
        <xdr:cNvPr id="710" name="テキスト ボックス 709"/>
        <xdr:cNvSpPr txBox="1"/>
      </xdr:nvSpPr>
      <xdr:spPr>
        <a:xfrm>
          <a:off x="10797540" y="18107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171450</xdr:colOff>
      <xdr:row>105</xdr:row>
      <xdr:rowOff>133350</xdr:rowOff>
    </xdr:to>
    <xdr:cxnSp macro="">
      <xdr:nvCxnSpPr>
        <xdr:cNvPr id="711" name="直線コネクタ 710"/>
        <xdr:cNvCxnSpPr/>
      </xdr:nvCxnSpPr>
      <xdr:spPr>
        <a:xfrm>
          <a:off x="11207750" y="17792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2590" cy="259080"/>
    <xdr:sp macro="" textlink="">
      <xdr:nvSpPr>
        <xdr:cNvPr id="712" name="テキスト ボックス 711"/>
        <xdr:cNvSpPr txBox="1"/>
      </xdr:nvSpPr>
      <xdr:spPr>
        <a:xfrm>
          <a:off x="10842625" y="17650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171450</xdr:colOff>
      <xdr:row>103</xdr:row>
      <xdr:rowOff>19050</xdr:rowOff>
    </xdr:to>
    <xdr:cxnSp macro="">
      <xdr:nvCxnSpPr>
        <xdr:cNvPr id="713" name="直線コネクタ 712"/>
        <xdr:cNvCxnSpPr/>
      </xdr:nvCxnSpPr>
      <xdr:spPr>
        <a:xfrm>
          <a:off x="11207750" y="1733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2590" cy="259080"/>
    <xdr:sp macro="" textlink="">
      <xdr:nvSpPr>
        <xdr:cNvPr id="714" name="テキスト ボックス 713"/>
        <xdr:cNvSpPr txBox="1"/>
      </xdr:nvSpPr>
      <xdr:spPr>
        <a:xfrm>
          <a:off x="10842625" y="17193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171450</xdr:colOff>
      <xdr:row>100</xdr:row>
      <xdr:rowOff>76200</xdr:rowOff>
    </xdr:to>
    <xdr:cxnSp macro="">
      <xdr:nvCxnSpPr>
        <xdr:cNvPr id="715" name="直線コネクタ 714"/>
        <xdr:cNvCxnSpPr/>
      </xdr:nvCxnSpPr>
      <xdr:spPr>
        <a:xfrm>
          <a:off x="11207750" y="168783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2590" cy="259080"/>
    <xdr:sp macro="" textlink="">
      <xdr:nvSpPr>
        <xdr:cNvPr id="716" name="テキスト ボックス 715"/>
        <xdr:cNvSpPr txBox="1"/>
      </xdr:nvSpPr>
      <xdr:spPr>
        <a:xfrm>
          <a:off x="10842625" y="16736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717" name="直線コネクタ 716"/>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2590" cy="259080"/>
    <xdr:sp macro="" textlink="">
      <xdr:nvSpPr>
        <xdr:cNvPr id="718" name="テキスト ボックス 717"/>
        <xdr:cNvSpPr txBox="1"/>
      </xdr:nvSpPr>
      <xdr:spPr>
        <a:xfrm>
          <a:off x="10842625" y="16278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9"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99060</xdr:rowOff>
    </xdr:from>
    <xdr:to xmlns:xdr="http://schemas.openxmlformats.org/drawingml/2006/spreadsheetDrawing">
      <xdr:col>85</xdr:col>
      <xdr:colOff>126365</xdr:colOff>
      <xdr:row>107</xdr:row>
      <xdr:rowOff>160655</xdr:rowOff>
    </xdr:to>
    <xdr:cxnSp macro="">
      <xdr:nvCxnSpPr>
        <xdr:cNvPr id="720" name="直線コネクタ 719"/>
        <xdr:cNvCxnSpPr/>
      </xdr:nvCxnSpPr>
      <xdr:spPr>
        <a:xfrm flipV="1">
          <a:off x="14699615" y="1690116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164465</xdr:rowOff>
    </xdr:from>
    <xdr:ext cx="404495" cy="259080"/>
    <xdr:sp macro="" textlink="">
      <xdr:nvSpPr>
        <xdr:cNvPr id="721" name="【公民館】&#10;有形固定資産減価償却率最小値テキスト"/>
        <xdr:cNvSpPr txBox="1"/>
      </xdr:nvSpPr>
      <xdr:spPr>
        <a:xfrm>
          <a:off x="14738350" y="18166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160655</xdr:rowOff>
    </xdr:from>
    <xdr:to xmlns:xdr="http://schemas.openxmlformats.org/drawingml/2006/spreadsheetDrawing">
      <xdr:col>86</xdr:col>
      <xdr:colOff>25400</xdr:colOff>
      <xdr:row>107</xdr:row>
      <xdr:rowOff>160655</xdr:rowOff>
    </xdr:to>
    <xdr:cxnSp macro="">
      <xdr:nvCxnSpPr>
        <xdr:cNvPr id="722" name="直線コネクタ 721"/>
        <xdr:cNvCxnSpPr/>
      </xdr:nvCxnSpPr>
      <xdr:spPr>
        <a:xfrm>
          <a:off x="14611350" y="18162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45720</xdr:rowOff>
    </xdr:from>
    <xdr:ext cx="404495" cy="259080"/>
    <xdr:sp macro="" textlink="">
      <xdr:nvSpPr>
        <xdr:cNvPr id="723" name="【公民館】&#10;有形固定資産減価償却率最大値テキスト"/>
        <xdr:cNvSpPr txBox="1"/>
      </xdr:nvSpPr>
      <xdr:spPr>
        <a:xfrm>
          <a:off x="14738350" y="16676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99060</xdr:rowOff>
    </xdr:from>
    <xdr:to xmlns:xdr="http://schemas.openxmlformats.org/drawingml/2006/spreadsheetDrawing">
      <xdr:col>86</xdr:col>
      <xdr:colOff>25400</xdr:colOff>
      <xdr:row>100</xdr:row>
      <xdr:rowOff>99060</xdr:rowOff>
    </xdr:to>
    <xdr:cxnSp macro="">
      <xdr:nvCxnSpPr>
        <xdr:cNvPr id="724" name="直線コネクタ 723"/>
        <xdr:cNvCxnSpPr/>
      </xdr:nvCxnSpPr>
      <xdr:spPr>
        <a:xfrm>
          <a:off x="14611350" y="16901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162560</xdr:rowOff>
    </xdr:from>
    <xdr:ext cx="404495" cy="259080"/>
    <xdr:sp macro="" textlink="">
      <xdr:nvSpPr>
        <xdr:cNvPr id="725" name="【公民館】&#10;有形固定資産減価償却率平均値テキスト"/>
        <xdr:cNvSpPr txBox="1"/>
      </xdr:nvSpPr>
      <xdr:spPr>
        <a:xfrm>
          <a:off x="14738350" y="1730756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139700</xdr:rowOff>
    </xdr:from>
    <xdr:to xmlns:xdr="http://schemas.openxmlformats.org/drawingml/2006/spreadsheetDrawing">
      <xdr:col>85</xdr:col>
      <xdr:colOff>171450</xdr:colOff>
      <xdr:row>104</xdr:row>
      <xdr:rowOff>69850</xdr:rowOff>
    </xdr:to>
    <xdr:sp macro="" textlink="">
      <xdr:nvSpPr>
        <xdr:cNvPr id="726" name="フローチャート: 判断 725"/>
        <xdr:cNvSpPr/>
      </xdr:nvSpPr>
      <xdr:spPr>
        <a:xfrm>
          <a:off x="14649450" y="174561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112395</xdr:rowOff>
    </xdr:from>
    <xdr:to xmlns:xdr="http://schemas.openxmlformats.org/drawingml/2006/spreadsheetDrawing">
      <xdr:col>81</xdr:col>
      <xdr:colOff>101600</xdr:colOff>
      <xdr:row>104</xdr:row>
      <xdr:rowOff>42545</xdr:rowOff>
    </xdr:to>
    <xdr:sp macro="" textlink="">
      <xdr:nvSpPr>
        <xdr:cNvPr id="727" name="フローチャート: 判断 726"/>
        <xdr:cNvSpPr/>
      </xdr:nvSpPr>
      <xdr:spPr>
        <a:xfrm>
          <a:off x="13887450" y="1742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100965</xdr:rowOff>
    </xdr:from>
    <xdr:to xmlns:xdr="http://schemas.openxmlformats.org/drawingml/2006/spreadsheetDrawing">
      <xdr:col>76</xdr:col>
      <xdr:colOff>165100</xdr:colOff>
      <xdr:row>104</xdr:row>
      <xdr:rowOff>31115</xdr:rowOff>
    </xdr:to>
    <xdr:sp macro="" textlink="">
      <xdr:nvSpPr>
        <xdr:cNvPr id="728" name="フローチャート: 判断 727"/>
        <xdr:cNvSpPr/>
      </xdr:nvSpPr>
      <xdr:spPr>
        <a:xfrm>
          <a:off x="13093700" y="1741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75565</xdr:rowOff>
    </xdr:from>
    <xdr:to xmlns:xdr="http://schemas.openxmlformats.org/drawingml/2006/spreadsheetDrawing">
      <xdr:col>72</xdr:col>
      <xdr:colOff>38100</xdr:colOff>
      <xdr:row>104</xdr:row>
      <xdr:rowOff>6350</xdr:rowOff>
    </xdr:to>
    <xdr:sp macro="" textlink="">
      <xdr:nvSpPr>
        <xdr:cNvPr id="729" name="フローチャート: 判断 728"/>
        <xdr:cNvSpPr/>
      </xdr:nvSpPr>
      <xdr:spPr>
        <a:xfrm>
          <a:off x="12299950" y="1739201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102</xdr:row>
      <xdr:rowOff>121285</xdr:rowOff>
    </xdr:from>
    <xdr:to xmlns:xdr="http://schemas.openxmlformats.org/drawingml/2006/spreadsheetDrawing">
      <xdr:col>67</xdr:col>
      <xdr:colOff>101600</xdr:colOff>
      <xdr:row>103</xdr:row>
      <xdr:rowOff>52070</xdr:rowOff>
    </xdr:to>
    <xdr:sp macro="" textlink="">
      <xdr:nvSpPr>
        <xdr:cNvPr id="730" name="フローチャート: 判断 729"/>
        <xdr:cNvSpPr/>
      </xdr:nvSpPr>
      <xdr:spPr>
        <a:xfrm>
          <a:off x="11487150" y="17266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1" name="テキスト ボックス 730"/>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32" name="テキスト ボックス 731"/>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3" name="テキスト ボックス 732"/>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734" name="テキスト ボックス 733"/>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35" name="テキスト ボックス 734"/>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167005</xdr:rowOff>
    </xdr:from>
    <xdr:to xmlns:xdr="http://schemas.openxmlformats.org/drawingml/2006/spreadsheetDrawing">
      <xdr:col>85</xdr:col>
      <xdr:colOff>171450</xdr:colOff>
      <xdr:row>104</xdr:row>
      <xdr:rowOff>97790</xdr:rowOff>
    </xdr:to>
    <xdr:sp macro="" textlink="">
      <xdr:nvSpPr>
        <xdr:cNvPr id="736" name="楕円 735"/>
        <xdr:cNvSpPr/>
      </xdr:nvSpPr>
      <xdr:spPr>
        <a:xfrm>
          <a:off x="14649450" y="1748345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145415</xdr:rowOff>
    </xdr:from>
    <xdr:ext cx="404495" cy="258445"/>
    <xdr:sp macro="" textlink="">
      <xdr:nvSpPr>
        <xdr:cNvPr id="737" name="【公民館】&#10;有形固定資産減価償却率該当値テキスト"/>
        <xdr:cNvSpPr txBox="1"/>
      </xdr:nvSpPr>
      <xdr:spPr>
        <a:xfrm>
          <a:off x="14738350" y="17461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123825</xdr:rowOff>
    </xdr:from>
    <xdr:to xmlns:xdr="http://schemas.openxmlformats.org/drawingml/2006/spreadsheetDrawing">
      <xdr:col>81</xdr:col>
      <xdr:colOff>101600</xdr:colOff>
      <xdr:row>104</xdr:row>
      <xdr:rowOff>53975</xdr:rowOff>
    </xdr:to>
    <xdr:sp macro="" textlink="">
      <xdr:nvSpPr>
        <xdr:cNvPr id="738" name="楕円 737"/>
        <xdr:cNvSpPr/>
      </xdr:nvSpPr>
      <xdr:spPr>
        <a:xfrm>
          <a:off x="13887450" y="1744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3175</xdr:rowOff>
    </xdr:from>
    <xdr:to xmlns:xdr="http://schemas.openxmlformats.org/drawingml/2006/spreadsheetDrawing">
      <xdr:col>85</xdr:col>
      <xdr:colOff>127000</xdr:colOff>
      <xdr:row>104</xdr:row>
      <xdr:rowOff>46355</xdr:rowOff>
    </xdr:to>
    <xdr:cxnSp macro="">
      <xdr:nvCxnSpPr>
        <xdr:cNvPr id="739" name="直線コネクタ 738"/>
        <xdr:cNvCxnSpPr/>
      </xdr:nvCxnSpPr>
      <xdr:spPr>
        <a:xfrm>
          <a:off x="13938250" y="1749107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52705</xdr:rowOff>
    </xdr:from>
    <xdr:to xmlns:xdr="http://schemas.openxmlformats.org/drawingml/2006/spreadsheetDrawing">
      <xdr:col>72</xdr:col>
      <xdr:colOff>38100</xdr:colOff>
      <xdr:row>103</xdr:row>
      <xdr:rowOff>154940</xdr:rowOff>
    </xdr:to>
    <xdr:sp macro="" textlink="">
      <xdr:nvSpPr>
        <xdr:cNvPr id="740" name="楕円 739"/>
        <xdr:cNvSpPr/>
      </xdr:nvSpPr>
      <xdr:spPr>
        <a:xfrm>
          <a:off x="12299950" y="173691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102</xdr:row>
      <xdr:rowOff>165100</xdr:rowOff>
    </xdr:from>
    <xdr:to xmlns:xdr="http://schemas.openxmlformats.org/drawingml/2006/spreadsheetDrawing">
      <xdr:col>67</xdr:col>
      <xdr:colOff>101600</xdr:colOff>
      <xdr:row>103</xdr:row>
      <xdr:rowOff>95250</xdr:rowOff>
    </xdr:to>
    <xdr:sp macro="" textlink="">
      <xdr:nvSpPr>
        <xdr:cNvPr id="741" name="楕円 740"/>
        <xdr:cNvSpPr/>
      </xdr:nvSpPr>
      <xdr:spPr>
        <a:xfrm>
          <a:off x="11487150" y="173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44450</xdr:rowOff>
    </xdr:from>
    <xdr:to xmlns:xdr="http://schemas.openxmlformats.org/drawingml/2006/spreadsheetDrawing">
      <xdr:col>71</xdr:col>
      <xdr:colOff>171450</xdr:colOff>
      <xdr:row>103</xdr:row>
      <xdr:rowOff>103505</xdr:rowOff>
    </xdr:to>
    <xdr:cxnSp macro="">
      <xdr:nvCxnSpPr>
        <xdr:cNvPr id="742" name="直線コネクタ 741"/>
        <xdr:cNvCxnSpPr/>
      </xdr:nvCxnSpPr>
      <xdr:spPr>
        <a:xfrm>
          <a:off x="11537950" y="17360900"/>
          <a:ext cx="8064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59055</xdr:rowOff>
    </xdr:from>
    <xdr:ext cx="404495" cy="259080"/>
    <xdr:sp macro="" textlink="">
      <xdr:nvSpPr>
        <xdr:cNvPr id="743" name="n_1aveValue【公民館】&#10;有形固定資産減価償却率"/>
        <xdr:cNvSpPr txBox="1"/>
      </xdr:nvSpPr>
      <xdr:spPr>
        <a:xfrm>
          <a:off x="13742035" y="17204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47625</xdr:rowOff>
    </xdr:from>
    <xdr:ext cx="404495" cy="259080"/>
    <xdr:sp macro="" textlink="">
      <xdr:nvSpPr>
        <xdr:cNvPr id="744" name="n_2aveValue【公民館】&#10;有形固定資産減価償却率"/>
        <xdr:cNvSpPr txBox="1"/>
      </xdr:nvSpPr>
      <xdr:spPr>
        <a:xfrm>
          <a:off x="12960985" y="17192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168275</xdr:rowOff>
    </xdr:from>
    <xdr:ext cx="405130" cy="258445"/>
    <xdr:sp macro="" textlink="">
      <xdr:nvSpPr>
        <xdr:cNvPr id="745" name="n_3aveValue【公民館】&#10;有形固定資産減価償却率"/>
        <xdr:cNvSpPr txBox="1"/>
      </xdr:nvSpPr>
      <xdr:spPr>
        <a:xfrm>
          <a:off x="12167235" y="17484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67945</xdr:rowOff>
    </xdr:from>
    <xdr:ext cx="404495" cy="258445"/>
    <xdr:sp macro="" textlink="">
      <xdr:nvSpPr>
        <xdr:cNvPr id="746" name="n_4aveValue【公民館】&#10;有形固定資産減価償却率"/>
        <xdr:cNvSpPr txBox="1"/>
      </xdr:nvSpPr>
      <xdr:spPr>
        <a:xfrm>
          <a:off x="11354435" y="17041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45085</xdr:rowOff>
    </xdr:from>
    <xdr:ext cx="404495" cy="258445"/>
    <xdr:sp macro="" textlink="">
      <xdr:nvSpPr>
        <xdr:cNvPr id="747" name="n_1mainValue【公民館】&#10;有形固定資産減価償却率"/>
        <xdr:cNvSpPr txBox="1"/>
      </xdr:nvSpPr>
      <xdr:spPr>
        <a:xfrm>
          <a:off x="13742035" y="17532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170815</xdr:rowOff>
    </xdr:from>
    <xdr:ext cx="405130" cy="258445"/>
    <xdr:sp macro="" textlink="">
      <xdr:nvSpPr>
        <xdr:cNvPr id="748" name="n_3mainValue【公民館】&#10;有形固定資産減価償却率"/>
        <xdr:cNvSpPr txBox="1"/>
      </xdr:nvSpPr>
      <xdr:spPr>
        <a:xfrm>
          <a:off x="12167235" y="17144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86360</xdr:rowOff>
    </xdr:from>
    <xdr:ext cx="404495" cy="258445"/>
    <xdr:sp macro="" textlink="">
      <xdr:nvSpPr>
        <xdr:cNvPr id="749" name="n_4mainValue【公民館】&#10;有形固定資産減価償却率"/>
        <xdr:cNvSpPr txBox="1"/>
      </xdr:nvSpPr>
      <xdr:spPr>
        <a:xfrm>
          <a:off x="11354435" y="17402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0" name="正方形/長方形 749"/>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1" name="正方形/長方形 750"/>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2" name="正方形/長方形 751"/>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3" name="正方形/長方形 752"/>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4" name="正方形/長方形 753"/>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5" name="正方形/長方形 754"/>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6" name="正方形/長方形 755"/>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7" name="正方形/長方形 756"/>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58" name="テキスト ボックス 757"/>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59" name="直線コネクタ 758"/>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60" name="直線コネクタ 759"/>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61" name="テキスト ボックス 760"/>
        <xdr:cNvSpPr txBox="1"/>
      </xdr:nvSpPr>
      <xdr:spPr>
        <a:xfrm>
          <a:off x="1604899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62" name="直線コネクタ 761"/>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63" name="テキスト ボックス 762"/>
        <xdr:cNvSpPr txBox="1"/>
      </xdr:nvSpPr>
      <xdr:spPr>
        <a:xfrm>
          <a:off x="16048990" y="17911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64" name="直線コネクタ 763"/>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65" name="テキスト ボックス 764"/>
        <xdr:cNvSpPr txBox="1"/>
      </xdr:nvSpPr>
      <xdr:spPr>
        <a:xfrm>
          <a:off x="16048990" y="17585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66" name="直線コネクタ 765"/>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67" name="テキスト ボックス 766"/>
        <xdr:cNvSpPr txBox="1"/>
      </xdr:nvSpPr>
      <xdr:spPr>
        <a:xfrm>
          <a:off x="16048990" y="17258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68" name="直線コネクタ 767"/>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69" name="テキスト ボックス 768"/>
        <xdr:cNvSpPr txBox="1"/>
      </xdr:nvSpPr>
      <xdr:spPr>
        <a:xfrm>
          <a:off x="16048990" y="16932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70" name="直線コネクタ 769"/>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71" name="テキスト ボックス 770"/>
        <xdr:cNvSpPr txBox="1"/>
      </xdr:nvSpPr>
      <xdr:spPr>
        <a:xfrm>
          <a:off x="1604899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72" name="直線コネクタ 771"/>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73" name="テキスト ボックス 772"/>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4"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38735</xdr:rowOff>
    </xdr:from>
    <xdr:to xmlns:xdr="http://schemas.openxmlformats.org/drawingml/2006/spreadsheetDrawing">
      <xdr:col>116</xdr:col>
      <xdr:colOff>62865</xdr:colOff>
      <xdr:row>108</xdr:row>
      <xdr:rowOff>82550</xdr:rowOff>
    </xdr:to>
    <xdr:cxnSp macro="">
      <xdr:nvCxnSpPr>
        <xdr:cNvPr id="775" name="直線コネクタ 774"/>
        <xdr:cNvCxnSpPr/>
      </xdr:nvCxnSpPr>
      <xdr:spPr>
        <a:xfrm flipV="1">
          <a:off x="19951065" y="16669385"/>
          <a:ext cx="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86360</xdr:rowOff>
    </xdr:from>
    <xdr:ext cx="469265" cy="258445"/>
    <xdr:sp macro="" textlink="">
      <xdr:nvSpPr>
        <xdr:cNvPr id="776" name="【公民館】&#10;一人当たり面積最小値テキスト"/>
        <xdr:cNvSpPr txBox="1"/>
      </xdr:nvSpPr>
      <xdr:spPr>
        <a:xfrm>
          <a:off x="19989800" y="18260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82550</xdr:rowOff>
    </xdr:from>
    <xdr:to xmlns:xdr="http://schemas.openxmlformats.org/drawingml/2006/spreadsheetDrawing">
      <xdr:col>116</xdr:col>
      <xdr:colOff>152400</xdr:colOff>
      <xdr:row>108</xdr:row>
      <xdr:rowOff>82550</xdr:rowOff>
    </xdr:to>
    <xdr:cxnSp macro="">
      <xdr:nvCxnSpPr>
        <xdr:cNvPr id="777" name="直線コネクタ 776"/>
        <xdr:cNvCxnSpPr/>
      </xdr:nvCxnSpPr>
      <xdr:spPr>
        <a:xfrm>
          <a:off x="19881850" y="18256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156845</xdr:rowOff>
    </xdr:from>
    <xdr:ext cx="469265" cy="258445"/>
    <xdr:sp macro="" textlink="">
      <xdr:nvSpPr>
        <xdr:cNvPr id="778" name="【公民館】&#10;一人当たり面積最大値テキスト"/>
        <xdr:cNvSpPr txBox="1"/>
      </xdr:nvSpPr>
      <xdr:spPr>
        <a:xfrm>
          <a:off x="19989800" y="16444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38735</xdr:rowOff>
    </xdr:from>
    <xdr:to xmlns:xdr="http://schemas.openxmlformats.org/drawingml/2006/spreadsheetDrawing">
      <xdr:col>116</xdr:col>
      <xdr:colOff>152400</xdr:colOff>
      <xdr:row>99</xdr:row>
      <xdr:rowOff>38735</xdr:rowOff>
    </xdr:to>
    <xdr:cxnSp macro="">
      <xdr:nvCxnSpPr>
        <xdr:cNvPr id="779" name="直線コネクタ 778"/>
        <xdr:cNvCxnSpPr/>
      </xdr:nvCxnSpPr>
      <xdr:spPr>
        <a:xfrm>
          <a:off x="19881850" y="16669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86360</xdr:rowOff>
    </xdr:from>
    <xdr:ext cx="469265" cy="258445"/>
    <xdr:sp macro="" textlink="">
      <xdr:nvSpPr>
        <xdr:cNvPr id="780" name="【公民館】&#10;一人当たり面積平均値テキスト"/>
        <xdr:cNvSpPr txBox="1"/>
      </xdr:nvSpPr>
      <xdr:spPr>
        <a:xfrm>
          <a:off x="19989800" y="175742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63500</xdr:rowOff>
    </xdr:from>
    <xdr:to xmlns:xdr="http://schemas.openxmlformats.org/drawingml/2006/spreadsheetDrawing">
      <xdr:col>116</xdr:col>
      <xdr:colOff>114300</xdr:colOff>
      <xdr:row>105</xdr:row>
      <xdr:rowOff>164465</xdr:rowOff>
    </xdr:to>
    <xdr:sp macro="" textlink="">
      <xdr:nvSpPr>
        <xdr:cNvPr id="781" name="フローチャート: 判断 780"/>
        <xdr:cNvSpPr/>
      </xdr:nvSpPr>
      <xdr:spPr>
        <a:xfrm>
          <a:off x="19900900" y="1772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10795</xdr:rowOff>
    </xdr:from>
    <xdr:to xmlns:xdr="http://schemas.openxmlformats.org/drawingml/2006/spreadsheetDrawing">
      <xdr:col>112</xdr:col>
      <xdr:colOff>38100</xdr:colOff>
      <xdr:row>105</xdr:row>
      <xdr:rowOff>112395</xdr:rowOff>
    </xdr:to>
    <xdr:sp macro="" textlink="">
      <xdr:nvSpPr>
        <xdr:cNvPr id="782" name="フローチャート: 判断 781"/>
        <xdr:cNvSpPr/>
      </xdr:nvSpPr>
      <xdr:spPr>
        <a:xfrm>
          <a:off x="19157950" y="176701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120650</xdr:rowOff>
    </xdr:from>
    <xdr:to xmlns:xdr="http://schemas.openxmlformats.org/drawingml/2006/spreadsheetDrawing">
      <xdr:col>107</xdr:col>
      <xdr:colOff>101600</xdr:colOff>
      <xdr:row>105</xdr:row>
      <xdr:rowOff>50165</xdr:rowOff>
    </xdr:to>
    <xdr:sp macro="" textlink="">
      <xdr:nvSpPr>
        <xdr:cNvPr id="783" name="フローチャート: 判断 782"/>
        <xdr:cNvSpPr/>
      </xdr:nvSpPr>
      <xdr:spPr>
        <a:xfrm>
          <a:off x="18345150" y="1760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130175</xdr:rowOff>
    </xdr:from>
    <xdr:to xmlns:xdr="http://schemas.openxmlformats.org/drawingml/2006/spreadsheetDrawing">
      <xdr:col>102</xdr:col>
      <xdr:colOff>165100</xdr:colOff>
      <xdr:row>105</xdr:row>
      <xdr:rowOff>60325</xdr:rowOff>
    </xdr:to>
    <xdr:sp macro="" textlink="">
      <xdr:nvSpPr>
        <xdr:cNvPr id="784" name="フローチャート: 判断 783"/>
        <xdr:cNvSpPr/>
      </xdr:nvSpPr>
      <xdr:spPr>
        <a:xfrm>
          <a:off x="17551400" y="1761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63500</xdr:rowOff>
    </xdr:from>
    <xdr:to xmlns:xdr="http://schemas.openxmlformats.org/drawingml/2006/spreadsheetDrawing">
      <xdr:col>98</xdr:col>
      <xdr:colOff>38100</xdr:colOff>
      <xdr:row>105</xdr:row>
      <xdr:rowOff>164465</xdr:rowOff>
    </xdr:to>
    <xdr:sp macro="" textlink="">
      <xdr:nvSpPr>
        <xdr:cNvPr id="785" name="フローチャート: 判断 784"/>
        <xdr:cNvSpPr/>
      </xdr:nvSpPr>
      <xdr:spPr>
        <a:xfrm>
          <a:off x="16757650" y="177228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86" name="テキスト ボックス 785"/>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787" name="テキスト ボックス 786"/>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788" name="テキスト ボックス 787"/>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89" name="テキスト ボックス 788"/>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790" name="テキスト ボックス 789"/>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22225</xdr:rowOff>
    </xdr:from>
    <xdr:to xmlns:xdr="http://schemas.openxmlformats.org/drawingml/2006/spreadsheetDrawing">
      <xdr:col>116</xdr:col>
      <xdr:colOff>114300</xdr:colOff>
      <xdr:row>106</xdr:row>
      <xdr:rowOff>123825</xdr:rowOff>
    </xdr:to>
    <xdr:sp macro="" textlink="">
      <xdr:nvSpPr>
        <xdr:cNvPr id="791" name="楕円 790"/>
        <xdr:cNvSpPr/>
      </xdr:nvSpPr>
      <xdr:spPr>
        <a:xfrm>
          <a:off x="19900900" y="178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635</xdr:rowOff>
    </xdr:from>
    <xdr:ext cx="469265" cy="259080"/>
    <xdr:sp macro="" textlink="">
      <xdr:nvSpPr>
        <xdr:cNvPr id="792" name="【公民館】&#10;一人当たり面積該当値テキスト"/>
        <xdr:cNvSpPr txBox="1"/>
      </xdr:nvSpPr>
      <xdr:spPr>
        <a:xfrm>
          <a:off x="19989800" y="17831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31750</xdr:rowOff>
    </xdr:from>
    <xdr:to xmlns:xdr="http://schemas.openxmlformats.org/drawingml/2006/spreadsheetDrawing">
      <xdr:col>112</xdr:col>
      <xdr:colOff>38100</xdr:colOff>
      <xdr:row>106</xdr:row>
      <xdr:rowOff>133350</xdr:rowOff>
    </xdr:to>
    <xdr:sp macro="" textlink="">
      <xdr:nvSpPr>
        <xdr:cNvPr id="793" name="楕円 792"/>
        <xdr:cNvSpPr/>
      </xdr:nvSpPr>
      <xdr:spPr>
        <a:xfrm>
          <a:off x="19157950" y="17862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106</xdr:row>
      <xdr:rowOff>73025</xdr:rowOff>
    </xdr:from>
    <xdr:to xmlns:xdr="http://schemas.openxmlformats.org/drawingml/2006/spreadsheetDrawing">
      <xdr:col>116</xdr:col>
      <xdr:colOff>63500</xdr:colOff>
      <xdr:row>106</xdr:row>
      <xdr:rowOff>82550</xdr:rowOff>
    </xdr:to>
    <xdr:cxnSp macro="">
      <xdr:nvCxnSpPr>
        <xdr:cNvPr id="794" name="直線コネクタ 793"/>
        <xdr:cNvCxnSpPr/>
      </xdr:nvCxnSpPr>
      <xdr:spPr>
        <a:xfrm flipV="1">
          <a:off x="19202400" y="17903825"/>
          <a:ext cx="7493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22225</xdr:rowOff>
    </xdr:from>
    <xdr:to xmlns:xdr="http://schemas.openxmlformats.org/drawingml/2006/spreadsheetDrawing">
      <xdr:col>102</xdr:col>
      <xdr:colOff>165100</xdr:colOff>
      <xdr:row>106</xdr:row>
      <xdr:rowOff>123825</xdr:rowOff>
    </xdr:to>
    <xdr:sp macro="" textlink="">
      <xdr:nvSpPr>
        <xdr:cNvPr id="795" name="楕円 794"/>
        <xdr:cNvSpPr/>
      </xdr:nvSpPr>
      <xdr:spPr>
        <a:xfrm>
          <a:off x="17551400" y="178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118745</xdr:rowOff>
    </xdr:from>
    <xdr:to xmlns:xdr="http://schemas.openxmlformats.org/drawingml/2006/spreadsheetDrawing">
      <xdr:col>98</xdr:col>
      <xdr:colOff>38100</xdr:colOff>
      <xdr:row>106</xdr:row>
      <xdr:rowOff>48895</xdr:rowOff>
    </xdr:to>
    <xdr:sp macro="" textlink="">
      <xdr:nvSpPr>
        <xdr:cNvPr id="796" name="楕円 795"/>
        <xdr:cNvSpPr/>
      </xdr:nvSpPr>
      <xdr:spPr>
        <a:xfrm>
          <a:off x="16757650" y="177780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105</xdr:row>
      <xdr:rowOff>169545</xdr:rowOff>
    </xdr:from>
    <xdr:to xmlns:xdr="http://schemas.openxmlformats.org/drawingml/2006/spreadsheetDrawing">
      <xdr:col>102</xdr:col>
      <xdr:colOff>114300</xdr:colOff>
      <xdr:row>106</xdr:row>
      <xdr:rowOff>73025</xdr:rowOff>
    </xdr:to>
    <xdr:cxnSp macro="">
      <xdr:nvCxnSpPr>
        <xdr:cNvPr id="797" name="直線コネクタ 796"/>
        <xdr:cNvCxnSpPr/>
      </xdr:nvCxnSpPr>
      <xdr:spPr>
        <a:xfrm>
          <a:off x="16802100" y="17828895"/>
          <a:ext cx="8001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128905</xdr:rowOff>
    </xdr:from>
    <xdr:ext cx="469900" cy="259080"/>
    <xdr:sp macro="" textlink="">
      <xdr:nvSpPr>
        <xdr:cNvPr id="798" name="n_1aveValue【公民館】&#10;一人当たり面積"/>
        <xdr:cNvSpPr txBox="1"/>
      </xdr:nvSpPr>
      <xdr:spPr>
        <a:xfrm>
          <a:off x="18980150" y="17445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66675</xdr:rowOff>
    </xdr:from>
    <xdr:ext cx="469900" cy="258445"/>
    <xdr:sp macro="" textlink="">
      <xdr:nvSpPr>
        <xdr:cNvPr id="799" name="n_2aveValue【公民館】&#10;一人当たり面積"/>
        <xdr:cNvSpPr txBox="1"/>
      </xdr:nvSpPr>
      <xdr:spPr>
        <a:xfrm>
          <a:off x="18180050" y="17383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76835</xdr:rowOff>
    </xdr:from>
    <xdr:ext cx="469900" cy="258445"/>
    <xdr:sp macro="" textlink="">
      <xdr:nvSpPr>
        <xdr:cNvPr id="800" name="n_3aveValue【公民館】&#10;一人当たり面積"/>
        <xdr:cNvSpPr txBox="1"/>
      </xdr:nvSpPr>
      <xdr:spPr>
        <a:xfrm>
          <a:off x="17386300" y="17393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9525</xdr:rowOff>
    </xdr:from>
    <xdr:ext cx="469900" cy="258445"/>
    <xdr:sp macro="" textlink="">
      <xdr:nvSpPr>
        <xdr:cNvPr id="801" name="n_4aveValue【公民館】&#10;一人当たり面積"/>
        <xdr:cNvSpPr txBox="1"/>
      </xdr:nvSpPr>
      <xdr:spPr>
        <a:xfrm>
          <a:off x="16592550" y="17497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124460</xdr:rowOff>
    </xdr:from>
    <xdr:ext cx="469900" cy="259080"/>
    <xdr:sp macro="" textlink="">
      <xdr:nvSpPr>
        <xdr:cNvPr id="802" name="n_1mainValue【公民館】&#10;一人当たり面積"/>
        <xdr:cNvSpPr txBox="1"/>
      </xdr:nvSpPr>
      <xdr:spPr>
        <a:xfrm>
          <a:off x="18980150" y="17955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114935</xdr:rowOff>
    </xdr:from>
    <xdr:ext cx="469900" cy="259080"/>
    <xdr:sp macro="" textlink="">
      <xdr:nvSpPr>
        <xdr:cNvPr id="803" name="n_3mainValue【公民館】&#10;一人当たり面積"/>
        <xdr:cNvSpPr txBox="1"/>
      </xdr:nvSpPr>
      <xdr:spPr>
        <a:xfrm>
          <a:off x="17386300" y="1794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40640</xdr:rowOff>
    </xdr:from>
    <xdr:ext cx="469900" cy="258445"/>
    <xdr:sp macro="" textlink="">
      <xdr:nvSpPr>
        <xdr:cNvPr id="804" name="n_4mainValue【公民館】&#10;一人当たり面積"/>
        <xdr:cNvSpPr txBox="1"/>
      </xdr:nvSpPr>
      <xdr:spPr>
        <a:xfrm>
          <a:off x="16592550" y="17871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05" name="正方形/長方形 804"/>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06" name="正方形/長方形 805"/>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07" name="テキスト ボックス 806"/>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橋りょう、学校施設については、長寿命化等の資産形成工事があったが、全体の額が大きいため、数値指標的には大きな変動は見られない。認定こども園・幼稚園・保育園の有形固定資産減価償却率が類似団体平均値より大幅に良い数値となっているのは、認定こども園を平成</a:t>
          </a:r>
          <a:r>
            <a:rPr kumimoji="1" lang="en-US" altLang="ja-JP" sz="1300">
              <a:latin typeface="ＭＳ Ｐゴシック"/>
              <a:ea typeface="ＭＳ Ｐゴシック"/>
            </a:rPr>
            <a:t>25</a:t>
          </a:r>
          <a:r>
            <a:rPr kumimoji="1" lang="ja-JP" altLang="en-US" sz="1300">
              <a:latin typeface="ＭＳ Ｐゴシック"/>
              <a:ea typeface="ＭＳ Ｐゴシック"/>
            </a:rPr>
            <a:t>年度に建設したことによるものであり、施設の総数が、３であるため、１つの数値が大きく比率を動かすことになったためである。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港湾・漁港に関しては、１港湾５漁港あり、国県補助事業である事業も多く、有形固定資産減価償却率は類似団体平均値に比べ、良好な指数となっている。また、一人当たり有形固定資産額については、海洋隣接部が多く、漁港が多いこともあって、高い数値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その他の有形固定資産減価償却率の増加については、減価償却率が年々上昇していくことによるものであり、また、一人当たり指標については人口減少に伴い、分母が減ることにより、上昇するものである。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21,230
21,015
104.38
12,125,091
11,495,046
619,172
6,188,361
9,222,637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66.1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470650" y="1680210"/>
          <a:ext cx="30861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4135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8445"/>
    <xdr:sp macro="" textlink="">
      <xdr:nvSpPr>
        <xdr:cNvPr id="31" name="テキスト ボックス 30"/>
        <xdr:cNvSpPr txBox="1"/>
      </xdr:nvSpPr>
      <xdr:spPr>
        <a:xfrm>
          <a:off x="641350" y="335661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41350" y="36696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128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128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145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145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43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43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858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4790"/>
    <xdr:sp macro="" textlink="">
      <xdr:nvSpPr>
        <xdr:cNvPr id="41" name="テキスト ボックス 40"/>
        <xdr:cNvSpPr txBox="1"/>
      </xdr:nvSpPr>
      <xdr:spPr>
        <a:xfrm>
          <a:off x="666750" y="50330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858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559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132715</xdr:rowOff>
    </xdr:from>
    <xdr:to xmlns:xdr="http://schemas.openxmlformats.org/drawingml/2006/spreadsheetDrawing">
      <xdr:col>28</xdr:col>
      <xdr:colOff>114300</xdr:colOff>
      <xdr:row>41</xdr:row>
      <xdr:rowOff>132715</xdr:rowOff>
    </xdr:to>
    <xdr:cxnSp macro="">
      <xdr:nvCxnSpPr>
        <xdr:cNvPr id="44" name="直線コネクタ 43"/>
        <xdr:cNvCxnSpPr/>
      </xdr:nvCxnSpPr>
      <xdr:spPr>
        <a:xfrm>
          <a:off x="685800" y="7009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6725" cy="258445"/>
    <xdr:sp macro="" textlink="">
      <xdr:nvSpPr>
        <xdr:cNvPr id="45" name="テキスト ボックス 44"/>
        <xdr:cNvSpPr txBox="1"/>
      </xdr:nvSpPr>
      <xdr:spPr>
        <a:xfrm>
          <a:off x="275590" y="68719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18415</xdr:rowOff>
    </xdr:from>
    <xdr:to xmlns:xdr="http://schemas.openxmlformats.org/drawingml/2006/spreadsheetDrawing">
      <xdr:col>28</xdr:col>
      <xdr:colOff>114300</xdr:colOff>
      <xdr:row>39</xdr:row>
      <xdr:rowOff>18415</xdr:rowOff>
    </xdr:to>
    <xdr:cxnSp macro="">
      <xdr:nvCxnSpPr>
        <xdr:cNvPr id="46" name="直線コネクタ 45"/>
        <xdr:cNvCxnSpPr/>
      </xdr:nvCxnSpPr>
      <xdr:spPr>
        <a:xfrm>
          <a:off x="6858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2590" cy="257810"/>
    <xdr:sp macro="" textlink="">
      <xdr:nvSpPr>
        <xdr:cNvPr id="47" name="テキスト ボックス 46"/>
        <xdr:cNvSpPr txBox="1"/>
      </xdr:nvSpPr>
      <xdr:spPr>
        <a:xfrm>
          <a:off x="339725" y="642239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75565</xdr:rowOff>
    </xdr:from>
    <xdr:to xmlns:xdr="http://schemas.openxmlformats.org/drawingml/2006/spreadsheetDrawing">
      <xdr:col>28</xdr:col>
      <xdr:colOff>114300</xdr:colOff>
      <xdr:row>36</xdr:row>
      <xdr:rowOff>75565</xdr:rowOff>
    </xdr:to>
    <xdr:cxnSp macro="">
      <xdr:nvCxnSpPr>
        <xdr:cNvPr id="48" name="直線コネクタ 47"/>
        <xdr:cNvCxnSpPr/>
      </xdr:nvCxnSpPr>
      <xdr:spPr>
        <a:xfrm>
          <a:off x="685800" y="6114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2590" cy="258445"/>
    <xdr:sp macro="" textlink="">
      <xdr:nvSpPr>
        <xdr:cNvPr id="49" name="テキスト ボックス 48"/>
        <xdr:cNvSpPr txBox="1"/>
      </xdr:nvSpPr>
      <xdr:spPr>
        <a:xfrm>
          <a:off x="339725" y="59766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132715</xdr:rowOff>
    </xdr:from>
    <xdr:to xmlns:xdr="http://schemas.openxmlformats.org/drawingml/2006/spreadsheetDrawing">
      <xdr:col>28</xdr:col>
      <xdr:colOff>114300</xdr:colOff>
      <xdr:row>33</xdr:row>
      <xdr:rowOff>132715</xdr:rowOff>
    </xdr:to>
    <xdr:cxnSp macro="">
      <xdr:nvCxnSpPr>
        <xdr:cNvPr id="50" name="直線コネクタ 49"/>
        <xdr:cNvCxnSpPr/>
      </xdr:nvCxnSpPr>
      <xdr:spPr>
        <a:xfrm>
          <a:off x="685800" y="56686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2590" cy="258445"/>
    <xdr:sp macro="" textlink="">
      <xdr:nvSpPr>
        <xdr:cNvPr id="51" name="テキスト ボックス 50"/>
        <xdr:cNvSpPr txBox="1"/>
      </xdr:nvSpPr>
      <xdr:spPr>
        <a:xfrm>
          <a:off x="339725" y="55308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2" name="直線コネクタ 51"/>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2590" cy="257810"/>
    <xdr:sp macro="" textlink="">
      <xdr:nvSpPr>
        <xdr:cNvPr id="53" name="テキスト ボックス 52"/>
        <xdr:cNvSpPr txBox="1"/>
      </xdr:nvSpPr>
      <xdr:spPr>
        <a:xfrm>
          <a:off x="339725" y="508127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54" name="【図書館】&#10;有形固定資産減価償却率グラフ枠"/>
        <xdr:cNvSpPr/>
      </xdr:nvSpPr>
      <xdr:spPr>
        <a:xfrm>
          <a:off x="6858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109855</xdr:rowOff>
    </xdr:from>
    <xdr:to xmlns:xdr="http://schemas.openxmlformats.org/drawingml/2006/spreadsheetDrawing">
      <xdr:col>24</xdr:col>
      <xdr:colOff>62865</xdr:colOff>
      <xdr:row>41</xdr:row>
      <xdr:rowOff>132715</xdr:rowOff>
    </xdr:to>
    <xdr:cxnSp macro="">
      <xdr:nvCxnSpPr>
        <xdr:cNvPr id="55" name="直線コネクタ 54"/>
        <xdr:cNvCxnSpPr/>
      </xdr:nvCxnSpPr>
      <xdr:spPr>
        <a:xfrm flipV="1">
          <a:off x="4177665" y="5813425"/>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136525</xdr:rowOff>
    </xdr:from>
    <xdr:ext cx="469265" cy="258445"/>
    <xdr:sp macro="" textlink="">
      <xdr:nvSpPr>
        <xdr:cNvPr id="56" name="【図書館】&#10;有形固定資産減価償却率最小値テキスト"/>
        <xdr:cNvSpPr txBox="1"/>
      </xdr:nvSpPr>
      <xdr:spPr>
        <a:xfrm>
          <a:off x="4216400" y="7013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132715</xdr:rowOff>
    </xdr:from>
    <xdr:to xmlns:xdr="http://schemas.openxmlformats.org/drawingml/2006/spreadsheetDrawing">
      <xdr:col>24</xdr:col>
      <xdr:colOff>152400</xdr:colOff>
      <xdr:row>41</xdr:row>
      <xdr:rowOff>132715</xdr:rowOff>
    </xdr:to>
    <xdr:cxnSp macro="">
      <xdr:nvCxnSpPr>
        <xdr:cNvPr id="57" name="直線コネクタ 56"/>
        <xdr:cNvCxnSpPr/>
      </xdr:nvCxnSpPr>
      <xdr:spPr>
        <a:xfrm>
          <a:off x="4108450" y="7009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56515</xdr:rowOff>
    </xdr:from>
    <xdr:ext cx="404495" cy="258445"/>
    <xdr:sp macro="" textlink="">
      <xdr:nvSpPr>
        <xdr:cNvPr id="58" name="【図書館】&#10;有形固定資産減価償却率最大値テキスト"/>
        <xdr:cNvSpPr txBox="1"/>
      </xdr:nvSpPr>
      <xdr:spPr>
        <a:xfrm>
          <a:off x="4216400" y="5592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109855</xdr:rowOff>
    </xdr:from>
    <xdr:to xmlns:xdr="http://schemas.openxmlformats.org/drawingml/2006/spreadsheetDrawing">
      <xdr:col>24</xdr:col>
      <xdr:colOff>152400</xdr:colOff>
      <xdr:row>34</xdr:row>
      <xdr:rowOff>109855</xdr:rowOff>
    </xdr:to>
    <xdr:cxnSp macro="">
      <xdr:nvCxnSpPr>
        <xdr:cNvPr id="59" name="直線コネクタ 58"/>
        <xdr:cNvCxnSpPr/>
      </xdr:nvCxnSpPr>
      <xdr:spPr>
        <a:xfrm>
          <a:off x="4108450" y="5813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50800</xdr:rowOff>
    </xdr:from>
    <xdr:ext cx="404495" cy="258445"/>
    <xdr:sp macro="" textlink="">
      <xdr:nvSpPr>
        <xdr:cNvPr id="60" name="【図書館】&#10;有形固定資産減価償却率平均値テキスト"/>
        <xdr:cNvSpPr txBox="1"/>
      </xdr:nvSpPr>
      <xdr:spPr>
        <a:xfrm>
          <a:off x="4216400" y="60896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27305</xdr:rowOff>
    </xdr:from>
    <xdr:to xmlns:xdr="http://schemas.openxmlformats.org/drawingml/2006/spreadsheetDrawing">
      <xdr:col>24</xdr:col>
      <xdr:colOff>114300</xdr:colOff>
      <xdr:row>37</xdr:row>
      <xdr:rowOff>129540</xdr:rowOff>
    </xdr:to>
    <xdr:sp macro="" textlink="">
      <xdr:nvSpPr>
        <xdr:cNvPr id="61" name="フローチャート: 判断 60"/>
        <xdr:cNvSpPr/>
      </xdr:nvSpPr>
      <xdr:spPr>
        <a:xfrm>
          <a:off x="4127500" y="6233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52070</xdr:rowOff>
    </xdr:from>
    <xdr:to xmlns:xdr="http://schemas.openxmlformats.org/drawingml/2006/spreadsheetDrawing">
      <xdr:col>20</xdr:col>
      <xdr:colOff>38100</xdr:colOff>
      <xdr:row>36</xdr:row>
      <xdr:rowOff>154305</xdr:rowOff>
    </xdr:to>
    <xdr:sp macro="" textlink="">
      <xdr:nvSpPr>
        <xdr:cNvPr id="62" name="フローチャート: 判断 61"/>
        <xdr:cNvSpPr/>
      </xdr:nvSpPr>
      <xdr:spPr>
        <a:xfrm>
          <a:off x="3384550" y="609092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22225</xdr:rowOff>
    </xdr:from>
    <xdr:to xmlns:xdr="http://schemas.openxmlformats.org/drawingml/2006/spreadsheetDrawing">
      <xdr:col>15</xdr:col>
      <xdr:colOff>101600</xdr:colOff>
      <xdr:row>36</xdr:row>
      <xdr:rowOff>124460</xdr:rowOff>
    </xdr:to>
    <xdr:sp macro="" textlink="">
      <xdr:nvSpPr>
        <xdr:cNvPr id="63" name="フローチャート: 判断 62"/>
        <xdr:cNvSpPr/>
      </xdr:nvSpPr>
      <xdr:spPr>
        <a:xfrm>
          <a:off x="2571750" y="606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136525</xdr:rowOff>
    </xdr:from>
    <xdr:to xmlns:xdr="http://schemas.openxmlformats.org/drawingml/2006/spreadsheetDrawing">
      <xdr:col>10</xdr:col>
      <xdr:colOff>165100</xdr:colOff>
      <xdr:row>36</xdr:row>
      <xdr:rowOff>67310</xdr:rowOff>
    </xdr:to>
    <xdr:sp macro="" textlink="">
      <xdr:nvSpPr>
        <xdr:cNvPr id="64" name="フローチャート: 判断 63"/>
        <xdr:cNvSpPr/>
      </xdr:nvSpPr>
      <xdr:spPr>
        <a:xfrm>
          <a:off x="1778000" y="60077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2540</xdr:rowOff>
    </xdr:from>
    <xdr:to xmlns:xdr="http://schemas.openxmlformats.org/drawingml/2006/spreadsheetDrawing">
      <xdr:col>6</xdr:col>
      <xdr:colOff>38100</xdr:colOff>
      <xdr:row>36</xdr:row>
      <xdr:rowOff>104140</xdr:rowOff>
    </xdr:to>
    <xdr:sp macro="" textlink="">
      <xdr:nvSpPr>
        <xdr:cNvPr id="65" name="フローチャート: 判断 64"/>
        <xdr:cNvSpPr/>
      </xdr:nvSpPr>
      <xdr:spPr>
        <a:xfrm>
          <a:off x="984250" y="60413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6" name="テキスト ボックス 65"/>
        <xdr:cNvSpPr txBox="1"/>
      </xdr:nvSpPr>
      <xdr:spPr>
        <a:xfrm>
          <a:off x="40068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73660</xdr:rowOff>
    </xdr:from>
    <xdr:ext cx="762000" cy="258445"/>
    <xdr:sp macro="" textlink="">
      <xdr:nvSpPr>
        <xdr:cNvPr id="67" name="テキスト ボックス 66"/>
        <xdr:cNvSpPr txBox="1"/>
      </xdr:nvSpPr>
      <xdr:spPr>
        <a:xfrm>
          <a:off x="32575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68" name="テキスト ボックス 67"/>
        <xdr:cNvSpPr txBox="1"/>
      </xdr:nvSpPr>
      <xdr:spPr>
        <a:xfrm>
          <a:off x="24511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69" name="テキスト ボックス 68"/>
        <xdr:cNvSpPr txBox="1"/>
      </xdr:nvSpPr>
      <xdr:spPr>
        <a:xfrm>
          <a:off x="1657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73660</xdr:rowOff>
    </xdr:from>
    <xdr:ext cx="762000" cy="258445"/>
    <xdr:sp macro="" textlink="">
      <xdr:nvSpPr>
        <xdr:cNvPr id="70" name="テキスト ボックス 69"/>
        <xdr:cNvSpPr txBox="1"/>
      </xdr:nvSpPr>
      <xdr:spPr>
        <a:xfrm>
          <a:off x="857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136525</xdr:rowOff>
    </xdr:from>
    <xdr:to xmlns:xdr="http://schemas.openxmlformats.org/drawingml/2006/spreadsheetDrawing">
      <xdr:col>24</xdr:col>
      <xdr:colOff>114300</xdr:colOff>
      <xdr:row>40</xdr:row>
      <xdr:rowOff>67310</xdr:rowOff>
    </xdr:to>
    <xdr:sp macro="" textlink="">
      <xdr:nvSpPr>
        <xdr:cNvPr id="71" name="楕円 70"/>
        <xdr:cNvSpPr/>
      </xdr:nvSpPr>
      <xdr:spPr>
        <a:xfrm>
          <a:off x="4127500" y="66782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114935</xdr:rowOff>
    </xdr:from>
    <xdr:ext cx="404495" cy="258445"/>
    <xdr:sp macro="" textlink="">
      <xdr:nvSpPr>
        <xdr:cNvPr id="72" name="【図書館】&#10;有形固定資産減価償却率該当値テキスト"/>
        <xdr:cNvSpPr txBox="1"/>
      </xdr:nvSpPr>
      <xdr:spPr>
        <a:xfrm>
          <a:off x="4216400" y="6656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91440</xdr:rowOff>
    </xdr:from>
    <xdr:to xmlns:xdr="http://schemas.openxmlformats.org/drawingml/2006/spreadsheetDrawing">
      <xdr:col>20</xdr:col>
      <xdr:colOff>38100</xdr:colOff>
      <xdr:row>40</xdr:row>
      <xdr:rowOff>20955</xdr:rowOff>
    </xdr:to>
    <xdr:sp macro="" textlink="">
      <xdr:nvSpPr>
        <xdr:cNvPr id="73" name="楕円 72"/>
        <xdr:cNvSpPr/>
      </xdr:nvSpPr>
      <xdr:spPr>
        <a:xfrm>
          <a:off x="3384550" y="663321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39</xdr:row>
      <xdr:rowOff>142240</xdr:rowOff>
    </xdr:from>
    <xdr:to xmlns:xdr="http://schemas.openxmlformats.org/drawingml/2006/spreadsheetDrawing">
      <xdr:col>24</xdr:col>
      <xdr:colOff>63500</xdr:colOff>
      <xdr:row>40</xdr:row>
      <xdr:rowOff>16510</xdr:rowOff>
    </xdr:to>
    <xdr:cxnSp macro="">
      <xdr:nvCxnSpPr>
        <xdr:cNvPr id="74" name="直線コネクタ 73"/>
        <xdr:cNvCxnSpPr/>
      </xdr:nvCxnSpPr>
      <xdr:spPr>
        <a:xfrm>
          <a:off x="3429000" y="6684010"/>
          <a:ext cx="7493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13970</xdr:rowOff>
    </xdr:from>
    <xdr:to xmlns:xdr="http://schemas.openxmlformats.org/drawingml/2006/spreadsheetDrawing">
      <xdr:col>10</xdr:col>
      <xdr:colOff>165100</xdr:colOff>
      <xdr:row>39</xdr:row>
      <xdr:rowOff>114935</xdr:rowOff>
    </xdr:to>
    <xdr:sp macro="" textlink="">
      <xdr:nvSpPr>
        <xdr:cNvPr id="75" name="楕円 74"/>
        <xdr:cNvSpPr/>
      </xdr:nvSpPr>
      <xdr:spPr>
        <a:xfrm>
          <a:off x="17780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139065</xdr:rowOff>
    </xdr:from>
    <xdr:to xmlns:xdr="http://schemas.openxmlformats.org/drawingml/2006/spreadsheetDrawing">
      <xdr:col>6</xdr:col>
      <xdr:colOff>38100</xdr:colOff>
      <xdr:row>39</xdr:row>
      <xdr:rowOff>69850</xdr:rowOff>
    </xdr:to>
    <xdr:sp macro="" textlink="">
      <xdr:nvSpPr>
        <xdr:cNvPr id="76" name="楕円 75"/>
        <xdr:cNvSpPr/>
      </xdr:nvSpPr>
      <xdr:spPr>
        <a:xfrm>
          <a:off x="984250" y="651319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39</xdr:row>
      <xdr:rowOff>18415</xdr:rowOff>
    </xdr:from>
    <xdr:to xmlns:xdr="http://schemas.openxmlformats.org/drawingml/2006/spreadsheetDrawing">
      <xdr:col>10</xdr:col>
      <xdr:colOff>114300</xdr:colOff>
      <xdr:row>39</xdr:row>
      <xdr:rowOff>64135</xdr:rowOff>
    </xdr:to>
    <xdr:cxnSp macro="">
      <xdr:nvCxnSpPr>
        <xdr:cNvPr id="77" name="直線コネクタ 76"/>
        <xdr:cNvCxnSpPr/>
      </xdr:nvCxnSpPr>
      <xdr:spPr>
        <a:xfrm>
          <a:off x="1028700" y="6560185"/>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170180</xdr:rowOff>
    </xdr:from>
    <xdr:ext cx="404495" cy="257810"/>
    <xdr:sp macro="" textlink="">
      <xdr:nvSpPr>
        <xdr:cNvPr id="78" name="n_1aveValue【図書館】&#10;有形固定資産減価償却率"/>
        <xdr:cNvSpPr txBox="1"/>
      </xdr:nvSpPr>
      <xdr:spPr>
        <a:xfrm>
          <a:off x="3239135" y="587375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140970</xdr:rowOff>
    </xdr:from>
    <xdr:ext cx="404495" cy="257810"/>
    <xdr:sp macro="" textlink="">
      <xdr:nvSpPr>
        <xdr:cNvPr id="79" name="n_2aveValue【図書館】&#10;有形固定資産減価償却率"/>
        <xdr:cNvSpPr txBox="1"/>
      </xdr:nvSpPr>
      <xdr:spPr>
        <a:xfrm>
          <a:off x="2439035" y="584454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83185</xdr:rowOff>
    </xdr:from>
    <xdr:ext cx="404495" cy="258445"/>
    <xdr:sp macro="" textlink="">
      <xdr:nvSpPr>
        <xdr:cNvPr id="80" name="n_3aveValue【図書館】&#10;有形固定資産減価償却率"/>
        <xdr:cNvSpPr txBox="1"/>
      </xdr:nvSpPr>
      <xdr:spPr>
        <a:xfrm>
          <a:off x="1645285" y="5786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120015</xdr:rowOff>
    </xdr:from>
    <xdr:ext cx="405130" cy="258445"/>
    <xdr:sp macro="" textlink="">
      <xdr:nvSpPr>
        <xdr:cNvPr id="81" name="n_4aveValue【図書館】&#10;有形固定資産減価償却率"/>
        <xdr:cNvSpPr txBox="1"/>
      </xdr:nvSpPr>
      <xdr:spPr>
        <a:xfrm>
          <a:off x="851535" y="5823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12700</xdr:rowOff>
    </xdr:from>
    <xdr:ext cx="404495" cy="258445"/>
    <xdr:sp macro="" textlink="">
      <xdr:nvSpPr>
        <xdr:cNvPr id="82" name="n_1mainValue【図書館】&#10;有形固定資産減価償却率"/>
        <xdr:cNvSpPr txBox="1"/>
      </xdr:nvSpPr>
      <xdr:spPr>
        <a:xfrm>
          <a:off x="3239135" y="6722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106680</xdr:rowOff>
    </xdr:from>
    <xdr:ext cx="404495" cy="258445"/>
    <xdr:sp macro="" textlink="">
      <xdr:nvSpPr>
        <xdr:cNvPr id="83" name="n_3mainValue【図書館】&#10;有形固定資産減価償却率"/>
        <xdr:cNvSpPr txBox="1"/>
      </xdr:nvSpPr>
      <xdr:spPr>
        <a:xfrm>
          <a:off x="1645285" y="6648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60960</xdr:rowOff>
    </xdr:from>
    <xdr:ext cx="405130" cy="258445"/>
    <xdr:sp macro="" textlink="">
      <xdr:nvSpPr>
        <xdr:cNvPr id="84" name="n_4mainValue【図書館】&#10;有形固定資産減価償却率"/>
        <xdr:cNvSpPr txBox="1"/>
      </xdr:nvSpPr>
      <xdr:spPr>
        <a:xfrm>
          <a:off x="851535" y="6602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24765</xdr:rowOff>
    </xdr:to>
    <xdr:sp macro="" textlink="">
      <xdr:nvSpPr>
        <xdr:cNvPr id="85" name="正方形/長方形 84"/>
        <xdr:cNvSpPr/>
      </xdr:nvSpPr>
      <xdr:spPr>
        <a:xfrm>
          <a:off x="595630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86" name="正方形/長方形 85"/>
        <xdr:cNvSpPr/>
      </xdr:nvSpPr>
      <xdr:spPr>
        <a:xfrm>
          <a:off x="60642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87" name="正方形/長方形 86"/>
        <xdr:cNvSpPr/>
      </xdr:nvSpPr>
      <xdr:spPr>
        <a:xfrm>
          <a:off x="60642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88" name="正方形/長方形 87"/>
        <xdr:cNvSpPr/>
      </xdr:nvSpPr>
      <xdr:spPr>
        <a:xfrm>
          <a:off x="69850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89" name="正方形/長方形 88"/>
        <xdr:cNvSpPr/>
      </xdr:nvSpPr>
      <xdr:spPr>
        <a:xfrm>
          <a:off x="69850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0" name="正方形/長方形 89"/>
        <xdr:cNvSpPr/>
      </xdr:nvSpPr>
      <xdr:spPr>
        <a:xfrm>
          <a:off x="8013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1" name="正方形/長方形 90"/>
        <xdr:cNvSpPr/>
      </xdr:nvSpPr>
      <xdr:spPr>
        <a:xfrm>
          <a:off x="8013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92" name="正方形/長方形 91"/>
        <xdr:cNvSpPr/>
      </xdr:nvSpPr>
      <xdr:spPr>
        <a:xfrm>
          <a:off x="595630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4790"/>
    <xdr:sp macro="" textlink="">
      <xdr:nvSpPr>
        <xdr:cNvPr id="93" name="テキスト ボックス 92"/>
        <xdr:cNvSpPr txBox="1"/>
      </xdr:nvSpPr>
      <xdr:spPr>
        <a:xfrm>
          <a:off x="591820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4" name="直線コネクタ 93"/>
        <xdr:cNvCxnSpPr/>
      </xdr:nvCxnSpPr>
      <xdr:spPr>
        <a:xfrm>
          <a:off x="5956300" y="7455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5" name="直線コネクタ 94"/>
        <xdr:cNvCxnSpPr/>
      </xdr:nvCxnSpPr>
      <xdr:spPr>
        <a:xfrm>
          <a:off x="5956300" y="7082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7810"/>
    <xdr:sp macro="" textlink="">
      <xdr:nvSpPr>
        <xdr:cNvPr id="96" name="テキスト ボックス 95"/>
        <xdr:cNvSpPr txBox="1"/>
      </xdr:nvSpPr>
      <xdr:spPr>
        <a:xfrm>
          <a:off x="552704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7" name="直線コネクタ 96"/>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6725" cy="257810"/>
    <xdr:sp macro="" textlink="">
      <xdr:nvSpPr>
        <xdr:cNvPr id="98" name="テキスト ボックス 97"/>
        <xdr:cNvSpPr txBox="1"/>
      </xdr:nvSpPr>
      <xdr:spPr>
        <a:xfrm>
          <a:off x="5527040" y="657034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99" name="直線コネクタ 98"/>
        <xdr:cNvCxnSpPr/>
      </xdr:nvCxnSpPr>
      <xdr:spPr>
        <a:xfrm>
          <a:off x="5956300" y="6339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8445"/>
    <xdr:sp macro="" textlink="">
      <xdr:nvSpPr>
        <xdr:cNvPr id="100" name="テキスト ボックス 99"/>
        <xdr:cNvSpPr txBox="1"/>
      </xdr:nvSpPr>
      <xdr:spPr>
        <a:xfrm>
          <a:off x="5527040" y="6201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1" name="直線コネクタ 100"/>
        <xdr:cNvCxnSpPr/>
      </xdr:nvCxnSpPr>
      <xdr:spPr>
        <a:xfrm>
          <a:off x="5956300" y="5966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8445"/>
    <xdr:sp macro="" textlink="">
      <xdr:nvSpPr>
        <xdr:cNvPr id="102" name="テキスト ボックス 101"/>
        <xdr:cNvSpPr txBox="1"/>
      </xdr:nvSpPr>
      <xdr:spPr>
        <a:xfrm>
          <a:off x="5527040" y="58280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56515</xdr:rowOff>
    </xdr:from>
    <xdr:to xmlns:xdr="http://schemas.openxmlformats.org/drawingml/2006/spreadsheetDrawing">
      <xdr:col>59</xdr:col>
      <xdr:colOff>50800</xdr:colOff>
      <xdr:row>33</xdr:row>
      <xdr:rowOff>56515</xdr:rowOff>
    </xdr:to>
    <xdr:cxnSp macro="">
      <xdr:nvCxnSpPr>
        <xdr:cNvPr id="103" name="直線コネクタ 102"/>
        <xdr:cNvCxnSpPr/>
      </xdr:nvCxnSpPr>
      <xdr:spPr>
        <a:xfrm>
          <a:off x="5956300" y="55924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85725</xdr:rowOff>
    </xdr:from>
    <xdr:ext cx="466725" cy="257810"/>
    <xdr:sp macro="" textlink="">
      <xdr:nvSpPr>
        <xdr:cNvPr id="104" name="テキスト ボックス 103"/>
        <xdr:cNvSpPr txBox="1"/>
      </xdr:nvSpPr>
      <xdr:spPr>
        <a:xfrm>
          <a:off x="5527040" y="545401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5" name="直線コネクタ 104"/>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7810"/>
    <xdr:sp macro="" textlink="">
      <xdr:nvSpPr>
        <xdr:cNvPr id="106" name="テキスト ボックス 105"/>
        <xdr:cNvSpPr txBox="1"/>
      </xdr:nvSpPr>
      <xdr:spPr>
        <a:xfrm>
          <a:off x="5527040" y="50812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107" name="【図書館】&#10;一人当たり面積グラフ枠"/>
        <xdr:cNvSpPr/>
      </xdr:nvSpPr>
      <xdr:spPr>
        <a:xfrm>
          <a:off x="595630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69850</xdr:rowOff>
    </xdr:from>
    <xdr:to xmlns:xdr="http://schemas.openxmlformats.org/drawingml/2006/spreadsheetDrawing">
      <xdr:col>54</xdr:col>
      <xdr:colOff>171450</xdr:colOff>
      <xdr:row>40</xdr:row>
      <xdr:rowOff>139065</xdr:rowOff>
    </xdr:to>
    <xdr:cxnSp macro="">
      <xdr:nvCxnSpPr>
        <xdr:cNvPr id="108" name="直線コネクタ 107"/>
        <xdr:cNvCxnSpPr/>
      </xdr:nvCxnSpPr>
      <xdr:spPr>
        <a:xfrm flipV="1">
          <a:off x="9429750" y="5605780"/>
          <a:ext cx="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142875</xdr:rowOff>
    </xdr:from>
    <xdr:ext cx="469265" cy="258445"/>
    <xdr:sp macro="" textlink="">
      <xdr:nvSpPr>
        <xdr:cNvPr id="109" name="【図書館】&#10;一人当たり面積最小値テキスト"/>
        <xdr:cNvSpPr txBox="1"/>
      </xdr:nvSpPr>
      <xdr:spPr>
        <a:xfrm>
          <a:off x="9467850" y="6852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139065</xdr:rowOff>
    </xdr:from>
    <xdr:to xmlns:xdr="http://schemas.openxmlformats.org/drawingml/2006/spreadsheetDrawing">
      <xdr:col>55</xdr:col>
      <xdr:colOff>88900</xdr:colOff>
      <xdr:row>40</xdr:row>
      <xdr:rowOff>139065</xdr:rowOff>
    </xdr:to>
    <xdr:cxnSp macro="">
      <xdr:nvCxnSpPr>
        <xdr:cNvPr id="110" name="直線コネクタ 109"/>
        <xdr:cNvCxnSpPr/>
      </xdr:nvCxnSpPr>
      <xdr:spPr>
        <a:xfrm>
          <a:off x="9359900" y="6848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16510</xdr:rowOff>
    </xdr:from>
    <xdr:ext cx="469265" cy="258445"/>
    <xdr:sp macro="" textlink="">
      <xdr:nvSpPr>
        <xdr:cNvPr id="111" name="【図書館】&#10;一人当たり面積最大値テキスト"/>
        <xdr:cNvSpPr txBox="1"/>
      </xdr:nvSpPr>
      <xdr:spPr>
        <a:xfrm>
          <a:off x="9467850" y="5384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69850</xdr:rowOff>
    </xdr:from>
    <xdr:to xmlns:xdr="http://schemas.openxmlformats.org/drawingml/2006/spreadsheetDrawing">
      <xdr:col>55</xdr:col>
      <xdr:colOff>88900</xdr:colOff>
      <xdr:row>33</xdr:row>
      <xdr:rowOff>69850</xdr:rowOff>
    </xdr:to>
    <xdr:cxnSp macro="">
      <xdr:nvCxnSpPr>
        <xdr:cNvPr id="112" name="直線コネクタ 111"/>
        <xdr:cNvCxnSpPr/>
      </xdr:nvCxnSpPr>
      <xdr:spPr>
        <a:xfrm>
          <a:off x="9359900" y="5605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85725</xdr:rowOff>
    </xdr:from>
    <xdr:ext cx="469265" cy="257810"/>
    <xdr:sp macro="" textlink="">
      <xdr:nvSpPr>
        <xdr:cNvPr id="113" name="【図書館】&#10;一人当たり面積平均値テキスト"/>
        <xdr:cNvSpPr txBox="1"/>
      </xdr:nvSpPr>
      <xdr:spPr>
        <a:xfrm>
          <a:off x="9467850" y="629221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62865</xdr:rowOff>
    </xdr:from>
    <xdr:to xmlns:xdr="http://schemas.openxmlformats.org/drawingml/2006/spreadsheetDrawing">
      <xdr:col>55</xdr:col>
      <xdr:colOff>50800</xdr:colOff>
      <xdr:row>38</xdr:row>
      <xdr:rowOff>165100</xdr:rowOff>
    </xdr:to>
    <xdr:sp macro="" textlink="">
      <xdr:nvSpPr>
        <xdr:cNvPr id="114" name="フローチャート: 判断 113"/>
        <xdr:cNvSpPr/>
      </xdr:nvSpPr>
      <xdr:spPr>
        <a:xfrm>
          <a:off x="9398000" y="643699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115" name="フローチャート: 判断 114"/>
        <xdr:cNvSpPr/>
      </xdr:nvSpPr>
      <xdr:spPr>
        <a:xfrm>
          <a:off x="86360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75565</xdr:rowOff>
    </xdr:from>
    <xdr:to xmlns:xdr="http://schemas.openxmlformats.org/drawingml/2006/spreadsheetDrawing">
      <xdr:col>46</xdr:col>
      <xdr:colOff>38100</xdr:colOff>
      <xdr:row>39</xdr:row>
      <xdr:rowOff>5715</xdr:rowOff>
    </xdr:to>
    <xdr:sp macro="" textlink="">
      <xdr:nvSpPr>
        <xdr:cNvPr id="116" name="フローチャート: 判断 115"/>
        <xdr:cNvSpPr/>
      </xdr:nvSpPr>
      <xdr:spPr>
        <a:xfrm>
          <a:off x="7842250" y="64496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127000</xdr:rowOff>
    </xdr:from>
    <xdr:to xmlns:xdr="http://schemas.openxmlformats.org/drawingml/2006/spreadsheetDrawing">
      <xdr:col>41</xdr:col>
      <xdr:colOff>101600</xdr:colOff>
      <xdr:row>39</xdr:row>
      <xdr:rowOff>56515</xdr:rowOff>
    </xdr:to>
    <xdr:sp macro="" textlink="">
      <xdr:nvSpPr>
        <xdr:cNvPr id="117" name="フローチャート: 判断 116"/>
        <xdr:cNvSpPr/>
      </xdr:nvSpPr>
      <xdr:spPr>
        <a:xfrm>
          <a:off x="7029450" y="65011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18415</xdr:rowOff>
    </xdr:from>
    <xdr:to xmlns:xdr="http://schemas.openxmlformats.org/drawingml/2006/spreadsheetDrawing">
      <xdr:col>36</xdr:col>
      <xdr:colOff>165100</xdr:colOff>
      <xdr:row>39</xdr:row>
      <xdr:rowOff>120015</xdr:rowOff>
    </xdr:to>
    <xdr:sp macro="" textlink="">
      <xdr:nvSpPr>
        <xdr:cNvPr id="118" name="フローチャート: 判断 117"/>
        <xdr:cNvSpPr/>
      </xdr:nvSpPr>
      <xdr:spPr>
        <a:xfrm>
          <a:off x="62357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19" name="テキスト ボックス 118"/>
        <xdr:cNvSpPr txBox="1"/>
      </xdr:nvSpPr>
      <xdr:spPr>
        <a:xfrm>
          <a:off x="92583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0" name="テキスト ボックス 119"/>
        <xdr:cNvSpPr txBox="1"/>
      </xdr:nvSpPr>
      <xdr:spPr>
        <a:xfrm>
          <a:off x="8515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73660</xdr:rowOff>
    </xdr:from>
    <xdr:ext cx="762000" cy="258445"/>
    <xdr:sp macro="" textlink="">
      <xdr:nvSpPr>
        <xdr:cNvPr id="121" name="テキスト ボックス 120"/>
        <xdr:cNvSpPr txBox="1"/>
      </xdr:nvSpPr>
      <xdr:spPr>
        <a:xfrm>
          <a:off x="7715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22" name="テキスト ボックス 121"/>
        <xdr:cNvSpPr txBox="1"/>
      </xdr:nvSpPr>
      <xdr:spPr>
        <a:xfrm>
          <a:off x="6908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3" name="テキスト ボックス 122"/>
        <xdr:cNvSpPr txBox="1"/>
      </xdr:nvSpPr>
      <xdr:spPr>
        <a:xfrm>
          <a:off x="6115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43815</xdr:rowOff>
    </xdr:from>
    <xdr:to xmlns:xdr="http://schemas.openxmlformats.org/drawingml/2006/spreadsheetDrawing">
      <xdr:col>55</xdr:col>
      <xdr:colOff>50800</xdr:colOff>
      <xdr:row>39</xdr:row>
      <xdr:rowOff>145415</xdr:rowOff>
    </xdr:to>
    <xdr:sp macro="" textlink="">
      <xdr:nvSpPr>
        <xdr:cNvPr id="124" name="楕円 123"/>
        <xdr:cNvSpPr/>
      </xdr:nvSpPr>
      <xdr:spPr>
        <a:xfrm>
          <a:off x="9398000" y="6585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22225</xdr:rowOff>
    </xdr:from>
    <xdr:ext cx="469265" cy="258445"/>
    <xdr:sp macro="" textlink="">
      <xdr:nvSpPr>
        <xdr:cNvPr id="125" name="【図書館】&#10;一人当たり面積該当値テキスト"/>
        <xdr:cNvSpPr txBox="1"/>
      </xdr:nvSpPr>
      <xdr:spPr>
        <a:xfrm>
          <a:off x="9467850" y="6563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56515</xdr:rowOff>
    </xdr:from>
    <xdr:to xmlns:xdr="http://schemas.openxmlformats.org/drawingml/2006/spreadsheetDrawing">
      <xdr:col>50</xdr:col>
      <xdr:colOff>165100</xdr:colOff>
      <xdr:row>39</xdr:row>
      <xdr:rowOff>158750</xdr:rowOff>
    </xdr:to>
    <xdr:sp macro="" textlink="">
      <xdr:nvSpPr>
        <xdr:cNvPr id="126" name="楕円 125"/>
        <xdr:cNvSpPr/>
      </xdr:nvSpPr>
      <xdr:spPr>
        <a:xfrm>
          <a:off x="8636000" y="6598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95250</xdr:rowOff>
    </xdr:from>
    <xdr:to xmlns:xdr="http://schemas.openxmlformats.org/drawingml/2006/spreadsheetDrawing">
      <xdr:col>55</xdr:col>
      <xdr:colOff>0</xdr:colOff>
      <xdr:row>39</xdr:row>
      <xdr:rowOff>107950</xdr:rowOff>
    </xdr:to>
    <xdr:cxnSp macro="">
      <xdr:nvCxnSpPr>
        <xdr:cNvPr id="127" name="直線コネクタ 126"/>
        <xdr:cNvCxnSpPr/>
      </xdr:nvCxnSpPr>
      <xdr:spPr>
        <a:xfrm flipV="1">
          <a:off x="8686800" y="6637020"/>
          <a:ext cx="742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69850</xdr:rowOff>
    </xdr:from>
    <xdr:to xmlns:xdr="http://schemas.openxmlformats.org/drawingml/2006/spreadsheetDrawing">
      <xdr:col>41</xdr:col>
      <xdr:colOff>101600</xdr:colOff>
      <xdr:row>40</xdr:row>
      <xdr:rowOff>0</xdr:rowOff>
    </xdr:to>
    <xdr:sp macro="" textlink="">
      <xdr:nvSpPr>
        <xdr:cNvPr id="128" name="楕円 127"/>
        <xdr:cNvSpPr/>
      </xdr:nvSpPr>
      <xdr:spPr>
        <a:xfrm>
          <a:off x="7029450" y="6611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81915</xdr:rowOff>
    </xdr:from>
    <xdr:to xmlns:xdr="http://schemas.openxmlformats.org/drawingml/2006/spreadsheetDrawing">
      <xdr:col>36</xdr:col>
      <xdr:colOff>165100</xdr:colOff>
      <xdr:row>40</xdr:row>
      <xdr:rowOff>12700</xdr:rowOff>
    </xdr:to>
    <xdr:sp macro="" textlink="">
      <xdr:nvSpPr>
        <xdr:cNvPr id="129" name="楕円 128"/>
        <xdr:cNvSpPr/>
      </xdr:nvSpPr>
      <xdr:spPr>
        <a:xfrm>
          <a:off x="6235700" y="66236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120015</xdr:rowOff>
    </xdr:from>
    <xdr:to xmlns:xdr="http://schemas.openxmlformats.org/drawingml/2006/spreadsheetDrawing">
      <xdr:col>41</xdr:col>
      <xdr:colOff>50800</xdr:colOff>
      <xdr:row>39</xdr:row>
      <xdr:rowOff>132715</xdr:rowOff>
    </xdr:to>
    <xdr:cxnSp macro="">
      <xdr:nvCxnSpPr>
        <xdr:cNvPr id="130" name="直線コネクタ 129"/>
        <xdr:cNvCxnSpPr/>
      </xdr:nvCxnSpPr>
      <xdr:spPr>
        <a:xfrm flipV="1">
          <a:off x="6286500" y="6661785"/>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168275</xdr:rowOff>
    </xdr:from>
    <xdr:ext cx="469900" cy="258445"/>
    <xdr:sp macro="" textlink="">
      <xdr:nvSpPr>
        <xdr:cNvPr id="131" name="n_1aveValue【図書館】&#10;一人当たり面積"/>
        <xdr:cNvSpPr txBox="1"/>
      </xdr:nvSpPr>
      <xdr:spPr>
        <a:xfrm>
          <a:off x="8458200" y="6207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22225</xdr:rowOff>
    </xdr:from>
    <xdr:ext cx="469900" cy="258445"/>
    <xdr:sp macro="" textlink="">
      <xdr:nvSpPr>
        <xdr:cNvPr id="132" name="n_2aveValue【図書館】&#10;一人当たり面積"/>
        <xdr:cNvSpPr txBox="1"/>
      </xdr:nvSpPr>
      <xdr:spPr>
        <a:xfrm>
          <a:off x="7677150" y="6228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73660</xdr:rowOff>
    </xdr:from>
    <xdr:ext cx="469900" cy="258445"/>
    <xdr:sp macro="" textlink="">
      <xdr:nvSpPr>
        <xdr:cNvPr id="133" name="n_3aveValue【図書館】&#10;一人当たり面積"/>
        <xdr:cNvSpPr txBox="1"/>
      </xdr:nvSpPr>
      <xdr:spPr>
        <a:xfrm>
          <a:off x="6864350" y="6280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136525</xdr:rowOff>
    </xdr:from>
    <xdr:ext cx="469900" cy="258445"/>
    <xdr:sp macro="" textlink="">
      <xdr:nvSpPr>
        <xdr:cNvPr id="134" name="n_4aveValue【図書館】&#10;一人当たり面積"/>
        <xdr:cNvSpPr txBox="1"/>
      </xdr:nvSpPr>
      <xdr:spPr>
        <a:xfrm>
          <a:off x="6070600" y="6343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149860</xdr:rowOff>
    </xdr:from>
    <xdr:ext cx="469900" cy="258445"/>
    <xdr:sp macro="" textlink="">
      <xdr:nvSpPr>
        <xdr:cNvPr id="135" name="n_1mainValue【図書館】&#10;一人当たり面積"/>
        <xdr:cNvSpPr txBox="1"/>
      </xdr:nvSpPr>
      <xdr:spPr>
        <a:xfrm>
          <a:off x="8458200" y="66916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162560</xdr:rowOff>
    </xdr:from>
    <xdr:ext cx="469900" cy="258445"/>
    <xdr:sp macro="" textlink="">
      <xdr:nvSpPr>
        <xdr:cNvPr id="136" name="n_3mainValue【図書館】&#10;一人当たり面積"/>
        <xdr:cNvSpPr txBox="1"/>
      </xdr:nvSpPr>
      <xdr:spPr>
        <a:xfrm>
          <a:off x="6864350" y="6704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3810</xdr:rowOff>
    </xdr:from>
    <xdr:ext cx="469900" cy="258445"/>
    <xdr:sp macro="" textlink="">
      <xdr:nvSpPr>
        <xdr:cNvPr id="137" name="n_4mainValue【図書館】&#10;一人当たり面積"/>
        <xdr:cNvSpPr txBox="1"/>
      </xdr:nvSpPr>
      <xdr:spPr>
        <a:xfrm>
          <a:off x="6070600" y="6713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38" name="正方形/長方形 137"/>
        <xdr:cNvSpPr/>
      </xdr:nvSpPr>
      <xdr:spPr>
        <a:xfrm>
          <a:off x="6858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128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8128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7145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7145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2743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2743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45" name="正方形/長方形 144"/>
        <xdr:cNvSpPr/>
      </xdr:nvSpPr>
      <xdr:spPr>
        <a:xfrm>
          <a:off x="6858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4790"/>
    <xdr:sp macro="" textlink="">
      <xdr:nvSpPr>
        <xdr:cNvPr id="146" name="テキスト ボックス 145"/>
        <xdr:cNvSpPr txBox="1"/>
      </xdr:nvSpPr>
      <xdr:spPr>
        <a:xfrm>
          <a:off x="666750" y="875919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47" name="直線コネクタ 146"/>
        <xdr:cNvCxnSpPr/>
      </xdr:nvCxnSpPr>
      <xdr:spPr>
        <a:xfrm>
          <a:off x="6858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48" name="テキスト ボックス 147"/>
        <xdr:cNvSpPr txBox="1"/>
      </xdr:nvSpPr>
      <xdr:spPr>
        <a:xfrm>
          <a:off x="27559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149" name="直線コネクタ 148"/>
        <xdr:cNvCxnSpPr/>
      </xdr:nvCxnSpPr>
      <xdr:spPr>
        <a:xfrm>
          <a:off x="685800" y="10808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8445"/>
    <xdr:sp macro="" textlink="">
      <xdr:nvSpPr>
        <xdr:cNvPr id="150" name="テキスト ボックス 149"/>
        <xdr:cNvSpPr txBox="1"/>
      </xdr:nvSpPr>
      <xdr:spPr>
        <a:xfrm>
          <a:off x="27559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1" name="直線コネクタ 150"/>
        <xdr:cNvCxnSpPr/>
      </xdr:nvCxnSpPr>
      <xdr:spPr>
        <a:xfrm>
          <a:off x="685800" y="1043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7810"/>
    <xdr:sp macro="" textlink="">
      <xdr:nvSpPr>
        <xdr:cNvPr id="152" name="テキスト ボックス 151"/>
        <xdr:cNvSpPr txBox="1"/>
      </xdr:nvSpPr>
      <xdr:spPr>
        <a:xfrm>
          <a:off x="339725" y="102971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3" name="直線コネクタ 152"/>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2590" cy="257810"/>
    <xdr:sp macro="" textlink="">
      <xdr:nvSpPr>
        <xdr:cNvPr id="154" name="テキスト ボックス 153"/>
        <xdr:cNvSpPr txBox="1"/>
      </xdr:nvSpPr>
      <xdr:spPr>
        <a:xfrm>
          <a:off x="339725" y="99231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155" name="直線コネクタ 154"/>
        <xdr:cNvCxnSpPr/>
      </xdr:nvCxnSpPr>
      <xdr:spPr>
        <a:xfrm>
          <a:off x="685800" y="9692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56" name="テキスト ボックス 155"/>
        <xdr:cNvSpPr txBox="1"/>
      </xdr:nvSpPr>
      <xdr:spPr>
        <a:xfrm>
          <a:off x="33972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7" name="直線コネクタ 156"/>
        <xdr:cNvCxnSpPr/>
      </xdr:nvCxnSpPr>
      <xdr:spPr>
        <a:xfrm>
          <a:off x="685800" y="931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2590" cy="258445"/>
    <xdr:sp macro="" textlink="">
      <xdr:nvSpPr>
        <xdr:cNvPr id="158" name="テキスト ボックス 157"/>
        <xdr:cNvSpPr txBox="1"/>
      </xdr:nvSpPr>
      <xdr:spPr>
        <a:xfrm>
          <a:off x="339725" y="91808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59" name="直線コネクタ 158"/>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85725</xdr:rowOff>
    </xdr:from>
    <xdr:ext cx="338455" cy="257810"/>
    <xdr:sp macro="" textlink="">
      <xdr:nvSpPr>
        <xdr:cNvPr id="160" name="テキスト ボックス 159"/>
        <xdr:cNvSpPr txBox="1"/>
      </xdr:nvSpPr>
      <xdr:spPr>
        <a:xfrm>
          <a:off x="384810" y="8806815"/>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61" name="【体育館・プール】&#10;有形固定資産減価償却率グラフ枠"/>
        <xdr:cNvSpPr/>
      </xdr:nvSpPr>
      <xdr:spPr>
        <a:xfrm>
          <a:off x="6858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161925</xdr:rowOff>
    </xdr:from>
    <xdr:to xmlns:xdr="http://schemas.openxmlformats.org/drawingml/2006/spreadsheetDrawing">
      <xdr:col>24</xdr:col>
      <xdr:colOff>62865</xdr:colOff>
      <xdr:row>64</xdr:row>
      <xdr:rowOff>75565</xdr:rowOff>
    </xdr:to>
    <xdr:cxnSp macro="">
      <xdr:nvCxnSpPr>
        <xdr:cNvPr id="162" name="直線コネクタ 161"/>
        <xdr:cNvCxnSpPr/>
      </xdr:nvCxnSpPr>
      <xdr:spPr>
        <a:xfrm flipV="1">
          <a:off x="4177665" y="9553575"/>
          <a:ext cx="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79375</xdr:rowOff>
    </xdr:from>
    <xdr:ext cx="469265" cy="258445"/>
    <xdr:sp macro="" textlink="">
      <xdr:nvSpPr>
        <xdr:cNvPr id="163" name="【体育館・プール】&#10;有形固定資産減価償却率最小値テキスト"/>
        <xdr:cNvSpPr txBox="1"/>
      </xdr:nvSpPr>
      <xdr:spPr>
        <a:xfrm>
          <a:off x="4216400" y="10812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75565</xdr:rowOff>
    </xdr:from>
    <xdr:to xmlns:xdr="http://schemas.openxmlformats.org/drawingml/2006/spreadsheetDrawing">
      <xdr:col>24</xdr:col>
      <xdr:colOff>152400</xdr:colOff>
      <xdr:row>64</xdr:row>
      <xdr:rowOff>75565</xdr:rowOff>
    </xdr:to>
    <xdr:cxnSp macro="">
      <xdr:nvCxnSpPr>
        <xdr:cNvPr id="164" name="直線コネクタ 163"/>
        <xdr:cNvCxnSpPr/>
      </xdr:nvCxnSpPr>
      <xdr:spPr>
        <a:xfrm>
          <a:off x="4108450" y="10808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108585</xdr:rowOff>
    </xdr:from>
    <xdr:ext cx="404495" cy="258445"/>
    <xdr:sp macro="" textlink="">
      <xdr:nvSpPr>
        <xdr:cNvPr id="165" name="【体育館・プール】&#10;有形固定資産減価償却率最大値テキスト"/>
        <xdr:cNvSpPr txBox="1"/>
      </xdr:nvSpPr>
      <xdr:spPr>
        <a:xfrm>
          <a:off x="4216400" y="9332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161925</xdr:rowOff>
    </xdr:from>
    <xdr:to xmlns:xdr="http://schemas.openxmlformats.org/drawingml/2006/spreadsheetDrawing">
      <xdr:col>24</xdr:col>
      <xdr:colOff>152400</xdr:colOff>
      <xdr:row>56</xdr:row>
      <xdr:rowOff>161925</xdr:rowOff>
    </xdr:to>
    <xdr:cxnSp macro="">
      <xdr:nvCxnSpPr>
        <xdr:cNvPr id="166" name="直線コネクタ 165"/>
        <xdr:cNvCxnSpPr/>
      </xdr:nvCxnSpPr>
      <xdr:spPr>
        <a:xfrm>
          <a:off x="4108450" y="9553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1905</xdr:rowOff>
    </xdr:from>
    <xdr:ext cx="404495" cy="258445"/>
    <xdr:sp macro="" textlink="">
      <xdr:nvSpPr>
        <xdr:cNvPr id="167" name="【体育館・プール】&#10;有形固定資産減価償却率平均値テキスト"/>
        <xdr:cNvSpPr txBox="1"/>
      </xdr:nvSpPr>
      <xdr:spPr>
        <a:xfrm>
          <a:off x="4216400" y="1006411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22860</xdr:rowOff>
    </xdr:from>
    <xdr:to xmlns:xdr="http://schemas.openxmlformats.org/drawingml/2006/spreadsheetDrawing">
      <xdr:col>24</xdr:col>
      <xdr:colOff>114300</xdr:colOff>
      <xdr:row>60</xdr:row>
      <xdr:rowOff>125095</xdr:rowOff>
    </xdr:to>
    <xdr:sp macro="" textlink="">
      <xdr:nvSpPr>
        <xdr:cNvPr id="168" name="フローチャート: 判断 167"/>
        <xdr:cNvSpPr/>
      </xdr:nvSpPr>
      <xdr:spPr>
        <a:xfrm>
          <a:off x="4127500" y="100850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164465</xdr:rowOff>
    </xdr:from>
    <xdr:to xmlns:xdr="http://schemas.openxmlformats.org/drawingml/2006/spreadsheetDrawing">
      <xdr:col>20</xdr:col>
      <xdr:colOff>38100</xdr:colOff>
      <xdr:row>60</xdr:row>
      <xdr:rowOff>94615</xdr:rowOff>
    </xdr:to>
    <xdr:sp macro="" textlink="">
      <xdr:nvSpPr>
        <xdr:cNvPr id="169" name="フローチャート: 判断 168"/>
        <xdr:cNvSpPr/>
      </xdr:nvSpPr>
      <xdr:spPr>
        <a:xfrm>
          <a:off x="3384550" y="1005903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133350</xdr:rowOff>
    </xdr:from>
    <xdr:to xmlns:xdr="http://schemas.openxmlformats.org/drawingml/2006/spreadsheetDrawing">
      <xdr:col>15</xdr:col>
      <xdr:colOff>101600</xdr:colOff>
      <xdr:row>60</xdr:row>
      <xdr:rowOff>63500</xdr:rowOff>
    </xdr:to>
    <xdr:sp macro="" textlink="">
      <xdr:nvSpPr>
        <xdr:cNvPr id="170" name="フローチャート: 判断 169"/>
        <xdr:cNvSpPr/>
      </xdr:nvSpPr>
      <xdr:spPr>
        <a:xfrm>
          <a:off x="2571750" y="10027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126365</xdr:rowOff>
    </xdr:from>
    <xdr:to xmlns:xdr="http://schemas.openxmlformats.org/drawingml/2006/spreadsheetDrawing">
      <xdr:col>10</xdr:col>
      <xdr:colOff>165100</xdr:colOff>
      <xdr:row>60</xdr:row>
      <xdr:rowOff>55880</xdr:rowOff>
    </xdr:to>
    <xdr:sp macro="" textlink="">
      <xdr:nvSpPr>
        <xdr:cNvPr id="171" name="フローチャート: 判断 170"/>
        <xdr:cNvSpPr/>
      </xdr:nvSpPr>
      <xdr:spPr>
        <a:xfrm>
          <a:off x="1778000" y="100209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85725</xdr:rowOff>
    </xdr:from>
    <xdr:to xmlns:xdr="http://schemas.openxmlformats.org/drawingml/2006/spreadsheetDrawing">
      <xdr:col>6</xdr:col>
      <xdr:colOff>38100</xdr:colOff>
      <xdr:row>60</xdr:row>
      <xdr:rowOff>16510</xdr:rowOff>
    </xdr:to>
    <xdr:sp macro="" textlink="">
      <xdr:nvSpPr>
        <xdr:cNvPr id="172" name="フローチャート: 判断 171"/>
        <xdr:cNvSpPr/>
      </xdr:nvSpPr>
      <xdr:spPr>
        <a:xfrm>
          <a:off x="984250" y="998029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73" name="テキスト ボックス 172"/>
        <xdr:cNvSpPr txBox="1"/>
      </xdr:nvSpPr>
      <xdr:spPr>
        <a:xfrm>
          <a:off x="40068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111125</xdr:rowOff>
    </xdr:from>
    <xdr:ext cx="762000" cy="258445"/>
    <xdr:sp macro="" textlink="">
      <xdr:nvSpPr>
        <xdr:cNvPr id="174" name="テキスト ボックス 173"/>
        <xdr:cNvSpPr txBox="1"/>
      </xdr:nvSpPr>
      <xdr:spPr>
        <a:xfrm>
          <a:off x="32575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1365" cy="258445"/>
    <xdr:sp macro="" textlink="">
      <xdr:nvSpPr>
        <xdr:cNvPr id="175" name="テキスト ボックス 174"/>
        <xdr:cNvSpPr txBox="1"/>
      </xdr:nvSpPr>
      <xdr:spPr>
        <a:xfrm>
          <a:off x="24511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76" name="テキスト ボックス 175"/>
        <xdr:cNvSpPr txBox="1"/>
      </xdr:nvSpPr>
      <xdr:spPr>
        <a:xfrm>
          <a:off x="1657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111125</xdr:rowOff>
    </xdr:from>
    <xdr:ext cx="762000" cy="258445"/>
    <xdr:sp macro="" textlink="">
      <xdr:nvSpPr>
        <xdr:cNvPr id="177" name="テキスト ボックス 176"/>
        <xdr:cNvSpPr txBox="1"/>
      </xdr:nvSpPr>
      <xdr:spPr>
        <a:xfrm>
          <a:off x="857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128270</xdr:rowOff>
    </xdr:from>
    <xdr:to xmlns:xdr="http://schemas.openxmlformats.org/drawingml/2006/spreadsheetDrawing">
      <xdr:col>24</xdr:col>
      <xdr:colOff>114300</xdr:colOff>
      <xdr:row>59</xdr:row>
      <xdr:rowOff>57785</xdr:rowOff>
    </xdr:to>
    <xdr:sp macro="" textlink="">
      <xdr:nvSpPr>
        <xdr:cNvPr id="178" name="楕円 177"/>
        <xdr:cNvSpPr/>
      </xdr:nvSpPr>
      <xdr:spPr>
        <a:xfrm>
          <a:off x="4127500" y="985520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151130</xdr:rowOff>
    </xdr:from>
    <xdr:ext cx="404495" cy="258445"/>
    <xdr:sp macro="" textlink="">
      <xdr:nvSpPr>
        <xdr:cNvPr id="179" name="【体育館・プール】&#10;有形固定資産減価償却率該当値テキスト"/>
        <xdr:cNvSpPr txBox="1"/>
      </xdr:nvSpPr>
      <xdr:spPr>
        <a:xfrm>
          <a:off x="4216400" y="9710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85725</xdr:rowOff>
    </xdr:from>
    <xdr:to xmlns:xdr="http://schemas.openxmlformats.org/drawingml/2006/spreadsheetDrawing">
      <xdr:col>20</xdr:col>
      <xdr:colOff>38100</xdr:colOff>
      <xdr:row>59</xdr:row>
      <xdr:rowOff>16510</xdr:rowOff>
    </xdr:to>
    <xdr:sp macro="" textlink="">
      <xdr:nvSpPr>
        <xdr:cNvPr id="180" name="楕円 179"/>
        <xdr:cNvSpPr/>
      </xdr:nvSpPr>
      <xdr:spPr>
        <a:xfrm>
          <a:off x="3384550" y="981265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58</xdr:row>
      <xdr:rowOff>136525</xdr:rowOff>
    </xdr:from>
    <xdr:to xmlns:xdr="http://schemas.openxmlformats.org/drawingml/2006/spreadsheetDrawing">
      <xdr:col>24</xdr:col>
      <xdr:colOff>63500</xdr:colOff>
      <xdr:row>59</xdr:row>
      <xdr:rowOff>6985</xdr:rowOff>
    </xdr:to>
    <xdr:cxnSp macro="">
      <xdr:nvCxnSpPr>
        <xdr:cNvPr id="181" name="直線コネクタ 180"/>
        <xdr:cNvCxnSpPr/>
      </xdr:nvCxnSpPr>
      <xdr:spPr>
        <a:xfrm>
          <a:off x="3429000" y="9863455"/>
          <a:ext cx="7493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116205</xdr:rowOff>
    </xdr:from>
    <xdr:to xmlns:xdr="http://schemas.openxmlformats.org/drawingml/2006/spreadsheetDrawing">
      <xdr:col>10</xdr:col>
      <xdr:colOff>165100</xdr:colOff>
      <xdr:row>59</xdr:row>
      <xdr:rowOff>46990</xdr:rowOff>
    </xdr:to>
    <xdr:sp macro="" textlink="">
      <xdr:nvSpPr>
        <xdr:cNvPr id="182" name="楕円 181"/>
        <xdr:cNvSpPr/>
      </xdr:nvSpPr>
      <xdr:spPr>
        <a:xfrm>
          <a:off x="1778000" y="98431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2540</xdr:rowOff>
    </xdr:from>
    <xdr:to xmlns:xdr="http://schemas.openxmlformats.org/drawingml/2006/spreadsheetDrawing">
      <xdr:col>6</xdr:col>
      <xdr:colOff>38100</xdr:colOff>
      <xdr:row>58</xdr:row>
      <xdr:rowOff>104140</xdr:rowOff>
    </xdr:to>
    <xdr:sp macro="" textlink="">
      <xdr:nvSpPr>
        <xdr:cNvPr id="183" name="楕円 182"/>
        <xdr:cNvSpPr/>
      </xdr:nvSpPr>
      <xdr:spPr>
        <a:xfrm>
          <a:off x="984250" y="9729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58</xdr:row>
      <xdr:rowOff>52705</xdr:rowOff>
    </xdr:from>
    <xdr:to xmlns:xdr="http://schemas.openxmlformats.org/drawingml/2006/spreadsheetDrawing">
      <xdr:col>10</xdr:col>
      <xdr:colOff>114300</xdr:colOff>
      <xdr:row>58</xdr:row>
      <xdr:rowOff>167005</xdr:rowOff>
    </xdr:to>
    <xdr:cxnSp macro="">
      <xdr:nvCxnSpPr>
        <xdr:cNvPr id="184" name="直線コネクタ 183"/>
        <xdr:cNvCxnSpPr/>
      </xdr:nvCxnSpPr>
      <xdr:spPr>
        <a:xfrm>
          <a:off x="1028700" y="9779635"/>
          <a:ext cx="8001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85725</xdr:rowOff>
    </xdr:from>
    <xdr:ext cx="404495" cy="257810"/>
    <xdr:sp macro="" textlink="">
      <xdr:nvSpPr>
        <xdr:cNvPr id="185" name="n_1aveValue【体育館・プール】&#10;有形固定資産減価償却率"/>
        <xdr:cNvSpPr txBox="1"/>
      </xdr:nvSpPr>
      <xdr:spPr>
        <a:xfrm>
          <a:off x="3239135" y="1014793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80010</xdr:rowOff>
    </xdr:from>
    <xdr:ext cx="404495" cy="258445"/>
    <xdr:sp macro="" textlink="">
      <xdr:nvSpPr>
        <xdr:cNvPr id="186" name="n_2aveValue【体育館・プール】&#10;有形固定資産減価償却率"/>
        <xdr:cNvSpPr txBox="1"/>
      </xdr:nvSpPr>
      <xdr:spPr>
        <a:xfrm>
          <a:off x="2439035" y="9806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47625</xdr:rowOff>
    </xdr:from>
    <xdr:ext cx="404495" cy="257810"/>
    <xdr:sp macro="" textlink="">
      <xdr:nvSpPr>
        <xdr:cNvPr id="187" name="n_3aveValue【体育館・プール】&#10;有形固定資産減価償却率"/>
        <xdr:cNvSpPr txBox="1"/>
      </xdr:nvSpPr>
      <xdr:spPr>
        <a:xfrm>
          <a:off x="1645285" y="1010983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6985</xdr:rowOff>
    </xdr:from>
    <xdr:ext cx="405130" cy="258445"/>
    <xdr:sp macro="" textlink="">
      <xdr:nvSpPr>
        <xdr:cNvPr id="188" name="n_4aveValue【体育館・プール】&#10;有形固定資産減価償却率"/>
        <xdr:cNvSpPr txBox="1"/>
      </xdr:nvSpPr>
      <xdr:spPr>
        <a:xfrm>
          <a:off x="851535" y="10069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33020</xdr:rowOff>
    </xdr:from>
    <xdr:ext cx="404495" cy="258445"/>
    <xdr:sp macro="" textlink="">
      <xdr:nvSpPr>
        <xdr:cNvPr id="189" name="n_1mainValue【体育館・プール】&#10;有形固定資産減価償却率"/>
        <xdr:cNvSpPr txBox="1"/>
      </xdr:nvSpPr>
      <xdr:spPr>
        <a:xfrm>
          <a:off x="3239135" y="9592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62865</xdr:rowOff>
    </xdr:from>
    <xdr:ext cx="404495" cy="258445"/>
    <xdr:sp macro="" textlink="">
      <xdr:nvSpPr>
        <xdr:cNvPr id="190" name="n_3mainValue【体育館・プール】&#10;有形固定資産減価償却率"/>
        <xdr:cNvSpPr txBox="1"/>
      </xdr:nvSpPr>
      <xdr:spPr>
        <a:xfrm>
          <a:off x="1645285" y="9622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120015</xdr:rowOff>
    </xdr:from>
    <xdr:ext cx="405130" cy="258445"/>
    <xdr:sp macro="" textlink="">
      <xdr:nvSpPr>
        <xdr:cNvPr id="191" name="n_4mainValue【体育館・プール】&#10;有形固定資産減価償却率"/>
        <xdr:cNvSpPr txBox="1"/>
      </xdr:nvSpPr>
      <xdr:spPr>
        <a:xfrm>
          <a:off x="851535" y="9511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192" name="正方形/長方形 191"/>
        <xdr:cNvSpPr/>
      </xdr:nvSpPr>
      <xdr:spPr>
        <a:xfrm>
          <a:off x="595630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3" name="正方形/長方形 192"/>
        <xdr:cNvSpPr/>
      </xdr:nvSpPr>
      <xdr:spPr>
        <a:xfrm>
          <a:off x="60642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31750</xdr:rowOff>
    </xdr:to>
    <xdr:sp macro="" textlink="">
      <xdr:nvSpPr>
        <xdr:cNvPr id="194" name="正方形/長方形 193"/>
        <xdr:cNvSpPr/>
      </xdr:nvSpPr>
      <xdr:spPr>
        <a:xfrm>
          <a:off x="60642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5" name="正方形/長方形 194"/>
        <xdr:cNvSpPr/>
      </xdr:nvSpPr>
      <xdr:spPr>
        <a:xfrm>
          <a:off x="69850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31750</xdr:rowOff>
    </xdr:to>
    <xdr:sp macro="" textlink="">
      <xdr:nvSpPr>
        <xdr:cNvPr id="196" name="正方形/長方形 195"/>
        <xdr:cNvSpPr/>
      </xdr:nvSpPr>
      <xdr:spPr>
        <a:xfrm>
          <a:off x="69850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7" name="正方形/長方形 196"/>
        <xdr:cNvSpPr/>
      </xdr:nvSpPr>
      <xdr:spPr>
        <a:xfrm>
          <a:off x="8013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31750</xdr:rowOff>
    </xdr:to>
    <xdr:sp macro="" textlink="">
      <xdr:nvSpPr>
        <xdr:cNvPr id="198" name="正方形/長方形 197"/>
        <xdr:cNvSpPr/>
      </xdr:nvSpPr>
      <xdr:spPr>
        <a:xfrm>
          <a:off x="8013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199" name="正方形/長方形 198"/>
        <xdr:cNvSpPr/>
      </xdr:nvSpPr>
      <xdr:spPr>
        <a:xfrm>
          <a:off x="595630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4790"/>
    <xdr:sp macro="" textlink="">
      <xdr:nvSpPr>
        <xdr:cNvPr id="200" name="テキスト ボックス 199"/>
        <xdr:cNvSpPr txBox="1"/>
      </xdr:nvSpPr>
      <xdr:spPr>
        <a:xfrm>
          <a:off x="5918200" y="87591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01" name="直線コネクタ 200"/>
        <xdr:cNvCxnSpPr/>
      </xdr:nvCxnSpPr>
      <xdr:spPr>
        <a:xfrm>
          <a:off x="5956300" y="11181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02" name="直線コネクタ 201"/>
        <xdr:cNvCxnSpPr/>
      </xdr:nvCxnSpPr>
      <xdr:spPr>
        <a:xfrm>
          <a:off x="5956300" y="10808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8445"/>
    <xdr:sp macro="" textlink="">
      <xdr:nvSpPr>
        <xdr:cNvPr id="203" name="テキスト ボックス 202"/>
        <xdr:cNvSpPr txBox="1"/>
      </xdr:nvSpPr>
      <xdr:spPr>
        <a:xfrm>
          <a:off x="552704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4" name="直線コネクタ 203"/>
        <xdr:cNvCxnSpPr/>
      </xdr:nvCxnSpPr>
      <xdr:spPr>
        <a:xfrm>
          <a:off x="5956300" y="10435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7810"/>
    <xdr:sp macro="" textlink="">
      <xdr:nvSpPr>
        <xdr:cNvPr id="205" name="テキスト ボックス 204"/>
        <xdr:cNvSpPr txBox="1"/>
      </xdr:nvSpPr>
      <xdr:spPr>
        <a:xfrm>
          <a:off x="5527040" y="102971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6" name="直線コネクタ 205"/>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6725" cy="257810"/>
    <xdr:sp macro="" textlink="">
      <xdr:nvSpPr>
        <xdr:cNvPr id="207" name="テキスト ボックス 206"/>
        <xdr:cNvSpPr txBox="1"/>
      </xdr:nvSpPr>
      <xdr:spPr>
        <a:xfrm>
          <a:off x="5527040" y="992314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08" name="直線コネクタ 207"/>
        <xdr:cNvCxnSpPr/>
      </xdr:nvCxnSpPr>
      <xdr:spPr>
        <a:xfrm>
          <a:off x="5956300" y="9692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8445"/>
    <xdr:sp macro="" textlink="">
      <xdr:nvSpPr>
        <xdr:cNvPr id="209" name="テキスト ボックス 208"/>
        <xdr:cNvSpPr txBox="1"/>
      </xdr:nvSpPr>
      <xdr:spPr>
        <a:xfrm>
          <a:off x="5527040" y="955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0" name="直線コネクタ 209"/>
        <xdr:cNvCxnSpPr/>
      </xdr:nvCxnSpPr>
      <xdr:spPr>
        <a:xfrm>
          <a:off x="5956300" y="9319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8445"/>
    <xdr:sp macro="" textlink="">
      <xdr:nvSpPr>
        <xdr:cNvPr id="211" name="テキスト ボックス 210"/>
        <xdr:cNvSpPr txBox="1"/>
      </xdr:nvSpPr>
      <xdr:spPr>
        <a:xfrm>
          <a:off x="5527040" y="91808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12" name="直線コネクタ 211"/>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725" cy="257810"/>
    <xdr:sp macro="" textlink="">
      <xdr:nvSpPr>
        <xdr:cNvPr id="213" name="テキスト ボックス 212"/>
        <xdr:cNvSpPr txBox="1"/>
      </xdr:nvSpPr>
      <xdr:spPr>
        <a:xfrm>
          <a:off x="5527040" y="880681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14" name="【体育館・プール】&#10;一人当たり面積グラフ枠"/>
        <xdr:cNvSpPr/>
      </xdr:nvSpPr>
      <xdr:spPr>
        <a:xfrm>
          <a:off x="595630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55</xdr:row>
      <xdr:rowOff>142875</xdr:rowOff>
    </xdr:from>
    <xdr:to xmlns:xdr="http://schemas.openxmlformats.org/drawingml/2006/spreadsheetDrawing">
      <xdr:col>54</xdr:col>
      <xdr:colOff>171450</xdr:colOff>
      <xdr:row>63</xdr:row>
      <xdr:rowOff>123825</xdr:rowOff>
    </xdr:to>
    <xdr:cxnSp macro="">
      <xdr:nvCxnSpPr>
        <xdr:cNvPr id="215" name="直線コネクタ 214"/>
        <xdr:cNvCxnSpPr/>
      </xdr:nvCxnSpPr>
      <xdr:spPr>
        <a:xfrm flipV="1">
          <a:off x="9429750" y="936688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127635</xdr:rowOff>
    </xdr:from>
    <xdr:ext cx="469265" cy="258445"/>
    <xdr:sp macro="" textlink="">
      <xdr:nvSpPr>
        <xdr:cNvPr id="216" name="【体育館・プール】&#10;一人当たり面積最小値テキスト"/>
        <xdr:cNvSpPr txBox="1"/>
      </xdr:nvSpPr>
      <xdr:spPr>
        <a:xfrm>
          <a:off x="9467850" y="10692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123825</xdr:rowOff>
    </xdr:from>
    <xdr:to xmlns:xdr="http://schemas.openxmlformats.org/drawingml/2006/spreadsheetDrawing">
      <xdr:col>55</xdr:col>
      <xdr:colOff>88900</xdr:colOff>
      <xdr:row>63</xdr:row>
      <xdr:rowOff>123825</xdr:rowOff>
    </xdr:to>
    <xdr:cxnSp macro="">
      <xdr:nvCxnSpPr>
        <xdr:cNvPr id="217" name="直線コネクタ 216"/>
        <xdr:cNvCxnSpPr/>
      </xdr:nvCxnSpPr>
      <xdr:spPr>
        <a:xfrm>
          <a:off x="9359900" y="10688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89535</xdr:rowOff>
    </xdr:from>
    <xdr:ext cx="469265" cy="258445"/>
    <xdr:sp macro="" textlink="">
      <xdr:nvSpPr>
        <xdr:cNvPr id="218" name="【体育館・プール】&#10;一人当たり面積最大値テキスト"/>
        <xdr:cNvSpPr txBox="1"/>
      </xdr:nvSpPr>
      <xdr:spPr>
        <a:xfrm>
          <a:off x="9467850" y="9145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142875</xdr:rowOff>
    </xdr:from>
    <xdr:to xmlns:xdr="http://schemas.openxmlformats.org/drawingml/2006/spreadsheetDrawing">
      <xdr:col>55</xdr:col>
      <xdr:colOff>88900</xdr:colOff>
      <xdr:row>55</xdr:row>
      <xdr:rowOff>142875</xdr:rowOff>
    </xdr:to>
    <xdr:cxnSp macro="">
      <xdr:nvCxnSpPr>
        <xdr:cNvPr id="219" name="直線コネクタ 218"/>
        <xdr:cNvCxnSpPr/>
      </xdr:nvCxnSpPr>
      <xdr:spPr>
        <a:xfrm>
          <a:off x="9359900" y="9366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132715</xdr:rowOff>
    </xdr:from>
    <xdr:ext cx="469265" cy="258445"/>
    <xdr:sp macro="" textlink="">
      <xdr:nvSpPr>
        <xdr:cNvPr id="220" name="【体育館・プール】&#10;一人当たり面積平均値テキスト"/>
        <xdr:cNvSpPr txBox="1"/>
      </xdr:nvSpPr>
      <xdr:spPr>
        <a:xfrm>
          <a:off x="9467850" y="101949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154305</xdr:rowOff>
    </xdr:from>
    <xdr:to xmlns:xdr="http://schemas.openxmlformats.org/drawingml/2006/spreadsheetDrawing">
      <xdr:col>55</xdr:col>
      <xdr:colOff>50800</xdr:colOff>
      <xdr:row>61</xdr:row>
      <xdr:rowOff>85090</xdr:rowOff>
    </xdr:to>
    <xdr:sp macro="" textlink="">
      <xdr:nvSpPr>
        <xdr:cNvPr id="221" name="フローチャート: 判断 220"/>
        <xdr:cNvSpPr/>
      </xdr:nvSpPr>
      <xdr:spPr>
        <a:xfrm>
          <a:off x="9398000" y="1021651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158750</xdr:rowOff>
    </xdr:from>
    <xdr:to xmlns:xdr="http://schemas.openxmlformats.org/drawingml/2006/spreadsheetDrawing">
      <xdr:col>50</xdr:col>
      <xdr:colOff>165100</xdr:colOff>
      <xdr:row>61</xdr:row>
      <xdr:rowOff>88900</xdr:rowOff>
    </xdr:to>
    <xdr:sp macro="" textlink="">
      <xdr:nvSpPr>
        <xdr:cNvPr id="222" name="フローチャート: 判断 221"/>
        <xdr:cNvSpPr/>
      </xdr:nvSpPr>
      <xdr:spPr>
        <a:xfrm>
          <a:off x="8636000" y="10220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4445</xdr:rowOff>
    </xdr:from>
    <xdr:to xmlns:xdr="http://schemas.openxmlformats.org/drawingml/2006/spreadsheetDrawing">
      <xdr:col>46</xdr:col>
      <xdr:colOff>38100</xdr:colOff>
      <xdr:row>61</xdr:row>
      <xdr:rowOff>106045</xdr:rowOff>
    </xdr:to>
    <xdr:sp macro="" textlink="">
      <xdr:nvSpPr>
        <xdr:cNvPr id="223" name="フローチャート: 判断 222"/>
        <xdr:cNvSpPr/>
      </xdr:nvSpPr>
      <xdr:spPr>
        <a:xfrm>
          <a:off x="7842250" y="102342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153035</xdr:rowOff>
    </xdr:from>
    <xdr:to xmlns:xdr="http://schemas.openxmlformats.org/drawingml/2006/spreadsheetDrawing">
      <xdr:col>41</xdr:col>
      <xdr:colOff>101600</xdr:colOff>
      <xdr:row>61</xdr:row>
      <xdr:rowOff>82550</xdr:rowOff>
    </xdr:to>
    <xdr:sp macro="" textlink="">
      <xdr:nvSpPr>
        <xdr:cNvPr id="224" name="フローチャート: 判断 223"/>
        <xdr:cNvSpPr/>
      </xdr:nvSpPr>
      <xdr:spPr>
        <a:xfrm>
          <a:off x="7029450" y="102152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19050</xdr:rowOff>
    </xdr:from>
    <xdr:to xmlns:xdr="http://schemas.openxmlformats.org/drawingml/2006/spreadsheetDrawing">
      <xdr:col>36</xdr:col>
      <xdr:colOff>165100</xdr:colOff>
      <xdr:row>61</xdr:row>
      <xdr:rowOff>120650</xdr:rowOff>
    </xdr:to>
    <xdr:sp macro="" textlink="">
      <xdr:nvSpPr>
        <xdr:cNvPr id="225" name="フローチャート: 判断 224"/>
        <xdr:cNvSpPr/>
      </xdr:nvSpPr>
      <xdr:spPr>
        <a:xfrm>
          <a:off x="62357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26" name="テキスト ボックス 225"/>
        <xdr:cNvSpPr txBox="1"/>
      </xdr:nvSpPr>
      <xdr:spPr>
        <a:xfrm>
          <a:off x="92583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27" name="テキスト ボックス 226"/>
        <xdr:cNvSpPr txBox="1"/>
      </xdr:nvSpPr>
      <xdr:spPr>
        <a:xfrm>
          <a:off x="8515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111125</xdr:rowOff>
    </xdr:from>
    <xdr:ext cx="762000" cy="258445"/>
    <xdr:sp macro="" textlink="">
      <xdr:nvSpPr>
        <xdr:cNvPr id="228" name="テキスト ボックス 227"/>
        <xdr:cNvSpPr txBox="1"/>
      </xdr:nvSpPr>
      <xdr:spPr>
        <a:xfrm>
          <a:off x="7715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1365" cy="258445"/>
    <xdr:sp macro="" textlink="">
      <xdr:nvSpPr>
        <xdr:cNvPr id="229" name="テキスト ボックス 228"/>
        <xdr:cNvSpPr txBox="1"/>
      </xdr:nvSpPr>
      <xdr:spPr>
        <a:xfrm>
          <a:off x="6908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30" name="テキスト ボックス 229"/>
        <xdr:cNvSpPr txBox="1"/>
      </xdr:nvSpPr>
      <xdr:spPr>
        <a:xfrm>
          <a:off x="6115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53340</xdr:rowOff>
    </xdr:from>
    <xdr:to xmlns:xdr="http://schemas.openxmlformats.org/drawingml/2006/spreadsheetDrawing">
      <xdr:col>55</xdr:col>
      <xdr:colOff>50800</xdr:colOff>
      <xdr:row>58</xdr:row>
      <xdr:rowOff>154940</xdr:rowOff>
    </xdr:to>
    <xdr:sp macro="" textlink="">
      <xdr:nvSpPr>
        <xdr:cNvPr id="231" name="楕円 230"/>
        <xdr:cNvSpPr/>
      </xdr:nvSpPr>
      <xdr:spPr>
        <a:xfrm>
          <a:off x="9398000" y="9780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76200</xdr:rowOff>
    </xdr:from>
    <xdr:ext cx="469265" cy="258445"/>
    <xdr:sp macro="" textlink="">
      <xdr:nvSpPr>
        <xdr:cNvPr id="232" name="【体育館・プール】&#10;一人当たり面積該当値テキスト"/>
        <xdr:cNvSpPr txBox="1"/>
      </xdr:nvSpPr>
      <xdr:spPr>
        <a:xfrm>
          <a:off x="9467850" y="9635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76200</xdr:rowOff>
    </xdr:from>
    <xdr:to xmlns:xdr="http://schemas.openxmlformats.org/drawingml/2006/spreadsheetDrawing">
      <xdr:col>50</xdr:col>
      <xdr:colOff>165100</xdr:colOff>
      <xdr:row>59</xdr:row>
      <xdr:rowOff>6350</xdr:rowOff>
    </xdr:to>
    <xdr:sp macro="" textlink="">
      <xdr:nvSpPr>
        <xdr:cNvPr id="233" name="楕円 232"/>
        <xdr:cNvSpPr/>
      </xdr:nvSpPr>
      <xdr:spPr>
        <a:xfrm>
          <a:off x="8636000" y="9803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104775</xdr:rowOff>
    </xdr:from>
    <xdr:to xmlns:xdr="http://schemas.openxmlformats.org/drawingml/2006/spreadsheetDrawing">
      <xdr:col>55</xdr:col>
      <xdr:colOff>0</xdr:colOff>
      <xdr:row>58</xdr:row>
      <xdr:rowOff>127635</xdr:rowOff>
    </xdr:to>
    <xdr:cxnSp macro="">
      <xdr:nvCxnSpPr>
        <xdr:cNvPr id="234" name="直線コネクタ 233"/>
        <xdr:cNvCxnSpPr/>
      </xdr:nvCxnSpPr>
      <xdr:spPr>
        <a:xfrm flipV="1">
          <a:off x="8686800" y="9831705"/>
          <a:ext cx="742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120015</xdr:rowOff>
    </xdr:from>
    <xdr:to xmlns:xdr="http://schemas.openxmlformats.org/drawingml/2006/spreadsheetDrawing">
      <xdr:col>41</xdr:col>
      <xdr:colOff>101600</xdr:colOff>
      <xdr:row>62</xdr:row>
      <xdr:rowOff>50800</xdr:rowOff>
    </xdr:to>
    <xdr:sp macro="" textlink="">
      <xdr:nvSpPr>
        <xdr:cNvPr id="235" name="楕円 234"/>
        <xdr:cNvSpPr/>
      </xdr:nvSpPr>
      <xdr:spPr>
        <a:xfrm>
          <a:off x="7029450" y="103498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126365</xdr:rowOff>
    </xdr:from>
    <xdr:to xmlns:xdr="http://schemas.openxmlformats.org/drawingml/2006/spreadsheetDrawing">
      <xdr:col>36</xdr:col>
      <xdr:colOff>165100</xdr:colOff>
      <xdr:row>62</xdr:row>
      <xdr:rowOff>55880</xdr:rowOff>
    </xdr:to>
    <xdr:sp macro="" textlink="">
      <xdr:nvSpPr>
        <xdr:cNvPr id="236" name="楕円 235"/>
        <xdr:cNvSpPr/>
      </xdr:nvSpPr>
      <xdr:spPr>
        <a:xfrm>
          <a:off x="6235700" y="103562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0</xdr:rowOff>
    </xdr:from>
    <xdr:to xmlns:xdr="http://schemas.openxmlformats.org/drawingml/2006/spreadsheetDrawing">
      <xdr:col>41</xdr:col>
      <xdr:colOff>50800</xdr:colOff>
      <xdr:row>62</xdr:row>
      <xdr:rowOff>5715</xdr:rowOff>
    </xdr:to>
    <xdr:cxnSp macro="">
      <xdr:nvCxnSpPr>
        <xdr:cNvPr id="237" name="直線コネクタ 236"/>
        <xdr:cNvCxnSpPr/>
      </xdr:nvCxnSpPr>
      <xdr:spPr>
        <a:xfrm flipV="1">
          <a:off x="6286500" y="1039749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79375</xdr:rowOff>
    </xdr:from>
    <xdr:ext cx="469900" cy="258445"/>
    <xdr:sp macro="" textlink="">
      <xdr:nvSpPr>
        <xdr:cNvPr id="238" name="n_1aveValue【体育館・プール】&#10;一人当たり面積"/>
        <xdr:cNvSpPr txBox="1"/>
      </xdr:nvSpPr>
      <xdr:spPr>
        <a:xfrm>
          <a:off x="8458200" y="10309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122555</xdr:rowOff>
    </xdr:from>
    <xdr:ext cx="469900" cy="257810"/>
    <xdr:sp macro="" textlink="">
      <xdr:nvSpPr>
        <xdr:cNvPr id="239" name="n_2aveValue【体育館・プール】&#10;一人当たり面積"/>
        <xdr:cNvSpPr txBox="1"/>
      </xdr:nvSpPr>
      <xdr:spPr>
        <a:xfrm>
          <a:off x="7677150" y="100171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99060</xdr:rowOff>
    </xdr:from>
    <xdr:ext cx="469900" cy="258445"/>
    <xdr:sp macro="" textlink="">
      <xdr:nvSpPr>
        <xdr:cNvPr id="240" name="n_3aveValue【体育館・プール】&#10;一人当たり面積"/>
        <xdr:cNvSpPr txBox="1"/>
      </xdr:nvSpPr>
      <xdr:spPr>
        <a:xfrm>
          <a:off x="6864350" y="99936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137160</xdr:rowOff>
    </xdr:from>
    <xdr:ext cx="469900" cy="258445"/>
    <xdr:sp macro="" textlink="">
      <xdr:nvSpPr>
        <xdr:cNvPr id="241" name="n_4aveValue【体育館・プール】&#10;一人当たり面積"/>
        <xdr:cNvSpPr txBox="1"/>
      </xdr:nvSpPr>
      <xdr:spPr>
        <a:xfrm>
          <a:off x="6070600" y="10031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57</xdr:row>
      <xdr:rowOff>22860</xdr:rowOff>
    </xdr:from>
    <xdr:ext cx="469900" cy="258445"/>
    <xdr:sp macro="" textlink="">
      <xdr:nvSpPr>
        <xdr:cNvPr id="242" name="n_1mainValue【体育館・プール】&#10;一人当たり面積"/>
        <xdr:cNvSpPr txBox="1"/>
      </xdr:nvSpPr>
      <xdr:spPr>
        <a:xfrm>
          <a:off x="8458200" y="9582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41275</xdr:rowOff>
    </xdr:from>
    <xdr:ext cx="469900" cy="258445"/>
    <xdr:sp macro="" textlink="">
      <xdr:nvSpPr>
        <xdr:cNvPr id="243" name="n_3mainValue【体育館・プール】&#10;一人当たり面積"/>
        <xdr:cNvSpPr txBox="1"/>
      </xdr:nvSpPr>
      <xdr:spPr>
        <a:xfrm>
          <a:off x="6864350" y="10438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47625</xdr:rowOff>
    </xdr:from>
    <xdr:ext cx="469900" cy="257810"/>
    <xdr:sp macro="" textlink="">
      <xdr:nvSpPr>
        <xdr:cNvPr id="244" name="n_4mainValue【体育館・プール】&#10;一人当たり面積"/>
        <xdr:cNvSpPr txBox="1"/>
      </xdr:nvSpPr>
      <xdr:spPr>
        <a:xfrm>
          <a:off x="6070600" y="104451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45" name="正方形/長方形 244"/>
        <xdr:cNvSpPr/>
      </xdr:nvSpPr>
      <xdr:spPr>
        <a:xfrm>
          <a:off x="6858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6" name="正方形/長方形 245"/>
        <xdr:cNvSpPr/>
      </xdr:nvSpPr>
      <xdr:spPr>
        <a:xfrm>
          <a:off x="8128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7" name="正方形/長方形 246"/>
        <xdr:cNvSpPr/>
      </xdr:nvSpPr>
      <xdr:spPr>
        <a:xfrm>
          <a:off x="8128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8" name="正方形/長方形 247"/>
        <xdr:cNvSpPr/>
      </xdr:nvSpPr>
      <xdr:spPr>
        <a:xfrm>
          <a:off x="17145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9" name="正方形/長方形 248"/>
        <xdr:cNvSpPr/>
      </xdr:nvSpPr>
      <xdr:spPr>
        <a:xfrm>
          <a:off x="17145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0" name="正方形/長方形 249"/>
        <xdr:cNvSpPr/>
      </xdr:nvSpPr>
      <xdr:spPr>
        <a:xfrm>
          <a:off x="2743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1" name="正方形/長方形 250"/>
        <xdr:cNvSpPr/>
      </xdr:nvSpPr>
      <xdr:spPr>
        <a:xfrm>
          <a:off x="2743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2" name="正方形/長方形 251"/>
        <xdr:cNvSpPr/>
      </xdr:nvSpPr>
      <xdr:spPr>
        <a:xfrm>
          <a:off x="685800" y="1267206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7815" cy="224790"/>
    <xdr:sp macro="" textlink="">
      <xdr:nvSpPr>
        <xdr:cNvPr id="253" name="テキスト ボックス 252"/>
        <xdr:cNvSpPr txBox="1"/>
      </xdr:nvSpPr>
      <xdr:spPr>
        <a:xfrm>
          <a:off x="666750" y="1248473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4" name="直線コネクタ 253"/>
        <xdr:cNvCxnSpPr/>
      </xdr:nvCxnSpPr>
      <xdr:spPr>
        <a:xfrm>
          <a:off x="685800" y="14908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7810"/>
    <xdr:sp macro="" textlink="">
      <xdr:nvSpPr>
        <xdr:cNvPr id="255" name="テキスト ボックス 254"/>
        <xdr:cNvSpPr txBox="1"/>
      </xdr:nvSpPr>
      <xdr:spPr>
        <a:xfrm>
          <a:off x="275590" y="147662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56" name="直線コネクタ 255"/>
        <xdr:cNvCxnSpPr/>
      </xdr:nvCxnSpPr>
      <xdr:spPr>
        <a:xfrm>
          <a:off x="685800" y="1453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142875</xdr:rowOff>
    </xdr:from>
    <xdr:ext cx="466725" cy="258445"/>
    <xdr:sp macro="" textlink="">
      <xdr:nvSpPr>
        <xdr:cNvPr id="257" name="テキスト ボックス 256"/>
        <xdr:cNvSpPr txBox="1"/>
      </xdr:nvSpPr>
      <xdr:spPr>
        <a:xfrm>
          <a:off x="275590" y="143960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58" name="直線コネクタ 257"/>
        <xdr:cNvCxnSpPr/>
      </xdr:nvCxnSpPr>
      <xdr:spPr>
        <a:xfrm>
          <a:off x="685800" y="14161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2590" cy="258445"/>
    <xdr:sp macro="" textlink="">
      <xdr:nvSpPr>
        <xdr:cNvPr id="259" name="テキスト ボックス 258"/>
        <xdr:cNvSpPr txBox="1"/>
      </xdr:nvSpPr>
      <xdr:spPr>
        <a:xfrm>
          <a:off x="339725" y="140233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0" name="直線コネクタ 259"/>
        <xdr:cNvCxnSpPr/>
      </xdr:nvCxnSpPr>
      <xdr:spPr>
        <a:xfrm>
          <a:off x="6858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2590" cy="257810"/>
    <xdr:sp macro="" textlink="">
      <xdr:nvSpPr>
        <xdr:cNvPr id="261" name="テキスト ボックス 260"/>
        <xdr:cNvSpPr txBox="1"/>
      </xdr:nvSpPr>
      <xdr:spPr>
        <a:xfrm>
          <a:off x="339725" y="136499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2" name="直線コネクタ 261"/>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2590" cy="257810"/>
    <xdr:sp macro="" textlink="">
      <xdr:nvSpPr>
        <xdr:cNvPr id="263" name="テキスト ボックス 262"/>
        <xdr:cNvSpPr txBox="1"/>
      </xdr:nvSpPr>
      <xdr:spPr>
        <a:xfrm>
          <a:off x="339725" y="132759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64" name="直線コネクタ 263"/>
        <xdr:cNvCxnSpPr/>
      </xdr:nvCxnSpPr>
      <xdr:spPr>
        <a:xfrm>
          <a:off x="6858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2590" cy="258445"/>
    <xdr:sp macro="" textlink="">
      <xdr:nvSpPr>
        <xdr:cNvPr id="265" name="テキスト ボックス 264"/>
        <xdr:cNvSpPr txBox="1"/>
      </xdr:nvSpPr>
      <xdr:spPr>
        <a:xfrm>
          <a:off x="339725" y="129070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6" name="直線コネクタ 265"/>
        <xdr:cNvCxnSpPr/>
      </xdr:nvCxnSpPr>
      <xdr:spPr>
        <a:xfrm>
          <a:off x="6858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8445"/>
    <xdr:sp macro="" textlink="">
      <xdr:nvSpPr>
        <xdr:cNvPr id="267" name="テキスト ボックス 266"/>
        <xdr:cNvSpPr txBox="1"/>
      </xdr:nvSpPr>
      <xdr:spPr>
        <a:xfrm>
          <a:off x="384810" y="1253363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8" name="【福祉施設】&#10;有形固定資産減価償却率グラフ枠"/>
        <xdr:cNvSpPr/>
      </xdr:nvSpPr>
      <xdr:spPr>
        <a:xfrm>
          <a:off x="685800" y="1267206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142875</xdr:rowOff>
    </xdr:from>
    <xdr:to xmlns:xdr="http://schemas.openxmlformats.org/drawingml/2006/spreadsheetDrawing">
      <xdr:col>24</xdr:col>
      <xdr:colOff>62865</xdr:colOff>
      <xdr:row>85</xdr:row>
      <xdr:rowOff>163830</xdr:rowOff>
    </xdr:to>
    <xdr:cxnSp macro="">
      <xdr:nvCxnSpPr>
        <xdr:cNvPr id="269" name="直線コネクタ 268"/>
        <xdr:cNvCxnSpPr/>
      </xdr:nvCxnSpPr>
      <xdr:spPr>
        <a:xfrm flipV="1">
          <a:off x="4177665" y="1305496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167005</xdr:rowOff>
    </xdr:from>
    <xdr:ext cx="404495" cy="258445"/>
    <xdr:sp macro="" textlink="">
      <xdr:nvSpPr>
        <xdr:cNvPr id="270" name="【福祉施設】&#10;有形固定資産減価償却率最小値テキスト"/>
        <xdr:cNvSpPr txBox="1"/>
      </xdr:nvSpPr>
      <xdr:spPr>
        <a:xfrm>
          <a:off x="4216400" y="14420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163830</xdr:rowOff>
    </xdr:from>
    <xdr:to xmlns:xdr="http://schemas.openxmlformats.org/drawingml/2006/spreadsheetDrawing">
      <xdr:col>24</xdr:col>
      <xdr:colOff>152400</xdr:colOff>
      <xdr:row>85</xdr:row>
      <xdr:rowOff>163830</xdr:rowOff>
    </xdr:to>
    <xdr:cxnSp macro="">
      <xdr:nvCxnSpPr>
        <xdr:cNvPr id="271" name="直線コネクタ 270"/>
        <xdr:cNvCxnSpPr/>
      </xdr:nvCxnSpPr>
      <xdr:spPr>
        <a:xfrm>
          <a:off x="4108450" y="14417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89535</xdr:rowOff>
    </xdr:from>
    <xdr:ext cx="404495" cy="258445"/>
    <xdr:sp macro="" textlink="">
      <xdr:nvSpPr>
        <xdr:cNvPr id="272" name="【福祉施設】&#10;有形固定資産減価償却率最大値テキスト"/>
        <xdr:cNvSpPr txBox="1"/>
      </xdr:nvSpPr>
      <xdr:spPr>
        <a:xfrm>
          <a:off x="4216400" y="12833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142875</xdr:rowOff>
    </xdr:from>
    <xdr:to xmlns:xdr="http://schemas.openxmlformats.org/drawingml/2006/spreadsheetDrawing">
      <xdr:col>24</xdr:col>
      <xdr:colOff>152400</xdr:colOff>
      <xdr:row>77</xdr:row>
      <xdr:rowOff>142875</xdr:rowOff>
    </xdr:to>
    <xdr:cxnSp macro="">
      <xdr:nvCxnSpPr>
        <xdr:cNvPr id="273" name="直線コネクタ 272"/>
        <xdr:cNvCxnSpPr/>
      </xdr:nvCxnSpPr>
      <xdr:spPr>
        <a:xfrm>
          <a:off x="4108450" y="13054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168910</xdr:rowOff>
    </xdr:from>
    <xdr:ext cx="404495" cy="258445"/>
    <xdr:sp macro="" textlink="">
      <xdr:nvSpPr>
        <xdr:cNvPr id="274" name="【福祉施設】&#10;有形固定資産減価償却率平均値テキスト"/>
        <xdr:cNvSpPr txBox="1"/>
      </xdr:nvSpPr>
      <xdr:spPr>
        <a:xfrm>
          <a:off x="4216400" y="1375156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19050</xdr:rowOff>
    </xdr:from>
    <xdr:to xmlns:xdr="http://schemas.openxmlformats.org/drawingml/2006/spreadsheetDrawing">
      <xdr:col>24</xdr:col>
      <xdr:colOff>114300</xdr:colOff>
      <xdr:row>82</xdr:row>
      <xdr:rowOff>120650</xdr:rowOff>
    </xdr:to>
    <xdr:sp macro="" textlink="">
      <xdr:nvSpPr>
        <xdr:cNvPr id="275" name="フローチャート: 判断 274"/>
        <xdr:cNvSpPr/>
      </xdr:nvSpPr>
      <xdr:spPr>
        <a:xfrm>
          <a:off x="4127500" y="1376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112395</xdr:rowOff>
    </xdr:from>
    <xdr:to xmlns:xdr="http://schemas.openxmlformats.org/drawingml/2006/spreadsheetDrawing">
      <xdr:col>20</xdr:col>
      <xdr:colOff>38100</xdr:colOff>
      <xdr:row>82</xdr:row>
      <xdr:rowOff>42545</xdr:rowOff>
    </xdr:to>
    <xdr:sp macro="" textlink="">
      <xdr:nvSpPr>
        <xdr:cNvPr id="276" name="フローチャート: 判断 275"/>
        <xdr:cNvSpPr/>
      </xdr:nvSpPr>
      <xdr:spPr>
        <a:xfrm>
          <a:off x="3384550" y="136950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80010</xdr:rowOff>
    </xdr:from>
    <xdr:to xmlns:xdr="http://schemas.openxmlformats.org/drawingml/2006/spreadsheetDrawing">
      <xdr:col>15</xdr:col>
      <xdr:colOff>101600</xdr:colOff>
      <xdr:row>82</xdr:row>
      <xdr:rowOff>10795</xdr:rowOff>
    </xdr:to>
    <xdr:sp macro="" textlink="">
      <xdr:nvSpPr>
        <xdr:cNvPr id="277" name="フローチャート: 判断 276"/>
        <xdr:cNvSpPr/>
      </xdr:nvSpPr>
      <xdr:spPr>
        <a:xfrm>
          <a:off x="2571750" y="136626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130175</xdr:rowOff>
    </xdr:from>
    <xdr:to xmlns:xdr="http://schemas.openxmlformats.org/drawingml/2006/spreadsheetDrawing">
      <xdr:col>10</xdr:col>
      <xdr:colOff>165100</xdr:colOff>
      <xdr:row>82</xdr:row>
      <xdr:rowOff>60325</xdr:rowOff>
    </xdr:to>
    <xdr:sp macro="" textlink="">
      <xdr:nvSpPr>
        <xdr:cNvPr id="278" name="フローチャート: 判断 277"/>
        <xdr:cNvSpPr/>
      </xdr:nvSpPr>
      <xdr:spPr>
        <a:xfrm>
          <a:off x="1778000" y="13712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126365</xdr:rowOff>
    </xdr:from>
    <xdr:to xmlns:xdr="http://schemas.openxmlformats.org/drawingml/2006/spreadsheetDrawing">
      <xdr:col>6</xdr:col>
      <xdr:colOff>38100</xdr:colOff>
      <xdr:row>81</xdr:row>
      <xdr:rowOff>55880</xdr:rowOff>
    </xdr:to>
    <xdr:sp macro="" textlink="">
      <xdr:nvSpPr>
        <xdr:cNvPr id="279" name="フローチャート: 判断 278"/>
        <xdr:cNvSpPr/>
      </xdr:nvSpPr>
      <xdr:spPr>
        <a:xfrm>
          <a:off x="984250" y="1354137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8445"/>
    <xdr:sp macro="" textlink="">
      <xdr:nvSpPr>
        <xdr:cNvPr id="280" name="テキスト ボックス 279"/>
        <xdr:cNvSpPr txBox="1"/>
      </xdr:nvSpPr>
      <xdr:spPr>
        <a:xfrm>
          <a:off x="40068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149860</xdr:rowOff>
    </xdr:from>
    <xdr:ext cx="762000" cy="258445"/>
    <xdr:sp macro="" textlink="">
      <xdr:nvSpPr>
        <xdr:cNvPr id="281" name="テキスト ボックス 280"/>
        <xdr:cNvSpPr txBox="1"/>
      </xdr:nvSpPr>
      <xdr:spPr>
        <a:xfrm>
          <a:off x="32575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8445"/>
    <xdr:sp macro="" textlink="">
      <xdr:nvSpPr>
        <xdr:cNvPr id="282" name="テキスト ボックス 281"/>
        <xdr:cNvSpPr txBox="1"/>
      </xdr:nvSpPr>
      <xdr:spPr>
        <a:xfrm>
          <a:off x="24511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8445"/>
    <xdr:sp macro="" textlink="">
      <xdr:nvSpPr>
        <xdr:cNvPr id="283" name="テキスト ボックス 282"/>
        <xdr:cNvSpPr txBox="1"/>
      </xdr:nvSpPr>
      <xdr:spPr>
        <a:xfrm>
          <a:off x="1657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149860</xdr:rowOff>
    </xdr:from>
    <xdr:ext cx="762000" cy="258445"/>
    <xdr:sp macro="" textlink="">
      <xdr:nvSpPr>
        <xdr:cNvPr id="284" name="テキスト ボックス 283"/>
        <xdr:cNvSpPr txBox="1"/>
      </xdr:nvSpPr>
      <xdr:spPr>
        <a:xfrm>
          <a:off x="857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80</xdr:row>
      <xdr:rowOff>146685</xdr:rowOff>
    </xdr:from>
    <xdr:to xmlns:xdr="http://schemas.openxmlformats.org/drawingml/2006/spreadsheetDrawing">
      <xdr:col>10</xdr:col>
      <xdr:colOff>165100</xdr:colOff>
      <xdr:row>81</xdr:row>
      <xdr:rowOff>76835</xdr:rowOff>
    </xdr:to>
    <xdr:sp macro="" textlink="">
      <xdr:nvSpPr>
        <xdr:cNvPr id="285" name="楕円 284"/>
        <xdr:cNvSpPr/>
      </xdr:nvSpPr>
      <xdr:spPr>
        <a:xfrm>
          <a:off x="1778000" y="13561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160655</xdr:rowOff>
    </xdr:from>
    <xdr:to xmlns:xdr="http://schemas.openxmlformats.org/drawingml/2006/spreadsheetDrawing">
      <xdr:col>6</xdr:col>
      <xdr:colOff>38100</xdr:colOff>
      <xdr:row>80</xdr:row>
      <xdr:rowOff>90805</xdr:rowOff>
    </xdr:to>
    <xdr:sp macro="" textlink="">
      <xdr:nvSpPr>
        <xdr:cNvPr id="286" name="楕円 285"/>
        <xdr:cNvSpPr/>
      </xdr:nvSpPr>
      <xdr:spPr>
        <a:xfrm>
          <a:off x="984250" y="134080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80</xdr:row>
      <xdr:rowOff>40005</xdr:rowOff>
    </xdr:from>
    <xdr:to xmlns:xdr="http://schemas.openxmlformats.org/drawingml/2006/spreadsheetDrawing">
      <xdr:col>10</xdr:col>
      <xdr:colOff>114300</xdr:colOff>
      <xdr:row>81</xdr:row>
      <xdr:rowOff>26035</xdr:rowOff>
    </xdr:to>
    <xdr:cxnSp macro="">
      <xdr:nvCxnSpPr>
        <xdr:cNvPr id="287" name="直線コネクタ 286"/>
        <xdr:cNvCxnSpPr/>
      </xdr:nvCxnSpPr>
      <xdr:spPr>
        <a:xfrm>
          <a:off x="1028700" y="13455015"/>
          <a:ext cx="8001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59690</xdr:rowOff>
    </xdr:from>
    <xdr:ext cx="404495" cy="258445"/>
    <xdr:sp macro="" textlink="">
      <xdr:nvSpPr>
        <xdr:cNvPr id="288" name="n_1aveValue【福祉施設】&#10;有形固定資産減価償却率"/>
        <xdr:cNvSpPr txBox="1"/>
      </xdr:nvSpPr>
      <xdr:spPr>
        <a:xfrm>
          <a:off x="3239135" y="13474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26670</xdr:rowOff>
    </xdr:from>
    <xdr:ext cx="404495" cy="258445"/>
    <xdr:sp macro="" textlink="">
      <xdr:nvSpPr>
        <xdr:cNvPr id="289" name="n_2aveValue【福祉施設】&#10;有形固定資産減価償却率"/>
        <xdr:cNvSpPr txBox="1"/>
      </xdr:nvSpPr>
      <xdr:spPr>
        <a:xfrm>
          <a:off x="2439035" y="1344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51435</xdr:rowOff>
    </xdr:from>
    <xdr:ext cx="404495" cy="258445"/>
    <xdr:sp macro="" textlink="">
      <xdr:nvSpPr>
        <xdr:cNvPr id="290" name="n_3aveValue【福祉施設】&#10;有形固定資産減価償却率"/>
        <xdr:cNvSpPr txBox="1"/>
      </xdr:nvSpPr>
      <xdr:spPr>
        <a:xfrm>
          <a:off x="1645285" y="13801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47625</xdr:rowOff>
    </xdr:from>
    <xdr:ext cx="405130" cy="257810"/>
    <xdr:sp macro="" textlink="">
      <xdr:nvSpPr>
        <xdr:cNvPr id="291" name="n_4aveValue【福祉施設】&#10;有形固定資産減価償却率"/>
        <xdr:cNvSpPr txBox="1"/>
      </xdr:nvSpPr>
      <xdr:spPr>
        <a:xfrm>
          <a:off x="851535" y="136302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93980</xdr:rowOff>
    </xdr:from>
    <xdr:ext cx="404495" cy="258445"/>
    <xdr:sp macro="" textlink="">
      <xdr:nvSpPr>
        <xdr:cNvPr id="292" name="n_3mainValue【福祉施設】&#10;有形固定資産減価償却率"/>
        <xdr:cNvSpPr txBox="1"/>
      </xdr:nvSpPr>
      <xdr:spPr>
        <a:xfrm>
          <a:off x="1645285" y="13341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107315</xdr:rowOff>
    </xdr:from>
    <xdr:ext cx="405130" cy="258445"/>
    <xdr:sp macro="" textlink="">
      <xdr:nvSpPr>
        <xdr:cNvPr id="293" name="n_4mainValue【福祉施設】&#10;有形固定資産減価償却率"/>
        <xdr:cNvSpPr txBox="1"/>
      </xdr:nvSpPr>
      <xdr:spPr>
        <a:xfrm>
          <a:off x="851535" y="13187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294" name="正方形/長方形 293"/>
        <xdr:cNvSpPr/>
      </xdr:nvSpPr>
      <xdr:spPr>
        <a:xfrm>
          <a:off x="595630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5" name="正方形/長方形 294"/>
        <xdr:cNvSpPr/>
      </xdr:nvSpPr>
      <xdr:spPr>
        <a:xfrm>
          <a:off x="60642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6" name="正方形/長方形 295"/>
        <xdr:cNvSpPr/>
      </xdr:nvSpPr>
      <xdr:spPr>
        <a:xfrm>
          <a:off x="60642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7" name="正方形/長方形 296"/>
        <xdr:cNvSpPr/>
      </xdr:nvSpPr>
      <xdr:spPr>
        <a:xfrm>
          <a:off x="69850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8" name="正方形/長方形 297"/>
        <xdr:cNvSpPr/>
      </xdr:nvSpPr>
      <xdr:spPr>
        <a:xfrm>
          <a:off x="69850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9" name="正方形/長方形 298"/>
        <xdr:cNvSpPr/>
      </xdr:nvSpPr>
      <xdr:spPr>
        <a:xfrm>
          <a:off x="8013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0" name="正方形/長方形 299"/>
        <xdr:cNvSpPr/>
      </xdr:nvSpPr>
      <xdr:spPr>
        <a:xfrm>
          <a:off x="8013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1" name="正方形/長方形 300"/>
        <xdr:cNvSpPr/>
      </xdr:nvSpPr>
      <xdr:spPr>
        <a:xfrm>
          <a:off x="5956300" y="1267206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250" cy="224790"/>
    <xdr:sp macro="" textlink="">
      <xdr:nvSpPr>
        <xdr:cNvPr id="302" name="テキスト ボックス 301"/>
        <xdr:cNvSpPr txBox="1"/>
      </xdr:nvSpPr>
      <xdr:spPr>
        <a:xfrm>
          <a:off x="5918200" y="1248473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3" name="直線コネクタ 302"/>
        <xdr:cNvCxnSpPr/>
      </xdr:nvCxnSpPr>
      <xdr:spPr>
        <a:xfrm>
          <a:off x="5956300" y="149085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168275</xdr:rowOff>
    </xdr:from>
    <xdr:to xmlns:xdr="http://schemas.openxmlformats.org/drawingml/2006/spreadsheetDrawing">
      <xdr:col>59</xdr:col>
      <xdr:colOff>50800</xdr:colOff>
      <xdr:row>86</xdr:row>
      <xdr:rowOff>168275</xdr:rowOff>
    </xdr:to>
    <xdr:cxnSp macro="">
      <xdr:nvCxnSpPr>
        <xdr:cNvPr id="304" name="直線コネクタ 303"/>
        <xdr:cNvCxnSpPr/>
      </xdr:nvCxnSpPr>
      <xdr:spPr>
        <a:xfrm>
          <a:off x="5956300" y="145891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58445"/>
    <xdr:sp macro="" textlink="">
      <xdr:nvSpPr>
        <xdr:cNvPr id="305" name="テキスト ボックス 304"/>
        <xdr:cNvSpPr txBox="1"/>
      </xdr:nvSpPr>
      <xdr:spPr>
        <a:xfrm>
          <a:off x="5527040" y="144468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06" name="直線コネクタ 305"/>
        <xdr:cNvCxnSpPr/>
      </xdr:nvCxnSpPr>
      <xdr:spPr>
        <a:xfrm>
          <a:off x="5956300" y="142665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41910</xdr:rowOff>
    </xdr:from>
    <xdr:ext cx="466725" cy="258445"/>
    <xdr:sp macro="" textlink="">
      <xdr:nvSpPr>
        <xdr:cNvPr id="307" name="テキスト ボックス 306"/>
        <xdr:cNvSpPr txBox="1"/>
      </xdr:nvSpPr>
      <xdr:spPr>
        <a:xfrm>
          <a:off x="5527040" y="141274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08" name="直線コネクタ 307"/>
        <xdr:cNvCxnSpPr/>
      </xdr:nvCxnSpPr>
      <xdr:spPr>
        <a:xfrm>
          <a:off x="5956300" y="139477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8445"/>
    <xdr:sp macro="" textlink="">
      <xdr:nvSpPr>
        <xdr:cNvPr id="309" name="テキスト ボックス 308"/>
        <xdr:cNvSpPr txBox="1"/>
      </xdr:nvSpPr>
      <xdr:spPr>
        <a:xfrm>
          <a:off x="5527040" y="13809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45720</xdr:rowOff>
    </xdr:from>
    <xdr:to xmlns:xdr="http://schemas.openxmlformats.org/drawingml/2006/spreadsheetDrawing">
      <xdr:col>59</xdr:col>
      <xdr:colOff>50800</xdr:colOff>
      <xdr:row>81</xdr:row>
      <xdr:rowOff>45720</xdr:rowOff>
    </xdr:to>
    <xdr:cxnSp macro="">
      <xdr:nvCxnSpPr>
        <xdr:cNvPr id="310" name="直線コネクタ 309"/>
        <xdr:cNvCxnSpPr/>
      </xdr:nvCxnSpPr>
      <xdr:spPr>
        <a:xfrm>
          <a:off x="5956300" y="136283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74930</xdr:rowOff>
    </xdr:from>
    <xdr:ext cx="466725" cy="258445"/>
    <xdr:sp macro="" textlink="">
      <xdr:nvSpPr>
        <xdr:cNvPr id="311" name="テキスト ボックス 310"/>
        <xdr:cNvSpPr txBox="1"/>
      </xdr:nvSpPr>
      <xdr:spPr>
        <a:xfrm>
          <a:off x="5527040" y="134899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62865</xdr:rowOff>
    </xdr:from>
    <xdr:to xmlns:xdr="http://schemas.openxmlformats.org/drawingml/2006/spreadsheetDrawing">
      <xdr:col>59</xdr:col>
      <xdr:colOff>50800</xdr:colOff>
      <xdr:row>79</xdr:row>
      <xdr:rowOff>62865</xdr:rowOff>
    </xdr:to>
    <xdr:cxnSp macro="">
      <xdr:nvCxnSpPr>
        <xdr:cNvPr id="312" name="直線コネクタ 311"/>
        <xdr:cNvCxnSpPr/>
      </xdr:nvCxnSpPr>
      <xdr:spPr>
        <a:xfrm>
          <a:off x="5956300" y="13310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8445"/>
    <xdr:sp macro="" textlink="">
      <xdr:nvSpPr>
        <xdr:cNvPr id="313" name="テキスト ボックス 312"/>
        <xdr:cNvSpPr txBox="1"/>
      </xdr:nvSpPr>
      <xdr:spPr>
        <a:xfrm>
          <a:off x="5527040" y="131718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14" name="直線コネクタ 313"/>
        <xdr:cNvCxnSpPr/>
      </xdr:nvCxnSpPr>
      <xdr:spPr>
        <a:xfrm>
          <a:off x="5956300" y="12990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8445"/>
    <xdr:sp macro="" textlink="">
      <xdr:nvSpPr>
        <xdr:cNvPr id="315" name="テキスト ボックス 314"/>
        <xdr:cNvSpPr txBox="1"/>
      </xdr:nvSpPr>
      <xdr:spPr>
        <a:xfrm>
          <a:off x="5527040" y="128524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6" name="直線コネクタ 315"/>
        <xdr:cNvCxnSpPr/>
      </xdr:nvCxnSpPr>
      <xdr:spPr>
        <a:xfrm>
          <a:off x="5956300" y="12672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317" name="テキスト ボックス 316"/>
        <xdr:cNvSpPr txBox="1"/>
      </xdr:nvSpPr>
      <xdr:spPr>
        <a:xfrm>
          <a:off x="552704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8" name="【福祉施設】&#10;一人当たり面積グラフ枠"/>
        <xdr:cNvSpPr/>
      </xdr:nvSpPr>
      <xdr:spPr>
        <a:xfrm>
          <a:off x="5956300" y="1267206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77</xdr:row>
      <xdr:rowOff>156845</xdr:rowOff>
    </xdr:from>
    <xdr:to xmlns:xdr="http://schemas.openxmlformats.org/drawingml/2006/spreadsheetDrawing">
      <xdr:col>54</xdr:col>
      <xdr:colOff>171450</xdr:colOff>
      <xdr:row>86</xdr:row>
      <xdr:rowOff>106680</xdr:rowOff>
    </xdr:to>
    <xdr:cxnSp macro="">
      <xdr:nvCxnSpPr>
        <xdr:cNvPr id="319" name="直線コネクタ 318"/>
        <xdr:cNvCxnSpPr/>
      </xdr:nvCxnSpPr>
      <xdr:spPr>
        <a:xfrm flipV="1">
          <a:off x="9429750" y="1306893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109855</xdr:rowOff>
    </xdr:from>
    <xdr:ext cx="469265" cy="258445"/>
    <xdr:sp macro="" textlink="">
      <xdr:nvSpPr>
        <xdr:cNvPr id="320" name="【福祉施設】&#10;一人当たり面積最小値テキスト"/>
        <xdr:cNvSpPr txBox="1"/>
      </xdr:nvSpPr>
      <xdr:spPr>
        <a:xfrm>
          <a:off x="9467850" y="14530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106680</xdr:rowOff>
    </xdr:from>
    <xdr:to xmlns:xdr="http://schemas.openxmlformats.org/drawingml/2006/spreadsheetDrawing">
      <xdr:col>55</xdr:col>
      <xdr:colOff>88900</xdr:colOff>
      <xdr:row>86</xdr:row>
      <xdr:rowOff>106680</xdr:rowOff>
    </xdr:to>
    <xdr:cxnSp macro="">
      <xdr:nvCxnSpPr>
        <xdr:cNvPr id="321" name="直線コネクタ 320"/>
        <xdr:cNvCxnSpPr/>
      </xdr:nvCxnSpPr>
      <xdr:spPr>
        <a:xfrm>
          <a:off x="9359900" y="14527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104140</xdr:rowOff>
    </xdr:from>
    <xdr:ext cx="469265" cy="257810"/>
    <xdr:sp macro="" textlink="">
      <xdr:nvSpPr>
        <xdr:cNvPr id="322" name="【福祉施設】&#10;一人当たり面積最大値テキスト"/>
        <xdr:cNvSpPr txBox="1"/>
      </xdr:nvSpPr>
      <xdr:spPr>
        <a:xfrm>
          <a:off x="9467850" y="128485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156845</xdr:rowOff>
    </xdr:from>
    <xdr:to xmlns:xdr="http://schemas.openxmlformats.org/drawingml/2006/spreadsheetDrawing">
      <xdr:col>55</xdr:col>
      <xdr:colOff>88900</xdr:colOff>
      <xdr:row>77</xdr:row>
      <xdr:rowOff>156845</xdr:rowOff>
    </xdr:to>
    <xdr:cxnSp macro="">
      <xdr:nvCxnSpPr>
        <xdr:cNvPr id="323" name="直線コネクタ 322"/>
        <xdr:cNvCxnSpPr/>
      </xdr:nvCxnSpPr>
      <xdr:spPr>
        <a:xfrm>
          <a:off x="9359900" y="13068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144780</xdr:rowOff>
    </xdr:from>
    <xdr:ext cx="469265" cy="258445"/>
    <xdr:sp macro="" textlink="">
      <xdr:nvSpPr>
        <xdr:cNvPr id="324" name="【福祉施設】&#10;一人当たり面積平均値テキスト"/>
        <xdr:cNvSpPr txBox="1"/>
      </xdr:nvSpPr>
      <xdr:spPr>
        <a:xfrm>
          <a:off x="9467850" y="142303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166370</xdr:rowOff>
    </xdr:from>
    <xdr:to xmlns:xdr="http://schemas.openxmlformats.org/drawingml/2006/spreadsheetDrawing">
      <xdr:col>55</xdr:col>
      <xdr:colOff>50800</xdr:colOff>
      <xdr:row>85</xdr:row>
      <xdr:rowOff>97155</xdr:rowOff>
    </xdr:to>
    <xdr:sp macro="" textlink="">
      <xdr:nvSpPr>
        <xdr:cNvPr id="325" name="フローチャート: 判断 324"/>
        <xdr:cNvSpPr/>
      </xdr:nvSpPr>
      <xdr:spPr>
        <a:xfrm>
          <a:off x="9398000" y="1425194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97790</xdr:rowOff>
    </xdr:from>
    <xdr:to xmlns:xdr="http://schemas.openxmlformats.org/drawingml/2006/spreadsheetDrawing">
      <xdr:col>50</xdr:col>
      <xdr:colOff>165100</xdr:colOff>
      <xdr:row>85</xdr:row>
      <xdr:rowOff>28575</xdr:rowOff>
    </xdr:to>
    <xdr:sp macro="" textlink="">
      <xdr:nvSpPr>
        <xdr:cNvPr id="326" name="フローチャート: 判断 325"/>
        <xdr:cNvSpPr/>
      </xdr:nvSpPr>
      <xdr:spPr>
        <a:xfrm>
          <a:off x="8636000" y="141833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72390</xdr:rowOff>
    </xdr:from>
    <xdr:to xmlns:xdr="http://schemas.openxmlformats.org/drawingml/2006/spreadsheetDrawing">
      <xdr:col>46</xdr:col>
      <xdr:colOff>38100</xdr:colOff>
      <xdr:row>85</xdr:row>
      <xdr:rowOff>2540</xdr:rowOff>
    </xdr:to>
    <xdr:sp macro="" textlink="">
      <xdr:nvSpPr>
        <xdr:cNvPr id="327" name="フローチャート: 判断 326"/>
        <xdr:cNvSpPr/>
      </xdr:nvSpPr>
      <xdr:spPr>
        <a:xfrm>
          <a:off x="7842250" y="141579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95250</xdr:rowOff>
    </xdr:from>
    <xdr:to xmlns:xdr="http://schemas.openxmlformats.org/drawingml/2006/spreadsheetDrawing">
      <xdr:col>41</xdr:col>
      <xdr:colOff>101600</xdr:colOff>
      <xdr:row>85</xdr:row>
      <xdr:rowOff>24765</xdr:rowOff>
    </xdr:to>
    <xdr:sp macro="" textlink="">
      <xdr:nvSpPr>
        <xdr:cNvPr id="328" name="フローチャート: 判断 327"/>
        <xdr:cNvSpPr/>
      </xdr:nvSpPr>
      <xdr:spPr>
        <a:xfrm>
          <a:off x="7029450" y="141808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81280</xdr:rowOff>
    </xdr:from>
    <xdr:to xmlns:xdr="http://schemas.openxmlformats.org/drawingml/2006/spreadsheetDrawing">
      <xdr:col>36</xdr:col>
      <xdr:colOff>165100</xdr:colOff>
      <xdr:row>85</xdr:row>
      <xdr:rowOff>12065</xdr:rowOff>
    </xdr:to>
    <xdr:sp macro="" textlink="">
      <xdr:nvSpPr>
        <xdr:cNvPr id="329" name="フローチャート: 判断 328"/>
        <xdr:cNvSpPr/>
      </xdr:nvSpPr>
      <xdr:spPr>
        <a:xfrm>
          <a:off x="6235700" y="141668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8445"/>
    <xdr:sp macro="" textlink="">
      <xdr:nvSpPr>
        <xdr:cNvPr id="330" name="テキスト ボックス 329"/>
        <xdr:cNvSpPr txBox="1"/>
      </xdr:nvSpPr>
      <xdr:spPr>
        <a:xfrm>
          <a:off x="925830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8445"/>
    <xdr:sp macro="" textlink="">
      <xdr:nvSpPr>
        <xdr:cNvPr id="331" name="テキスト ボックス 330"/>
        <xdr:cNvSpPr txBox="1"/>
      </xdr:nvSpPr>
      <xdr:spPr>
        <a:xfrm>
          <a:off x="8515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149860</xdr:rowOff>
    </xdr:from>
    <xdr:ext cx="762000" cy="258445"/>
    <xdr:sp macro="" textlink="">
      <xdr:nvSpPr>
        <xdr:cNvPr id="332" name="テキスト ボックス 331"/>
        <xdr:cNvSpPr txBox="1"/>
      </xdr:nvSpPr>
      <xdr:spPr>
        <a:xfrm>
          <a:off x="7715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8445"/>
    <xdr:sp macro="" textlink="">
      <xdr:nvSpPr>
        <xdr:cNvPr id="333" name="テキスト ボックス 332"/>
        <xdr:cNvSpPr txBox="1"/>
      </xdr:nvSpPr>
      <xdr:spPr>
        <a:xfrm>
          <a:off x="69088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8445"/>
    <xdr:sp macro="" textlink="">
      <xdr:nvSpPr>
        <xdr:cNvPr id="334" name="テキスト ボックス 333"/>
        <xdr:cNvSpPr txBox="1"/>
      </xdr:nvSpPr>
      <xdr:spPr>
        <a:xfrm>
          <a:off x="61150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85</xdr:row>
      <xdr:rowOff>144780</xdr:rowOff>
    </xdr:from>
    <xdr:to xmlns:xdr="http://schemas.openxmlformats.org/drawingml/2006/spreadsheetDrawing">
      <xdr:col>41</xdr:col>
      <xdr:colOff>101600</xdr:colOff>
      <xdr:row>86</xdr:row>
      <xdr:rowOff>74930</xdr:rowOff>
    </xdr:to>
    <xdr:sp macro="" textlink="">
      <xdr:nvSpPr>
        <xdr:cNvPr id="335" name="楕円 334"/>
        <xdr:cNvSpPr/>
      </xdr:nvSpPr>
      <xdr:spPr>
        <a:xfrm>
          <a:off x="7029450" y="14397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86</xdr:row>
      <xdr:rowOff>100965</xdr:rowOff>
    </xdr:from>
    <xdr:to xmlns:xdr="http://schemas.openxmlformats.org/drawingml/2006/spreadsheetDrawing">
      <xdr:col>36</xdr:col>
      <xdr:colOff>165100</xdr:colOff>
      <xdr:row>87</xdr:row>
      <xdr:rowOff>31750</xdr:rowOff>
    </xdr:to>
    <xdr:sp macro="" textlink="">
      <xdr:nvSpPr>
        <xdr:cNvPr id="336" name="楕円 335"/>
        <xdr:cNvSpPr/>
      </xdr:nvSpPr>
      <xdr:spPr>
        <a:xfrm>
          <a:off x="6235700" y="145218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24130</xdr:rowOff>
    </xdr:from>
    <xdr:to xmlns:xdr="http://schemas.openxmlformats.org/drawingml/2006/spreadsheetDrawing">
      <xdr:col>41</xdr:col>
      <xdr:colOff>50800</xdr:colOff>
      <xdr:row>86</xdr:row>
      <xdr:rowOff>152400</xdr:rowOff>
    </xdr:to>
    <xdr:cxnSp macro="">
      <xdr:nvCxnSpPr>
        <xdr:cNvPr id="337" name="直線コネクタ 336"/>
        <xdr:cNvCxnSpPr/>
      </xdr:nvCxnSpPr>
      <xdr:spPr>
        <a:xfrm flipV="1">
          <a:off x="6286500" y="14444980"/>
          <a:ext cx="79375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44450</xdr:rowOff>
    </xdr:from>
    <xdr:ext cx="469900" cy="257810"/>
    <xdr:sp macro="" textlink="">
      <xdr:nvSpPr>
        <xdr:cNvPr id="338" name="n_1aveValue【福祉施設】&#10;一人当たり面積"/>
        <xdr:cNvSpPr txBox="1"/>
      </xdr:nvSpPr>
      <xdr:spPr>
        <a:xfrm>
          <a:off x="8458200" y="13962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18415</xdr:rowOff>
    </xdr:from>
    <xdr:ext cx="469900" cy="258445"/>
    <xdr:sp macro="" textlink="">
      <xdr:nvSpPr>
        <xdr:cNvPr id="339" name="n_2aveValue【福祉施設】&#10;一人当たり面積"/>
        <xdr:cNvSpPr txBox="1"/>
      </xdr:nvSpPr>
      <xdr:spPr>
        <a:xfrm>
          <a:off x="7677150" y="13936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41275</xdr:rowOff>
    </xdr:from>
    <xdr:ext cx="469900" cy="258445"/>
    <xdr:sp macro="" textlink="">
      <xdr:nvSpPr>
        <xdr:cNvPr id="340" name="n_3aveValue【福祉施設】&#10;一人当たり面積"/>
        <xdr:cNvSpPr txBox="1"/>
      </xdr:nvSpPr>
      <xdr:spPr>
        <a:xfrm>
          <a:off x="6864350" y="13959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28575</xdr:rowOff>
    </xdr:from>
    <xdr:ext cx="469900" cy="257810"/>
    <xdr:sp macro="" textlink="">
      <xdr:nvSpPr>
        <xdr:cNvPr id="341" name="n_4aveValue【福祉施設】&#10;一人当たり面積"/>
        <xdr:cNvSpPr txBox="1"/>
      </xdr:nvSpPr>
      <xdr:spPr>
        <a:xfrm>
          <a:off x="6070600" y="139465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66675</xdr:rowOff>
    </xdr:from>
    <xdr:ext cx="469900" cy="257810"/>
    <xdr:sp macro="" textlink="">
      <xdr:nvSpPr>
        <xdr:cNvPr id="342" name="n_3mainValue【福祉施設】&#10;一人当たり面積"/>
        <xdr:cNvSpPr txBox="1"/>
      </xdr:nvSpPr>
      <xdr:spPr>
        <a:xfrm>
          <a:off x="6864350" y="144875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87</xdr:row>
      <xdr:rowOff>22225</xdr:rowOff>
    </xdr:from>
    <xdr:ext cx="469900" cy="258445"/>
    <xdr:sp macro="" textlink="">
      <xdr:nvSpPr>
        <xdr:cNvPr id="343" name="n_4mainValue【福祉施設】&#10;一人当たり面積"/>
        <xdr:cNvSpPr txBox="1"/>
      </xdr:nvSpPr>
      <xdr:spPr>
        <a:xfrm>
          <a:off x="6070600" y="14610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4" name="正方形/長方形 343"/>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5" name="正方形/長方形 344"/>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6" name="正方形/長方形 345"/>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7" name="正方形/長方形 346"/>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8" name="正方形/長方形 347"/>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49" name="正方形/長方形 348"/>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0" name="正方形/長方形 349"/>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1" name="正方形/長方形 350"/>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52" name="テキスト ボックス 351"/>
        <xdr:cNvSpPr txBox="1"/>
      </xdr:nvSpPr>
      <xdr:spPr>
        <a:xfrm>
          <a:off x="66675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53" name="直線コネクタ 352"/>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54" name="テキスト ボックス 353"/>
        <xdr:cNvSpPr txBox="1"/>
      </xdr:nvSpPr>
      <xdr:spPr>
        <a:xfrm>
          <a:off x="27559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55" name="直線コネクタ 354"/>
        <xdr:cNvCxnSpPr/>
      </xdr:nvCxnSpPr>
      <xdr:spPr>
        <a:xfrm>
          <a:off x="6858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56" name="テキスト ボックス 355"/>
        <xdr:cNvSpPr txBox="1"/>
      </xdr:nvSpPr>
      <xdr:spPr>
        <a:xfrm>
          <a:off x="27559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57" name="直線コネクタ 356"/>
        <xdr:cNvCxnSpPr/>
      </xdr:nvCxnSpPr>
      <xdr:spPr>
        <a:xfrm>
          <a:off x="6858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2590" cy="258445"/>
    <xdr:sp macro="" textlink="">
      <xdr:nvSpPr>
        <xdr:cNvPr id="358" name="テキスト ボックス 357"/>
        <xdr:cNvSpPr txBox="1"/>
      </xdr:nvSpPr>
      <xdr:spPr>
        <a:xfrm>
          <a:off x="339725" y="17802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59" name="直線コネクタ 358"/>
        <xdr:cNvCxnSpPr/>
      </xdr:nvCxnSpPr>
      <xdr:spPr>
        <a:xfrm>
          <a:off x="6858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2590" cy="259080"/>
    <xdr:sp macro="" textlink="">
      <xdr:nvSpPr>
        <xdr:cNvPr id="360" name="テキスト ボックス 359"/>
        <xdr:cNvSpPr txBox="1"/>
      </xdr:nvSpPr>
      <xdr:spPr>
        <a:xfrm>
          <a:off x="339725" y="17421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61" name="直線コネクタ 360"/>
        <xdr:cNvCxnSpPr/>
      </xdr:nvCxnSpPr>
      <xdr:spPr>
        <a:xfrm>
          <a:off x="6858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2590" cy="259080"/>
    <xdr:sp macro="" textlink="">
      <xdr:nvSpPr>
        <xdr:cNvPr id="362" name="テキスト ボックス 361"/>
        <xdr:cNvSpPr txBox="1"/>
      </xdr:nvSpPr>
      <xdr:spPr>
        <a:xfrm>
          <a:off x="339725" y="17040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63" name="直線コネクタ 362"/>
        <xdr:cNvCxnSpPr/>
      </xdr:nvCxnSpPr>
      <xdr:spPr>
        <a:xfrm>
          <a:off x="6858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2590" cy="258445"/>
    <xdr:sp macro="" textlink="">
      <xdr:nvSpPr>
        <xdr:cNvPr id="364" name="テキスト ボックス 363"/>
        <xdr:cNvSpPr txBox="1"/>
      </xdr:nvSpPr>
      <xdr:spPr>
        <a:xfrm>
          <a:off x="339725" y="16659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65" name="直線コネクタ 364"/>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8455" cy="259080"/>
    <xdr:sp macro="" textlink="">
      <xdr:nvSpPr>
        <xdr:cNvPr id="366" name="テキスト ボックス 365"/>
        <xdr:cNvSpPr txBox="1"/>
      </xdr:nvSpPr>
      <xdr:spPr>
        <a:xfrm>
          <a:off x="384810" y="162788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7"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114300</xdr:rowOff>
    </xdr:from>
    <xdr:to xmlns:xdr="http://schemas.openxmlformats.org/drawingml/2006/spreadsheetDrawing">
      <xdr:col>24</xdr:col>
      <xdr:colOff>62865</xdr:colOff>
      <xdr:row>108</xdr:row>
      <xdr:rowOff>152400</xdr:rowOff>
    </xdr:to>
    <xdr:cxnSp macro="">
      <xdr:nvCxnSpPr>
        <xdr:cNvPr id="368" name="直線コネクタ 367"/>
        <xdr:cNvCxnSpPr/>
      </xdr:nvCxnSpPr>
      <xdr:spPr>
        <a:xfrm flipV="1">
          <a:off x="4177665" y="1674495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469265" cy="258445"/>
    <xdr:sp macro="" textlink="">
      <xdr:nvSpPr>
        <xdr:cNvPr id="369" name="【市民会館】&#10;有形固定資産減価償却率最小値テキスト"/>
        <xdr:cNvSpPr txBox="1"/>
      </xdr:nvSpPr>
      <xdr:spPr>
        <a:xfrm>
          <a:off x="4216400" y="183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370" name="直線コネクタ 369"/>
        <xdr:cNvCxnSpPr/>
      </xdr:nvCxnSpPr>
      <xdr:spPr>
        <a:xfrm>
          <a:off x="4108450" y="18326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60960</xdr:rowOff>
    </xdr:from>
    <xdr:ext cx="404495" cy="259080"/>
    <xdr:sp macro="" textlink="">
      <xdr:nvSpPr>
        <xdr:cNvPr id="371" name="【市民会館】&#10;有形固定資産減価償却率最大値テキスト"/>
        <xdr:cNvSpPr txBox="1"/>
      </xdr:nvSpPr>
      <xdr:spPr>
        <a:xfrm>
          <a:off x="4216400" y="16520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114300</xdr:rowOff>
    </xdr:from>
    <xdr:to xmlns:xdr="http://schemas.openxmlformats.org/drawingml/2006/spreadsheetDrawing">
      <xdr:col>24</xdr:col>
      <xdr:colOff>152400</xdr:colOff>
      <xdr:row>99</xdr:row>
      <xdr:rowOff>114300</xdr:rowOff>
    </xdr:to>
    <xdr:cxnSp macro="">
      <xdr:nvCxnSpPr>
        <xdr:cNvPr id="372" name="直線コネクタ 371"/>
        <xdr:cNvCxnSpPr/>
      </xdr:nvCxnSpPr>
      <xdr:spPr>
        <a:xfrm>
          <a:off x="4108450" y="1674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36195</xdr:rowOff>
    </xdr:from>
    <xdr:ext cx="404495" cy="259080"/>
    <xdr:sp macro="" textlink="">
      <xdr:nvSpPr>
        <xdr:cNvPr id="373" name="【市民会館】&#10;有形固定資産減価償却率平均値テキスト"/>
        <xdr:cNvSpPr txBox="1"/>
      </xdr:nvSpPr>
      <xdr:spPr>
        <a:xfrm>
          <a:off x="4216400" y="1752409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57785</xdr:rowOff>
    </xdr:from>
    <xdr:to xmlns:xdr="http://schemas.openxmlformats.org/drawingml/2006/spreadsheetDrawing">
      <xdr:col>24</xdr:col>
      <xdr:colOff>114300</xdr:colOff>
      <xdr:row>104</xdr:row>
      <xdr:rowOff>159385</xdr:rowOff>
    </xdr:to>
    <xdr:sp macro="" textlink="">
      <xdr:nvSpPr>
        <xdr:cNvPr id="374" name="フローチャート: 判断 373"/>
        <xdr:cNvSpPr/>
      </xdr:nvSpPr>
      <xdr:spPr>
        <a:xfrm>
          <a:off x="4127500" y="175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52070</xdr:rowOff>
    </xdr:from>
    <xdr:to xmlns:xdr="http://schemas.openxmlformats.org/drawingml/2006/spreadsheetDrawing">
      <xdr:col>20</xdr:col>
      <xdr:colOff>38100</xdr:colOff>
      <xdr:row>104</xdr:row>
      <xdr:rowOff>153670</xdr:rowOff>
    </xdr:to>
    <xdr:sp macro="" textlink="">
      <xdr:nvSpPr>
        <xdr:cNvPr id="375" name="フローチャート: 判断 374"/>
        <xdr:cNvSpPr/>
      </xdr:nvSpPr>
      <xdr:spPr>
        <a:xfrm>
          <a:off x="3384550" y="17539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86360</xdr:rowOff>
    </xdr:from>
    <xdr:to xmlns:xdr="http://schemas.openxmlformats.org/drawingml/2006/spreadsheetDrawing">
      <xdr:col>15</xdr:col>
      <xdr:colOff>101600</xdr:colOff>
      <xdr:row>104</xdr:row>
      <xdr:rowOff>16510</xdr:rowOff>
    </xdr:to>
    <xdr:sp macro="" textlink="">
      <xdr:nvSpPr>
        <xdr:cNvPr id="376" name="フローチャート: 判断 375"/>
        <xdr:cNvSpPr/>
      </xdr:nvSpPr>
      <xdr:spPr>
        <a:xfrm>
          <a:off x="2571750" y="1740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27305</xdr:rowOff>
    </xdr:from>
    <xdr:to xmlns:xdr="http://schemas.openxmlformats.org/drawingml/2006/spreadsheetDrawing">
      <xdr:col>10</xdr:col>
      <xdr:colOff>165100</xdr:colOff>
      <xdr:row>103</xdr:row>
      <xdr:rowOff>128905</xdr:rowOff>
    </xdr:to>
    <xdr:sp macro="" textlink="">
      <xdr:nvSpPr>
        <xdr:cNvPr id="377" name="フローチャート: 判断 376"/>
        <xdr:cNvSpPr/>
      </xdr:nvSpPr>
      <xdr:spPr>
        <a:xfrm>
          <a:off x="1778000" y="1734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23495</xdr:rowOff>
    </xdr:from>
    <xdr:to xmlns:xdr="http://schemas.openxmlformats.org/drawingml/2006/spreadsheetDrawing">
      <xdr:col>6</xdr:col>
      <xdr:colOff>38100</xdr:colOff>
      <xdr:row>103</xdr:row>
      <xdr:rowOff>125095</xdr:rowOff>
    </xdr:to>
    <xdr:sp macro="" textlink="">
      <xdr:nvSpPr>
        <xdr:cNvPr id="378" name="フローチャート: 判断 377"/>
        <xdr:cNvSpPr/>
      </xdr:nvSpPr>
      <xdr:spPr>
        <a:xfrm>
          <a:off x="984250" y="17339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79" name="テキスト ボックス 378"/>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380" name="テキスト ボックス 379"/>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81" name="テキスト ボックス 380"/>
        <xdr:cNvSpPr txBox="1"/>
      </xdr:nvSpPr>
      <xdr:spPr>
        <a:xfrm>
          <a:off x="24511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82" name="テキスト ボックス 381"/>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383" name="テキスト ボックス 382"/>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2540</xdr:rowOff>
    </xdr:from>
    <xdr:to xmlns:xdr="http://schemas.openxmlformats.org/drawingml/2006/spreadsheetDrawing">
      <xdr:col>24</xdr:col>
      <xdr:colOff>114300</xdr:colOff>
      <xdr:row>104</xdr:row>
      <xdr:rowOff>104140</xdr:rowOff>
    </xdr:to>
    <xdr:sp macro="" textlink="">
      <xdr:nvSpPr>
        <xdr:cNvPr id="384" name="楕円 383"/>
        <xdr:cNvSpPr/>
      </xdr:nvSpPr>
      <xdr:spPr>
        <a:xfrm>
          <a:off x="41275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25400</xdr:rowOff>
    </xdr:from>
    <xdr:ext cx="404495" cy="259080"/>
    <xdr:sp macro="" textlink="">
      <xdr:nvSpPr>
        <xdr:cNvPr id="385" name="【市民会館】&#10;有形固定資産減価償却率該当値テキスト"/>
        <xdr:cNvSpPr txBox="1"/>
      </xdr:nvSpPr>
      <xdr:spPr>
        <a:xfrm>
          <a:off x="4216400" y="17341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133985</xdr:rowOff>
    </xdr:from>
    <xdr:to xmlns:xdr="http://schemas.openxmlformats.org/drawingml/2006/spreadsheetDrawing">
      <xdr:col>20</xdr:col>
      <xdr:colOff>38100</xdr:colOff>
      <xdr:row>104</xdr:row>
      <xdr:rowOff>64135</xdr:rowOff>
    </xdr:to>
    <xdr:sp macro="" textlink="">
      <xdr:nvSpPr>
        <xdr:cNvPr id="386" name="楕円 385"/>
        <xdr:cNvSpPr/>
      </xdr:nvSpPr>
      <xdr:spPr>
        <a:xfrm>
          <a:off x="3384550" y="174504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104</xdr:row>
      <xdr:rowOff>13335</xdr:rowOff>
    </xdr:from>
    <xdr:to xmlns:xdr="http://schemas.openxmlformats.org/drawingml/2006/spreadsheetDrawing">
      <xdr:col>24</xdr:col>
      <xdr:colOff>63500</xdr:colOff>
      <xdr:row>104</xdr:row>
      <xdr:rowOff>53340</xdr:rowOff>
    </xdr:to>
    <xdr:cxnSp macro="">
      <xdr:nvCxnSpPr>
        <xdr:cNvPr id="387" name="直線コネクタ 386"/>
        <xdr:cNvCxnSpPr/>
      </xdr:nvCxnSpPr>
      <xdr:spPr>
        <a:xfrm>
          <a:off x="3429000" y="17501235"/>
          <a:ext cx="7493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53975</xdr:rowOff>
    </xdr:from>
    <xdr:to xmlns:xdr="http://schemas.openxmlformats.org/drawingml/2006/spreadsheetDrawing">
      <xdr:col>10</xdr:col>
      <xdr:colOff>165100</xdr:colOff>
      <xdr:row>103</xdr:row>
      <xdr:rowOff>155575</xdr:rowOff>
    </xdr:to>
    <xdr:sp macro="" textlink="">
      <xdr:nvSpPr>
        <xdr:cNvPr id="388" name="楕円 387"/>
        <xdr:cNvSpPr/>
      </xdr:nvSpPr>
      <xdr:spPr>
        <a:xfrm>
          <a:off x="17780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13970</xdr:rowOff>
    </xdr:from>
    <xdr:to xmlns:xdr="http://schemas.openxmlformats.org/drawingml/2006/spreadsheetDrawing">
      <xdr:col>6</xdr:col>
      <xdr:colOff>38100</xdr:colOff>
      <xdr:row>103</xdr:row>
      <xdr:rowOff>115570</xdr:rowOff>
    </xdr:to>
    <xdr:sp macro="" textlink="">
      <xdr:nvSpPr>
        <xdr:cNvPr id="389" name="楕円 388"/>
        <xdr:cNvSpPr/>
      </xdr:nvSpPr>
      <xdr:spPr>
        <a:xfrm>
          <a:off x="984250" y="17330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103</xdr:row>
      <xdr:rowOff>64770</xdr:rowOff>
    </xdr:from>
    <xdr:to xmlns:xdr="http://schemas.openxmlformats.org/drawingml/2006/spreadsheetDrawing">
      <xdr:col>10</xdr:col>
      <xdr:colOff>114300</xdr:colOff>
      <xdr:row>103</xdr:row>
      <xdr:rowOff>104775</xdr:rowOff>
    </xdr:to>
    <xdr:cxnSp macro="">
      <xdr:nvCxnSpPr>
        <xdr:cNvPr id="390" name="直線コネクタ 389"/>
        <xdr:cNvCxnSpPr/>
      </xdr:nvCxnSpPr>
      <xdr:spPr>
        <a:xfrm>
          <a:off x="1028700" y="17381220"/>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144780</xdr:rowOff>
    </xdr:from>
    <xdr:ext cx="404495" cy="258445"/>
    <xdr:sp macro="" textlink="">
      <xdr:nvSpPr>
        <xdr:cNvPr id="391" name="n_1aveValue【市民会館】&#10;有形固定資産減価償却率"/>
        <xdr:cNvSpPr txBox="1"/>
      </xdr:nvSpPr>
      <xdr:spPr>
        <a:xfrm>
          <a:off x="3239135" y="17632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33020</xdr:rowOff>
    </xdr:from>
    <xdr:ext cx="404495" cy="259080"/>
    <xdr:sp macro="" textlink="">
      <xdr:nvSpPr>
        <xdr:cNvPr id="392" name="n_2aveValue【市民会館】&#10;有形固定資産減価償却率"/>
        <xdr:cNvSpPr txBox="1"/>
      </xdr:nvSpPr>
      <xdr:spPr>
        <a:xfrm>
          <a:off x="2439035" y="17178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145415</xdr:rowOff>
    </xdr:from>
    <xdr:ext cx="404495" cy="258445"/>
    <xdr:sp macro="" textlink="">
      <xdr:nvSpPr>
        <xdr:cNvPr id="393" name="n_3aveValue【市民会館】&#10;有形固定資産減価償却率"/>
        <xdr:cNvSpPr txBox="1"/>
      </xdr:nvSpPr>
      <xdr:spPr>
        <a:xfrm>
          <a:off x="1645285" y="17118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116205</xdr:rowOff>
    </xdr:from>
    <xdr:ext cx="405130" cy="259080"/>
    <xdr:sp macro="" textlink="">
      <xdr:nvSpPr>
        <xdr:cNvPr id="394" name="n_4aveValue【市民会館】&#10;有形固定資産減価償却率"/>
        <xdr:cNvSpPr txBox="1"/>
      </xdr:nvSpPr>
      <xdr:spPr>
        <a:xfrm>
          <a:off x="851535" y="17432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80645</xdr:rowOff>
    </xdr:from>
    <xdr:ext cx="404495" cy="259080"/>
    <xdr:sp macro="" textlink="">
      <xdr:nvSpPr>
        <xdr:cNvPr id="395" name="n_1mainValue【市民会館】&#10;有形固定資産減価償却率"/>
        <xdr:cNvSpPr txBox="1"/>
      </xdr:nvSpPr>
      <xdr:spPr>
        <a:xfrm>
          <a:off x="3239135" y="17225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146685</xdr:rowOff>
    </xdr:from>
    <xdr:ext cx="404495" cy="258445"/>
    <xdr:sp macro="" textlink="">
      <xdr:nvSpPr>
        <xdr:cNvPr id="396" name="n_3mainValue【市民会館】&#10;有形固定資産減価償却率"/>
        <xdr:cNvSpPr txBox="1"/>
      </xdr:nvSpPr>
      <xdr:spPr>
        <a:xfrm>
          <a:off x="1645285" y="17463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132080</xdr:rowOff>
    </xdr:from>
    <xdr:ext cx="405130" cy="258445"/>
    <xdr:sp macro="" textlink="">
      <xdr:nvSpPr>
        <xdr:cNvPr id="397" name="n_4mainValue【市民会館】&#10;有形固定資産減価償却率"/>
        <xdr:cNvSpPr txBox="1"/>
      </xdr:nvSpPr>
      <xdr:spPr>
        <a:xfrm>
          <a:off x="851535" y="17105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8" name="正方形/長方形 397"/>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9" name="正方形/長方形 398"/>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00" name="正方形/長方形 399"/>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01" name="正方形/長方形 400"/>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02" name="正方形/長方形 401"/>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03" name="正方形/長方形 402"/>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04" name="正方形/長方形 403"/>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5" name="正方形/長方形 404"/>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06" name="テキスト ボックス 405"/>
        <xdr:cNvSpPr txBox="1"/>
      </xdr:nvSpPr>
      <xdr:spPr>
        <a:xfrm>
          <a:off x="591820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07" name="直線コネクタ 406"/>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08" name="直線コネクタ 407"/>
        <xdr:cNvCxnSpPr/>
      </xdr:nvCxnSpPr>
      <xdr:spPr>
        <a:xfrm>
          <a:off x="5956300" y="183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409" name="テキスト ボックス 408"/>
        <xdr:cNvSpPr txBox="1"/>
      </xdr:nvSpPr>
      <xdr:spPr>
        <a:xfrm>
          <a:off x="552704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10" name="直線コネクタ 409"/>
        <xdr:cNvCxnSpPr/>
      </xdr:nvCxnSpPr>
      <xdr:spPr>
        <a:xfrm>
          <a:off x="5956300" y="180543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411" name="テキスト ボックス 410"/>
        <xdr:cNvSpPr txBox="1"/>
      </xdr:nvSpPr>
      <xdr:spPr>
        <a:xfrm>
          <a:off x="5527040" y="17911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12" name="直線コネクタ 411"/>
        <xdr:cNvCxnSpPr/>
      </xdr:nvCxnSpPr>
      <xdr:spPr>
        <a:xfrm>
          <a:off x="5956300" y="17727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413" name="テキスト ボックス 412"/>
        <xdr:cNvSpPr txBox="1"/>
      </xdr:nvSpPr>
      <xdr:spPr>
        <a:xfrm>
          <a:off x="5527040" y="17585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14" name="直線コネクタ 413"/>
        <xdr:cNvCxnSpPr/>
      </xdr:nvCxnSpPr>
      <xdr:spPr>
        <a:xfrm>
          <a:off x="5956300" y="17400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415" name="テキスト ボックス 414"/>
        <xdr:cNvSpPr txBox="1"/>
      </xdr:nvSpPr>
      <xdr:spPr>
        <a:xfrm>
          <a:off x="5527040" y="17258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16" name="直線コネクタ 415"/>
        <xdr:cNvCxnSpPr/>
      </xdr:nvCxnSpPr>
      <xdr:spPr>
        <a:xfrm>
          <a:off x="5956300" y="17074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417" name="テキスト ボックス 416"/>
        <xdr:cNvSpPr txBox="1"/>
      </xdr:nvSpPr>
      <xdr:spPr>
        <a:xfrm>
          <a:off x="5527040" y="16932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18" name="直線コネクタ 417"/>
        <xdr:cNvCxnSpPr/>
      </xdr:nvCxnSpPr>
      <xdr:spPr>
        <a:xfrm>
          <a:off x="5956300" y="16747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419" name="テキスト ボックス 418"/>
        <xdr:cNvSpPr txBox="1"/>
      </xdr:nvSpPr>
      <xdr:spPr>
        <a:xfrm>
          <a:off x="552704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20" name="直線コネクタ 419"/>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21" name="テキスト ボックス 420"/>
        <xdr:cNvSpPr txBox="1"/>
      </xdr:nvSpPr>
      <xdr:spPr>
        <a:xfrm>
          <a:off x="552704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2"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100</xdr:row>
      <xdr:rowOff>13970</xdr:rowOff>
    </xdr:from>
    <xdr:to xmlns:xdr="http://schemas.openxmlformats.org/drawingml/2006/spreadsheetDrawing">
      <xdr:col>54</xdr:col>
      <xdr:colOff>171450</xdr:colOff>
      <xdr:row>109</xdr:row>
      <xdr:rowOff>1270</xdr:rowOff>
    </xdr:to>
    <xdr:cxnSp macro="">
      <xdr:nvCxnSpPr>
        <xdr:cNvPr id="423" name="直線コネクタ 422"/>
        <xdr:cNvCxnSpPr/>
      </xdr:nvCxnSpPr>
      <xdr:spPr>
        <a:xfrm flipV="1">
          <a:off x="9429750" y="1681607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5080</xdr:rowOff>
    </xdr:from>
    <xdr:ext cx="469265" cy="259080"/>
    <xdr:sp macro="" textlink="">
      <xdr:nvSpPr>
        <xdr:cNvPr id="424" name="【市民会館】&#10;一人当たり面積最小値テキスト"/>
        <xdr:cNvSpPr txBox="1"/>
      </xdr:nvSpPr>
      <xdr:spPr>
        <a:xfrm>
          <a:off x="9467850" y="18350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1270</xdr:rowOff>
    </xdr:from>
    <xdr:to xmlns:xdr="http://schemas.openxmlformats.org/drawingml/2006/spreadsheetDrawing">
      <xdr:col>55</xdr:col>
      <xdr:colOff>88900</xdr:colOff>
      <xdr:row>109</xdr:row>
      <xdr:rowOff>1270</xdr:rowOff>
    </xdr:to>
    <xdr:cxnSp macro="">
      <xdr:nvCxnSpPr>
        <xdr:cNvPr id="425" name="直線コネクタ 424"/>
        <xdr:cNvCxnSpPr/>
      </xdr:nvCxnSpPr>
      <xdr:spPr>
        <a:xfrm>
          <a:off x="9359900" y="18346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132080</xdr:rowOff>
    </xdr:from>
    <xdr:ext cx="469265" cy="258445"/>
    <xdr:sp macro="" textlink="">
      <xdr:nvSpPr>
        <xdr:cNvPr id="426" name="【市民会館】&#10;一人当たり面積最大値テキスト"/>
        <xdr:cNvSpPr txBox="1"/>
      </xdr:nvSpPr>
      <xdr:spPr>
        <a:xfrm>
          <a:off x="9467850" y="16591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13970</xdr:rowOff>
    </xdr:from>
    <xdr:to xmlns:xdr="http://schemas.openxmlformats.org/drawingml/2006/spreadsheetDrawing">
      <xdr:col>55</xdr:col>
      <xdr:colOff>88900</xdr:colOff>
      <xdr:row>100</xdr:row>
      <xdr:rowOff>13970</xdr:rowOff>
    </xdr:to>
    <xdr:cxnSp macro="">
      <xdr:nvCxnSpPr>
        <xdr:cNvPr id="427" name="直線コネクタ 426"/>
        <xdr:cNvCxnSpPr/>
      </xdr:nvCxnSpPr>
      <xdr:spPr>
        <a:xfrm>
          <a:off x="9359900" y="16816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29210</xdr:rowOff>
    </xdr:from>
    <xdr:ext cx="469265" cy="258445"/>
    <xdr:sp macro="" textlink="">
      <xdr:nvSpPr>
        <xdr:cNvPr id="428" name="【市民会館】&#10;一人当たり面積平均値テキスト"/>
        <xdr:cNvSpPr txBox="1"/>
      </xdr:nvSpPr>
      <xdr:spPr>
        <a:xfrm>
          <a:off x="9467850" y="180314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50165</xdr:rowOff>
    </xdr:from>
    <xdr:to xmlns:xdr="http://schemas.openxmlformats.org/drawingml/2006/spreadsheetDrawing">
      <xdr:col>55</xdr:col>
      <xdr:colOff>50800</xdr:colOff>
      <xdr:row>107</xdr:row>
      <xdr:rowOff>151765</xdr:rowOff>
    </xdr:to>
    <xdr:sp macro="" textlink="">
      <xdr:nvSpPr>
        <xdr:cNvPr id="429" name="フローチャート: 判断 428"/>
        <xdr:cNvSpPr/>
      </xdr:nvSpPr>
      <xdr:spPr>
        <a:xfrm>
          <a:off x="9398000" y="18052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40640</xdr:rowOff>
    </xdr:from>
    <xdr:to xmlns:xdr="http://schemas.openxmlformats.org/drawingml/2006/spreadsheetDrawing">
      <xdr:col>50</xdr:col>
      <xdr:colOff>165100</xdr:colOff>
      <xdr:row>107</xdr:row>
      <xdr:rowOff>141605</xdr:rowOff>
    </xdr:to>
    <xdr:sp macro="" textlink="">
      <xdr:nvSpPr>
        <xdr:cNvPr id="430" name="フローチャート: 判断 429"/>
        <xdr:cNvSpPr/>
      </xdr:nvSpPr>
      <xdr:spPr>
        <a:xfrm>
          <a:off x="86360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46355</xdr:rowOff>
    </xdr:from>
    <xdr:to xmlns:xdr="http://schemas.openxmlformats.org/drawingml/2006/spreadsheetDrawing">
      <xdr:col>46</xdr:col>
      <xdr:colOff>38100</xdr:colOff>
      <xdr:row>107</xdr:row>
      <xdr:rowOff>147955</xdr:rowOff>
    </xdr:to>
    <xdr:sp macro="" textlink="">
      <xdr:nvSpPr>
        <xdr:cNvPr id="431" name="フローチャート: 判断 430"/>
        <xdr:cNvSpPr/>
      </xdr:nvSpPr>
      <xdr:spPr>
        <a:xfrm>
          <a:off x="7842250" y="1804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25400</xdr:rowOff>
    </xdr:from>
    <xdr:to xmlns:xdr="http://schemas.openxmlformats.org/drawingml/2006/spreadsheetDrawing">
      <xdr:col>41</xdr:col>
      <xdr:colOff>101600</xdr:colOff>
      <xdr:row>107</xdr:row>
      <xdr:rowOff>127000</xdr:rowOff>
    </xdr:to>
    <xdr:sp macro="" textlink="">
      <xdr:nvSpPr>
        <xdr:cNvPr id="432" name="フローチャート: 判断 431"/>
        <xdr:cNvSpPr/>
      </xdr:nvSpPr>
      <xdr:spPr>
        <a:xfrm>
          <a:off x="702945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15875</xdr:rowOff>
    </xdr:from>
    <xdr:to xmlns:xdr="http://schemas.openxmlformats.org/drawingml/2006/spreadsheetDrawing">
      <xdr:col>36</xdr:col>
      <xdr:colOff>165100</xdr:colOff>
      <xdr:row>107</xdr:row>
      <xdr:rowOff>117475</xdr:rowOff>
    </xdr:to>
    <xdr:sp macro="" textlink="">
      <xdr:nvSpPr>
        <xdr:cNvPr id="433" name="フローチャート: 判断 432"/>
        <xdr:cNvSpPr/>
      </xdr:nvSpPr>
      <xdr:spPr>
        <a:xfrm>
          <a:off x="6235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34" name="テキスト ボックス 433"/>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35" name="テキスト ボックス 434"/>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36" name="テキスト ボックス 435"/>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37" name="テキスト ボックス 436"/>
        <xdr:cNvSpPr txBox="1"/>
      </xdr:nvSpPr>
      <xdr:spPr>
        <a:xfrm>
          <a:off x="6908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38" name="テキスト ボックス 437"/>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133350</xdr:rowOff>
    </xdr:from>
    <xdr:to xmlns:xdr="http://schemas.openxmlformats.org/drawingml/2006/spreadsheetDrawing">
      <xdr:col>55</xdr:col>
      <xdr:colOff>50800</xdr:colOff>
      <xdr:row>107</xdr:row>
      <xdr:rowOff>63500</xdr:rowOff>
    </xdr:to>
    <xdr:sp macro="" textlink="">
      <xdr:nvSpPr>
        <xdr:cNvPr id="439" name="楕円 438"/>
        <xdr:cNvSpPr/>
      </xdr:nvSpPr>
      <xdr:spPr>
        <a:xfrm>
          <a:off x="9398000" y="17964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156210</xdr:rowOff>
    </xdr:from>
    <xdr:ext cx="469265" cy="258445"/>
    <xdr:sp macro="" textlink="">
      <xdr:nvSpPr>
        <xdr:cNvPr id="440" name="【市民会館】&#10;一人当たり面積該当値テキスト"/>
        <xdr:cNvSpPr txBox="1"/>
      </xdr:nvSpPr>
      <xdr:spPr>
        <a:xfrm>
          <a:off x="9467850" y="17815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143510</xdr:rowOff>
    </xdr:from>
    <xdr:to xmlns:xdr="http://schemas.openxmlformats.org/drawingml/2006/spreadsheetDrawing">
      <xdr:col>50</xdr:col>
      <xdr:colOff>165100</xdr:colOff>
      <xdr:row>107</xdr:row>
      <xdr:rowOff>73025</xdr:rowOff>
    </xdr:to>
    <xdr:sp macro="" textlink="">
      <xdr:nvSpPr>
        <xdr:cNvPr id="441" name="楕円 440"/>
        <xdr:cNvSpPr/>
      </xdr:nvSpPr>
      <xdr:spPr>
        <a:xfrm>
          <a:off x="8636000" y="1797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12700</xdr:rowOff>
    </xdr:from>
    <xdr:to xmlns:xdr="http://schemas.openxmlformats.org/drawingml/2006/spreadsheetDrawing">
      <xdr:col>55</xdr:col>
      <xdr:colOff>0</xdr:colOff>
      <xdr:row>107</xdr:row>
      <xdr:rowOff>22225</xdr:rowOff>
    </xdr:to>
    <xdr:cxnSp macro="">
      <xdr:nvCxnSpPr>
        <xdr:cNvPr id="442" name="直線コネクタ 441"/>
        <xdr:cNvCxnSpPr/>
      </xdr:nvCxnSpPr>
      <xdr:spPr>
        <a:xfrm flipV="1">
          <a:off x="8686800" y="18014950"/>
          <a:ext cx="742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157480</xdr:rowOff>
    </xdr:from>
    <xdr:to xmlns:xdr="http://schemas.openxmlformats.org/drawingml/2006/spreadsheetDrawing">
      <xdr:col>41</xdr:col>
      <xdr:colOff>101600</xdr:colOff>
      <xdr:row>107</xdr:row>
      <xdr:rowOff>87630</xdr:rowOff>
    </xdr:to>
    <xdr:sp macro="" textlink="">
      <xdr:nvSpPr>
        <xdr:cNvPr id="443" name="楕円 442"/>
        <xdr:cNvSpPr/>
      </xdr:nvSpPr>
      <xdr:spPr>
        <a:xfrm>
          <a:off x="702945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164465</xdr:rowOff>
    </xdr:from>
    <xdr:to xmlns:xdr="http://schemas.openxmlformats.org/drawingml/2006/spreadsheetDrawing">
      <xdr:col>36</xdr:col>
      <xdr:colOff>165100</xdr:colOff>
      <xdr:row>107</xdr:row>
      <xdr:rowOff>94615</xdr:rowOff>
    </xdr:to>
    <xdr:sp macro="" textlink="">
      <xdr:nvSpPr>
        <xdr:cNvPr id="444" name="楕円 443"/>
        <xdr:cNvSpPr/>
      </xdr:nvSpPr>
      <xdr:spPr>
        <a:xfrm>
          <a:off x="6235700" y="179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36830</xdr:rowOff>
    </xdr:from>
    <xdr:to xmlns:xdr="http://schemas.openxmlformats.org/drawingml/2006/spreadsheetDrawing">
      <xdr:col>41</xdr:col>
      <xdr:colOff>50800</xdr:colOff>
      <xdr:row>107</xdr:row>
      <xdr:rowOff>43815</xdr:rowOff>
    </xdr:to>
    <xdr:cxnSp macro="">
      <xdr:nvCxnSpPr>
        <xdr:cNvPr id="445" name="直線コネクタ 444"/>
        <xdr:cNvCxnSpPr/>
      </xdr:nvCxnSpPr>
      <xdr:spPr>
        <a:xfrm flipV="1">
          <a:off x="6286500" y="1803908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132715</xdr:rowOff>
    </xdr:from>
    <xdr:ext cx="469900" cy="258445"/>
    <xdr:sp macro="" textlink="">
      <xdr:nvSpPr>
        <xdr:cNvPr id="446" name="n_1aveValue【市民会館】&#10;一人当たり面積"/>
        <xdr:cNvSpPr txBox="1"/>
      </xdr:nvSpPr>
      <xdr:spPr>
        <a:xfrm>
          <a:off x="8458200" y="18134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164465</xdr:rowOff>
    </xdr:from>
    <xdr:ext cx="469900" cy="259080"/>
    <xdr:sp macro="" textlink="">
      <xdr:nvSpPr>
        <xdr:cNvPr id="447" name="n_2aveValue【市民会館】&#10;一人当たり面積"/>
        <xdr:cNvSpPr txBox="1"/>
      </xdr:nvSpPr>
      <xdr:spPr>
        <a:xfrm>
          <a:off x="7677150" y="17823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118110</xdr:rowOff>
    </xdr:from>
    <xdr:ext cx="469900" cy="259080"/>
    <xdr:sp macro="" textlink="">
      <xdr:nvSpPr>
        <xdr:cNvPr id="448" name="n_3aveValue【市民会館】&#10;一人当たり面積"/>
        <xdr:cNvSpPr txBox="1"/>
      </xdr:nvSpPr>
      <xdr:spPr>
        <a:xfrm>
          <a:off x="6864350" y="1812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109220</xdr:rowOff>
    </xdr:from>
    <xdr:ext cx="469900" cy="258445"/>
    <xdr:sp macro="" textlink="">
      <xdr:nvSpPr>
        <xdr:cNvPr id="449" name="n_4aveValue【市民会館】&#10;一人当たり面積"/>
        <xdr:cNvSpPr txBox="1"/>
      </xdr:nvSpPr>
      <xdr:spPr>
        <a:xfrm>
          <a:off x="6070600" y="18111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89535</xdr:rowOff>
    </xdr:from>
    <xdr:ext cx="469900" cy="258445"/>
    <xdr:sp macro="" textlink="">
      <xdr:nvSpPr>
        <xdr:cNvPr id="450" name="n_1mainValue【市民会館】&#10;一人当たり面積"/>
        <xdr:cNvSpPr txBox="1"/>
      </xdr:nvSpPr>
      <xdr:spPr>
        <a:xfrm>
          <a:off x="8458200" y="17748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104140</xdr:rowOff>
    </xdr:from>
    <xdr:ext cx="469900" cy="259080"/>
    <xdr:sp macro="" textlink="">
      <xdr:nvSpPr>
        <xdr:cNvPr id="451" name="n_3mainValue【市民会館】&#10;一人当たり面積"/>
        <xdr:cNvSpPr txBox="1"/>
      </xdr:nvSpPr>
      <xdr:spPr>
        <a:xfrm>
          <a:off x="6864350" y="17763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111125</xdr:rowOff>
    </xdr:from>
    <xdr:ext cx="469900" cy="258445"/>
    <xdr:sp macro="" textlink="">
      <xdr:nvSpPr>
        <xdr:cNvPr id="452" name="n_4mainValue【市民会館】&#10;一人当たり面積"/>
        <xdr:cNvSpPr txBox="1"/>
      </xdr:nvSpPr>
      <xdr:spPr>
        <a:xfrm>
          <a:off x="6070600" y="17770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24765</xdr:rowOff>
    </xdr:to>
    <xdr:sp macro="" textlink="">
      <xdr:nvSpPr>
        <xdr:cNvPr id="453" name="正方形/長方形 452"/>
        <xdr:cNvSpPr/>
      </xdr:nvSpPr>
      <xdr:spPr>
        <a:xfrm>
          <a:off x="1120775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54" name="正方形/長方形 453"/>
        <xdr:cNvSpPr/>
      </xdr:nvSpPr>
      <xdr:spPr>
        <a:xfrm>
          <a:off x="11315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55" name="正方形/長方形 454"/>
        <xdr:cNvSpPr/>
      </xdr:nvSpPr>
      <xdr:spPr>
        <a:xfrm>
          <a:off x="11315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56" name="正方形/長方形 455"/>
        <xdr:cNvSpPr/>
      </xdr:nvSpPr>
      <xdr:spPr>
        <a:xfrm>
          <a:off x="122364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57" name="正方形/長方形 456"/>
        <xdr:cNvSpPr/>
      </xdr:nvSpPr>
      <xdr:spPr>
        <a:xfrm>
          <a:off x="122364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58" name="正方形/長方形 457"/>
        <xdr:cNvSpPr/>
      </xdr:nvSpPr>
      <xdr:spPr>
        <a:xfrm>
          <a:off x="132651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59" name="正方形/長方形 458"/>
        <xdr:cNvSpPr/>
      </xdr:nvSpPr>
      <xdr:spPr>
        <a:xfrm>
          <a:off x="132651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460" name="正方形/長方形 459"/>
        <xdr:cNvSpPr/>
      </xdr:nvSpPr>
      <xdr:spPr>
        <a:xfrm>
          <a:off x="1120775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61" name="テキスト ボックス 460"/>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171450</xdr:colOff>
      <xdr:row>44</xdr:row>
      <xdr:rowOff>75565</xdr:rowOff>
    </xdr:to>
    <xdr:cxnSp macro="">
      <xdr:nvCxnSpPr>
        <xdr:cNvPr id="462" name="直線コネクタ 461"/>
        <xdr:cNvCxnSpPr/>
      </xdr:nvCxnSpPr>
      <xdr:spPr>
        <a:xfrm>
          <a:off x="11207750" y="7455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63" name="テキスト ボックス 462"/>
        <xdr:cNvSpPr txBox="1"/>
      </xdr:nvSpPr>
      <xdr:spPr>
        <a:xfrm>
          <a:off x="1079754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171450</xdr:colOff>
      <xdr:row>42</xdr:row>
      <xdr:rowOff>38100</xdr:rowOff>
    </xdr:to>
    <xdr:cxnSp macro="">
      <xdr:nvCxnSpPr>
        <xdr:cNvPr id="464" name="直線コネクタ 463"/>
        <xdr:cNvCxnSpPr/>
      </xdr:nvCxnSpPr>
      <xdr:spPr>
        <a:xfrm>
          <a:off x="11207750" y="7082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7810"/>
    <xdr:sp macro="" textlink="">
      <xdr:nvSpPr>
        <xdr:cNvPr id="465" name="テキスト ボックス 464"/>
        <xdr:cNvSpPr txBox="1"/>
      </xdr:nvSpPr>
      <xdr:spPr>
        <a:xfrm>
          <a:off x="1079754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466" name="直線コネクタ 465"/>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2590" cy="257810"/>
    <xdr:sp macro="" textlink="">
      <xdr:nvSpPr>
        <xdr:cNvPr id="467" name="テキスト ボックス 466"/>
        <xdr:cNvSpPr txBox="1"/>
      </xdr:nvSpPr>
      <xdr:spPr>
        <a:xfrm>
          <a:off x="10842625" y="65703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171450</xdr:colOff>
      <xdr:row>37</xdr:row>
      <xdr:rowOff>132715</xdr:rowOff>
    </xdr:to>
    <xdr:cxnSp macro="">
      <xdr:nvCxnSpPr>
        <xdr:cNvPr id="468" name="直線コネクタ 467"/>
        <xdr:cNvCxnSpPr/>
      </xdr:nvCxnSpPr>
      <xdr:spPr>
        <a:xfrm>
          <a:off x="11207750" y="6339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2590" cy="258445"/>
    <xdr:sp macro="" textlink="">
      <xdr:nvSpPr>
        <xdr:cNvPr id="469" name="テキスト ボックス 468"/>
        <xdr:cNvSpPr txBox="1"/>
      </xdr:nvSpPr>
      <xdr:spPr>
        <a:xfrm>
          <a:off x="1084262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171450</xdr:colOff>
      <xdr:row>35</xdr:row>
      <xdr:rowOff>95250</xdr:rowOff>
    </xdr:to>
    <xdr:cxnSp macro="">
      <xdr:nvCxnSpPr>
        <xdr:cNvPr id="470" name="直線コネクタ 469"/>
        <xdr:cNvCxnSpPr/>
      </xdr:nvCxnSpPr>
      <xdr:spPr>
        <a:xfrm>
          <a:off x="11207750" y="5966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2590" cy="258445"/>
    <xdr:sp macro="" textlink="">
      <xdr:nvSpPr>
        <xdr:cNvPr id="471" name="テキスト ボックス 470"/>
        <xdr:cNvSpPr txBox="1"/>
      </xdr:nvSpPr>
      <xdr:spPr>
        <a:xfrm>
          <a:off x="1084262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56515</xdr:rowOff>
    </xdr:from>
    <xdr:to xmlns:xdr="http://schemas.openxmlformats.org/drawingml/2006/spreadsheetDrawing">
      <xdr:col>89</xdr:col>
      <xdr:colOff>171450</xdr:colOff>
      <xdr:row>33</xdr:row>
      <xdr:rowOff>56515</xdr:rowOff>
    </xdr:to>
    <xdr:cxnSp macro="">
      <xdr:nvCxnSpPr>
        <xdr:cNvPr id="472" name="直線コネクタ 471"/>
        <xdr:cNvCxnSpPr/>
      </xdr:nvCxnSpPr>
      <xdr:spPr>
        <a:xfrm>
          <a:off x="11207750" y="55924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85725</xdr:rowOff>
    </xdr:from>
    <xdr:ext cx="402590" cy="257810"/>
    <xdr:sp macro="" textlink="">
      <xdr:nvSpPr>
        <xdr:cNvPr id="473" name="テキスト ボックス 472"/>
        <xdr:cNvSpPr txBox="1"/>
      </xdr:nvSpPr>
      <xdr:spPr>
        <a:xfrm>
          <a:off x="10842625" y="54540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474" name="直線コネクタ 473"/>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9090" cy="257810"/>
    <xdr:sp macro="" textlink="">
      <xdr:nvSpPr>
        <xdr:cNvPr id="475" name="テキスト ボックス 474"/>
        <xdr:cNvSpPr txBox="1"/>
      </xdr:nvSpPr>
      <xdr:spPr>
        <a:xfrm>
          <a:off x="10906760" y="50812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476" name="【一般廃棄物処理施設】&#10;有形固定資産減価償却率グラフ枠"/>
        <xdr:cNvSpPr/>
      </xdr:nvSpPr>
      <xdr:spPr>
        <a:xfrm>
          <a:off x="1120775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150495</xdr:rowOff>
    </xdr:from>
    <xdr:to xmlns:xdr="http://schemas.openxmlformats.org/drawingml/2006/spreadsheetDrawing">
      <xdr:col>85</xdr:col>
      <xdr:colOff>126365</xdr:colOff>
      <xdr:row>42</xdr:row>
      <xdr:rowOff>26035</xdr:rowOff>
    </xdr:to>
    <xdr:cxnSp macro="">
      <xdr:nvCxnSpPr>
        <xdr:cNvPr id="477" name="直線コネクタ 476"/>
        <xdr:cNvCxnSpPr/>
      </xdr:nvCxnSpPr>
      <xdr:spPr>
        <a:xfrm flipV="1">
          <a:off x="14699615" y="5854065"/>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30480</xdr:rowOff>
    </xdr:from>
    <xdr:ext cx="404495" cy="257810"/>
    <xdr:sp macro="" textlink="">
      <xdr:nvSpPr>
        <xdr:cNvPr id="478" name="【一般廃棄物処理施設】&#10;有形固定資産減価償却率最小値テキスト"/>
        <xdr:cNvSpPr txBox="1"/>
      </xdr:nvSpPr>
      <xdr:spPr>
        <a:xfrm>
          <a:off x="14738350" y="707517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26035</xdr:rowOff>
    </xdr:from>
    <xdr:to xmlns:xdr="http://schemas.openxmlformats.org/drawingml/2006/spreadsheetDrawing">
      <xdr:col>86</xdr:col>
      <xdr:colOff>25400</xdr:colOff>
      <xdr:row>42</xdr:row>
      <xdr:rowOff>26035</xdr:rowOff>
    </xdr:to>
    <xdr:cxnSp macro="">
      <xdr:nvCxnSpPr>
        <xdr:cNvPr id="479" name="直線コネクタ 478"/>
        <xdr:cNvCxnSpPr/>
      </xdr:nvCxnSpPr>
      <xdr:spPr>
        <a:xfrm>
          <a:off x="14611350" y="7070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97155</xdr:rowOff>
    </xdr:from>
    <xdr:ext cx="404495" cy="258445"/>
    <xdr:sp macro="" textlink="">
      <xdr:nvSpPr>
        <xdr:cNvPr id="480" name="【一般廃棄物処理施設】&#10;有形固定資産減価償却率最大値テキスト"/>
        <xdr:cNvSpPr txBox="1"/>
      </xdr:nvSpPr>
      <xdr:spPr>
        <a:xfrm>
          <a:off x="14738350" y="5633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150495</xdr:rowOff>
    </xdr:from>
    <xdr:to xmlns:xdr="http://schemas.openxmlformats.org/drawingml/2006/spreadsheetDrawing">
      <xdr:col>86</xdr:col>
      <xdr:colOff>25400</xdr:colOff>
      <xdr:row>34</xdr:row>
      <xdr:rowOff>150495</xdr:rowOff>
    </xdr:to>
    <xdr:cxnSp macro="">
      <xdr:nvCxnSpPr>
        <xdr:cNvPr id="481" name="直線コネクタ 480"/>
        <xdr:cNvCxnSpPr/>
      </xdr:nvCxnSpPr>
      <xdr:spPr>
        <a:xfrm>
          <a:off x="14611350" y="5854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12065</xdr:rowOff>
    </xdr:from>
    <xdr:ext cx="404495" cy="258445"/>
    <xdr:sp macro="" textlink="">
      <xdr:nvSpPr>
        <xdr:cNvPr id="482" name="【一般廃棄物処理施設】&#10;有形固定資産減価償却率平均値テキスト"/>
        <xdr:cNvSpPr txBox="1"/>
      </xdr:nvSpPr>
      <xdr:spPr>
        <a:xfrm>
          <a:off x="14738350" y="621855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160655</xdr:rowOff>
    </xdr:from>
    <xdr:to xmlns:xdr="http://schemas.openxmlformats.org/drawingml/2006/spreadsheetDrawing">
      <xdr:col>85</xdr:col>
      <xdr:colOff>171450</xdr:colOff>
      <xdr:row>38</xdr:row>
      <xdr:rowOff>90805</xdr:rowOff>
    </xdr:to>
    <xdr:sp macro="" textlink="">
      <xdr:nvSpPr>
        <xdr:cNvPr id="483" name="フローチャート: 判断 482"/>
        <xdr:cNvSpPr/>
      </xdr:nvSpPr>
      <xdr:spPr>
        <a:xfrm>
          <a:off x="14649450" y="636714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73025</xdr:rowOff>
    </xdr:from>
    <xdr:to xmlns:xdr="http://schemas.openxmlformats.org/drawingml/2006/spreadsheetDrawing">
      <xdr:col>81</xdr:col>
      <xdr:colOff>101600</xdr:colOff>
      <xdr:row>38</xdr:row>
      <xdr:rowOff>3175</xdr:rowOff>
    </xdr:to>
    <xdr:sp macro="" textlink="">
      <xdr:nvSpPr>
        <xdr:cNvPr id="484" name="フローチャート: 判断 483"/>
        <xdr:cNvSpPr/>
      </xdr:nvSpPr>
      <xdr:spPr>
        <a:xfrm>
          <a:off x="1388745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31115</xdr:rowOff>
    </xdr:from>
    <xdr:to xmlns:xdr="http://schemas.openxmlformats.org/drawingml/2006/spreadsheetDrawing">
      <xdr:col>76</xdr:col>
      <xdr:colOff>165100</xdr:colOff>
      <xdr:row>37</xdr:row>
      <xdr:rowOff>132080</xdr:rowOff>
    </xdr:to>
    <xdr:sp macro="" textlink="">
      <xdr:nvSpPr>
        <xdr:cNvPr id="485" name="フローチャート: 判断 484"/>
        <xdr:cNvSpPr/>
      </xdr:nvSpPr>
      <xdr:spPr>
        <a:xfrm>
          <a:off x="13093700" y="62376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162560</xdr:rowOff>
    </xdr:from>
    <xdr:to xmlns:xdr="http://schemas.openxmlformats.org/drawingml/2006/spreadsheetDrawing">
      <xdr:col>72</xdr:col>
      <xdr:colOff>38100</xdr:colOff>
      <xdr:row>37</xdr:row>
      <xdr:rowOff>92710</xdr:rowOff>
    </xdr:to>
    <xdr:sp macro="" textlink="">
      <xdr:nvSpPr>
        <xdr:cNvPr id="486" name="フローチャート: 判断 485"/>
        <xdr:cNvSpPr/>
      </xdr:nvSpPr>
      <xdr:spPr>
        <a:xfrm>
          <a:off x="12299950" y="62014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118745</xdr:rowOff>
    </xdr:from>
    <xdr:to xmlns:xdr="http://schemas.openxmlformats.org/drawingml/2006/spreadsheetDrawing">
      <xdr:col>67</xdr:col>
      <xdr:colOff>101600</xdr:colOff>
      <xdr:row>37</xdr:row>
      <xdr:rowOff>48895</xdr:rowOff>
    </xdr:to>
    <xdr:sp macro="" textlink="">
      <xdr:nvSpPr>
        <xdr:cNvPr id="487" name="フローチャート: 判断 486"/>
        <xdr:cNvSpPr/>
      </xdr:nvSpPr>
      <xdr:spPr>
        <a:xfrm>
          <a:off x="1148715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88" name="テキスト ボックス 487"/>
        <xdr:cNvSpPr txBox="1"/>
      </xdr:nvSpPr>
      <xdr:spPr>
        <a:xfrm>
          <a:off x="14528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489" name="テキスト ボックス 488"/>
        <xdr:cNvSpPr txBox="1"/>
      </xdr:nvSpPr>
      <xdr:spPr>
        <a:xfrm>
          <a:off x="1376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90" name="テキスト ボックス 489"/>
        <xdr:cNvSpPr txBox="1"/>
      </xdr:nvSpPr>
      <xdr:spPr>
        <a:xfrm>
          <a:off x="12973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73660</xdr:rowOff>
    </xdr:from>
    <xdr:ext cx="762000" cy="258445"/>
    <xdr:sp macro="" textlink="">
      <xdr:nvSpPr>
        <xdr:cNvPr id="491" name="テキスト ボックス 490"/>
        <xdr:cNvSpPr txBox="1"/>
      </xdr:nvSpPr>
      <xdr:spPr>
        <a:xfrm>
          <a:off x="12172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492" name="テキスト ボックス 491"/>
        <xdr:cNvSpPr txBox="1"/>
      </xdr:nvSpPr>
      <xdr:spPr>
        <a:xfrm>
          <a:off x="11366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135255</xdr:rowOff>
    </xdr:from>
    <xdr:to xmlns:xdr="http://schemas.openxmlformats.org/drawingml/2006/spreadsheetDrawing">
      <xdr:col>85</xdr:col>
      <xdr:colOff>171450</xdr:colOff>
      <xdr:row>41</xdr:row>
      <xdr:rowOff>66040</xdr:rowOff>
    </xdr:to>
    <xdr:sp macro="" textlink="">
      <xdr:nvSpPr>
        <xdr:cNvPr id="493" name="楕円 492"/>
        <xdr:cNvSpPr/>
      </xdr:nvSpPr>
      <xdr:spPr>
        <a:xfrm>
          <a:off x="14649450" y="6844665"/>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113665</xdr:rowOff>
    </xdr:from>
    <xdr:ext cx="404495" cy="258445"/>
    <xdr:sp macro="" textlink="">
      <xdr:nvSpPr>
        <xdr:cNvPr id="494" name="【一般廃棄物処理施設】&#10;有形固定資産減価償却率該当値テキスト"/>
        <xdr:cNvSpPr txBox="1"/>
      </xdr:nvSpPr>
      <xdr:spPr>
        <a:xfrm>
          <a:off x="14738350" y="6823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81915</xdr:rowOff>
    </xdr:from>
    <xdr:to xmlns:xdr="http://schemas.openxmlformats.org/drawingml/2006/spreadsheetDrawing">
      <xdr:col>81</xdr:col>
      <xdr:colOff>101600</xdr:colOff>
      <xdr:row>41</xdr:row>
      <xdr:rowOff>12700</xdr:rowOff>
    </xdr:to>
    <xdr:sp macro="" textlink="">
      <xdr:nvSpPr>
        <xdr:cNvPr id="495" name="楕円 494"/>
        <xdr:cNvSpPr/>
      </xdr:nvSpPr>
      <xdr:spPr>
        <a:xfrm>
          <a:off x="13887450" y="67913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132715</xdr:rowOff>
    </xdr:from>
    <xdr:to xmlns:xdr="http://schemas.openxmlformats.org/drawingml/2006/spreadsheetDrawing">
      <xdr:col>85</xdr:col>
      <xdr:colOff>127000</xdr:colOff>
      <xdr:row>41</xdr:row>
      <xdr:rowOff>15240</xdr:rowOff>
    </xdr:to>
    <xdr:cxnSp macro="">
      <xdr:nvCxnSpPr>
        <xdr:cNvPr id="496" name="直線コネクタ 495"/>
        <xdr:cNvCxnSpPr/>
      </xdr:nvCxnSpPr>
      <xdr:spPr>
        <a:xfrm>
          <a:off x="13938250" y="6842125"/>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124460</xdr:rowOff>
    </xdr:from>
    <xdr:to xmlns:xdr="http://schemas.openxmlformats.org/drawingml/2006/spreadsheetDrawing">
      <xdr:col>72</xdr:col>
      <xdr:colOff>38100</xdr:colOff>
      <xdr:row>39</xdr:row>
      <xdr:rowOff>53975</xdr:rowOff>
    </xdr:to>
    <xdr:sp macro="" textlink="">
      <xdr:nvSpPr>
        <xdr:cNvPr id="497" name="楕円 496"/>
        <xdr:cNvSpPr/>
      </xdr:nvSpPr>
      <xdr:spPr>
        <a:xfrm>
          <a:off x="12299950" y="649859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19050</xdr:rowOff>
    </xdr:from>
    <xdr:ext cx="404495" cy="258445"/>
    <xdr:sp macro="" textlink="">
      <xdr:nvSpPr>
        <xdr:cNvPr id="498" name="n_1aveValue【一般廃棄物処理施設】&#10;有形固定資産減価償却率"/>
        <xdr:cNvSpPr txBox="1"/>
      </xdr:nvSpPr>
      <xdr:spPr>
        <a:xfrm>
          <a:off x="13742035" y="6057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149225</xdr:rowOff>
    </xdr:from>
    <xdr:ext cx="404495" cy="258445"/>
    <xdr:sp macro="" textlink="">
      <xdr:nvSpPr>
        <xdr:cNvPr id="499" name="n_2aveValue【一般廃棄物処理施設】&#10;有形固定資産減価償却率"/>
        <xdr:cNvSpPr txBox="1"/>
      </xdr:nvSpPr>
      <xdr:spPr>
        <a:xfrm>
          <a:off x="12960985" y="60204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108585</xdr:rowOff>
    </xdr:from>
    <xdr:ext cx="405130" cy="258445"/>
    <xdr:sp macro="" textlink="">
      <xdr:nvSpPr>
        <xdr:cNvPr id="500" name="n_3aveValue【一般廃棄物処理施設】&#10;有形固定資産減価償却率"/>
        <xdr:cNvSpPr txBox="1"/>
      </xdr:nvSpPr>
      <xdr:spPr>
        <a:xfrm>
          <a:off x="12167235" y="5979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64770</xdr:rowOff>
    </xdr:from>
    <xdr:ext cx="404495" cy="258445"/>
    <xdr:sp macro="" textlink="">
      <xdr:nvSpPr>
        <xdr:cNvPr id="501" name="n_4aveValue【一般廃棄物処理施設】&#10;有形固定資産減価償却率"/>
        <xdr:cNvSpPr txBox="1"/>
      </xdr:nvSpPr>
      <xdr:spPr>
        <a:xfrm>
          <a:off x="11354435" y="59359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3810</xdr:rowOff>
    </xdr:from>
    <xdr:ext cx="404495" cy="258445"/>
    <xdr:sp macro="" textlink="">
      <xdr:nvSpPr>
        <xdr:cNvPr id="502" name="n_1mainValue【一般廃棄物処理施設】&#10;有形固定資産減価償却率"/>
        <xdr:cNvSpPr txBox="1"/>
      </xdr:nvSpPr>
      <xdr:spPr>
        <a:xfrm>
          <a:off x="13742035" y="6880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45085</xdr:rowOff>
    </xdr:from>
    <xdr:ext cx="405130" cy="258445"/>
    <xdr:sp macro="" textlink="">
      <xdr:nvSpPr>
        <xdr:cNvPr id="503" name="n_3mainValue【一般廃棄物処理施設】&#10;有形固定資産減価償却率"/>
        <xdr:cNvSpPr txBox="1"/>
      </xdr:nvSpPr>
      <xdr:spPr>
        <a:xfrm>
          <a:off x="12167235" y="6586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24765</xdr:rowOff>
    </xdr:to>
    <xdr:sp macro="" textlink="">
      <xdr:nvSpPr>
        <xdr:cNvPr id="504" name="正方形/長方形 503"/>
        <xdr:cNvSpPr/>
      </xdr:nvSpPr>
      <xdr:spPr>
        <a:xfrm>
          <a:off x="164592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05" name="正方形/長方形 504"/>
        <xdr:cNvSpPr/>
      </xdr:nvSpPr>
      <xdr:spPr>
        <a:xfrm>
          <a:off x="16586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06" name="正方形/長方形 505"/>
        <xdr:cNvSpPr/>
      </xdr:nvSpPr>
      <xdr:spPr>
        <a:xfrm>
          <a:off x="16586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07" name="正方形/長方形 506"/>
        <xdr:cNvSpPr/>
      </xdr:nvSpPr>
      <xdr:spPr>
        <a:xfrm>
          <a:off x="174879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08" name="正方形/長方形 507"/>
        <xdr:cNvSpPr/>
      </xdr:nvSpPr>
      <xdr:spPr>
        <a:xfrm>
          <a:off x="174879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09" name="正方形/長方形 508"/>
        <xdr:cNvSpPr/>
      </xdr:nvSpPr>
      <xdr:spPr>
        <a:xfrm>
          <a:off x="185166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10" name="正方形/長方形 509"/>
        <xdr:cNvSpPr/>
      </xdr:nvSpPr>
      <xdr:spPr>
        <a:xfrm>
          <a:off x="185166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11" name="正方形/長方形 510"/>
        <xdr:cNvSpPr/>
      </xdr:nvSpPr>
      <xdr:spPr>
        <a:xfrm>
          <a:off x="164592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4790"/>
    <xdr:sp macro="" textlink="">
      <xdr:nvSpPr>
        <xdr:cNvPr id="512" name="テキスト ボックス 511"/>
        <xdr:cNvSpPr txBox="1"/>
      </xdr:nvSpPr>
      <xdr:spPr>
        <a:xfrm>
          <a:off x="1644015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13" name="直線コネクタ 512"/>
        <xdr:cNvCxnSpPr/>
      </xdr:nvCxnSpPr>
      <xdr:spPr>
        <a:xfrm>
          <a:off x="164592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514" name="直線コネクタ 513"/>
        <xdr:cNvCxnSpPr/>
      </xdr:nvCxnSpPr>
      <xdr:spPr>
        <a:xfrm>
          <a:off x="16459200" y="7009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8445"/>
    <xdr:sp macro="" textlink="">
      <xdr:nvSpPr>
        <xdr:cNvPr id="515" name="テキスト ボックス 514"/>
        <xdr:cNvSpPr txBox="1"/>
      </xdr:nvSpPr>
      <xdr:spPr>
        <a:xfrm>
          <a:off x="16248380" y="68719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516" name="直線コネクタ 515"/>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5630" cy="257810"/>
    <xdr:sp macro="" textlink="">
      <xdr:nvSpPr>
        <xdr:cNvPr id="517" name="テキスト ボックス 516"/>
        <xdr:cNvSpPr txBox="1"/>
      </xdr:nvSpPr>
      <xdr:spPr>
        <a:xfrm>
          <a:off x="15939770" y="642239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518" name="直線コネクタ 517"/>
        <xdr:cNvCxnSpPr/>
      </xdr:nvCxnSpPr>
      <xdr:spPr>
        <a:xfrm>
          <a:off x="16459200" y="6114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5630" cy="258445"/>
    <xdr:sp macro="" textlink="">
      <xdr:nvSpPr>
        <xdr:cNvPr id="519" name="テキスト ボックス 518"/>
        <xdr:cNvSpPr txBox="1"/>
      </xdr:nvSpPr>
      <xdr:spPr>
        <a:xfrm>
          <a:off x="15939770" y="5976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520" name="直線コネクタ 519"/>
        <xdr:cNvCxnSpPr/>
      </xdr:nvCxnSpPr>
      <xdr:spPr>
        <a:xfrm>
          <a:off x="16459200" y="56686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5630" cy="258445"/>
    <xdr:sp macro="" textlink="">
      <xdr:nvSpPr>
        <xdr:cNvPr id="521" name="テキスト ボックス 520"/>
        <xdr:cNvSpPr txBox="1"/>
      </xdr:nvSpPr>
      <xdr:spPr>
        <a:xfrm>
          <a:off x="15939770" y="55308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22" name="直線コネクタ 521"/>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5630" cy="257810"/>
    <xdr:sp macro="" textlink="">
      <xdr:nvSpPr>
        <xdr:cNvPr id="523" name="テキスト ボックス 522"/>
        <xdr:cNvSpPr txBox="1"/>
      </xdr:nvSpPr>
      <xdr:spPr>
        <a:xfrm>
          <a:off x="15939770" y="508127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24" name="【一般廃棄物処理施設】&#10;一人当たり有形固定資産（償却資産）額グラフ枠"/>
        <xdr:cNvSpPr/>
      </xdr:nvSpPr>
      <xdr:spPr>
        <a:xfrm>
          <a:off x="164592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144780</xdr:rowOff>
    </xdr:from>
    <xdr:to xmlns:xdr="http://schemas.openxmlformats.org/drawingml/2006/spreadsheetDrawing">
      <xdr:col>116</xdr:col>
      <xdr:colOff>62865</xdr:colOff>
      <xdr:row>41</xdr:row>
      <xdr:rowOff>126365</xdr:rowOff>
    </xdr:to>
    <xdr:cxnSp macro="">
      <xdr:nvCxnSpPr>
        <xdr:cNvPr id="525" name="直線コネクタ 524"/>
        <xdr:cNvCxnSpPr/>
      </xdr:nvCxnSpPr>
      <xdr:spPr>
        <a:xfrm flipV="1">
          <a:off x="19951065" y="5848350"/>
          <a:ext cx="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130175</xdr:rowOff>
    </xdr:from>
    <xdr:ext cx="469265" cy="258445"/>
    <xdr:sp macro="" textlink="">
      <xdr:nvSpPr>
        <xdr:cNvPr id="526" name="【一般廃棄物処理施設】&#10;一人当たり有形固定資産（償却資産）額最小値テキスト"/>
        <xdr:cNvSpPr txBox="1"/>
      </xdr:nvSpPr>
      <xdr:spPr>
        <a:xfrm>
          <a:off x="19989800" y="7007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126365</xdr:rowOff>
    </xdr:from>
    <xdr:to xmlns:xdr="http://schemas.openxmlformats.org/drawingml/2006/spreadsheetDrawing">
      <xdr:col>116</xdr:col>
      <xdr:colOff>152400</xdr:colOff>
      <xdr:row>41</xdr:row>
      <xdr:rowOff>126365</xdr:rowOff>
    </xdr:to>
    <xdr:cxnSp macro="">
      <xdr:nvCxnSpPr>
        <xdr:cNvPr id="527" name="直線コネクタ 526"/>
        <xdr:cNvCxnSpPr/>
      </xdr:nvCxnSpPr>
      <xdr:spPr>
        <a:xfrm>
          <a:off x="19881850" y="7003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92075</xdr:rowOff>
    </xdr:from>
    <xdr:ext cx="598170" cy="258445"/>
    <xdr:sp macro="" textlink="">
      <xdr:nvSpPr>
        <xdr:cNvPr id="528" name="【一般廃棄物処理施設】&#10;一人当たり有形固定資産（償却資産）額最大値テキスト"/>
        <xdr:cNvSpPr txBox="1"/>
      </xdr:nvSpPr>
      <xdr:spPr>
        <a:xfrm>
          <a:off x="19989800" y="5628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144780</xdr:rowOff>
    </xdr:from>
    <xdr:to xmlns:xdr="http://schemas.openxmlformats.org/drawingml/2006/spreadsheetDrawing">
      <xdr:col>116</xdr:col>
      <xdr:colOff>152400</xdr:colOff>
      <xdr:row>34</xdr:row>
      <xdr:rowOff>144780</xdr:rowOff>
    </xdr:to>
    <xdr:cxnSp macro="">
      <xdr:nvCxnSpPr>
        <xdr:cNvPr id="529" name="直線コネクタ 528"/>
        <xdr:cNvCxnSpPr/>
      </xdr:nvCxnSpPr>
      <xdr:spPr>
        <a:xfrm>
          <a:off x="19881850" y="5848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152400</xdr:rowOff>
    </xdr:from>
    <xdr:ext cx="598170" cy="258445"/>
    <xdr:sp macro="" textlink="">
      <xdr:nvSpPr>
        <xdr:cNvPr id="530" name="【一般廃棄物処理施設】&#10;一人当たり有形固定資産（償却資産）額平均値テキスト"/>
        <xdr:cNvSpPr txBox="1"/>
      </xdr:nvSpPr>
      <xdr:spPr>
        <a:xfrm>
          <a:off x="19989800" y="635889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129540</xdr:rowOff>
    </xdr:from>
    <xdr:to xmlns:xdr="http://schemas.openxmlformats.org/drawingml/2006/spreadsheetDrawing">
      <xdr:col>116</xdr:col>
      <xdr:colOff>114300</xdr:colOff>
      <xdr:row>39</xdr:row>
      <xdr:rowOff>59690</xdr:rowOff>
    </xdr:to>
    <xdr:sp macro="" textlink="">
      <xdr:nvSpPr>
        <xdr:cNvPr id="531" name="フローチャート: 判断 530"/>
        <xdr:cNvSpPr/>
      </xdr:nvSpPr>
      <xdr:spPr>
        <a:xfrm>
          <a:off x="19900900" y="6503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156210</xdr:rowOff>
    </xdr:from>
    <xdr:to xmlns:xdr="http://schemas.openxmlformats.org/drawingml/2006/spreadsheetDrawing">
      <xdr:col>112</xdr:col>
      <xdr:colOff>38100</xdr:colOff>
      <xdr:row>39</xdr:row>
      <xdr:rowOff>86360</xdr:rowOff>
    </xdr:to>
    <xdr:sp macro="" textlink="">
      <xdr:nvSpPr>
        <xdr:cNvPr id="532" name="フローチャート: 判断 531"/>
        <xdr:cNvSpPr/>
      </xdr:nvSpPr>
      <xdr:spPr>
        <a:xfrm>
          <a:off x="19157950" y="65303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168275</xdr:rowOff>
    </xdr:from>
    <xdr:to xmlns:xdr="http://schemas.openxmlformats.org/drawingml/2006/spreadsheetDrawing">
      <xdr:col>107</xdr:col>
      <xdr:colOff>101600</xdr:colOff>
      <xdr:row>39</xdr:row>
      <xdr:rowOff>98425</xdr:rowOff>
    </xdr:to>
    <xdr:sp macro="" textlink="">
      <xdr:nvSpPr>
        <xdr:cNvPr id="533" name="フローチャート: 判断 532"/>
        <xdr:cNvSpPr/>
      </xdr:nvSpPr>
      <xdr:spPr>
        <a:xfrm>
          <a:off x="18345150" y="6542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159385</xdr:rowOff>
    </xdr:from>
    <xdr:to xmlns:xdr="http://schemas.openxmlformats.org/drawingml/2006/spreadsheetDrawing">
      <xdr:col>102</xdr:col>
      <xdr:colOff>165100</xdr:colOff>
      <xdr:row>39</xdr:row>
      <xdr:rowOff>89535</xdr:rowOff>
    </xdr:to>
    <xdr:sp macro="" textlink="">
      <xdr:nvSpPr>
        <xdr:cNvPr id="534" name="フローチャート: 判断 533"/>
        <xdr:cNvSpPr/>
      </xdr:nvSpPr>
      <xdr:spPr>
        <a:xfrm>
          <a:off x="17551400" y="6533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22860</xdr:rowOff>
    </xdr:from>
    <xdr:to xmlns:xdr="http://schemas.openxmlformats.org/drawingml/2006/spreadsheetDrawing">
      <xdr:col>98</xdr:col>
      <xdr:colOff>38100</xdr:colOff>
      <xdr:row>39</xdr:row>
      <xdr:rowOff>125095</xdr:rowOff>
    </xdr:to>
    <xdr:sp macro="" textlink="">
      <xdr:nvSpPr>
        <xdr:cNvPr id="535" name="フローチャート: 判断 534"/>
        <xdr:cNvSpPr/>
      </xdr:nvSpPr>
      <xdr:spPr>
        <a:xfrm>
          <a:off x="16757650" y="656463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36" name="テキスト ボックス 535"/>
        <xdr:cNvSpPr txBox="1"/>
      </xdr:nvSpPr>
      <xdr:spPr>
        <a:xfrm>
          <a:off x="19780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73660</xdr:rowOff>
    </xdr:from>
    <xdr:ext cx="762000" cy="258445"/>
    <xdr:sp macro="" textlink="">
      <xdr:nvSpPr>
        <xdr:cNvPr id="537" name="テキスト ボックス 536"/>
        <xdr:cNvSpPr txBox="1"/>
      </xdr:nvSpPr>
      <xdr:spPr>
        <a:xfrm>
          <a:off x="19030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538" name="テキスト ボックス 537"/>
        <xdr:cNvSpPr txBox="1"/>
      </xdr:nvSpPr>
      <xdr:spPr>
        <a:xfrm>
          <a:off x="18224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39" name="テキスト ボックス 538"/>
        <xdr:cNvSpPr txBox="1"/>
      </xdr:nvSpPr>
      <xdr:spPr>
        <a:xfrm>
          <a:off x="174307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73660</xdr:rowOff>
    </xdr:from>
    <xdr:ext cx="762000" cy="258445"/>
    <xdr:sp macro="" textlink="">
      <xdr:nvSpPr>
        <xdr:cNvPr id="540" name="テキスト ボックス 539"/>
        <xdr:cNvSpPr txBox="1"/>
      </xdr:nvSpPr>
      <xdr:spPr>
        <a:xfrm>
          <a:off x="166306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114935</xdr:rowOff>
    </xdr:from>
    <xdr:to xmlns:xdr="http://schemas.openxmlformats.org/drawingml/2006/spreadsheetDrawing">
      <xdr:col>116</xdr:col>
      <xdr:colOff>114300</xdr:colOff>
      <xdr:row>40</xdr:row>
      <xdr:rowOff>45085</xdr:rowOff>
    </xdr:to>
    <xdr:sp macro="" textlink="">
      <xdr:nvSpPr>
        <xdr:cNvPr id="541" name="楕円 540"/>
        <xdr:cNvSpPr/>
      </xdr:nvSpPr>
      <xdr:spPr>
        <a:xfrm>
          <a:off x="19900900" y="665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93980</xdr:rowOff>
    </xdr:from>
    <xdr:ext cx="534035" cy="258445"/>
    <xdr:sp macro="" textlink="">
      <xdr:nvSpPr>
        <xdr:cNvPr id="542" name="【一般廃棄物処理施設】&#10;一人当たり有形固定資産（償却資産）額該当値テキスト"/>
        <xdr:cNvSpPr txBox="1"/>
      </xdr:nvSpPr>
      <xdr:spPr>
        <a:xfrm>
          <a:off x="19989800" y="6635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123190</xdr:rowOff>
    </xdr:from>
    <xdr:to xmlns:xdr="http://schemas.openxmlformats.org/drawingml/2006/spreadsheetDrawing">
      <xdr:col>112</xdr:col>
      <xdr:colOff>38100</xdr:colOff>
      <xdr:row>40</xdr:row>
      <xdr:rowOff>52705</xdr:rowOff>
    </xdr:to>
    <xdr:sp macro="" textlink="">
      <xdr:nvSpPr>
        <xdr:cNvPr id="543" name="楕円 542"/>
        <xdr:cNvSpPr/>
      </xdr:nvSpPr>
      <xdr:spPr>
        <a:xfrm>
          <a:off x="19157950" y="666496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39</xdr:row>
      <xdr:rowOff>165735</xdr:rowOff>
    </xdr:from>
    <xdr:to xmlns:xdr="http://schemas.openxmlformats.org/drawingml/2006/spreadsheetDrawing">
      <xdr:col>116</xdr:col>
      <xdr:colOff>63500</xdr:colOff>
      <xdr:row>40</xdr:row>
      <xdr:rowOff>2540</xdr:rowOff>
    </xdr:to>
    <xdr:cxnSp macro="">
      <xdr:nvCxnSpPr>
        <xdr:cNvPr id="544" name="直線コネクタ 543"/>
        <xdr:cNvCxnSpPr/>
      </xdr:nvCxnSpPr>
      <xdr:spPr>
        <a:xfrm flipV="1">
          <a:off x="19202400" y="670750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37465</xdr:rowOff>
    </xdr:from>
    <xdr:to xmlns:xdr="http://schemas.openxmlformats.org/drawingml/2006/spreadsheetDrawing">
      <xdr:col>102</xdr:col>
      <xdr:colOff>165100</xdr:colOff>
      <xdr:row>39</xdr:row>
      <xdr:rowOff>138430</xdr:rowOff>
    </xdr:to>
    <xdr:sp macro="" textlink="">
      <xdr:nvSpPr>
        <xdr:cNvPr id="545" name="楕円 544"/>
        <xdr:cNvSpPr/>
      </xdr:nvSpPr>
      <xdr:spPr>
        <a:xfrm>
          <a:off x="17551400" y="65792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37</xdr:row>
      <xdr:rowOff>103505</xdr:rowOff>
    </xdr:from>
    <xdr:ext cx="534670" cy="257810"/>
    <xdr:sp macro="" textlink="">
      <xdr:nvSpPr>
        <xdr:cNvPr id="546" name="n_1aveValue【一般廃棄物処理施設】&#10;一人当たり有形固定資産（償却資産）額"/>
        <xdr:cNvSpPr txBox="1"/>
      </xdr:nvSpPr>
      <xdr:spPr>
        <a:xfrm>
          <a:off x="18947765" y="63099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114935</xdr:rowOff>
    </xdr:from>
    <xdr:ext cx="534035" cy="258445"/>
    <xdr:sp macro="" textlink="">
      <xdr:nvSpPr>
        <xdr:cNvPr id="547" name="n_2aveValue【一般廃棄物処理施設】&#10;一人当たり有形固定資産（償却資産）額"/>
        <xdr:cNvSpPr txBox="1"/>
      </xdr:nvSpPr>
      <xdr:spPr>
        <a:xfrm>
          <a:off x="18166715" y="6321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106045</xdr:rowOff>
    </xdr:from>
    <xdr:ext cx="534670" cy="258445"/>
    <xdr:sp macro="" textlink="">
      <xdr:nvSpPr>
        <xdr:cNvPr id="548" name="n_3aveValue【一般廃棄物処理施設】&#10;一人当たり有形固定資産（償却資産）額"/>
        <xdr:cNvSpPr txBox="1"/>
      </xdr:nvSpPr>
      <xdr:spPr>
        <a:xfrm>
          <a:off x="17353915" y="6312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141605</xdr:rowOff>
    </xdr:from>
    <xdr:ext cx="534035" cy="257810"/>
    <xdr:sp macro="" textlink="">
      <xdr:nvSpPr>
        <xdr:cNvPr id="549" name="n_4aveValue【一般廃棄物処理施設】&#10;一人当たり有形固定資産（償却資産）額"/>
        <xdr:cNvSpPr txBox="1"/>
      </xdr:nvSpPr>
      <xdr:spPr>
        <a:xfrm>
          <a:off x="16560165" y="634809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43815</xdr:rowOff>
    </xdr:from>
    <xdr:ext cx="534670" cy="258445"/>
    <xdr:sp macro="" textlink="">
      <xdr:nvSpPr>
        <xdr:cNvPr id="550" name="n_1mainValue【一般廃棄物処理施設】&#10;一人当たり有形固定資産（償却資産）額"/>
        <xdr:cNvSpPr txBox="1"/>
      </xdr:nvSpPr>
      <xdr:spPr>
        <a:xfrm>
          <a:off x="18947765" y="6753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130175</xdr:rowOff>
    </xdr:from>
    <xdr:ext cx="534670" cy="258445"/>
    <xdr:sp macro="" textlink="">
      <xdr:nvSpPr>
        <xdr:cNvPr id="551" name="n_3mainValue【一般廃棄物処理施設】&#10;一人当たり有形固定資産（償却資産）額"/>
        <xdr:cNvSpPr txBox="1"/>
      </xdr:nvSpPr>
      <xdr:spPr>
        <a:xfrm>
          <a:off x="17353915" y="6671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52" name="正方形/長方形 551"/>
        <xdr:cNvSpPr/>
      </xdr:nvSpPr>
      <xdr:spPr>
        <a:xfrm>
          <a:off x="1120775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53" name="正方形/長方形 552"/>
        <xdr:cNvSpPr/>
      </xdr:nvSpPr>
      <xdr:spPr>
        <a:xfrm>
          <a:off x="11315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31750</xdr:rowOff>
    </xdr:to>
    <xdr:sp macro="" textlink="">
      <xdr:nvSpPr>
        <xdr:cNvPr id="554" name="正方形/長方形 553"/>
        <xdr:cNvSpPr/>
      </xdr:nvSpPr>
      <xdr:spPr>
        <a:xfrm>
          <a:off x="11315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55" name="正方形/長方形 554"/>
        <xdr:cNvSpPr/>
      </xdr:nvSpPr>
      <xdr:spPr>
        <a:xfrm>
          <a:off x="122364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31750</xdr:rowOff>
    </xdr:to>
    <xdr:sp macro="" textlink="">
      <xdr:nvSpPr>
        <xdr:cNvPr id="556" name="正方形/長方形 555"/>
        <xdr:cNvSpPr/>
      </xdr:nvSpPr>
      <xdr:spPr>
        <a:xfrm>
          <a:off x="122364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57" name="正方形/長方形 556"/>
        <xdr:cNvSpPr/>
      </xdr:nvSpPr>
      <xdr:spPr>
        <a:xfrm>
          <a:off x="132651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31750</xdr:rowOff>
    </xdr:to>
    <xdr:sp macro="" textlink="">
      <xdr:nvSpPr>
        <xdr:cNvPr id="558" name="正方形/長方形 557"/>
        <xdr:cNvSpPr/>
      </xdr:nvSpPr>
      <xdr:spPr>
        <a:xfrm>
          <a:off x="132651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559" name="正方形/長方形 558"/>
        <xdr:cNvSpPr/>
      </xdr:nvSpPr>
      <xdr:spPr>
        <a:xfrm>
          <a:off x="11207750" y="8945245"/>
          <a:ext cx="424815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0" name="正方形/長方形 559"/>
        <xdr:cNvSpPr/>
      </xdr:nvSpPr>
      <xdr:spPr>
        <a:xfrm>
          <a:off x="164592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1" name="正方形/長方形 560"/>
        <xdr:cNvSpPr/>
      </xdr:nvSpPr>
      <xdr:spPr>
        <a:xfrm>
          <a:off x="16586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31750</xdr:rowOff>
    </xdr:to>
    <xdr:sp macro="" textlink="">
      <xdr:nvSpPr>
        <xdr:cNvPr id="562" name="正方形/長方形 561"/>
        <xdr:cNvSpPr/>
      </xdr:nvSpPr>
      <xdr:spPr>
        <a:xfrm>
          <a:off x="16586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3" name="正方形/長方形 562"/>
        <xdr:cNvSpPr/>
      </xdr:nvSpPr>
      <xdr:spPr>
        <a:xfrm>
          <a:off x="174879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31750</xdr:rowOff>
    </xdr:to>
    <xdr:sp macro="" textlink="">
      <xdr:nvSpPr>
        <xdr:cNvPr id="564" name="正方形/長方形 563"/>
        <xdr:cNvSpPr/>
      </xdr:nvSpPr>
      <xdr:spPr>
        <a:xfrm>
          <a:off x="174879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5" name="正方形/長方形 564"/>
        <xdr:cNvSpPr/>
      </xdr:nvSpPr>
      <xdr:spPr>
        <a:xfrm>
          <a:off x="185166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31750</xdr:rowOff>
    </xdr:to>
    <xdr:sp macro="" textlink="">
      <xdr:nvSpPr>
        <xdr:cNvPr id="566" name="正方形/長方形 565"/>
        <xdr:cNvSpPr/>
      </xdr:nvSpPr>
      <xdr:spPr>
        <a:xfrm>
          <a:off x="185166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567" name="正方形/長方形 566"/>
        <xdr:cNvSpPr/>
      </xdr:nvSpPr>
      <xdr:spPr>
        <a:xfrm>
          <a:off x="16459200" y="8945245"/>
          <a:ext cx="42672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568" name="正方形/長方形 567"/>
        <xdr:cNvSpPr/>
      </xdr:nvSpPr>
      <xdr:spPr>
        <a:xfrm>
          <a:off x="1120775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69" name="正方形/長方形 568"/>
        <xdr:cNvSpPr/>
      </xdr:nvSpPr>
      <xdr:spPr>
        <a:xfrm>
          <a:off x="11315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0" name="正方形/長方形 569"/>
        <xdr:cNvSpPr/>
      </xdr:nvSpPr>
      <xdr:spPr>
        <a:xfrm>
          <a:off x="11315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1" name="正方形/長方形 570"/>
        <xdr:cNvSpPr/>
      </xdr:nvSpPr>
      <xdr:spPr>
        <a:xfrm>
          <a:off x="122364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2" name="正方形/長方形 571"/>
        <xdr:cNvSpPr/>
      </xdr:nvSpPr>
      <xdr:spPr>
        <a:xfrm>
          <a:off x="122364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3" name="正方形/長方形 572"/>
        <xdr:cNvSpPr/>
      </xdr:nvSpPr>
      <xdr:spPr>
        <a:xfrm>
          <a:off x="132651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4" name="正方形/長方形 573"/>
        <xdr:cNvSpPr/>
      </xdr:nvSpPr>
      <xdr:spPr>
        <a:xfrm>
          <a:off x="132651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5" name="正方形/長方形 574"/>
        <xdr:cNvSpPr/>
      </xdr:nvSpPr>
      <xdr:spPr>
        <a:xfrm>
          <a:off x="11207750" y="1267206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576" name="テキスト ボックス 575"/>
        <xdr:cNvSpPr txBox="1"/>
      </xdr:nvSpPr>
      <xdr:spPr>
        <a:xfrm>
          <a:off x="11169650" y="1248473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171450</xdr:colOff>
      <xdr:row>88</xdr:row>
      <xdr:rowOff>152400</xdr:rowOff>
    </xdr:to>
    <xdr:cxnSp macro="">
      <xdr:nvCxnSpPr>
        <xdr:cNvPr id="577" name="直線コネクタ 576"/>
        <xdr:cNvCxnSpPr/>
      </xdr:nvCxnSpPr>
      <xdr:spPr>
        <a:xfrm>
          <a:off x="11207750" y="149085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7810"/>
    <xdr:sp macro="" textlink="">
      <xdr:nvSpPr>
        <xdr:cNvPr id="578" name="テキスト ボックス 577"/>
        <xdr:cNvSpPr txBox="1"/>
      </xdr:nvSpPr>
      <xdr:spPr>
        <a:xfrm>
          <a:off x="10797540" y="147662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168275</xdr:rowOff>
    </xdr:from>
    <xdr:to xmlns:xdr="http://schemas.openxmlformats.org/drawingml/2006/spreadsheetDrawing">
      <xdr:col>89</xdr:col>
      <xdr:colOff>171450</xdr:colOff>
      <xdr:row>86</xdr:row>
      <xdr:rowOff>168275</xdr:rowOff>
    </xdr:to>
    <xdr:cxnSp macro="">
      <xdr:nvCxnSpPr>
        <xdr:cNvPr id="579" name="直線コネクタ 578"/>
        <xdr:cNvCxnSpPr/>
      </xdr:nvCxnSpPr>
      <xdr:spPr>
        <a:xfrm>
          <a:off x="11207750" y="145891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725" cy="258445"/>
    <xdr:sp macro="" textlink="">
      <xdr:nvSpPr>
        <xdr:cNvPr id="580" name="テキスト ボックス 579"/>
        <xdr:cNvSpPr txBox="1"/>
      </xdr:nvSpPr>
      <xdr:spPr>
        <a:xfrm>
          <a:off x="10797540" y="144468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171450</xdr:colOff>
      <xdr:row>85</xdr:row>
      <xdr:rowOff>13335</xdr:rowOff>
    </xdr:to>
    <xdr:cxnSp macro="">
      <xdr:nvCxnSpPr>
        <xdr:cNvPr id="581" name="直線コネクタ 580"/>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41910</xdr:rowOff>
    </xdr:from>
    <xdr:ext cx="402590" cy="258445"/>
    <xdr:sp macro="" textlink="">
      <xdr:nvSpPr>
        <xdr:cNvPr id="582" name="テキスト ボックス 581"/>
        <xdr:cNvSpPr txBox="1"/>
      </xdr:nvSpPr>
      <xdr:spPr>
        <a:xfrm>
          <a:off x="10842625" y="141274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171450</xdr:colOff>
      <xdr:row>83</xdr:row>
      <xdr:rowOff>29845</xdr:rowOff>
    </xdr:to>
    <xdr:cxnSp macro="">
      <xdr:nvCxnSpPr>
        <xdr:cNvPr id="583" name="直線コネクタ 582"/>
        <xdr:cNvCxnSpPr/>
      </xdr:nvCxnSpPr>
      <xdr:spPr>
        <a:xfrm>
          <a:off x="11207750" y="139477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2590" cy="258445"/>
    <xdr:sp macro="" textlink="">
      <xdr:nvSpPr>
        <xdr:cNvPr id="584" name="テキスト ボックス 583"/>
        <xdr:cNvSpPr txBox="1"/>
      </xdr:nvSpPr>
      <xdr:spPr>
        <a:xfrm>
          <a:off x="10842625" y="13809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45720</xdr:rowOff>
    </xdr:from>
    <xdr:to xmlns:xdr="http://schemas.openxmlformats.org/drawingml/2006/spreadsheetDrawing">
      <xdr:col>89</xdr:col>
      <xdr:colOff>171450</xdr:colOff>
      <xdr:row>81</xdr:row>
      <xdr:rowOff>45720</xdr:rowOff>
    </xdr:to>
    <xdr:cxnSp macro="">
      <xdr:nvCxnSpPr>
        <xdr:cNvPr id="585" name="直線コネクタ 584"/>
        <xdr:cNvCxnSpPr/>
      </xdr:nvCxnSpPr>
      <xdr:spPr>
        <a:xfrm>
          <a:off x="11207750" y="136283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74930</xdr:rowOff>
    </xdr:from>
    <xdr:ext cx="402590" cy="258445"/>
    <xdr:sp macro="" textlink="">
      <xdr:nvSpPr>
        <xdr:cNvPr id="586" name="テキスト ボックス 585"/>
        <xdr:cNvSpPr txBox="1"/>
      </xdr:nvSpPr>
      <xdr:spPr>
        <a:xfrm>
          <a:off x="10842625" y="134899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62865</xdr:rowOff>
    </xdr:from>
    <xdr:to xmlns:xdr="http://schemas.openxmlformats.org/drawingml/2006/spreadsheetDrawing">
      <xdr:col>89</xdr:col>
      <xdr:colOff>171450</xdr:colOff>
      <xdr:row>79</xdr:row>
      <xdr:rowOff>62865</xdr:rowOff>
    </xdr:to>
    <xdr:cxnSp macro="">
      <xdr:nvCxnSpPr>
        <xdr:cNvPr id="587" name="直線コネクタ 586"/>
        <xdr:cNvCxnSpPr/>
      </xdr:nvCxnSpPr>
      <xdr:spPr>
        <a:xfrm>
          <a:off x="11207750" y="133102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2590" cy="258445"/>
    <xdr:sp macro="" textlink="">
      <xdr:nvSpPr>
        <xdr:cNvPr id="588" name="テキスト ボックス 587"/>
        <xdr:cNvSpPr txBox="1"/>
      </xdr:nvSpPr>
      <xdr:spPr>
        <a:xfrm>
          <a:off x="10842625" y="131718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78105</xdr:rowOff>
    </xdr:from>
    <xdr:to xmlns:xdr="http://schemas.openxmlformats.org/drawingml/2006/spreadsheetDrawing">
      <xdr:col>89</xdr:col>
      <xdr:colOff>171450</xdr:colOff>
      <xdr:row>77</xdr:row>
      <xdr:rowOff>78105</xdr:rowOff>
    </xdr:to>
    <xdr:cxnSp macro="">
      <xdr:nvCxnSpPr>
        <xdr:cNvPr id="589" name="直線コネクタ 588"/>
        <xdr:cNvCxnSpPr/>
      </xdr:nvCxnSpPr>
      <xdr:spPr>
        <a:xfrm>
          <a:off x="11207750" y="12990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9090" cy="258445"/>
    <xdr:sp macro="" textlink="">
      <xdr:nvSpPr>
        <xdr:cNvPr id="590" name="テキスト ボックス 589"/>
        <xdr:cNvSpPr txBox="1"/>
      </xdr:nvSpPr>
      <xdr:spPr>
        <a:xfrm>
          <a:off x="10906760" y="128524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171450</xdr:colOff>
      <xdr:row>75</xdr:row>
      <xdr:rowOff>95250</xdr:rowOff>
    </xdr:to>
    <xdr:cxnSp macro="">
      <xdr:nvCxnSpPr>
        <xdr:cNvPr id="591" name="直線コネクタ 590"/>
        <xdr:cNvCxnSpPr/>
      </xdr:nvCxnSpPr>
      <xdr:spPr>
        <a:xfrm>
          <a:off x="11207750" y="12672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2" name="【消防施設】&#10;有形固定資産減価償却率グラフ枠"/>
        <xdr:cNvSpPr/>
      </xdr:nvSpPr>
      <xdr:spPr>
        <a:xfrm>
          <a:off x="11207750" y="1267206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47625</xdr:rowOff>
    </xdr:from>
    <xdr:to xmlns:xdr="http://schemas.openxmlformats.org/drawingml/2006/spreadsheetDrawing">
      <xdr:col>85</xdr:col>
      <xdr:colOff>126365</xdr:colOff>
      <xdr:row>86</xdr:row>
      <xdr:rowOff>168275</xdr:rowOff>
    </xdr:to>
    <xdr:cxnSp macro="">
      <xdr:nvCxnSpPr>
        <xdr:cNvPr id="593" name="直線コネクタ 592"/>
        <xdr:cNvCxnSpPr/>
      </xdr:nvCxnSpPr>
      <xdr:spPr>
        <a:xfrm flipV="1">
          <a:off x="14699615" y="13127355"/>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58445"/>
    <xdr:sp macro="" textlink="">
      <xdr:nvSpPr>
        <xdr:cNvPr id="594" name="【消防施設】&#10;有形固定資産減価償却率最小値テキスト"/>
        <xdr:cNvSpPr txBox="1"/>
      </xdr:nvSpPr>
      <xdr:spPr>
        <a:xfrm>
          <a:off x="14738350" y="14589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168275</xdr:rowOff>
    </xdr:from>
    <xdr:to xmlns:xdr="http://schemas.openxmlformats.org/drawingml/2006/spreadsheetDrawing">
      <xdr:col>86</xdr:col>
      <xdr:colOff>25400</xdr:colOff>
      <xdr:row>86</xdr:row>
      <xdr:rowOff>168275</xdr:rowOff>
    </xdr:to>
    <xdr:cxnSp macro="">
      <xdr:nvCxnSpPr>
        <xdr:cNvPr id="595" name="直線コネクタ 594"/>
        <xdr:cNvCxnSpPr/>
      </xdr:nvCxnSpPr>
      <xdr:spPr>
        <a:xfrm>
          <a:off x="14611350" y="14589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165735</xdr:rowOff>
    </xdr:from>
    <xdr:ext cx="339725" cy="258445"/>
    <xdr:sp macro="" textlink="">
      <xdr:nvSpPr>
        <xdr:cNvPr id="596" name="【消防施設】&#10;有形固定資産減価償却率最大値テキスト"/>
        <xdr:cNvSpPr txBox="1"/>
      </xdr:nvSpPr>
      <xdr:spPr>
        <a:xfrm>
          <a:off x="14738350" y="1291018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47625</xdr:rowOff>
    </xdr:from>
    <xdr:to xmlns:xdr="http://schemas.openxmlformats.org/drawingml/2006/spreadsheetDrawing">
      <xdr:col>86</xdr:col>
      <xdr:colOff>25400</xdr:colOff>
      <xdr:row>78</xdr:row>
      <xdr:rowOff>47625</xdr:rowOff>
    </xdr:to>
    <xdr:cxnSp macro="">
      <xdr:nvCxnSpPr>
        <xdr:cNvPr id="597" name="直線コネクタ 596"/>
        <xdr:cNvCxnSpPr/>
      </xdr:nvCxnSpPr>
      <xdr:spPr>
        <a:xfrm>
          <a:off x="14611350" y="13127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108585</xdr:rowOff>
    </xdr:from>
    <xdr:ext cx="404495" cy="258445"/>
    <xdr:sp macro="" textlink="">
      <xdr:nvSpPr>
        <xdr:cNvPr id="598" name="【消防施設】&#10;有形固定資産減価償却率平均値テキスト"/>
        <xdr:cNvSpPr txBox="1"/>
      </xdr:nvSpPr>
      <xdr:spPr>
        <a:xfrm>
          <a:off x="14738350" y="1385887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130810</xdr:rowOff>
    </xdr:from>
    <xdr:to xmlns:xdr="http://schemas.openxmlformats.org/drawingml/2006/spreadsheetDrawing">
      <xdr:col>85</xdr:col>
      <xdr:colOff>171450</xdr:colOff>
      <xdr:row>83</xdr:row>
      <xdr:rowOff>60960</xdr:rowOff>
    </xdr:to>
    <xdr:sp macro="" textlink="">
      <xdr:nvSpPr>
        <xdr:cNvPr id="599" name="フローチャート: 判断 598"/>
        <xdr:cNvSpPr/>
      </xdr:nvSpPr>
      <xdr:spPr>
        <a:xfrm>
          <a:off x="14649450" y="1388110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1905</xdr:rowOff>
    </xdr:from>
    <xdr:to xmlns:xdr="http://schemas.openxmlformats.org/drawingml/2006/spreadsheetDrawing">
      <xdr:col>81</xdr:col>
      <xdr:colOff>101600</xdr:colOff>
      <xdr:row>83</xdr:row>
      <xdr:rowOff>103505</xdr:rowOff>
    </xdr:to>
    <xdr:sp macro="" textlink="">
      <xdr:nvSpPr>
        <xdr:cNvPr id="600" name="フローチャート: 判断 599"/>
        <xdr:cNvSpPr/>
      </xdr:nvSpPr>
      <xdr:spPr>
        <a:xfrm>
          <a:off x="13887450" y="1391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33020</xdr:rowOff>
    </xdr:from>
    <xdr:to xmlns:xdr="http://schemas.openxmlformats.org/drawingml/2006/spreadsheetDrawing">
      <xdr:col>76</xdr:col>
      <xdr:colOff>165100</xdr:colOff>
      <xdr:row>83</xdr:row>
      <xdr:rowOff>133985</xdr:rowOff>
    </xdr:to>
    <xdr:sp macro="" textlink="">
      <xdr:nvSpPr>
        <xdr:cNvPr id="601" name="フローチャート: 判断 600"/>
        <xdr:cNvSpPr/>
      </xdr:nvSpPr>
      <xdr:spPr>
        <a:xfrm>
          <a:off x="130937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90170</xdr:rowOff>
    </xdr:from>
    <xdr:to xmlns:xdr="http://schemas.openxmlformats.org/drawingml/2006/spreadsheetDrawing">
      <xdr:col>72</xdr:col>
      <xdr:colOff>38100</xdr:colOff>
      <xdr:row>83</xdr:row>
      <xdr:rowOff>19685</xdr:rowOff>
    </xdr:to>
    <xdr:sp macro="" textlink="">
      <xdr:nvSpPr>
        <xdr:cNvPr id="602" name="フローチャート: 判断 601"/>
        <xdr:cNvSpPr/>
      </xdr:nvSpPr>
      <xdr:spPr>
        <a:xfrm>
          <a:off x="12299950" y="1384046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149225</xdr:rowOff>
    </xdr:from>
    <xdr:to xmlns:xdr="http://schemas.openxmlformats.org/drawingml/2006/spreadsheetDrawing">
      <xdr:col>67</xdr:col>
      <xdr:colOff>101600</xdr:colOff>
      <xdr:row>83</xdr:row>
      <xdr:rowOff>78740</xdr:rowOff>
    </xdr:to>
    <xdr:sp macro="" textlink="">
      <xdr:nvSpPr>
        <xdr:cNvPr id="603" name="フローチャート: 判断 602"/>
        <xdr:cNvSpPr/>
      </xdr:nvSpPr>
      <xdr:spPr>
        <a:xfrm>
          <a:off x="11487150" y="1389951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8445"/>
    <xdr:sp macro="" textlink="">
      <xdr:nvSpPr>
        <xdr:cNvPr id="604" name="テキスト ボックス 603"/>
        <xdr:cNvSpPr txBox="1"/>
      </xdr:nvSpPr>
      <xdr:spPr>
        <a:xfrm>
          <a:off x="1452880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8445"/>
    <xdr:sp macro="" textlink="">
      <xdr:nvSpPr>
        <xdr:cNvPr id="605" name="テキスト ボックス 604"/>
        <xdr:cNvSpPr txBox="1"/>
      </xdr:nvSpPr>
      <xdr:spPr>
        <a:xfrm>
          <a:off x="137668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8445"/>
    <xdr:sp macro="" textlink="">
      <xdr:nvSpPr>
        <xdr:cNvPr id="606" name="テキスト ボックス 605"/>
        <xdr:cNvSpPr txBox="1"/>
      </xdr:nvSpPr>
      <xdr:spPr>
        <a:xfrm>
          <a:off x="129730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149860</xdr:rowOff>
    </xdr:from>
    <xdr:ext cx="762000" cy="258445"/>
    <xdr:sp macro="" textlink="">
      <xdr:nvSpPr>
        <xdr:cNvPr id="607" name="テキスト ボックス 606"/>
        <xdr:cNvSpPr txBox="1"/>
      </xdr:nvSpPr>
      <xdr:spPr>
        <a:xfrm>
          <a:off x="121729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8445"/>
    <xdr:sp macro="" textlink="">
      <xdr:nvSpPr>
        <xdr:cNvPr id="608" name="テキスト ボックス 607"/>
        <xdr:cNvSpPr txBox="1"/>
      </xdr:nvSpPr>
      <xdr:spPr>
        <a:xfrm>
          <a:off x="113665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24130</xdr:rowOff>
    </xdr:from>
    <xdr:to xmlns:xdr="http://schemas.openxmlformats.org/drawingml/2006/spreadsheetDrawing">
      <xdr:col>85</xdr:col>
      <xdr:colOff>171450</xdr:colOff>
      <xdr:row>82</xdr:row>
      <xdr:rowOff>126365</xdr:rowOff>
    </xdr:to>
    <xdr:sp macro="" textlink="">
      <xdr:nvSpPr>
        <xdr:cNvPr id="609" name="楕円 608"/>
        <xdr:cNvSpPr/>
      </xdr:nvSpPr>
      <xdr:spPr>
        <a:xfrm>
          <a:off x="14649450" y="13774420"/>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47625</xdr:rowOff>
    </xdr:from>
    <xdr:ext cx="404495" cy="257810"/>
    <xdr:sp macro="" textlink="">
      <xdr:nvSpPr>
        <xdr:cNvPr id="610" name="【消防施設】&#10;有形固定資産減価償却率該当値テキスト"/>
        <xdr:cNvSpPr txBox="1"/>
      </xdr:nvSpPr>
      <xdr:spPr>
        <a:xfrm>
          <a:off x="14738350" y="1363027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16510</xdr:rowOff>
    </xdr:from>
    <xdr:to xmlns:xdr="http://schemas.openxmlformats.org/drawingml/2006/spreadsheetDrawing">
      <xdr:col>81</xdr:col>
      <xdr:colOff>101600</xdr:colOff>
      <xdr:row>82</xdr:row>
      <xdr:rowOff>118110</xdr:rowOff>
    </xdr:to>
    <xdr:sp macro="" textlink="">
      <xdr:nvSpPr>
        <xdr:cNvPr id="611" name="楕円 610"/>
        <xdr:cNvSpPr/>
      </xdr:nvSpPr>
      <xdr:spPr>
        <a:xfrm>
          <a:off x="1388745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67310</xdr:rowOff>
    </xdr:from>
    <xdr:to xmlns:xdr="http://schemas.openxmlformats.org/drawingml/2006/spreadsheetDrawing">
      <xdr:col>85</xdr:col>
      <xdr:colOff>127000</xdr:colOff>
      <xdr:row>82</xdr:row>
      <xdr:rowOff>74930</xdr:rowOff>
    </xdr:to>
    <xdr:cxnSp macro="">
      <xdr:nvCxnSpPr>
        <xdr:cNvPr id="612" name="直線コネクタ 611"/>
        <xdr:cNvCxnSpPr/>
      </xdr:nvCxnSpPr>
      <xdr:spPr>
        <a:xfrm>
          <a:off x="13938250" y="1381760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92075</xdr:rowOff>
    </xdr:from>
    <xdr:to xmlns:xdr="http://schemas.openxmlformats.org/drawingml/2006/spreadsheetDrawing">
      <xdr:col>72</xdr:col>
      <xdr:colOff>38100</xdr:colOff>
      <xdr:row>82</xdr:row>
      <xdr:rowOff>21590</xdr:rowOff>
    </xdr:to>
    <xdr:sp macro="" textlink="">
      <xdr:nvSpPr>
        <xdr:cNvPr id="613" name="楕円 612"/>
        <xdr:cNvSpPr/>
      </xdr:nvSpPr>
      <xdr:spPr>
        <a:xfrm>
          <a:off x="12299950" y="1367472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83</xdr:row>
      <xdr:rowOff>94615</xdr:rowOff>
    </xdr:from>
    <xdr:ext cx="404495" cy="258445"/>
    <xdr:sp macro="" textlink="">
      <xdr:nvSpPr>
        <xdr:cNvPr id="614" name="n_1aveValue【消防施設】&#10;有形固定資産減価償却率"/>
        <xdr:cNvSpPr txBox="1"/>
      </xdr:nvSpPr>
      <xdr:spPr>
        <a:xfrm>
          <a:off x="13742035" y="14012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151130</xdr:rowOff>
    </xdr:from>
    <xdr:ext cx="404495" cy="258445"/>
    <xdr:sp macro="" textlink="">
      <xdr:nvSpPr>
        <xdr:cNvPr id="615" name="n_2aveValue【消防施設】&#10;有形固定資産減価償却率"/>
        <xdr:cNvSpPr txBox="1"/>
      </xdr:nvSpPr>
      <xdr:spPr>
        <a:xfrm>
          <a:off x="12960985" y="13733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11430</xdr:rowOff>
    </xdr:from>
    <xdr:ext cx="405130" cy="257810"/>
    <xdr:sp macro="" textlink="">
      <xdr:nvSpPr>
        <xdr:cNvPr id="616" name="n_3aveValue【消防施設】&#10;有形固定資産減価償却率"/>
        <xdr:cNvSpPr txBox="1"/>
      </xdr:nvSpPr>
      <xdr:spPr>
        <a:xfrm>
          <a:off x="12167235" y="139293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95885</xdr:rowOff>
    </xdr:from>
    <xdr:ext cx="404495" cy="258445"/>
    <xdr:sp macro="" textlink="">
      <xdr:nvSpPr>
        <xdr:cNvPr id="617" name="n_4aveValue【消防施設】&#10;有形固定資産減価償却率"/>
        <xdr:cNvSpPr txBox="1"/>
      </xdr:nvSpPr>
      <xdr:spPr>
        <a:xfrm>
          <a:off x="11354435" y="13678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133985</xdr:rowOff>
    </xdr:from>
    <xdr:ext cx="404495" cy="258445"/>
    <xdr:sp macro="" textlink="">
      <xdr:nvSpPr>
        <xdr:cNvPr id="618" name="n_1mainValue【消防施設】&#10;有形固定資産減価償却率"/>
        <xdr:cNvSpPr txBox="1"/>
      </xdr:nvSpPr>
      <xdr:spPr>
        <a:xfrm>
          <a:off x="13742035" y="13548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38735</xdr:rowOff>
    </xdr:from>
    <xdr:ext cx="405130" cy="258445"/>
    <xdr:sp macro="" textlink="">
      <xdr:nvSpPr>
        <xdr:cNvPr id="619" name="n_3mainValue【消防施設】&#10;有形固定資産減価償却率"/>
        <xdr:cNvSpPr txBox="1"/>
      </xdr:nvSpPr>
      <xdr:spPr>
        <a:xfrm>
          <a:off x="12167235" y="13453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20" name="正方形/長方形 619"/>
        <xdr:cNvSpPr/>
      </xdr:nvSpPr>
      <xdr:spPr>
        <a:xfrm>
          <a:off x="164592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1" name="正方形/長方形 620"/>
        <xdr:cNvSpPr/>
      </xdr:nvSpPr>
      <xdr:spPr>
        <a:xfrm>
          <a:off x="16586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2" name="正方形/長方形 621"/>
        <xdr:cNvSpPr/>
      </xdr:nvSpPr>
      <xdr:spPr>
        <a:xfrm>
          <a:off x="16586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3" name="正方形/長方形 622"/>
        <xdr:cNvSpPr/>
      </xdr:nvSpPr>
      <xdr:spPr>
        <a:xfrm>
          <a:off x="174879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4" name="正方形/長方形 623"/>
        <xdr:cNvSpPr/>
      </xdr:nvSpPr>
      <xdr:spPr>
        <a:xfrm>
          <a:off x="174879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5" name="正方形/長方形 624"/>
        <xdr:cNvSpPr/>
      </xdr:nvSpPr>
      <xdr:spPr>
        <a:xfrm>
          <a:off x="185166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26" name="正方形/長方形 625"/>
        <xdr:cNvSpPr/>
      </xdr:nvSpPr>
      <xdr:spPr>
        <a:xfrm>
          <a:off x="185166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7" name="正方形/長方形 626"/>
        <xdr:cNvSpPr/>
      </xdr:nvSpPr>
      <xdr:spPr>
        <a:xfrm>
          <a:off x="16459200" y="1267206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250" cy="224790"/>
    <xdr:sp macro="" textlink="">
      <xdr:nvSpPr>
        <xdr:cNvPr id="628" name="テキスト ボックス 627"/>
        <xdr:cNvSpPr txBox="1"/>
      </xdr:nvSpPr>
      <xdr:spPr>
        <a:xfrm>
          <a:off x="16440150" y="1248473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29" name="直線コネクタ 628"/>
        <xdr:cNvCxnSpPr/>
      </xdr:nvCxnSpPr>
      <xdr:spPr>
        <a:xfrm>
          <a:off x="16459200" y="14908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113665</xdr:rowOff>
    </xdr:from>
    <xdr:to xmlns:xdr="http://schemas.openxmlformats.org/drawingml/2006/spreadsheetDrawing">
      <xdr:col>120</xdr:col>
      <xdr:colOff>114300</xdr:colOff>
      <xdr:row>86</xdr:row>
      <xdr:rowOff>113665</xdr:rowOff>
    </xdr:to>
    <xdr:cxnSp macro="">
      <xdr:nvCxnSpPr>
        <xdr:cNvPr id="630" name="直線コネクタ 629"/>
        <xdr:cNvCxnSpPr/>
      </xdr:nvCxnSpPr>
      <xdr:spPr>
        <a:xfrm>
          <a:off x="16459200" y="1453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142875</xdr:rowOff>
    </xdr:from>
    <xdr:ext cx="466725" cy="258445"/>
    <xdr:sp macro="" textlink="">
      <xdr:nvSpPr>
        <xdr:cNvPr id="631" name="テキスト ボックス 630"/>
        <xdr:cNvSpPr txBox="1"/>
      </xdr:nvSpPr>
      <xdr:spPr>
        <a:xfrm>
          <a:off x="16048990" y="143960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75565</xdr:rowOff>
    </xdr:from>
    <xdr:to xmlns:xdr="http://schemas.openxmlformats.org/drawingml/2006/spreadsheetDrawing">
      <xdr:col>120</xdr:col>
      <xdr:colOff>114300</xdr:colOff>
      <xdr:row>84</xdr:row>
      <xdr:rowOff>75565</xdr:rowOff>
    </xdr:to>
    <xdr:cxnSp macro="">
      <xdr:nvCxnSpPr>
        <xdr:cNvPr id="632" name="直線コネクタ 631"/>
        <xdr:cNvCxnSpPr/>
      </xdr:nvCxnSpPr>
      <xdr:spPr>
        <a:xfrm>
          <a:off x="16459200" y="14161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8445"/>
    <xdr:sp macro="" textlink="">
      <xdr:nvSpPr>
        <xdr:cNvPr id="633" name="テキスト ボックス 632"/>
        <xdr:cNvSpPr txBox="1"/>
      </xdr:nvSpPr>
      <xdr:spPr>
        <a:xfrm>
          <a:off x="16048990" y="140233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34" name="直線コネクタ 633"/>
        <xdr:cNvCxnSpPr/>
      </xdr:nvCxnSpPr>
      <xdr:spPr>
        <a:xfrm>
          <a:off x="164592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7810"/>
    <xdr:sp macro="" textlink="">
      <xdr:nvSpPr>
        <xdr:cNvPr id="635" name="テキスト ボックス 634"/>
        <xdr:cNvSpPr txBox="1"/>
      </xdr:nvSpPr>
      <xdr:spPr>
        <a:xfrm>
          <a:off x="16048990" y="136499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36" name="直線コネクタ 635"/>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6725" cy="257810"/>
    <xdr:sp macro="" textlink="">
      <xdr:nvSpPr>
        <xdr:cNvPr id="637" name="テキスト ボックス 636"/>
        <xdr:cNvSpPr txBox="1"/>
      </xdr:nvSpPr>
      <xdr:spPr>
        <a:xfrm>
          <a:off x="16048990" y="1327594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638" name="直線コネクタ 637"/>
        <xdr:cNvCxnSpPr/>
      </xdr:nvCxnSpPr>
      <xdr:spPr>
        <a:xfrm>
          <a:off x="164592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8445"/>
    <xdr:sp macro="" textlink="">
      <xdr:nvSpPr>
        <xdr:cNvPr id="639" name="テキスト ボックス 638"/>
        <xdr:cNvSpPr txBox="1"/>
      </xdr:nvSpPr>
      <xdr:spPr>
        <a:xfrm>
          <a:off x="16048990" y="12907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0" name="直線コネクタ 639"/>
        <xdr:cNvCxnSpPr/>
      </xdr:nvCxnSpPr>
      <xdr:spPr>
        <a:xfrm>
          <a:off x="164592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641" name="テキスト ボックス 640"/>
        <xdr:cNvSpPr txBox="1"/>
      </xdr:nvSpPr>
      <xdr:spPr>
        <a:xfrm>
          <a:off x="1604899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2" name="【消防施設】&#10;一人当たり面積グラフ枠"/>
        <xdr:cNvSpPr/>
      </xdr:nvSpPr>
      <xdr:spPr>
        <a:xfrm>
          <a:off x="16459200" y="1267206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160655</xdr:rowOff>
    </xdr:from>
    <xdr:to xmlns:xdr="http://schemas.openxmlformats.org/drawingml/2006/spreadsheetDrawing">
      <xdr:col>116</xdr:col>
      <xdr:colOff>62865</xdr:colOff>
      <xdr:row>86</xdr:row>
      <xdr:rowOff>109855</xdr:rowOff>
    </xdr:to>
    <xdr:cxnSp macro="">
      <xdr:nvCxnSpPr>
        <xdr:cNvPr id="643" name="直線コネクタ 642"/>
        <xdr:cNvCxnSpPr/>
      </xdr:nvCxnSpPr>
      <xdr:spPr>
        <a:xfrm flipV="1">
          <a:off x="19951065" y="13240385"/>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113665</xdr:rowOff>
    </xdr:from>
    <xdr:ext cx="469265" cy="258445"/>
    <xdr:sp macro="" textlink="">
      <xdr:nvSpPr>
        <xdr:cNvPr id="644" name="【消防施設】&#10;一人当たり面積最小値テキスト"/>
        <xdr:cNvSpPr txBox="1"/>
      </xdr:nvSpPr>
      <xdr:spPr>
        <a:xfrm>
          <a:off x="19989800" y="14534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645" name="直線コネクタ 644"/>
        <xdr:cNvCxnSpPr/>
      </xdr:nvCxnSpPr>
      <xdr:spPr>
        <a:xfrm>
          <a:off x="19881850" y="14530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107315</xdr:rowOff>
    </xdr:from>
    <xdr:ext cx="469265" cy="258445"/>
    <xdr:sp macro="" textlink="">
      <xdr:nvSpPr>
        <xdr:cNvPr id="646" name="【消防施設】&#10;一人当たり面積最大値テキスト"/>
        <xdr:cNvSpPr txBox="1"/>
      </xdr:nvSpPr>
      <xdr:spPr>
        <a:xfrm>
          <a:off x="19989800" y="13019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160655</xdr:rowOff>
    </xdr:from>
    <xdr:to xmlns:xdr="http://schemas.openxmlformats.org/drawingml/2006/spreadsheetDrawing">
      <xdr:col>116</xdr:col>
      <xdr:colOff>152400</xdr:colOff>
      <xdr:row>78</xdr:row>
      <xdr:rowOff>160655</xdr:rowOff>
    </xdr:to>
    <xdr:cxnSp macro="">
      <xdr:nvCxnSpPr>
        <xdr:cNvPr id="647" name="直線コネクタ 646"/>
        <xdr:cNvCxnSpPr/>
      </xdr:nvCxnSpPr>
      <xdr:spPr>
        <a:xfrm>
          <a:off x="19881850" y="13240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150495</xdr:rowOff>
    </xdr:from>
    <xdr:ext cx="469265" cy="258445"/>
    <xdr:sp macro="" textlink="">
      <xdr:nvSpPr>
        <xdr:cNvPr id="648" name="【消防施設】&#10;一人当たり面積平均値テキスト"/>
        <xdr:cNvSpPr txBox="1"/>
      </xdr:nvSpPr>
      <xdr:spPr>
        <a:xfrm>
          <a:off x="19989800" y="142360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127635</xdr:rowOff>
    </xdr:from>
    <xdr:to xmlns:xdr="http://schemas.openxmlformats.org/drawingml/2006/spreadsheetDrawing">
      <xdr:col>116</xdr:col>
      <xdr:colOff>114300</xdr:colOff>
      <xdr:row>86</xdr:row>
      <xdr:rowOff>57150</xdr:rowOff>
    </xdr:to>
    <xdr:sp macro="" textlink="">
      <xdr:nvSpPr>
        <xdr:cNvPr id="649" name="フローチャート: 判断 648"/>
        <xdr:cNvSpPr/>
      </xdr:nvSpPr>
      <xdr:spPr>
        <a:xfrm>
          <a:off x="19900900" y="143808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130810</xdr:rowOff>
    </xdr:from>
    <xdr:to xmlns:xdr="http://schemas.openxmlformats.org/drawingml/2006/spreadsheetDrawing">
      <xdr:col>112</xdr:col>
      <xdr:colOff>38100</xdr:colOff>
      <xdr:row>86</xdr:row>
      <xdr:rowOff>60960</xdr:rowOff>
    </xdr:to>
    <xdr:sp macro="" textlink="">
      <xdr:nvSpPr>
        <xdr:cNvPr id="650" name="フローチャート: 判断 649"/>
        <xdr:cNvSpPr/>
      </xdr:nvSpPr>
      <xdr:spPr>
        <a:xfrm>
          <a:off x="19157950" y="143840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129540</xdr:rowOff>
    </xdr:from>
    <xdr:to xmlns:xdr="http://schemas.openxmlformats.org/drawingml/2006/spreadsheetDrawing">
      <xdr:col>107</xdr:col>
      <xdr:colOff>101600</xdr:colOff>
      <xdr:row>86</xdr:row>
      <xdr:rowOff>59690</xdr:rowOff>
    </xdr:to>
    <xdr:sp macro="" textlink="">
      <xdr:nvSpPr>
        <xdr:cNvPr id="651" name="フローチャート: 判断 650"/>
        <xdr:cNvSpPr/>
      </xdr:nvSpPr>
      <xdr:spPr>
        <a:xfrm>
          <a:off x="18345150" y="14382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165735</xdr:rowOff>
    </xdr:from>
    <xdr:to xmlns:xdr="http://schemas.openxmlformats.org/drawingml/2006/spreadsheetDrawing">
      <xdr:col>102</xdr:col>
      <xdr:colOff>165100</xdr:colOff>
      <xdr:row>86</xdr:row>
      <xdr:rowOff>96520</xdr:rowOff>
    </xdr:to>
    <xdr:sp macro="" textlink="">
      <xdr:nvSpPr>
        <xdr:cNvPr id="652" name="フローチャート: 判断 651"/>
        <xdr:cNvSpPr/>
      </xdr:nvSpPr>
      <xdr:spPr>
        <a:xfrm>
          <a:off x="17551400" y="144189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170180</xdr:rowOff>
    </xdr:from>
    <xdr:to xmlns:xdr="http://schemas.openxmlformats.org/drawingml/2006/spreadsheetDrawing">
      <xdr:col>98</xdr:col>
      <xdr:colOff>38100</xdr:colOff>
      <xdr:row>86</xdr:row>
      <xdr:rowOff>100330</xdr:rowOff>
    </xdr:to>
    <xdr:sp macro="" textlink="">
      <xdr:nvSpPr>
        <xdr:cNvPr id="653" name="フローチャート: 判断 652"/>
        <xdr:cNvSpPr/>
      </xdr:nvSpPr>
      <xdr:spPr>
        <a:xfrm>
          <a:off x="16757650" y="144233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8445"/>
    <xdr:sp macro="" textlink="">
      <xdr:nvSpPr>
        <xdr:cNvPr id="654" name="テキスト ボックス 653"/>
        <xdr:cNvSpPr txBox="1"/>
      </xdr:nvSpPr>
      <xdr:spPr>
        <a:xfrm>
          <a:off x="19780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149860</xdr:rowOff>
    </xdr:from>
    <xdr:ext cx="762000" cy="258445"/>
    <xdr:sp macro="" textlink="">
      <xdr:nvSpPr>
        <xdr:cNvPr id="655" name="テキスト ボックス 654"/>
        <xdr:cNvSpPr txBox="1"/>
      </xdr:nvSpPr>
      <xdr:spPr>
        <a:xfrm>
          <a:off x="190309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8445"/>
    <xdr:sp macro="" textlink="">
      <xdr:nvSpPr>
        <xdr:cNvPr id="656" name="テキスト ボックス 655"/>
        <xdr:cNvSpPr txBox="1"/>
      </xdr:nvSpPr>
      <xdr:spPr>
        <a:xfrm>
          <a:off x="182245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8445"/>
    <xdr:sp macro="" textlink="">
      <xdr:nvSpPr>
        <xdr:cNvPr id="657" name="テキスト ボックス 656"/>
        <xdr:cNvSpPr txBox="1"/>
      </xdr:nvSpPr>
      <xdr:spPr>
        <a:xfrm>
          <a:off x="174307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149860</xdr:rowOff>
    </xdr:from>
    <xdr:ext cx="762000" cy="258445"/>
    <xdr:sp macro="" textlink="">
      <xdr:nvSpPr>
        <xdr:cNvPr id="658" name="テキスト ボックス 657"/>
        <xdr:cNvSpPr txBox="1"/>
      </xdr:nvSpPr>
      <xdr:spPr>
        <a:xfrm>
          <a:off x="166306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165735</xdr:rowOff>
    </xdr:from>
    <xdr:to xmlns:xdr="http://schemas.openxmlformats.org/drawingml/2006/spreadsheetDrawing">
      <xdr:col>116</xdr:col>
      <xdr:colOff>114300</xdr:colOff>
      <xdr:row>86</xdr:row>
      <xdr:rowOff>95885</xdr:rowOff>
    </xdr:to>
    <xdr:sp macro="" textlink="">
      <xdr:nvSpPr>
        <xdr:cNvPr id="659" name="楕円 658"/>
        <xdr:cNvSpPr/>
      </xdr:nvSpPr>
      <xdr:spPr>
        <a:xfrm>
          <a:off x="19900900" y="1441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106045</xdr:rowOff>
    </xdr:from>
    <xdr:ext cx="469265" cy="258445"/>
    <xdr:sp macro="" textlink="">
      <xdr:nvSpPr>
        <xdr:cNvPr id="660" name="【消防施設】&#10;一人当たり面積該当値テキスト"/>
        <xdr:cNvSpPr txBox="1"/>
      </xdr:nvSpPr>
      <xdr:spPr>
        <a:xfrm>
          <a:off x="19989800" y="143592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166370</xdr:rowOff>
    </xdr:from>
    <xdr:to xmlns:xdr="http://schemas.openxmlformats.org/drawingml/2006/spreadsheetDrawing">
      <xdr:col>112</xdr:col>
      <xdr:colOff>38100</xdr:colOff>
      <xdr:row>86</xdr:row>
      <xdr:rowOff>97155</xdr:rowOff>
    </xdr:to>
    <xdr:sp macro="" textlink="">
      <xdr:nvSpPr>
        <xdr:cNvPr id="661" name="楕円 660"/>
        <xdr:cNvSpPr/>
      </xdr:nvSpPr>
      <xdr:spPr>
        <a:xfrm>
          <a:off x="19157950" y="1441958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86</xdr:row>
      <xdr:rowOff>44450</xdr:rowOff>
    </xdr:from>
    <xdr:to xmlns:xdr="http://schemas.openxmlformats.org/drawingml/2006/spreadsheetDrawing">
      <xdr:col>116</xdr:col>
      <xdr:colOff>63500</xdr:colOff>
      <xdr:row>86</xdr:row>
      <xdr:rowOff>45720</xdr:rowOff>
    </xdr:to>
    <xdr:cxnSp macro="">
      <xdr:nvCxnSpPr>
        <xdr:cNvPr id="662" name="直線コネクタ 661"/>
        <xdr:cNvCxnSpPr/>
      </xdr:nvCxnSpPr>
      <xdr:spPr>
        <a:xfrm flipV="1">
          <a:off x="19202400" y="14465300"/>
          <a:ext cx="749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10160</xdr:rowOff>
    </xdr:from>
    <xdr:to xmlns:xdr="http://schemas.openxmlformats.org/drawingml/2006/spreadsheetDrawing">
      <xdr:col>102</xdr:col>
      <xdr:colOff>165100</xdr:colOff>
      <xdr:row>86</xdr:row>
      <xdr:rowOff>111125</xdr:rowOff>
    </xdr:to>
    <xdr:sp macro="" textlink="">
      <xdr:nvSpPr>
        <xdr:cNvPr id="663" name="楕円 662"/>
        <xdr:cNvSpPr/>
      </xdr:nvSpPr>
      <xdr:spPr>
        <a:xfrm>
          <a:off x="17551400" y="14431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76835</xdr:rowOff>
    </xdr:from>
    <xdr:ext cx="469900" cy="258445"/>
    <xdr:sp macro="" textlink="">
      <xdr:nvSpPr>
        <xdr:cNvPr id="664" name="n_1aveValue【消防施設】&#10;一人当たり面積"/>
        <xdr:cNvSpPr txBox="1"/>
      </xdr:nvSpPr>
      <xdr:spPr>
        <a:xfrm>
          <a:off x="18980150" y="14162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75565</xdr:rowOff>
    </xdr:from>
    <xdr:ext cx="469900" cy="258445"/>
    <xdr:sp macro="" textlink="">
      <xdr:nvSpPr>
        <xdr:cNvPr id="665" name="n_2aveValue【消防施設】&#10;一人当たり面積"/>
        <xdr:cNvSpPr txBox="1"/>
      </xdr:nvSpPr>
      <xdr:spPr>
        <a:xfrm>
          <a:off x="18180050" y="14161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112395</xdr:rowOff>
    </xdr:from>
    <xdr:ext cx="469900" cy="258445"/>
    <xdr:sp macro="" textlink="">
      <xdr:nvSpPr>
        <xdr:cNvPr id="666" name="n_3aveValue【消防施設】&#10;一人当たり面積"/>
        <xdr:cNvSpPr txBox="1"/>
      </xdr:nvSpPr>
      <xdr:spPr>
        <a:xfrm>
          <a:off x="17386300" y="14197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116840</xdr:rowOff>
    </xdr:from>
    <xdr:ext cx="469900" cy="258445"/>
    <xdr:sp macro="" textlink="">
      <xdr:nvSpPr>
        <xdr:cNvPr id="667" name="n_4aveValue【消防施設】&#10;一人当たり面積"/>
        <xdr:cNvSpPr txBox="1"/>
      </xdr:nvSpPr>
      <xdr:spPr>
        <a:xfrm>
          <a:off x="16592550" y="14202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87630</xdr:rowOff>
    </xdr:from>
    <xdr:ext cx="469900" cy="258445"/>
    <xdr:sp macro="" textlink="">
      <xdr:nvSpPr>
        <xdr:cNvPr id="668" name="n_1mainValue【消防施設】&#10;一人当たり面積"/>
        <xdr:cNvSpPr txBox="1"/>
      </xdr:nvSpPr>
      <xdr:spPr>
        <a:xfrm>
          <a:off x="18980150" y="14508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102870</xdr:rowOff>
    </xdr:from>
    <xdr:ext cx="469900" cy="257810"/>
    <xdr:sp macro="" textlink="">
      <xdr:nvSpPr>
        <xdr:cNvPr id="669" name="n_3mainValue【消防施設】&#10;一人当たり面積"/>
        <xdr:cNvSpPr txBox="1"/>
      </xdr:nvSpPr>
      <xdr:spPr>
        <a:xfrm>
          <a:off x="17386300" y="14523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0" name="正方形/長方形 669"/>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71" name="正方形/長方形 670"/>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72" name="正方形/長方形 671"/>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73" name="正方形/長方形 672"/>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74" name="正方形/長方形 673"/>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75" name="正方形/長方形 674"/>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76" name="正方形/長方形 675"/>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7" name="正方形/長方形 676"/>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78" name="テキスト ボックス 677"/>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679" name="直線コネクタ 678"/>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80" name="テキスト ボックス 679"/>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681" name="直線コネクタ 680"/>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82" name="テキスト ボックス 681"/>
        <xdr:cNvSpPr txBox="1"/>
      </xdr:nvSpPr>
      <xdr:spPr>
        <a:xfrm>
          <a:off x="1079754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683" name="直線コネクタ 682"/>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2590" cy="259080"/>
    <xdr:sp macro="" textlink="">
      <xdr:nvSpPr>
        <xdr:cNvPr id="684" name="テキスト ボックス 683"/>
        <xdr:cNvSpPr txBox="1"/>
      </xdr:nvSpPr>
      <xdr:spPr>
        <a:xfrm>
          <a:off x="108426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685" name="直線コネクタ 684"/>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2590" cy="258445"/>
    <xdr:sp macro="" textlink="">
      <xdr:nvSpPr>
        <xdr:cNvPr id="686" name="テキスト ボックス 685"/>
        <xdr:cNvSpPr txBox="1"/>
      </xdr:nvSpPr>
      <xdr:spPr>
        <a:xfrm>
          <a:off x="108426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687" name="直線コネクタ 686"/>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2590" cy="258445"/>
    <xdr:sp macro="" textlink="">
      <xdr:nvSpPr>
        <xdr:cNvPr id="688" name="テキスト ボックス 687"/>
        <xdr:cNvSpPr txBox="1"/>
      </xdr:nvSpPr>
      <xdr:spPr>
        <a:xfrm>
          <a:off x="108426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689" name="直線コネクタ 688"/>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2590" cy="259080"/>
    <xdr:sp macro="" textlink="">
      <xdr:nvSpPr>
        <xdr:cNvPr id="690" name="テキスト ボックス 689"/>
        <xdr:cNvSpPr txBox="1"/>
      </xdr:nvSpPr>
      <xdr:spPr>
        <a:xfrm>
          <a:off x="108426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691" name="直線コネクタ 690"/>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692" name="テキスト ボックス 691"/>
        <xdr:cNvSpPr txBox="1"/>
      </xdr:nvSpPr>
      <xdr:spPr>
        <a:xfrm>
          <a:off x="10906760" y="166052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693" name="直線コネクタ 692"/>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4"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48260</xdr:rowOff>
    </xdr:from>
    <xdr:to xmlns:xdr="http://schemas.openxmlformats.org/drawingml/2006/spreadsheetDrawing">
      <xdr:col>85</xdr:col>
      <xdr:colOff>126365</xdr:colOff>
      <xdr:row>109</xdr:row>
      <xdr:rowOff>4445</xdr:rowOff>
    </xdr:to>
    <xdr:cxnSp macro="">
      <xdr:nvCxnSpPr>
        <xdr:cNvPr id="695" name="直線コネクタ 694"/>
        <xdr:cNvCxnSpPr/>
      </xdr:nvCxnSpPr>
      <xdr:spPr>
        <a:xfrm flipV="1">
          <a:off x="14699615" y="1685036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8255</xdr:rowOff>
    </xdr:from>
    <xdr:ext cx="404495" cy="258445"/>
    <xdr:sp macro="" textlink="">
      <xdr:nvSpPr>
        <xdr:cNvPr id="696" name="【庁舎】&#10;有形固定資産減価償却率最小値テキスト"/>
        <xdr:cNvSpPr txBox="1"/>
      </xdr:nvSpPr>
      <xdr:spPr>
        <a:xfrm>
          <a:off x="14738350" y="18353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4445</xdr:rowOff>
    </xdr:from>
    <xdr:to xmlns:xdr="http://schemas.openxmlformats.org/drawingml/2006/spreadsheetDrawing">
      <xdr:col>86</xdr:col>
      <xdr:colOff>25400</xdr:colOff>
      <xdr:row>109</xdr:row>
      <xdr:rowOff>4445</xdr:rowOff>
    </xdr:to>
    <xdr:cxnSp macro="">
      <xdr:nvCxnSpPr>
        <xdr:cNvPr id="697" name="直線コネクタ 696"/>
        <xdr:cNvCxnSpPr/>
      </xdr:nvCxnSpPr>
      <xdr:spPr>
        <a:xfrm>
          <a:off x="14611350" y="18349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166370</xdr:rowOff>
    </xdr:from>
    <xdr:ext cx="339725" cy="258445"/>
    <xdr:sp macro="" textlink="">
      <xdr:nvSpPr>
        <xdr:cNvPr id="698" name="【庁舎】&#10;有形固定資産減価償却率最大値テキスト"/>
        <xdr:cNvSpPr txBox="1"/>
      </xdr:nvSpPr>
      <xdr:spPr>
        <a:xfrm>
          <a:off x="14738350" y="1662557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48260</xdr:rowOff>
    </xdr:from>
    <xdr:to xmlns:xdr="http://schemas.openxmlformats.org/drawingml/2006/spreadsheetDrawing">
      <xdr:col>86</xdr:col>
      <xdr:colOff>25400</xdr:colOff>
      <xdr:row>100</xdr:row>
      <xdr:rowOff>48260</xdr:rowOff>
    </xdr:to>
    <xdr:cxnSp macro="">
      <xdr:nvCxnSpPr>
        <xdr:cNvPr id="699" name="直線コネクタ 698"/>
        <xdr:cNvCxnSpPr/>
      </xdr:nvCxnSpPr>
      <xdr:spPr>
        <a:xfrm>
          <a:off x="14611350" y="16850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36830</xdr:rowOff>
    </xdr:from>
    <xdr:ext cx="404495" cy="259080"/>
    <xdr:sp macro="" textlink="">
      <xdr:nvSpPr>
        <xdr:cNvPr id="700" name="【庁舎】&#10;有形固定資産減価償却率平均値テキスト"/>
        <xdr:cNvSpPr txBox="1"/>
      </xdr:nvSpPr>
      <xdr:spPr>
        <a:xfrm>
          <a:off x="14738350" y="173532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171450</xdr:colOff>
      <xdr:row>104</xdr:row>
      <xdr:rowOff>115570</xdr:rowOff>
    </xdr:to>
    <xdr:sp macro="" textlink="">
      <xdr:nvSpPr>
        <xdr:cNvPr id="701" name="フローチャート: 判断 700"/>
        <xdr:cNvSpPr/>
      </xdr:nvSpPr>
      <xdr:spPr>
        <a:xfrm>
          <a:off x="14649450" y="175018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111760</xdr:rowOff>
    </xdr:from>
    <xdr:to xmlns:xdr="http://schemas.openxmlformats.org/drawingml/2006/spreadsheetDrawing">
      <xdr:col>81</xdr:col>
      <xdr:colOff>101600</xdr:colOff>
      <xdr:row>105</xdr:row>
      <xdr:rowOff>41910</xdr:rowOff>
    </xdr:to>
    <xdr:sp macro="" textlink="">
      <xdr:nvSpPr>
        <xdr:cNvPr id="702" name="フローチャート: 判断 701"/>
        <xdr:cNvSpPr/>
      </xdr:nvSpPr>
      <xdr:spPr>
        <a:xfrm>
          <a:off x="13887450" y="1759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164465</xdr:rowOff>
    </xdr:from>
    <xdr:to xmlns:xdr="http://schemas.openxmlformats.org/drawingml/2006/spreadsheetDrawing">
      <xdr:col>76</xdr:col>
      <xdr:colOff>165100</xdr:colOff>
      <xdr:row>105</xdr:row>
      <xdr:rowOff>94615</xdr:rowOff>
    </xdr:to>
    <xdr:sp macro="" textlink="">
      <xdr:nvSpPr>
        <xdr:cNvPr id="703" name="フローチャート: 判断 702"/>
        <xdr:cNvSpPr/>
      </xdr:nvSpPr>
      <xdr:spPr>
        <a:xfrm>
          <a:off x="13093700" y="1765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168910</xdr:rowOff>
    </xdr:from>
    <xdr:to xmlns:xdr="http://schemas.openxmlformats.org/drawingml/2006/spreadsheetDrawing">
      <xdr:col>72</xdr:col>
      <xdr:colOff>38100</xdr:colOff>
      <xdr:row>105</xdr:row>
      <xdr:rowOff>99060</xdr:rowOff>
    </xdr:to>
    <xdr:sp macro="" textlink="">
      <xdr:nvSpPr>
        <xdr:cNvPr id="704" name="フローチャート: 判断 703"/>
        <xdr:cNvSpPr/>
      </xdr:nvSpPr>
      <xdr:spPr>
        <a:xfrm>
          <a:off x="12299950" y="17656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40640</xdr:rowOff>
    </xdr:from>
    <xdr:to xmlns:xdr="http://schemas.openxmlformats.org/drawingml/2006/spreadsheetDrawing">
      <xdr:col>67</xdr:col>
      <xdr:colOff>101600</xdr:colOff>
      <xdr:row>105</xdr:row>
      <xdr:rowOff>141605</xdr:rowOff>
    </xdr:to>
    <xdr:sp macro="" textlink="">
      <xdr:nvSpPr>
        <xdr:cNvPr id="705" name="フローチャート: 判断 704"/>
        <xdr:cNvSpPr/>
      </xdr:nvSpPr>
      <xdr:spPr>
        <a:xfrm>
          <a:off x="11487150" y="1769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06" name="テキスト ボックス 705"/>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07" name="テキスト ボックス 706"/>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08" name="テキスト ボックス 707"/>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709" name="テキスト ボックス 708"/>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10" name="テキスト ボックス 709"/>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125095</xdr:rowOff>
    </xdr:from>
    <xdr:to xmlns:xdr="http://schemas.openxmlformats.org/drawingml/2006/spreadsheetDrawing">
      <xdr:col>85</xdr:col>
      <xdr:colOff>171450</xdr:colOff>
      <xdr:row>109</xdr:row>
      <xdr:rowOff>55245</xdr:rowOff>
    </xdr:to>
    <xdr:sp macro="" textlink="">
      <xdr:nvSpPr>
        <xdr:cNvPr id="711" name="楕円 710"/>
        <xdr:cNvSpPr/>
      </xdr:nvSpPr>
      <xdr:spPr>
        <a:xfrm>
          <a:off x="14649450" y="182987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108</xdr:row>
      <xdr:rowOff>40640</xdr:rowOff>
    </xdr:from>
    <xdr:ext cx="404495" cy="258445"/>
    <xdr:sp macro="" textlink="">
      <xdr:nvSpPr>
        <xdr:cNvPr id="712" name="【庁舎】&#10;有形固定資産減価償却率該当値テキスト"/>
        <xdr:cNvSpPr txBox="1"/>
      </xdr:nvSpPr>
      <xdr:spPr>
        <a:xfrm>
          <a:off x="14738350" y="18214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120650</xdr:rowOff>
    </xdr:from>
    <xdr:to xmlns:xdr="http://schemas.openxmlformats.org/drawingml/2006/spreadsheetDrawing">
      <xdr:col>81</xdr:col>
      <xdr:colOff>101600</xdr:colOff>
      <xdr:row>109</xdr:row>
      <xdr:rowOff>50165</xdr:rowOff>
    </xdr:to>
    <xdr:sp macro="" textlink="">
      <xdr:nvSpPr>
        <xdr:cNvPr id="713" name="楕円 712"/>
        <xdr:cNvSpPr/>
      </xdr:nvSpPr>
      <xdr:spPr>
        <a:xfrm>
          <a:off x="13887450" y="1829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170815</xdr:rowOff>
    </xdr:from>
    <xdr:to xmlns:xdr="http://schemas.openxmlformats.org/drawingml/2006/spreadsheetDrawing">
      <xdr:col>85</xdr:col>
      <xdr:colOff>127000</xdr:colOff>
      <xdr:row>109</xdr:row>
      <xdr:rowOff>4445</xdr:rowOff>
    </xdr:to>
    <xdr:cxnSp macro="">
      <xdr:nvCxnSpPr>
        <xdr:cNvPr id="714" name="直線コネクタ 713"/>
        <xdr:cNvCxnSpPr/>
      </xdr:nvCxnSpPr>
      <xdr:spPr>
        <a:xfrm>
          <a:off x="13938250" y="1834451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108</xdr:row>
      <xdr:rowOff>111760</xdr:rowOff>
    </xdr:from>
    <xdr:to xmlns:xdr="http://schemas.openxmlformats.org/drawingml/2006/spreadsheetDrawing">
      <xdr:col>72</xdr:col>
      <xdr:colOff>38100</xdr:colOff>
      <xdr:row>109</xdr:row>
      <xdr:rowOff>41910</xdr:rowOff>
    </xdr:to>
    <xdr:sp macro="" textlink="">
      <xdr:nvSpPr>
        <xdr:cNvPr id="715" name="楕円 714"/>
        <xdr:cNvSpPr/>
      </xdr:nvSpPr>
      <xdr:spPr>
        <a:xfrm>
          <a:off x="12299950" y="18285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108</xdr:row>
      <xdr:rowOff>110490</xdr:rowOff>
    </xdr:from>
    <xdr:to xmlns:xdr="http://schemas.openxmlformats.org/drawingml/2006/spreadsheetDrawing">
      <xdr:col>67</xdr:col>
      <xdr:colOff>101600</xdr:colOff>
      <xdr:row>109</xdr:row>
      <xdr:rowOff>40640</xdr:rowOff>
    </xdr:to>
    <xdr:sp macro="" textlink="">
      <xdr:nvSpPr>
        <xdr:cNvPr id="716" name="楕円 715"/>
        <xdr:cNvSpPr/>
      </xdr:nvSpPr>
      <xdr:spPr>
        <a:xfrm>
          <a:off x="11487150" y="182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108</xdr:row>
      <xdr:rowOff>161290</xdr:rowOff>
    </xdr:from>
    <xdr:to xmlns:xdr="http://schemas.openxmlformats.org/drawingml/2006/spreadsheetDrawing">
      <xdr:col>71</xdr:col>
      <xdr:colOff>171450</xdr:colOff>
      <xdr:row>108</xdr:row>
      <xdr:rowOff>162560</xdr:rowOff>
    </xdr:to>
    <xdr:cxnSp macro="">
      <xdr:nvCxnSpPr>
        <xdr:cNvPr id="717" name="直線コネクタ 716"/>
        <xdr:cNvCxnSpPr/>
      </xdr:nvCxnSpPr>
      <xdr:spPr>
        <a:xfrm>
          <a:off x="11537950" y="1833499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58420</xdr:rowOff>
    </xdr:from>
    <xdr:ext cx="404495" cy="259080"/>
    <xdr:sp macro="" textlink="">
      <xdr:nvSpPr>
        <xdr:cNvPr id="718" name="n_1aveValue【庁舎】&#10;有形固定資産減価償却率"/>
        <xdr:cNvSpPr txBox="1"/>
      </xdr:nvSpPr>
      <xdr:spPr>
        <a:xfrm>
          <a:off x="13742035" y="17374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111125</xdr:rowOff>
    </xdr:from>
    <xdr:ext cx="404495" cy="258445"/>
    <xdr:sp macro="" textlink="">
      <xdr:nvSpPr>
        <xdr:cNvPr id="719" name="n_2aveValue【庁舎】&#10;有形固定資産減価償却率"/>
        <xdr:cNvSpPr txBox="1"/>
      </xdr:nvSpPr>
      <xdr:spPr>
        <a:xfrm>
          <a:off x="12960985" y="17427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115570</xdr:rowOff>
    </xdr:from>
    <xdr:ext cx="405130" cy="259080"/>
    <xdr:sp macro="" textlink="">
      <xdr:nvSpPr>
        <xdr:cNvPr id="720" name="n_3aveValue【庁舎】&#10;有形固定資産減価償却率"/>
        <xdr:cNvSpPr txBox="1"/>
      </xdr:nvSpPr>
      <xdr:spPr>
        <a:xfrm>
          <a:off x="12167235" y="17432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158115</xdr:rowOff>
    </xdr:from>
    <xdr:ext cx="404495" cy="258445"/>
    <xdr:sp macro="" textlink="">
      <xdr:nvSpPr>
        <xdr:cNvPr id="721" name="n_4aveValue【庁舎】&#10;有形固定資産減価償却率"/>
        <xdr:cNvSpPr txBox="1"/>
      </xdr:nvSpPr>
      <xdr:spPr>
        <a:xfrm>
          <a:off x="11354435" y="17474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109</xdr:row>
      <xdr:rowOff>41275</xdr:rowOff>
    </xdr:from>
    <xdr:ext cx="404495" cy="258445"/>
    <xdr:sp macro="" textlink="">
      <xdr:nvSpPr>
        <xdr:cNvPr id="722" name="n_1mainValue【庁舎】&#10;有形固定資産減価償却率"/>
        <xdr:cNvSpPr txBox="1"/>
      </xdr:nvSpPr>
      <xdr:spPr>
        <a:xfrm>
          <a:off x="13742035" y="18386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109</xdr:row>
      <xdr:rowOff>33020</xdr:rowOff>
    </xdr:from>
    <xdr:ext cx="405130" cy="259080"/>
    <xdr:sp macro="" textlink="">
      <xdr:nvSpPr>
        <xdr:cNvPr id="723" name="n_3mainValue【庁舎】&#10;有形固定資産減価償却率"/>
        <xdr:cNvSpPr txBox="1"/>
      </xdr:nvSpPr>
      <xdr:spPr>
        <a:xfrm>
          <a:off x="12167235" y="18378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109</xdr:row>
      <xdr:rowOff>31750</xdr:rowOff>
    </xdr:from>
    <xdr:ext cx="404495" cy="258445"/>
    <xdr:sp macro="" textlink="">
      <xdr:nvSpPr>
        <xdr:cNvPr id="724" name="n_4mainValue【庁舎】&#10;有形固定資産減価償却率"/>
        <xdr:cNvSpPr txBox="1"/>
      </xdr:nvSpPr>
      <xdr:spPr>
        <a:xfrm>
          <a:off x="11354435" y="18376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25" name="正方形/長方形 724"/>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26" name="正方形/長方形 725"/>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27" name="正方形/長方形 726"/>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28" name="正方形/長方形 727"/>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29" name="正方形/長方形 728"/>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0" name="正方形/長方形 729"/>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1" name="正方形/長方形 730"/>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2" name="正方形/長方形 731"/>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33" name="テキスト ボックス 732"/>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34" name="直線コネクタ 733"/>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35" name="直線コネクタ 734"/>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36" name="テキスト ボックス 735"/>
        <xdr:cNvSpPr txBox="1"/>
      </xdr:nvSpPr>
      <xdr:spPr>
        <a:xfrm>
          <a:off x="1604899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37" name="直線コネクタ 736"/>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38" name="テキスト ボックス 737"/>
        <xdr:cNvSpPr txBox="1"/>
      </xdr:nvSpPr>
      <xdr:spPr>
        <a:xfrm>
          <a:off x="16048990" y="17911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39" name="直線コネクタ 738"/>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40" name="テキスト ボックス 739"/>
        <xdr:cNvSpPr txBox="1"/>
      </xdr:nvSpPr>
      <xdr:spPr>
        <a:xfrm>
          <a:off x="16048990" y="17585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41" name="直線コネクタ 740"/>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42" name="テキスト ボックス 741"/>
        <xdr:cNvSpPr txBox="1"/>
      </xdr:nvSpPr>
      <xdr:spPr>
        <a:xfrm>
          <a:off x="16048990" y="17258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43" name="直線コネクタ 742"/>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44" name="テキスト ボックス 743"/>
        <xdr:cNvSpPr txBox="1"/>
      </xdr:nvSpPr>
      <xdr:spPr>
        <a:xfrm>
          <a:off x="16048990" y="16932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45" name="直線コネクタ 744"/>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46" name="テキスト ボックス 745"/>
        <xdr:cNvSpPr txBox="1"/>
      </xdr:nvSpPr>
      <xdr:spPr>
        <a:xfrm>
          <a:off x="1604899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47" name="直線コネクタ 746"/>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48" name="テキスト ボックス 747"/>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9"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95885</xdr:rowOff>
    </xdr:from>
    <xdr:to xmlns:xdr="http://schemas.openxmlformats.org/drawingml/2006/spreadsheetDrawing">
      <xdr:col>116</xdr:col>
      <xdr:colOff>62865</xdr:colOff>
      <xdr:row>108</xdr:row>
      <xdr:rowOff>79375</xdr:rowOff>
    </xdr:to>
    <xdr:cxnSp macro="">
      <xdr:nvCxnSpPr>
        <xdr:cNvPr id="750" name="直線コネクタ 749"/>
        <xdr:cNvCxnSpPr/>
      </xdr:nvCxnSpPr>
      <xdr:spPr>
        <a:xfrm flipV="1">
          <a:off x="19951065" y="1689798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265" cy="259080"/>
    <xdr:sp macro="" textlink="">
      <xdr:nvSpPr>
        <xdr:cNvPr id="751" name="【庁舎】&#10;一人当たり面積最小値テキスト"/>
        <xdr:cNvSpPr txBox="1"/>
      </xdr:nvSpPr>
      <xdr:spPr>
        <a:xfrm>
          <a:off x="19989800" y="18256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752" name="直線コネクタ 751"/>
        <xdr:cNvCxnSpPr/>
      </xdr:nvCxnSpPr>
      <xdr:spPr>
        <a:xfrm>
          <a:off x="19881850" y="18253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42545</xdr:rowOff>
    </xdr:from>
    <xdr:ext cx="469265" cy="258445"/>
    <xdr:sp macro="" textlink="">
      <xdr:nvSpPr>
        <xdr:cNvPr id="753" name="【庁舎】&#10;一人当たり面積最大値テキスト"/>
        <xdr:cNvSpPr txBox="1"/>
      </xdr:nvSpPr>
      <xdr:spPr>
        <a:xfrm>
          <a:off x="19989800" y="16673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95885</xdr:rowOff>
    </xdr:from>
    <xdr:to xmlns:xdr="http://schemas.openxmlformats.org/drawingml/2006/spreadsheetDrawing">
      <xdr:col>116</xdr:col>
      <xdr:colOff>152400</xdr:colOff>
      <xdr:row>100</xdr:row>
      <xdr:rowOff>95885</xdr:rowOff>
    </xdr:to>
    <xdr:cxnSp macro="">
      <xdr:nvCxnSpPr>
        <xdr:cNvPr id="754" name="直線コネクタ 753"/>
        <xdr:cNvCxnSpPr/>
      </xdr:nvCxnSpPr>
      <xdr:spPr>
        <a:xfrm>
          <a:off x="19881850" y="16897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77470</xdr:rowOff>
    </xdr:from>
    <xdr:ext cx="469265" cy="258445"/>
    <xdr:sp macro="" textlink="">
      <xdr:nvSpPr>
        <xdr:cNvPr id="755" name="【庁舎】&#10;一人当たり面積平均値テキスト"/>
        <xdr:cNvSpPr txBox="1"/>
      </xdr:nvSpPr>
      <xdr:spPr>
        <a:xfrm>
          <a:off x="19989800" y="177368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54610</xdr:rowOff>
    </xdr:from>
    <xdr:to xmlns:xdr="http://schemas.openxmlformats.org/drawingml/2006/spreadsheetDrawing">
      <xdr:col>116</xdr:col>
      <xdr:colOff>114300</xdr:colOff>
      <xdr:row>106</xdr:row>
      <xdr:rowOff>156210</xdr:rowOff>
    </xdr:to>
    <xdr:sp macro="" textlink="">
      <xdr:nvSpPr>
        <xdr:cNvPr id="756" name="フローチャート: 判断 755"/>
        <xdr:cNvSpPr/>
      </xdr:nvSpPr>
      <xdr:spPr>
        <a:xfrm>
          <a:off x="19900900" y="1788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48260</xdr:rowOff>
    </xdr:from>
    <xdr:to xmlns:xdr="http://schemas.openxmlformats.org/drawingml/2006/spreadsheetDrawing">
      <xdr:col>112</xdr:col>
      <xdr:colOff>38100</xdr:colOff>
      <xdr:row>106</xdr:row>
      <xdr:rowOff>149860</xdr:rowOff>
    </xdr:to>
    <xdr:sp macro="" textlink="">
      <xdr:nvSpPr>
        <xdr:cNvPr id="757" name="フローチャート: 判断 756"/>
        <xdr:cNvSpPr/>
      </xdr:nvSpPr>
      <xdr:spPr>
        <a:xfrm>
          <a:off x="19157950" y="17879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63500</xdr:rowOff>
    </xdr:from>
    <xdr:to xmlns:xdr="http://schemas.openxmlformats.org/drawingml/2006/spreadsheetDrawing">
      <xdr:col>107</xdr:col>
      <xdr:colOff>101600</xdr:colOff>
      <xdr:row>106</xdr:row>
      <xdr:rowOff>164465</xdr:rowOff>
    </xdr:to>
    <xdr:sp macro="" textlink="">
      <xdr:nvSpPr>
        <xdr:cNvPr id="758" name="フローチャート: 判断 757"/>
        <xdr:cNvSpPr/>
      </xdr:nvSpPr>
      <xdr:spPr>
        <a:xfrm>
          <a:off x="1834515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67945</xdr:rowOff>
    </xdr:from>
    <xdr:to xmlns:xdr="http://schemas.openxmlformats.org/drawingml/2006/spreadsheetDrawing">
      <xdr:col>102</xdr:col>
      <xdr:colOff>165100</xdr:colOff>
      <xdr:row>106</xdr:row>
      <xdr:rowOff>169545</xdr:rowOff>
    </xdr:to>
    <xdr:sp macro="" textlink="">
      <xdr:nvSpPr>
        <xdr:cNvPr id="759" name="フローチャート: 判断 758"/>
        <xdr:cNvSpPr/>
      </xdr:nvSpPr>
      <xdr:spPr>
        <a:xfrm>
          <a:off x="175514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76200</xdr:rowOff>
    </xdr:from>
    <xdr:to xmlns:xdr="http://schemas.openxmlformats.org/drawingml/2006/spreadsheetDrawing">
      <xdr:col>98</xdr:col>
      <xdr:colOff>38100</xdr:colOff>
      <xdr:row>107</xdr:row>
      <xdr:rowOff>6350</xdr:rowOff>
    </xdr:to>
    <xdr:sp macro="" textlink="">
      <xdr:nvSpPr>
        <xdr:cNvPr id="760" name="フローチャート: 判断 759"/>
        <xdr:cNvSpPr/>
      </xdr:nvSpPr>
      <xdr:spPr>
        <a:xfrm>
          <a:off x="16757650" y="17907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61" name="テキスト ボックス 760"/>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762" name="テキスト ボックス 761"/>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763" name="テキスト ボックス 762"/>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4" name="テキスト ボックス 763"/>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765" name="テキスト ボックス 764"/>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84455</xdr:rowOff>
    </xdr:from>
    <xdr:to xmlns:xdr="http://schemas.openxmlformats.org/drawingml/2006/spreadsheetDrawing">
      <xdr:col>116</xdr:col>
      <xdr:colOff>114300</xdr:colOff>
      <xdr:row>108</xdr:row>
      <xdr:rowOff>14605</xdr:rowOff>
    </xdr:to>
    <xdr:sp macro="" textlink="">
      <xdr:nvSpPr>
        <xdr:cNvPr id="766" name="楕円 765"/>
        <xdr:cNvSpPr/>
      </xdr:nvSpPr>
      <xdr:spPr>
        <a:xfrm>
          <a:off x="199009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170815</xdr:rowOff>
    </xdr:from>
    <xdr:ext cx="469265" cy="258445"/>
    <xdr:sp macro="" textlink="">
      <xdr:nvSpPr>
        <xdr:cNvPr id="767" name="【庁舎】&#10;一人当たり面積該当値テキスト"/>
        <xdr:cNvSpPr txBox="1"/>
      </xdr:nvSpPr>
      <xdr:spPr>
        <a:xfrm>
          <a:off x="19989800" y="18001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90805</xdr:rowOff>
    </xdr:from>
    <xdr:to xmlns:xdr="http://schemas.openxmlformats.org/drawingml/2006/spreadsheetDrawing">
      <xdr:col>112</xdr:col>
      <xdr:colOff>38100</xdr:colOff>
      <xdr:row>108</xdr:row>
      <xdr:rowOff>20955</xdr:rowOff>
    </xdr:to>
    <xdr:sp macro="" textlink="">
      <xdr:nvSpPr>
        <xdr:cNvPr id="768" name="楕円 767"/>
        <xdr:cNvSpPr/>
      </xdr:nvSpPr>
      <xdr:spPr>
        <a:xfrm>
          <a:off x="19157950" y="18093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107</xdr:row>
      <xdr:rowOff>135255</xdr:rowOff>
    </xdr:from>
    <xdr:to xmlns:xdr="http://schemas.openxmlformats.org/drawingml/2006/spreadsheetDrawing">
      <xdr:col>116</xdr:col>
      <xdr:colOff>63500</xdr:colOff>
      <xdr:row>107</xdr:row>
      <xdr:rowOff>141605</xdr:rowOff>
    </xdr:to>
    <xdr:cxnSp macro="">
      <xdr:nvCxnSpPr>
        <xdr:cNvPr id="769" name="直線コネクタ 768"/>
        <xdr:cNvCxnSpPr/>
      </xdr:nvCxnSpPr>
      <xdr:spPr>
        <a:xfrm flipV="1">
          <a:off x="19202400" y="18137505"/>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103505</xdr:rowOff>
    </xdr:from>
    <xdr:to xmlns:xdr="http://schemas.openxmlformats.org/drawingml/2006/spreadsheetDrawing">
      <xdr:col>102</xdr:col>
      <xdr:colOff>165100</xdr:colOff>
      <xdr:row>108</xdr:row>
      <xdr:rowOff>33655</xdr:rowOff>
    </xdr:to>
    <xdr:sp macro="" textlink="">
      <xdr:nvSpPr>
        <xdr:cNvPr id="770" name="楕円 769"/>
        <xdr:cNvSpPr/>
      </xdr:nvSpPr>
      <xdr:spPr>
        <a:xfrm>
          <a:off x="175514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107315</xdr:rowOff>
    </xdr:from>
    <xdr:to xmlns:xdr="http://schemas.openxmlformats.org/drawingml/2006/spreadsheetDrawing">
      <xdr:col>98</xdr:col>
      <xdr:colOff>38100</xdr:colOff>
      <xdr:row>108</xdr:row>
      <xdr:rowOff>37465</xdr:rowOff>
    </xdr:to>
    <xdr:sp macro="" textlink="">
      <xdr:nvSpPr>
        <xdr:cNvPr id="771" name="楕円 770"/>
        <xdr:cNvSpPr/>
      </xdr:nvSpPr>
      <xdr:spPr>
        <a:xfrm>
          <a:off x="16757650" y="18109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107</xdr:row>
      <xdr:rowOff>154940</xdr:rowOff>
    </xdr:from>
    <xdr:to xmlns:xdr="http://schemas.openxmlformats.org/drawingml/2006/spreadsheetDrawing">
      <xdr:col>102</xdr:col>
      <xdr:colOff>114300</xdr:colOff>
      <xdr:row>107</xdr:row>
      <xdr:rowOff>158115</xdr:rowOff>
    </xdr:to>
    <xdr:cxnSp macro="">
      <xdr:nvCxnSpPr>
        <xdr:cNvPr id="772" name="直線コネクタ 771"/>
        <xdr:cNvCxnSpPr/>
      </xdr:nvCxnSpPr>
      <xdr:spPr>
        <a:xfrm flipV="1">
          <a:off x="16802100" y="1815719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166370</xdr:rowOff>
    </xdr:from>
    <xdr:ext cx="469900" cy="258445"/>
    <xdr:sp macro="" textlink="">
      <xdr:nvSpPr>
        <xdr:cNvPr id="773" name="n_1aveValue【庁舎】&#10;一人当たり面積"/>
        <xdr:cNvSpPr txBox="1"/>
      </xdr:nvSpPr>
      <xdr:spPr>
        <a:xfrm>
          <a:off x="18980150" y="17654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9525</xdr:rowOff>
    </xdr:from>
    <xdr:ext cx="469900" cy="258445"/>
    <xdr:sp macro="" textlink="">
      <xdr:nvSpPr>
        <xdr:cNvPr id="774" name="n_2aveValue【庁舎】&#10;一人当たり面積"/>
        <xdr:cNvSpPr txBox="1"/>
      </xdr:nvSpPr>
      <xdr:spPr>
        <a:xfrm>
          <a:off x="18180050" y="17668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14605</xdr:rowOff>
    </xdr:from>
    <xdr:ext cx="469900" cy="259080"/>
    <xdr:sp macro="" textlink="">
      <xdr:nvSpPr>
        <xdr:cNvPr id="775" name="n_3aveValue【庁舎】&#10;一人当たり面積"/>
        <xdr:cNvSpPr txBox="1"/>
      </xdr:nvSpPr>
      <xdr:spPr>
        <a:xfrm>
          <a:off x="17386300" y="176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22860</xdr:rowOff>
    </xdr:from>
    <xdr:ext cx="469900" cy="259080"/>
    <xdr:sp macro="" textlink="">
      <xdr:nvSpPr>
        <xdr:cNvPr id="776" name="n_4aveValue【庁舎】&#10;一人当たり面積"/>
        <xdr:cNvSpPr txBox="1"/>
      </xdr:nvSpPr>
      <xdr:spPr>
        <a:xfrm>
          <a:off x="16592550" y="17682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12065</xdr:rowOff>
    </xdr:from>
    <xdr:ext cx="469900" cy="259080"/>
    <xdr:sp macro="" textlink="">
      <xdr:nvSpPr>
        <xdr:cNvPr id="777" name="n_1mainValue【庁舎】&#10;一人当たり面積"/>
        <xdr:cNvSpPr txBox="1"/>
      </xdr:nvSpPr>
      <xdr:spPr>
        <a:xfrm>
          <a:off x="18980150" y="1818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24765</xdr:rowOff>
    </xdr:from>
    <xdr:ext cx="469900" cy="259080"/>
    <xdr:sp macro="" textlink="">
      <xdr:nvSpPr>
        <xdr:cNvPr id="778" name="n_3mainValue【庁舎】&#10;一人当たり面積"/>
        <xdr:cNvSpPr txBox="1"/>
      </xdr:nvSpPr>
      <xdr:spPr>
        <a:xfrm>
          <a:off x="17386300" y="18198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29210</xdr:rowOff>
    </xdr:from>
    <xdr:ext cx="469900" cy="258445"/>
    <xdr:sp macro="" textlink="">
      <xdr:nvSpPr>
        <xdr:cNvPr id="779" name="n_4mainValue【庁舎】&#10;一人当たり面積"/>
        <xdr:cNvSpPr txBox="1"/>
      </xdr:nvSpPr>
      <xdr:spPr>
        <a:xfrm>
          <a:off x="16592550" y="18202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0" name="正方形/長方形 779"/>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81" name="正方形/長方形 780"/>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2" name="テキスト ボックス 781"/>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のうち、類似団体平均値を著しく下回っている図書館、一般廃棄物処理施設、庁舎については、その現状を把握しつつ、長寿命化及び建替えを検討しており、庁舎に関しては事業実施を始めている。体育館・プールについては類似団体平均値を上回っているが、賀茂地区で唯一の温水プールを有しており、その資産価格が影響していると推察される。消防施設については分団の統廃合が進んでおり、統廃合によって古い詰所の更新がセットとなっているため、有形固定資産減価償却率が類似団体平均値上回る結果となっている。今後も分団の統廃合が検討されているため、有形固定資産減価償却率は向上していくと推察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61035" y="419100"/>
          <a:ext cx="114217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181320" y="406400"/>
          <a:ext cx="35325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206720" y="431800"/>
          <a:ext cx="34880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232120" y="457200"/>
          <a:ext cx="34518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659735" y="40640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685135" y="431800"/>
          <a:ext cx="23647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710535" y="457200"/>
          <a:ext cx="2307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188595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54380" y="1206500"/>
          <a:ext cx="86753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68680" y="1238250"/>
          <a:ext cx="1250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38100</xdr:rowOff>
    </xdr:from>
    <xdr:to xmlns:xdr="http://schemas.openxmlformats.org/drawingml/2006/spreadsheetDrawing">
      <xdr:col>16</xdr:col>
      <xdr:colOff>188595</xdr:colOff>
      <xdr:row>17</xdr:row>
      <xdr:rowOff>38100</xdr:rowOff>
    </xdr:to>
    <xdr:sp macro="" textlink="">
      <xdr:nvSpPr>
        <xdr:cNvPr id="11" name="正方形/長方形 10"/>
        <xdr:cNvSpPr/>
      </xdr:nvSpPr>
      <xdr:spPr>
        <a:xfrm>
          <a:off x="2074545" y="1238250"/>
          <a:ext cx="1131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21,230
21,015
104.38
12,125,091
11,495,046
619,172
6,188,361
9,222,637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263265" y="1238250"/>
          <a:ext cx="1377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640580" y="1257300"/>
          <a:ext cx="18224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463030" y="1257300"/>
          <a:ext cx="11442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66.1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670800" y="1257300"/>
          <a:ext cx="57213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640580" y="2095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188595</xdr:colOff>
      <xdr:row>15</xdr:row>
      <xdr:rowOff>158750</xdr:rowOff>
    </xdr:to>
    <xdr:sp macro="" textlink="">
      <xdr:nvSpPr>
        <xdr:cNvPr id="17" name="正方形/長方形 16"/>
        <xdr:cNvSpPr/>
      </xdr:nvSpPr>
      <xdr:spPr>
        <a:xfrm>
          <a:off x="6526530" y="2095500"/>
          <a:ext cx="309181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650095" y="1206500"/>
          <a:ext cx="128841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9864090" y="1270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9864090" y="15367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9864090" y="1866900"/>
          <a:ext cx="1144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726295" y="135890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127000</xdr:rowOff>
    </xdr:from>
    <xdr:to xmlns:xdr="http://schemas.openxmlformats.org/drawingml/2006/spreadsheetDrawing">
      <xdr:col>51</xdr:col>
      <xdr:colOff>188595</xdr:colOff>
      <xdr:row>11</xdr:row>
      <xdr:rowOff>95250</xdr:rowOff>
    </xdr:to>
    <xdr:cxnSp macro="">
      <xdr:nvCxnSpPr>
        <xdr:cNvPr id="23" name="直線コネクタ 22"/>
        <xdr:cNvCxnSpPr/>
      </xdr:nvCxnSpPr>
      <xdr:spPr>
        <a:xfrm>
          <a:off x="980694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726295" y="1841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22225</xdr:rowOff>
    </xdr:from>
    <xdr:to xmlns:xdr="http://schemas.openxmlformats.org/drawingml/2006/spreadsheetDrawing">
      <xdr:col>51</xdr:col>
      <xdr:colOff>188595</xdr:colOff>
      <xdr:row>12</xdr:row>
      <xdr:rowOff>161925</xdr:rowOff>
    </xdr:to>
    <xdr:cxnSp macro="">
      <xdr:nvCxnSpPr>
        <xdr:cNvPr id="25" name="直線コネクタ 24"/>
        <xdr:cNvCxnSpPr/>
      </xdr:nvCxnSpPr>
      <xdr:spPr>
        <a:xfrm flipV="1">
          <a:off x="980694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726295" y="2222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761220" y="13081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761220" y="15748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699135"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8445"/>
    <xdr:sp macro="" textlink="">
      <xdr:nvSpPr>
        <xdr:cNvPr id="30" name="テキスト ボックス 29"/>
        <xdr:cNvSpPr txBox="1"/>
      </xdr:nvSpPr>
      <xdr:spPr>
        <a:xfrm>
          <a:off x="699135"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699135"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699135"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699135"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915" cy="259080"/>
    <xdr:sp macro="" textlink="">
      <xdr:nvSpPr>
        <xdr:cNvPr id="34" name="テキスト ボックス 33"/>
        <xdr:cNvSpPr txBox="1"/>
      </xdr:nvSpPr>
      <xdr:spPr>
        <a:xfrm>
          <a:off x="699135" y="4279900"/>
          <a:ext cx="820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8445"/>
    <xdr:sp macro="" textlink="">
      <xdr:nvSpPr>
        <xdr:cNvPr id="35" name="テキスト ボックス 34"/>
        <xdr:cNvSpPr txBox="1"/>
      </xdr:nvSpPr>
      <xdr:spPr>
        <a:xfrm>
          <a:off x="699135"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69913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090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286194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318760" y="527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318760" y="546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80212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80212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11593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11593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69913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44576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188595</xdr:colOff>
      <xdr:row>35</xdr:row>
      <xdr:rowOff>31750</xdr:rowOff>
    </xdr:to>
    <xdr:sp macro="" textlink="">
      <xdr:nvSpPr>
        <xdr:cNvPr id="47" name="正方形/長方形 46"/>
        <xdr:cNvSpPr/>
      </xdr:nvSpPr>
      <xdr:spPr>
        <a:xfrm>
          <a:off x="5445760" y="577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188595</xdr:colOff>
      <xdr:row>47</xdr:row>
      <xdr:rowOff>69850</xdr:rowOff>
    </xdr:to>
    <xdr:sp macro="" textlink="" fLocksText="0">
      <xdr:nvSpPr>
        <xdr:cNvPr id="48" name="テキスト ボックス 47"/>
        <xdr:cNvSpPr txBox="1"/>
      </xdr:nvSpPr>
      <xdr:spPr>
        <a:xfrm>
          <a:off x="5551805" y="609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令和元年度の単年ベースでは財政力指数が</a:t>
          </a:r>
          <a:r>
            <a:rPr kumimoji="1" lang="en-US" altLang="ja-JP" sz="1300">
              <a:latin typeface="ＭＳ Ｐゴシック"/>
              <a:ea typeface="ＭＳ Ｐゴシック"/>
            </a:rPr>
            <a:t>0.48</a:t>
          </a:r>
          <a:r>
            <a:rPr kumimoji="1" lang="ja-JP" altLang="en-US" sz="1300">
              <a:latin typeface="ＭＳ Ｐゴシック"/>
              <a:ea typeface="ＭＳ Ｐゴシック"/>
            </a:rPr>
            <a:t>となり、昨年度の</a:t>
          </a:r>
          <a:r>
            <a:rPr kumimoji="1" lang="en-US" altLang="ja-JP" sz="1300">
              <a:latin typeface="ＭＳ Ｐゴシック"/>
              <a:ea typeface="ＭＳ Ｐゴシック"/>
            </a:rPr>
            <a:t>0.50</a:t>
          </a:r>
          <a:r>
            <a:rPr kumimoji="1" lang="ja-JP" altLang="en-US" sz="1300">
              <a:latin typeface="ＭＳ Ｐゴシック"/>
              <a:ea typeface="ＭＳ Ｐゴシック"/>
            </a:rPr>
            <a:t>より減少傾向にあるが３か年平均では</a:t>
          </a:r>
          <a:r>
            <a:rPr kumimoji="1" lang="en-US" altLang="ja-JP" sz="1300">
              <a:latin typeface="ＭＳ Ｐゴシック"/>
              <a:ea typeface="ＭＳ Ｐゴシック"/>
            </a:rPr>
            <a:t>0.50</a:t>
          </a:r>
          <a:r>
            <a:rPr kumimoji="1" lang="ja-JP" altLang="en-US" sz="1300">
              <a:latin typeface="ＭＳ Ｐゴシック"/>
              <a:ea typeface="ＭＳ Ｐゴシック"/>
            </a:rPr>
            <a:t>と同数値となった。近年では、平成</a:t>
          </a:r>
          <a:r>
            <a:rPr kumimoji="1" lang="en-US" altLang="ja-JP" sz="1300">
              <a:latin typeface="ＭＳ Ｐゴシック"/>
              <a:ea typeface="ＭＳ Ｐゴシック"/>
            </a:rPr>
            <a:t>25</a:t>
          </a:r>
          <a:r>
            <a:rPr kumimoji="1" lang="ja-JP" altLang="en-US" sz="1300">
              <a:latin typeface="ＭＳ Ｐゴシック"/>
              <a:ea typeface="ＭＳ Ｐゴシック"/>
            </a:rPr>
            <a:t>年度に単年ベースで</a:t>
          </a:r>
          <a:r>
            <a:rPr kumimoji="1" lang="en-US" altLang="ja-JP" sz="1300">
              <a:latin typeface="ＭＳ Ｐゴシック"/>
              <a:ea typeface="ＭＳ Ｐゴシック"/>
            </a:rPr>
            <a:t>0.49</a:t>
          </a:r>
          <a:r>
            <a:rPr kumimoji="1" lang="ja-JP" altLang="en-US" sz="1300">
              <a:latin typeface="ＭＳ Ｐゴシック"/>
              <a:ea typeface="ＭＳ Ｐゴシック"/>
            </a:rPr>
            <a:t>を記録してから増加傾向にあったが、平成</a:t>
          </a:r>
          <a:r>
            <a:rPr kumimoji="1" lang="en-US" altLang="ja-JP" sz="1300">
              <a:latin typeface="ＭＳ Ｐゴシック"/>
              <a:ea typeface="ＭＳ Ｐゴシック"/>
            </a:rPr>
            <a:t>29</a:t>
          </a:r>
          <a:r>
            <a:rPr kumimoji="1" lang="ja-JP" altLang="en-US" sz="1300">
              <a:latin typeface="ＭＳ Ｐゴシック"/>
              <a:ea typeface="ＭＳ Ｐゴシック"/>
            </a:rPr>
            <a:t>年度をピーク（</a:t>
          </a:r>
          <a:r>
            <a:rPr kumimoji="1" lang="en-US" altLang="ja-JP" sz="1300">
              <a:latin typeface="ＭＳ Ｐゴシック"/>
              <a:ea typeface="ＭＳ Ｐゴシック"/>
            </a:rPr>
            <a:t>0.507</a:t>
          </a:r>
          <a:r>
            <a:rPr kumimoji="1" lang="ja-JP" altLang="en-US" sz="1300">
              <a:latin typeface="ＭＳ Ｐゴシック"/>
              <a:ea typeface="ＭＳ Ｐゴシック"/>
            </a:rPr>
            <a:t>）に減少傾向にある。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少子高齢化や大都市圏への人口流出による人口減少が顕著である。税収の減少を筆頭に基準財政収入額が減少する要因である人口減少に対して、人口減少施策を実施し、歳入の確保に努め、健全な財政運営に努めていく必要があ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69913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699135" y="784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699135" y="750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699135" y="715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699135" y="681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699135" y="646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699135" y="612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69913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69913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113665</xdr:rowOff>
    </xdr:to>
    <xdr:cxnSp macro="">
      <xdr:nvCxnSpPr>
        <xdr:cNvPr id="65" name="直線コネクタ 64"/>
        <xdr:cNvCxnSpPr/>
      </xdr:nvCxnSpPr>
      <xdr:spPr>
        <a:xfrm flipV="1">
          <a:off x="4471035"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86360</xdr:rowOff>
    </xdr:from>
    <xdr:ext cx="762000" cy="258445"/>
    <xdr:sp macro="" textlink="">
      <xdr:nvSpPr>
        <xdr:cNvPr id="66" name="財政力最小値テキスト"/>
        <xdr:cNvSpPr txBox="1"/>
      </xdr:nvSpPr>
      <xdr:spPr>
        <a:xfrm>
          <a:off x="4538980" y="763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113665</xdr:rowOff>
    </xdr:from>
    <xdr:to xmlns:xdr="http://schemas.openxmlformats.org/drawingml/2006/spreadsheetDrawing">
      <xdr:col>24</xdr:col>
      <xdr:colOff>12700</xdr:colOff>
      <xdr:row>44</xdr:row>
      <xdr:rowOff>113665</xdr:rowOff>
    </xdr:to>
    <xdr:cxnSp macro="">
      <xdr:nvCxnSpPr>
        <xdr:cNvPr id="67" name="直線コネクタ 66"/>
        <xdr:cNvCxnSpPr/>
      </xdr:nvCxnSpPr>
      <xdr:spPr>
        <a:xfrm>
          <a:off x="4382135" y="76574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8" name="財政力最大値テキスト"/>
        <xdr:cNvSpPr txBox="1"/>
      </xdr:nvSpPr>
      <xdr:spPr>
        <a:xfrm>
          <a:off x="453898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9" name="直線コネクタ 68"/>
        <xdr:cNvCxnSpPr/>
      </xdr:nvCxnSpPr>
      <xdr:spPr>
        <a:xfrm>
          <a:off x="4382135" y="62611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127000</xdr:rowOff>
    </xdr:from>
    <xdr:to xmlns:xdr="http://schemas.openxmlformats.org/drawingml/2006/spreadsheetDrawing">
      <xdr:col>23</xdr:col>
      <xdr:colOff>133350</xdr:colOff>
      <xdr:row>40</xdr:row>
      <xdr:rowOff>127000</xdr:rowOff>
    </xdr:to>
    <xdr:cxnSp macro="">
      <xdr:nvCxnSpPr>
        <xdr:cNvPr id="70" name="直線コネクタ 69"/>
        <xdr:cNvCxnSpPr/>
      </xdr:nvCxnSpPr>
      <xdr:spPr>
        <a:xfrm>
          <a:off x="3716655" y="698500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31750</xdr:rowOff>
    </xdr:from>
    <xdr:ext cx="762000" cy="258445"/>
    <xdr:sp macro="" textlink="">
      <xdr:nvSpPr>
        <xdr:cNvPr id="71" name="財政力平均値テキスト"/>
        <xdr:cNvSpPr txBox="1"/>
      </xdr:nvSpPr>
      <xdr:spPr>
        <a:xfrm>
          <a:off x="4538980" y="7061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59690</xdr:rowOff>
    </xdr:from>
    <xdr:to xmlns:xdr="http://schemas.openxmlformats.org/drawingml/2006/spreadsheetDrawing">
      <xdr:col>23</xdr:col>
      <xdr:colOff>184150</xdr:colOff>
      <xdr:row>41</xdr:row>
      <xdr:rowOff>161290</xdr:rowOff>
    </xdr:to>
    <xdr:sp macro="" textlink="">
      <xdr:nvSpPr>
        <xdr:cNvPr id="72" name="フローチャート: 判断 71"/>
        <xdr:cNvSpPr/>
      </xdr:nvSpPr>
      <xdr:spPr>
        <a:xfrm>
          <a:off x="4420235"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127000</xdr:rowOff>
    </xdr:from>
    <xdr:to xmlns:xdr="http://schemas.openxmlformats.org/drawingml/2006/spreadsheetDrawing">
      <xdr:col>19</xdr:col>
      <xdr:colOff>133350</xdr:colOff>
      <xdr:row>40</xdr:row>
      <xdr:rowOff>127000</xdr:rowOff>
    </xdr:to>
    <xdr:cxnSp macro="">
      <xdr:nvCxnSpPr>
        <xdr:cNvPr id="73" name="直線コネクタ 72"/>
        <xdr:cNvCxnSpPr/>
      </xdr:nvCxnSpPr>
      <xdr:spPr>
        <a:xfrm>
          <a:off x="2911475" y="698500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42545</xdr:rowOff>
    </xdr:from>
    <xdr:to xmlns:xdr="http://schemas.openxmlformats.org/drawingml/2006/spreadsheetDrawing">
      <xdr:col>19</xdr:col>
      <xdr:colOff>184150</xdr:colOff>
      <xdr:row>41</xdr:row>
      <xdr:rowOff>144145</xdr:rowOff>
    </xdr:to>
    <xdr:sp macro="" textlink="">
      <xdr:nvSpPr>
        <xdr:cNvPr id="74" name="フローチャート: 判断 73"/>
        <xdr:cNvSpPr/>
      </xdr:nvSpPr>
      <xdr:spPr>
        <a:xfrm>
          <a:off x="3665855"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128905</xdr:rowOff>
    </xdr:from>
    <xdr:ext cx="736600" cy="259080"/>
    <xdr:sp macro="" textlink="">
      <xdr:nvSpPr>
        <xdr:cNvPr id="75" name="テキスト ボックス 74"/>
        <xdr:cNvSpPr txBox="1"/>
      </xdr:nvSpPr>
      <xdr:spPr>
        <a:xfrm>
          <a:off x="3377565" y="7158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127000</xdr:rowOff>
    </xdr:from>
    <xdr:to xmlns:xdr="http://schemas.openxmlformats.org/drawingml/2006/spreadsheetDrawing">
      <xdr:col>15</xdr:col>
      <xdr:colOff>82550</xdr:colOff>
      <xdr:row>40</xdr:row>
      <xdr:rowOff>127000</xdr:rowOff>
    </xdr:to>
    <xdr:cxnSp macro="">
      <xdr:nvCxnSpPr>
        <xdr:cNvPr id="76" name="直線コネクタ 75"/>
        <xdr:cNvCxnSpPr/>
      </xdr:nvCxnSpPr>
      <xdr:spPr>
        <a:xfrm>
          <a:off x="2106295" y="698500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42545</xdr:rowOff>
    </xdr:from>
    <xdr:to xmlns:xdr="http://schemas.openxmlformats.org/drawingml/2006/spreadsheetDrawing">
      <xdr:col>15</xdr:col>
      <xdr:colOff>133350</xdr:colOff>
      <xdr:row>41</xdr:row>
      <xdr:rowOff>144145</xdr:rowOff>
    </xdr:to>
    <xdr:sp macro="" textlink="">
      <xdr:nvSpPr>
        <xdr:cNvPr id="77" name="フローチャート: 判断 76"/>
        <xdr:cNvSpPr/>
      </xdr:nvSpPr>
      <xdr:spPr>
        <a:xfrm>
          <a:off x="2860675"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128905</xdr:rowOff>
    </xdr:from>
    <xdr:ext cx="761365" cy="259080"/>
    <xdr:sp macro="" textlink="">
      <xdr:nvSpPr>
        <xdr:cNvPr id="78" name="テキスト ボックス 77"/>
        <xdr:cNvSpPr txBox="1"/>
      </xdr:nvSpPr>
      <xdr:spPr>
        <a:xfrm>
          <a:off x="2572385" y="7158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40</xdr:row>
      <xdr:rowOff>127000</xdr:rowOff>
    </xdr:from>
    <xdr:to xmlns:xdr="http://schemas.openxmlformats.org/drawingml/2006/spreadsheetDrawing">
      <xdr:col>11</xdr:col>
      <xdr:colOff>31750</xdr:colOff>
      <xdr:row>40</xdr:row>
      <xdr:rowOff>144145</xdr:rowOff>
    </xdr:to>
    <xdr:cxnSp macro="">
      <xdr:nvCxnSpPr>
        <xdr:cNvPr id="79" name="直線コネクタ 78"/>
        <xdr:cNvCxnSpPr/>
      </xdr:nvCxnSpPr>
      <xdr:spPr>
        <a:xfrm flipV="1">
          <a:off x="1320165" y="6985000"/>
          <a:ext cx="7861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59690</xdr:rowOff>
    </xdr:from>
    <xdr:to xmlns:xdr="http://schemas.openxmlformats.org/drawingml/2006/spreadsheetDrawing">
      <xdr:col>11</xdr:col>
      <xdr:colOff>82550</xdr:colOff>
      <xdr:row>41</xdr:row>
      <xdr:rowOff>161290</xdr:rowOff>
    </xdr:to>
    <xdr:sp macro="" textlink="">
      <xdr:nvSpPr>
        <xdr:cNvPr id="80" name="フローチャート: 判断 79"/>
        <xdr:cNvSpPr/>
      </xdr:nvSpPr>
      <xdr:spPr>
        <a:xfrm>
          <a:off x="2074545" y="70891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146050</xdr:rowOff>
    </xdr:from>
    <xdr:ext cx="762000" cy="258445"/>
    <xdr:sp macro="" textlink="">
      <xdr:nvSpPr>
        <xdr:cNvPr id="81" name="テキスト ボックス 80"/>
        <xdr:cNvSpPr txBox="1"/>
      </xdr:nvSpPr>
      <xdr:spPr>
        <a:xfrm>
          <a:off x="1767205"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25400</xdr:rowOff>
    </xdr:from>
    <xdr:to xmlns:xdr="http://schemas.openxmlformats.org/drawingml/2006/spreadsheetDrawing">
      <xdr:col>7</xdr:col>
      <xdr:colOff>31750</xdr:colOff>
      <xdr:row>41</xdr:row>
      <xdr:rowOff>127000</xdr:rowOff>
    </xdr:to>
    <xdr:sp macro="" textlink="">
      <xdr:nvSpPr>
        <xdr:cNvPr id="82" name="フローチャート: 判断 81"/>
        <xdr:cNvSpPr/>
      </xdr:nvSpPr>
      <xdr:spPr>
        <a:xfrm>
          <a:off x="1271270" y="70548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111760</xdr:rowOff>
    </xdr:from>
    <xdr:ext cx="761365" cy="258445"/>
    <xdr:sp macro="" textlink="">
      <xdr:nvSpPr>
        <xdr:cNvPr id="83" name="テキスト ボックス 82"/>
        <xdr:cNvSpPr txBox="1"/>
      </xdr:nvSpPr>
      <xdr:spPr>
        <a:xfrm>
          <a:off x="962025" y="714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2760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5217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1653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19113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1271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76200</xdr:rowOff>
    </xdr:from>
    <xdr:to xmlns:xdr="http://schemas.openxmlformats.org/drawingml/2006/spreadsheetDrawing">
      <xdr:col>23</xdr:col>
      <xdr:colOff>184150</xdr:colOff>
      <xdr:row>41</xdr:row>
      <xdr:rowOff>6350</xdr:rowOff>
    </xdr:to>
    <xdr:sp macro="" textlink="">
      <xdr:nvSpPr>
        <xdr:cNvPr id="89" name="楕円 88"/>
        <xdr:cNvSpPr/>
      </xdr:nvSpPr>
      <xdr:spPr>
        <a:xfrm>
          <a:off x="4420235"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92710</xdr:rowOff>
    </xdr:from>
    <xdr:ext cx="762000" cy="259080"/>
    <xdr:sp macro="" textlink="">
      <xdr:nvSpPr>
        <xdr:cNvPr id="90" name="財政力該当値テキスト"/>
        <xdr:cNvSpPr txBox="1"/>
      </xdr:nvSpPr>
      <xdr:spPr>
        <a:xfrm>
          <a:off x="453898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76200</xdr:rowOff>
    </xdr:from>
    <xdr:to xmlns:xdr="http://schemas.openxmlformats.org/drawingml/2006/spreadsheetDrawing">
      <xdr:col>19</xdr:col>
      <xdr:colOff>184150</xdr:colOff>
      <xdr:row>41</xdr:row>
      <xdr:rowOff>6350</xdr:rowOff>
    </xdr:to>
    <xdr:sp macro="" textlink="">
      <xdr:nvSpPr>
        <xdr:cNvPr id="91" name="楕円 90"/>
        <xdr:cNvSpPr/>
      </xdr:nvSpPr>
      <xdr:spPr>
        <a:xfrm>
          <a:off x="3665855"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16510</xdr:rowOff>
    </xdr:from>
    <xdr:ext cx="736600" cy="259080"/>
    <xdr:sp macro="" textlink="">
      <xdr:nvSpPr>
        <xdr:cNvPr id="92" name="テキスト ボックス 91"/>
        <xdr:cNvSpPr txBox="1"/>
      </xdr:nvSpPr>
      <xdr:spPr>
        <a:xfrm>
          <a:off x="3377565"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76200</xdr:rowOff>
    </xdr:from>
    <xdr:to xmlns:xdr="http://schemas.openxmlformats.org/drawingml/2006/spreadsheetDrawing">
      <xdr:col>15</xdr:col>
      <xdr:colOff>133350</xdr:colOff>
      <xdr:row>41</xdr:row>
      <xdr:rowOff>6350</xdr:rowOff>
    </xdr:to>
    <xdr:sp macro="" textlink="">
      <xdr:nvSpPr>
        <xdr:cNvPr id="93" name="楕円 92"/>
        <xdr:cNvSpPr/>
      </xdr:nvSpPr>
      <xdr:spPr>
        <a:xfrm>
          <a:off x="2860675"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16510</xdr:rowOff>
    </xdr:from>
    <xdr:ext cx="761365" cy="259080"/>
    <xdr:sp macro="" textlink="">
      <xdr:nvSpPr>
        <xdr:cNvPr id="94" name="テキスト ボックス 93"/>
        <xdr:cNvSpPr txBox="1"/>
      </xdr:nvSpPr>
      <xdr:spPr>
        <a:xfrm>
          <a:off x="2572385" y="6703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40</xdr:row>
      <xdr:rowOff>76200</xdr:rowOff>
    </xdr:from>
    <xdr:to xmlns:xdr="http://schemas.openxmlformats.org/drawingml/2006/spreadsheetDrawing">
      <xdr:col>11</xdr:col>
      <xdr:colOff>82550</xdr:colOff>
      <xdr:row>41</xdr:row>
      <xdr:rowOff>6350</xdr:rowOff>
    </xdr:to>
    <xdr:sp macro="" textlink="">
      <xdr:nvSpPr>
        <xdr:cNvPr id="95" name="楕円 94"/>
        <xdr:cNvSpPr/>
      </xdr:nvSpPr>
      <xdr:spPr>
        <a:xfrm>
          <a:off x="2074545" y="6934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16510</xdr:rowOff>
    </xdr:from>
    <xdr:ext cx="762000" cy="259080"/>
    <xdr:sp macro="" textlink="">
      <xdr:nvSpPr>
        <xdr:cNvPr id="96" name="テキスト ボックス 95"/>
        <xdr:cNvSpPr txBox="1"/>
      </xdr:nvSpPr>
      <xdr:spPr>
        <a:xfrm>
          <a:off x="1767205"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93345</xdr:rowOff>
    </xdr:from>
    <xdr:to xmlns:xdr="http://schemas.openxmlformats.org/drawingml/2006/spreadsheetDrawing">
      <xdr:col>7</xdr:col>
      <xdr:colOff>31750</xdr:colOff>
      <xdr:row>41</xdr:row>
      <xdr:rowOff>23495</xdr:rowOff>
    </xdr:to>
    <xdr:sp macro="" textlink="">
      <xdr:nvSpPr>
        <xdr:cNvPr id="97" name="楕円 96"/>
        <xdr:cNvSpPr/>
      </xdr:nvSpPr>
      <xdr:spPr>
        <a:xfrm>
          <a:off x="1271270" y="695134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33655</xdr:rowOff>
    </xdr:from>
    <xdr:ext cx="761365" cy="258445"/>
    <xdr:sp macro="" textlink="">
      <xdr:nvSpPr>
        <xdr:cNvPr id="98" name="テキスト ボックス 97"/>
        <xdr:cNvSpPr txBox="1"/>
      </xdr:nvSpPr>
      <xdr:spPr>
        <a:xfrm>
          <a:off x="962025" y="6720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69913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52590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294513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318760" y="908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318760" y="927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80212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80212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11593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11593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69913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44576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188595</xdr:colOff>
      <xdr:row>57</xdr:row>
      <xdr:rowOff>69850</xdr:rowOff>
    </xdr:to>
    <xdr:sp macro="" textlink="">
      <xdr:nvSpPr>
        <xdr:cNvPr id="110" name="正方形/長方形 109"/>
        <xdr:cNvSpPr/>
      </xdr:nvSpPr>
      <xdr:spPr>
        <a:xfrm>
          <a:off x="5445760" y="958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188595</xdr:colOff>
      <xdr:row>69</xdr:row>
      <xdr:rowOff>107950</xdr:rowOff>
    </xdr:to>
    <xdr:sp macro="" textlink="" fLocksText="0">
      <xdr:nvSpPr>
        <xdr:cNvPr id="111" name="テキスト ボックス 110"/>
        <xdr:cNvSpPr txBox="1"/>
      </xdr:nvSpPr>
      <xdr:spPr>
        <a:xfrm>
          <a:off x="5551805" y="990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年度の</a:t>
          </a:r>
          <a:r>
            <a:rPr kumimoji="1" lang="en-US" altLang="ja-JP" sz="1300">
              <a:latin typeface="ＭＳ Ｐゴシック"/>
              <a:ea typeface="ＭＳ Ｐゴシック"/>
            </a:rPr>
            <a:t>82.5</a:t>
          </a:r>
          <a:r>
            <a:rPr kumimoji="1" lang="ja-JP" altLang="en-US" sz="1300">
              <a:latin typeface="ＭＳ Ｐゴシック"/>
              <a:ea typeface="ＭＳ Ｐゴシック"/>
            </a:rPr>
            <a:t>％を境に増加傾向にあり、平成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年度は</a:t>
          </a:r>
          <a:r>
            <a:rPr kumimoji="1" lang="en-US" altLang="ja-JP" sz="1300">
              <a:latin typeface="ＭＳ Ｐゴシック"/>
              <a:ea typeface="ＭＳ Ｐゴシック"/>
            </a:rPr>
            <a:t>90</a:t>
          </a:r>
          <a:r>
            <a:rPr kumimoji="1" lang="ja-JP" altLang="en-US" sz="1300">
              <a:latin typeface="ＭＳ Ｐゴシック"/>
              <a:ea typeface="ＭＳ Ｐゴシック"/>
            </a:rPr>
            <a:t>％を超える結果となった。平成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庁舎建設、令和元年度より中学校統合の大型事業が実施されており、今後も公債費の増加が見込まれているため、経常収支比率の増加は避けられない状況となっているが、令和元年度については予算の厳しいシーリング等により、改善傾向がみられ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今後は条件の有利な起債を借り入れる等、将来負担を可能な限り減らし、中小事業の見直しによる歳出削減、歳入の確保を強化し、経常収支比率の回復に努める。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661035"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69913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5" name="直線コネクタ 114"/>
        <xdr:cNvCxnSpPr/>
      </xdr:nvCxnSpPr>
      <xdr:spPr>
        <a:xfrm>
          <a:off x="699135" y="1165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7" name="直線コネクタ 116"/>
        <xdr:cNvCxnSpPr/>
      </xdr:nvCxnSpPr>
      <xdr:spPr>
        <a:xfrm>
          <a:off x="699135" y="1131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9" name="直線コネクタ 118"/>
        <xdr:cNvCxnSpPr/>
      </xdr:nvCxnSpPr>
      <xdr:spPr>
        <a:xfrm>
          <a:off x="699135" y="109677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1" name="直線コネクタ 120"/>
        <xdr:cNvCxnSpPr/>
      </xdr:nvCxnSpPr>
      <xdr:spPr>
        <a:xfrm>
          <a:off x="699135" y="1062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3" name="直線コネクタ 122"/>
        <xdr:cNvCxnSpPr/>
      </xdr:nvCxnSpPr>
      <xdr:spPr>
        <a:xfrm>
          <a:off x="699135" y="1027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4" name="テキスト ボックス 123"/>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5" name="直線コネクタ 124"/>
        <xdr:cNvCxnSpPr/>
      </xdr:nvCxnSpPr>
      <xdr:spPr>
        <a:xfrm>
          <a:off x="699135" y="993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6" name="テキスト ボックス 125"/>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69913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69913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66040</xdr:rowOff>
    </xdr:from>
    <xdr:to xmlns:xdr="http://schemas.openxmlformats.org/drawingml/2006/spreadsheetDrawing">
      <xdr:col>23</xdr:col>
      <xdr:colOff>133350</xdr:colOff>
      <xdr:row>66</xdr:row>
      <xdr:rowOff>113665</xdr:rowOff>
    </xdr:to>
    <xdr:cxnSp macro="">
      <xdr:nvCxnSpPr>
        <xdr:cNvPr id="130" name="直線コネクタ 129"/>
        <xdr:cNvCxnSpPr/>
      </xdr:nvCxnSpPr>
      <xdr:spPr>
        <a:xfrm flipV="1">
          <a:off x="4471035" y="10181590"/>
          <a:ext cx="0" cy="1247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86360</xdr:rowOff>
    </xdr:from>
    <xdr:ext cx="762000" cy="258445"/>
    <xdr:sp macro="" textlink="">
      <xdr:nvSpPr>
        <xdr:cNvPr id="131" name="財政構造の弾力性最小値テキスト"/>
        <xdr:cNvSpPr txBox="1"/>
      </xdr:nvSpPr>
      <xdr:spPr>
        <a:xfrm>
          <a:off x="4538980" y="11402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113665</xdr:rowOff>
    </xdr:from>
    <xdr:to xmlns:xdr="http://schemas.openxmlformats.org/drawingml/2006/spreadsheetDrawing">
      <xdr:col>24</xdr:col>
      <xdr:colOff>12700</xdr:colOff>
      <xdr:row>66</xdr:row>
      <xdr:rowOff>113665</xdr:rowOff>
    </xdr:to>
    <xdr:cxnSp macro="">
      <xdr:nvCxnSpPr>
        <xdr:cNvPr id="132" name="直線コネクタ 131"/>
        <xdr:cNvCxnSpPr/>
      </xdr:nvCxnSpPr>
      <xdr:spPr>
        <a:xfrm>
          <a:off x="4382135" y="114293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152400</xdr:rowOff>
    </xdr:from>
    <xdr:ext cx="762000" cy="259080"/>
    <xdr:sp macro="" textlink="">
      <xdr:nvSpPr>
        <xdr:cNvPr id="133" name="財政構造の弾力性最大値テキスト"/>
        <xdr:cNvSpPr txBox="1"/>
      </xdr:nvSpPr>
      <xdr:spPr>
        <a:xfrm>
          <a:off x="4538980" y="9925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66040</xdr:rowOff>
    </xdr:from>
    <xdr:to xmlns:xdr="http://schemas.openxmlformats.org/drawingml/2006/spreadsheetDrawing">
      <xdr:col>24</xdr:col>
      <xdr:colOff>12700</xdr:colOff>
      <xdr:row>59</xdr:row>
      <xdr:rowOff>66040</xdr:rowOff>
    </xdr:to>
    <xdr:cxnSp macro="">
      <xdr:nvCxnSpPr>
        <xdr:cNvPr id="134" name="直線コネクタ 133"/>
        <xdr:cNvCxnSpPr/>
      </xdr:nvCxnSpPr>
      <xdr:spPr>
        <a:xfrm>
          <a:off x="4382135" y="101815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88265</xdr:rowOff>
    </xdr:from>
    <xdr:to xmlns:xdr="http://schemas.openxmlformats.org/drawingml/2006/spreadsheetDrawing">
      <xdr:col>23</xdr:col>
      <xdr:colOff>133350</xdr:colOff>
      <xdr:row>62</xdr:row>
      <xdr:rowOff>27305</xdr:rowOff>
    </xdr:to>
    <xdr:cxnSp macro="">
      <xdr:nvCxnSpPr>
        <xdr:cNvPr id="135" name="直線コネクタ 134"/>
        <xdr:cNvCxnSpPr/>
      </xdr:nvCxnSpPr>
      <xdr:spPr>
        <a:xfrm flipV="1">
          <a:off x="3716655" y="10546715"/>
          <a:ext cx="75438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66675</xdr:rowOff>
    </xdr:from>
    <xdr:ext cx="762000" cy="258445"/>
    <xdr:sp macro="" textlink="">
      <xdr:nvSpPr>
        <xdr:cNvPr id="136" name="財政構造の弾力性平均値テキスト"/>
        <xdr:cNvSpPr txBox="1"/>
      </xdr:nvSpPr>
      <xdr:spPr>
        <a:xfrm>
          <a:off x="4538980" y="10868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94615</xdr:rowOff>
    </xdr:from>
    <xdr:to xmlns:xdr="http://schemas.openxmlformats.org/drawingml/2006/spreadsheetDrawing">
      <xdr:col>23</xdr:col>
      <xdr:colOff>184150</xdr:colOff>
      <xdr:row>64</xdr:row>
      <xdr:rowOff>24765</xdr:rowOff>
    </xdr:to>
    <xdr:sp macro="" textlink="">
      <xdr:nvSpPr>
        <xdr:cNvPr id="137" name="フローチャート: 判断 136"/>
        <xdr:cNvSpPr/>
      </xdr:nvSpPr>
      <xdr:spPr>
        <a:xfrm>
          <a:off x="4420235" y="1089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19685</xdr:rowOff>
    </xdr:from>
    <xdr:to xmlns:xdr="http://schemas.openxmlformats.org/drawingml/2006/spreadsheetDrawing">
      <xdr:col>19</xdr:col>
      <xdr:colOff>133350</xdr:colOff>
      <xdr:row>62</xdr:row>
      <xdr:rowOff>27305</xdr:rowOff>
    </xdr:to>
    <xdr:cxnSp macro="">
      <xdr:nvCxnSpPr>
        <xdr:cNvPr id="138" name="直線コネクタ 137"/>
        <xdr:cNvCxnSpPr/>
      </xdr:nvCxnSpPr>
      <xdr:spPr>
        <a:xfrm>
          <a:off x="2911475" y="10478135"/>
          <a:ext cx="80518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60325</xdr:rowOff>
    </xdr:from>
    <xdr:to xmlns:xdr="http://schemas.openxmlformats.org/drawingml/2006/spreadsheetDrawing">
      <xdr:col>19</xdr:col>
      <xdr:colOff>184150</xdr:colOff>
      <xdr:row>63</xdr:row>
      <xdr:rowOff>161925</xdr:rowOff>
    </xdr:to>
    <xdr:sp macro="" textlink="">
      <xdr:nvSpPr>
        <xdr:cNvPr id="139" name="フローチャート: 判断 138"/>
        <xdr:cNvSpPr/>
      </xdr:nvSpPr>
      <xdr:spPr>
        <a:xfrm>
          <a:off x="3665855" y="1086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146685</xdr:rowOff>
    </xdr:from>
    <xdr:ext cx="736600" cy="258445"/>
    <xdr:sp macro="" textlink="">
      <xdr:nvSpPr>
        <xdr:cNvPr id="140" name="テキスト ボックス 139"/>
        <xdr:cNvSpPr txBox="1"/>
      </xdr:nvSpPr>
      <xdr:spPr>
        <a:xfrm>
          <a:off x="3377565" y="109480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32385</xdr:rowOff>
    </xdr:from>
    <xdr:to xmlns:xdr="http://schemas.openxmlformats.org/drawingml/2006/spreadsheetDrawing">
      <xdr:col>15</xdr:col>
      <xdr:colOff>82550</xdr:colOff>
      <xdr:row>61</xdr:row>
      <xdr:rowOff>19685</xdr:rowOff>
    </xdr:to>
    <xdr:cxnSp macro="">
      <xdr:nvCxnSpPr>
        <xdr:cNvPr id="141" name="直線コネクタ 140"/>
        <xdr:cNvCxnSpPr/>
      </xdr:nvCxnSpPr>
      <xdr:spPr>
        <a:xfrm>
          <a:off x="2106295" y="10319385"/>
          <a:ext cx="80518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169545</xdr:rowOff>
    </xdr:from>
    <xdr:to xmlns:xdr="http://schemas.openxmlformats.org/drawingml/2006/spreadsheetDrawing">
      <xdr:col>15</xdr:col>
      <xdr:colOff>133350</xdr:colOff>
      <xdr:row>63</xdr:row>
      <xdr:rowOff>99695</xdr:rowOff>
    </xdr:to>
    <xdr:sp macro="" textlink="">
      <xdr:nvSpPr>
        <xdr:cNvPr id="142" name="フローチャート: 判断 141"/>
        <xdr:cNvSpPr/>
      </xdr:nvSpPr>
      <xdr:spPr>
        <a:xfrm>
          <a:off x="2860675" y="107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84455</xdr:rowOff>
    </xdr:from>
    <xdr:ext cx="761365" cy="259080"/>
    <xdr:sp macro="" textlink="">
      <xdr:nvSpPr>
        <xdr:cNvPr id="143" name="テキスト ボックス 142"/>
        <xdr:cNvSpPr txBox="1"/>
      </xdr:nvSpPr>
      <xdr:spPr>
        <a:xfrm>
          <a:off x="2572385" y="10885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58</xdr:row>
      <xdr:rowOff>161290</xdr:rowOff>
    </xdr:from>
    <xdr:to xmlns:xdr="http://schemas.openxmlformats.org/drawingml/2006/spreadsheetDrawing">
      <xdr:col>11</xdr:col>
      <xdr:colOff>31750</xdr:colOff>
      <xdr:row>60</xdr:row>
      <xdr:rowOff>32385</xdr:rowOff>
    </xdr:to>
    <xdr:cxnSp macro="">
      <xdr:nvCxnSpPr>
        <xdr:cNvPr id="144" name="直線コネクタ 143"/>
        <xdr:cNvCxnSpPr/>
      </xdr:nvCxnSpPr>
      <xdr:spPr>
        <a:xfrm>
          <a:off x="1320165" y="10105390"/>
          <a:ext cx="78613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62</xdr:row>
      <xdr:rowOff>114300</xdr:rowOff>
    </xdr:from>
    <xdr:to xmlns:xdr="http://schemas.openxmlformats.org/drawingml/2006/spreadsheetDrawing">
      <xdr:col>11</xdr:col>
      <xdr:colOff>82550</xdr:colOff>
      <xdr:row>63</xdr:row>
      <xdr:rowOff>44450</xdr:rowOff>
    </xdr:to>
    <xdr:sp macro="" textlink="">
      <xdr:nvSpPr>
        <xdr:cNvPr id="145" name="フローチャート: 判断 144"/>
        <xdr:cNvSpPr/>
      </xdr:nvSpPr>
      <xdr:spPr>
        <a:xfrm>
          <a:off x="2074545" y="10744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29210</xdr:rowOff>
    </xdr:from>
    <xdr:ext cx="762000" cy="258445"/>
    <xdr:sp macro="" textlink="">
      <xdr:nvSpPr>
        <xdr:cNvPr id="146" name="テキスト ボックス 145"/>
        <xdr:cNvSpPr txBox="1"/>
      </xdr:nvSpPr>
      <xdr:spPr>
        <a:xfrm>
          <a:off x="1767205" y="10830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140970</xdr:rowOff>
    </xdr:from>
    <xdr:to xmlns:xdr="http://schemas.openxmlformats.org/drawingml/2006/spreadsheetDrawing">
      <xdr:col>7</xdr:col>
      <xdr:colOff>31750</xdr:colOff>
      <xdr:row>62</xdr:row>
      <xdr:rowOff>71120</xdr:rowOff>
    </xdr:to>
    <xdr:sp macro="" textlink="">
      <xdr:nvSpPr>
        <xdr:cNvPr id="147" name="フローチャート: 判断 146"/>
        <xdr:cNvSpPr/>
      </xdr:nvSpPr>
      <xdr:spPr>
        <a:xfrm>
          <a:off x="1271270" y="1059942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55880</xdr:rowOff>
    </xdr:from>
    <xdr:ext cx="761365" cy="259080"/>
    <xdr:sp macro="" textlink="">
      <xdr:nvSpPr>
        <xdr:cNvPr id="148" name="テキスト ボックス 147"/>
        <xdr:cNvSpPr txBox="1"/>
      </xdr:nvSpPr>
      <xdr:spPr>
        <a:xfrm>
          <a:off x="962025" y="10685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9" name="テキスト ボックス 148"/>
        <xdr:cNvSpPr txBox="1"/>
      </xdr:nvSpPr>
      <xdr:spPr>
        <a:xfrm>
          <a:off x="427609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50" name="テキスト ボックス 149"/>
        <xdr:cNvSpPr txBox="1"/>
      </xdr:nvSpPr>
      <xdr:spPr>
        <a:xfrm>
          <a:off x="352171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8445"/>
    <xdr:sp macro="" textlink="">
      <xdr:nvSpPr>
        <xdr:cNvPr id="151" name="テキスト ボックス 150"/>
        <xdr:cNvSpPr txBox="1"/>
      </xdr:nvSpPr>
      <xdr:spPr>
        <a:xfrm>
          <a:off x="271653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2" name="テキスト ボックス 151"/>
        <xdr:cNvSpPr txBox="1"/>
      </xdr:nvSpPr>
      <xdr:spPr>
        <a:xfrm>
          <a:off x="19113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3" name="テキスト ボックス 152"/>
        <xdr:cNvSpPr txBox="1"/>
      </xdr:nvSpPr>
      <xdr:spPr>
        <a:xfrm>
          <a:off x="112712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37465</xdr:rowOff>
    </xdr:from>
    <xdr:to xmlns:xdr="http://schemas.openxmlformats.org/drawingml/2006/spreadsheetDrawing">
      <xdr:col>23</xdr:col>
      <xdr:colOff>184150</xdr:colOff>
      <xdr:row>61</xdr:row>
      <xdr:rowOff>139065</xdr:rowOff>
    </xdr:to>
    <xdr:sp macro="" textlink="">
      <xdr:nvSpPr>
        <xdr:cNvPr id="154" name="楕円 153"/>
        <xdr:cNvSpPr/>
      </xdr:nvSpPr>
      <xdr:spPr>
        <a:xfrm>
          <a:off x="4420235"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53975</xdr:rowOff>
    </xdr:from>
    <xdr:ext cx="762000" cy="258445"/>
    <xdr:sp macro="" textlink="">
      <xdr:nvSpPr>
        <xdr:cNvPr id="155" name="財政構造の弾力性該当値テキスト"/>
        <xdr:cNvSpPr txBox="1"/>
      </xdr:nvSpPr>
      <xdr:spPr>
        <a:xfrm>
          <a:off x="4538980" y="10340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147955</xdr:rowOff>
    </xdr:from>
    <xdr:to xmlns:xdr="http://schemas.openxmlformats.org/drawingml/2006/spreadsheetDrawing">
      <xdr:col>19</xdr:col>
      <xdr:colOff>184150</xdr:colOff>
      <xdr:row>62</xdr:row>
      <xdr:rowOff>78105</xdr:rowOff>
    </xdr:to>
    <xdr:sp macro="" textlink="">
      <xdr:nvSpPr>
        <xdr:cNvPr id="156" name="楕円 155"/>
        <xdr:cNvSpPr/>
      </xdr:nvSpPr>
      <xdr:spPr>
        <a:xfrm>
          <a:off x="3665855" y="106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88265</xdr:rowOff>
    </xdr:from>
    <xdr:ext cx="736600" cy="258445"/>
    <xdr:sp macro="" textlink="">
      <xdr:nvSpPr>
        <xdr:cNvPr id="157" name="テキスト ボックス 156"/>
        <xdr:cNvSpPr txBox="1"/>
      </xdr:nvSpPr>
      <xdr:spPr>
        <a:xfrm>
          <a:off x="3377565" y="10375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140335</xdr:rowOff>
    </xdr:from>
    <xdr:to xmlns:xdr="http://schemas.openxmlformats.org/drawingml/2006/spreadsheetDrawing">
      <xdr:col>15</xdr:col>
      <xdr:colOff>133350</xdr:colOff>
      <xdr:row>61</xdr:row>
      <xdr:rowOff>70485</xdr:rowOff>
    </xdr:to>
    <xdr:sp macro="" textlink="">
      <xdr:nvSpPr>
        <xdr:cNvPr id="158" name="楕円 157"/>
        <xdr:cNvSpPr/>
      </xdr:nvSpPr>
      <xdr:spPr>
        <a:xfrm>
          <a:off x="2860675"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80645</xdr:rowOff>
    </xdr:from>
    <xdr:ext cx="761365" cy="259080"/>
    <xdr:sp macro="" textlink="">
      <xdr:nvSpPr>
        <xdr:cNvPr id="159" name="テキスト ボックス 158"/>
        <xdr:cNvSpPr txBox="1"/>
      </xdr:nvSpPr>
      <xdr:spPr>
        <a:xfrm>
          <a:off x="2572385" y="10196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59</xdr:row>
      <xdr:rowOff>153035</xdr:rowOff>
    </xdr:from>
    <xdr:to xmlns:xdr="http://schemas.openxmlformats.org/drawingml/2006/spreadsheetDrawing">
      <xdr:col>11</xdr:col>
      <xdr:colOff>82550</xdr:colOff>
      <xdr:row>60</xdr:row>
      <xdr:rowOff>83185</xdr:rowOff>
    </xdr:to>
    <xdr:sp macro="" textlink="">
      <xdr:nvSpPr>
        <xdr:cNvPr id="160" name="楕円 159"/>
        <xdr:cNvSpPr/>
      </xdr:nvSpPr>
      <xdr:spPr>
        <a:xfrm>
          <a:off x="2074545" y="10268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93345</xdr:rowOff>
    </xdr:from>
    <xdr:ext cx="762000" cy="259080"/>
    <xdr:sp macro="" textlink="">
      <xdr:nvSpPr>
        <xdr:cNvPr id="161" name="テキスト ボックス 160"/>
        <xdr:cNvSpPr txBox="1"/>
      </xdr:nvSpPr>
      <xdr:spPr>
        <a:xfrm>
          <a:off x="1767205" y="1003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58</xdr:row>
      <xdr:rowOff>110490</xdr:rowOff>
    </xdr:from>
    <xdr:to xmlns:xdr="http://schemas.openxmlformats.org/drawingml/2006/spreadsheetDrawing">
      <xdr:col>7</xdr:col>
      <xdr:colOff>31750</xdr:colOff>
      <xdr:row>59</xdr:row>
      <xdr:rowOff>40640</xdr:rowOff>
    </xdr:to>
    <xdr:sp macro="" textlink="">
      <xdr:nvSpPr>
        <xdr:cNvPr id="162" name="楕円 161"/>
        <xdr:cNvSpPr/>
      </xdr:nvSpPr>
      <xdr:spPr>
        <a:xfrm>
          <a:off x="1271270" y="100545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50800</xdr:rowOff>
    </xdr:from>
    <xdr:ext cx="761365" cy="259080"/>
    <xdr:sp macro="" textlink="">
      <xdr:nvSpPr>
        <xdr:cNvPr id="163" name="テキスト ボックス 162"/>
        <xdr:cNvSpPr txBox="1"/>
      </xdr:nvSpPr>
      <xdr:spPr>
        <a:xfrm>
          <a:off x="962025" y="9823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69913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5" name="テキスト ボックス 164"/>
        <xdr:cNvSpPr txBox="1"/>
      </xdr:nvSpPr>
      <xdr:spPr>
        <a:xfrm>
          <a:off x="74104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6" name="テキスト ボックス 165"/>
        <xdr:cNvSpPr txBox="1"/>
      </xdr:nvSpPr>
      <xdr:spPr>
        <a:xfrm>
          <a:off x="375094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[157,931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318760" y="1289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318760" y="1308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680212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680212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811593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811593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69913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544576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188595</xdr:colOff>
      <xdr:row>79</xdr:row>
      <xdr:rowOff>107950</xdr:rowOff>
    </xdr:to>
    <xdr:sp macro="" textlink="">
      <xdr:nvSpPr>
        <xdr:cNvPr id="175" name="正方形/長方形 174"/>
        <xdr:cNvSpPr/>
      </xdr:nvSpPr>
      <xdr:spPr>
        <a:xfrm>
          <a:off x="5445760" y="1339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146050</xdr:rowOff>
    </xdr:to>
    <xdr:sp macro="" textlink="" fLocksText="0">
      <xdr:nvSpPr>
        <xdr:cNvPr id="176" name="テキスト ボックス 175"/>
        <xdr:cNvSpPr txBox="1"/>
      </xdr:nvSpPr>
      <xdr:spPr>
        <a:xfrm>
          <a:off x="5551805" y="1371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人口減少が顕著であり、毎年</a:t>
          </a:r>
          <a:r>
            <a:rPr kumimoji="1" lang="en-US" altLang="ja-JP" sz="1300">
              <a:latin typeface="ＭＳ Ｐゴシック"/>
              <a:ea typeface="ＭＳ Ｐゴシック"/>
            </a:rPr>
            <a:t>500</a:t>
          </a:r>
          <a:r>
            <a:rPr kumimoji="1" lang="ja-JP" altLang="en-US" sz="1300">
              <a:latin typeface="ＭＳ Ｐゴシック"/>
              <a:ea typeface="ＭＳ Ｐゴシック"/>
            </a:rPr>
            <a:t>人程度減少しており、毎年２％以上の減少が続いているため、分母の減少に歯止めがかからない。</a:t>
          </a:r>
          <a:br>
            <a:rPr kumimoji="1" lang="ja-JP" altLang="en-US" sz="1300">
              <a:latin typeface="ＭＳ Ｐゴシック"/>
              <a:ea typeface="ＭＳ Ｐゴシック"/>
            </a:rPr>
          </a:br>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庁舎建設、令和元年度より中学校統合の大型事業が実施されており、物件費が増加しているため、人口減少施策とともに、今後想定される大型事業による物件費の増加以外の物件費について内容をより詳細に精査し、歳出削減を積み重ねていく必要があ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7" name="テキスト ボックス 176"/>
        <xdr:cNvSpPr txBox="1"/>
      </xdr:nvSpPr>
      <xdr:spPr>
        <a:xfrm>
          <a:off x="661035"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69913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80" name="直線コネクタ 179"/>
        <xdr:cNvCxnSpPr/>
      </xdr:nvCxnSpPr>
      <xdr:spPr>
        <a:xfrm>
          <a:off x="69913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81" name="テキスト ボックス 180"/>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2" name="直線コネクタ 181"/>
        <xdr:cNvCxnSpPr/>
      </xdr:nvCxnSpPr>
      <xdr:spPr>
        <a:xfrm>
          <a:off x="69913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3" name="テキスト ボックス 182"/>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4" name="直線コネクタ 183"/>
        <xdr:cNvCxnSpPr/>
      </xdr:nvCxnSpPr>
      <xdr:spPr>
        <a:xfrm>
          <a:off x="69913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5" name="テキスト ボックス 184"/>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6" name="直線コネクタ 185"/>
        <xdr:cNvCxnSpPr/>
      </xdr:nvCxnSpPr>
      <xdr:spPr>
        <a:xfrm>
          <a:off x="69913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7" name="テキスト ボックス 186"/>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8" name="直線コネクタ 187"/>
        <xdr:cNvCxnSpPr/>
      </xdr:nvCxnSpPr>
      <xdr:spPr>
        <a:xfrm>
          <a:off x="69913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9" name="テキスト ボックス 188"/>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69913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1" name="テキスト ボックス 190"/>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69913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128270</xdr:rowOff>
    </xdr:from>
    <xdr:to xmlns:xdr="http://schemas.openxmlformats.org/drawingml/2006/spreadsheetDrawing">
      <xdr:col>23</xdr:col>
      <xdr:colOff>133350</xdr:colOff>
      <xdr:row>88</xdr:row>
      <xdr:rowOff>126365</xdr:rowOff>
    </xdr:to>
    <xdr:cxnSp macro="">
      <xdr:nvCxnSpPr>
        <xdr:cNvPr id="193" name="直線コネクタ 192"/>
        <xdr:cNvCxnSpPr/>
      </xdr:nvCxnSpPr>
      <xdr:spPr>
        <a:xfrm flipV="1">
          <a:off x="4471035" y="13844270"/>
          <a:ext cx="0" cy="1369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98425</xdr:rowOff>
    </xdr:from>
    <xdr:ext cx="762000" cy="258445"/>
    <xdr:sp macro="" textlink="">
      <xdr:nvSpPr>
        <xdr:cNvPr id="194" name="人件費・物件費等の状況最小値テキスト"/>
        <xdr:cNvSpPr txBox="1"/>
      </xdr:nvSpPr>
      <xdr:spPr>
        <a:xfrm>
          <a:off x="4538980" y="15186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451,474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126365</xdr:rowOff>
    </xdr:from>
    <xdr:to xmlns:xdr="http://schemas.openxmlformats.org/drawingml/2006/spreadsheetDrawing">
      <xdr:col>24</xdr:col>
      <xdr:colOff>12700</xdr:colOff>
      <xdr:row>88</xdr:row>
      <xdr:rowOff>126365</xdr:rowOff>
    </xdr:to>
    <xdr:cxnSp macro="">
      <xdr:nvCxnSpPr>
        <xdr:cNvPr id="195" name="直線コネクタ 194"/>
        <xdr:cNvCxnSpPr/>
      </xdr:nvCxnSpPr>
      <xdr:spPr>
        <a:xfrm>
          <a:off x="4382135" y="152139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43180</xdr:rowOff>
    </xdr:from>
    <xdr:ext cx="762000" cy="258445"/>
    <xdr:sp macro="" textlink="">
      <xdr:nvSpPr>
        <xdr:cNvPr id="196" name="人件費・物件費等の状況最大値テキスト"/>
        <xdr:cNvSpPr txBox="1"/>
      </xdr:nvSpPr>
      <xdr:spPr>
        <a:xfrm>
          <a:off x="4538980" y="13587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128270</xdr:rowOff>
    </xdr:from>
    <xdr:to xmlns:xdr="http://schemas.openxmlformats.org/drawingml/2006/spreadsheetDrawing">
      <xdr:col>24</xdr:col>
      <xdr:colOff>12700</xdr:colOff>
      <xdr:row>80</xdr:row>
      <xdr:rowOff>128270</xdr:rowOff>
    </xdr:to>
    <xdr:cxnSp macro="">
      <xdr:nvCxnSpPr>
        <xdr:cNvPr id="197" name="直線コネクタ 196"/>
        <xdr:cNvCxnSpPr/>
      </xdr:nvCxnSpPr>
      <xdr:spPr>
        <a:xfrm>
          <a:off x="4382135" y="138442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116205</xdr:rowOff>
    </xdr:from>
    <xdr:to xmlns:xdr="http://schemas.openxmlformats.org/drawingml/2006/spreadsheetDrawing">
      <xdr:col>23</xdr:col>
      <xdr:colOff>133350</xdr:colOff>
      <xdr:row>81</xdr:row>
      <xdr:rowOff>146050</xdr:rowOff>
    </xdr:to>
    <xdr:cxnSp macro="">
      <xdr:nvCxnSpPr>
        <xdr:cNvPr id="198" name="直線コネクタ 197"/>
        <xdr:cNvCxnSpPr/>
      </xdr:nvCxnSpPr>
      <xdr:spPr>
        <a:xfrm>
          <a:off x="3716655" y="14003655"/>
          <a:ext cx="7543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77470</xdr:rowOff>
    </xdr:from>
    <xdr:ext cx="762000" cy="258445"/>
    <xdr:sp macro="" textlink="">
      <xdr:nvSpPr>
        <xdr:cNvPr id="199" name="人件費・物件費等の状況平均値テキスト"/>
        <xdr:cNvSpPr txBox="1"/>
      </xdr:nvSpPr>
      <xdr:spPr>
        <a:xfrm>
          <a:off x="4538980" y="139649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105410</xdr:rowOff>
    </xdr:from>
    <xdr:to xmlns:xdr="http://schemas.openxmlformats.org/drawingml/2006/spreadsheetDrawing">
      <xdr:col>23</xdr:col>
      <xdr:colOff>184150</xdr:colOff>
      <xdr:row>82</xdr:row>
      <xdr:rowOff>35560</xdr:rowOff>
    </xdr:to>
    <xdr:sp macro="" textlink="">
      <xdr:nvSpPr>
        <xdr:cNvPr id="200" name="フローチャート: 判断 199"/>
        <xdr:cNvSpPr/>
      </xdr:nvSpPr>
      <xdr:spPr>
        <a:xfrm>
          <a:off x="4420235"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60325</xdr:rowOff>
    </xdr:from>
    <xdr:to xmlns:xdr="http://schemas.openxmlformats.org/drawingml/2006/spreadsheetDrawing">
      <xdr:col>19</xdr:col>
      <xdr:colOff>133350</xdr:colOff>
      <xdr:row>81</xdr:row>
      <xdr:rowOff>116205</xdr:rowOff>
    </xdr:to>
    <xdr:cxnSp macro="">
      <xdr:nvCxnSpPr>
        <xdr:cNvPr id="201" name="直線コネクタ 200"/>
        <xdr:cNvCxnSpPr/>
      </xdr:nvCxnSpPr>
      <xdr:spPr>
        <a:xfrm>
          <a:off x="2911475" y="13947775"/>
          <a:ext cx="8051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90805</xdr:rowOff>
    </xdr:from>
    <xdr:to xmlns:xdr="http://schemas.openxmlformats.org/drawingml/2006/spreadsheetDrawing">
      <xdr:col>19</xdr:col>
      <xdr:colOff>184150</xdr:colOff>
      <xdr:row>82</xdr:row>
      <xdr:rowOff>20955</xdr:rowOff>
    </xdr:to>
    <xdr:sp macro="" textlink="">
      <xdr:nvSpPr>
        <xdr:cNvPr id="202" name="フローチャート: 判断 201"/>
        <xdr:cNvSpPr/>
      </xdr:nvSpPr>
      <xdr:spPr>
        <a:xfrm>
          <a:off x="3665855" y="139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6350</xdr:rowOff>
    </xdr:from>
    <xdr:ext cx="736600" cy="258445"/>
    <xdr:sp macro="" textlink="">
      <xdr:nvSpPr>
        <xdr:cNvPr id="203" name="テキスト ボックス 202"/>
        <xdr:cNvSpPr txBox="1"/>
      </xdr:nvSpPr>
      <xdr:spPr>
        <a:xfrm>
          <a:off x="3377565" y="14065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31115</xdr:rowOff>
    </xdr:from>
    <xdr:to xmlns:xdr="http://schemas.openxmlformats.org/drawingml/2006/spreadsheetDrawing">
      <xdr:col>15</xdr:col>
      <xdr:colOff>82550</xdr:colOff>
      <xdr:row>81</xdr:row>
      <xdr:rowOff>60325</xdr:rowOff>
    </xdr:to>
    <xdr:cxnSp macro="">
      <xdr:nvCxnSpPr>
        <xdr:cNvPr id="204" name="直線コネクタ 203"/>
        <xdr:cNvCxnSpPr/>
      </xdr:nvCxnSpPr>
      <xdr:spPr>
        <a:xfrm>
          <a:off x="2106295" y="13918565"/>
          <a:ext cx="8051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82550</xdr:rowOff>
    </xdr:from>
    <xdr:to xmlns:xdr="http://schemas.openxmlformats.org/drawingml/2006/spreadsheetDrawing">
      <xdr:col>15</xdr:col>
      <xdr:colOff>133350</xdr:colOff>
      <xdr:row>82</xdr:row>
      <xdr:rowOff>12700</xdr:rowOff>
    </xdr:to>
    <xdr:sp macro="" textlink="">
      <xdr:nvSpPr>
        <xdr:cNvPr id="205" name="フローチャート: 判断 204"/>
        <xdr:cNvSpPr/>
      </xdr:nvSpPr>
      <xdr:spPr>
        <a:xfrm>
          <a:off x="2860675"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168910</xdr:rowOff>
    </xdr:from>
    <xdr:ext cx="761365" cy="258445"/>
    <xdr:sp macro="" textlink="">
      <xdr:nvSpPr>
        <xdr:cNvPr id="206" name="テキスト ボックス 205"/>
        <xdr:cNvSpPr txBox="1"/>
      </xdr:nvSpPr>
      <xdr:spPr>
        <a:xfrm>
          <a:off x="2572385" y="14056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81</xdr:row>
      <xdr:rowOff>31115</xdr:rowOff>
    </xdr:from>
    <xdr:to xmlns:xdr="http://schemas.openxmlformats.org/drawingml/2006/spreadsheetDrawing">
      <xdr:col>11</xdr:col>
      <xdr:colOff>31750</xdr:colOff>
      <xdr:row>81</xdr:row>
      <xdr:rowOff>33655</xdr:rowOff>
    </xdr:to>
    <xdr:cxnSp macro="">
      <xdr:nvCxnSpPr>
        <xdr:cNvPr id="207" name="直線コネクタ 206"/>
        <xdr:cNvCxnSpPr/>
      </xdr:nvCxnSpPr>
      <xdr:spPr>
        <a:xfrm flipV="1">
          <a:off x="1320165" y="13918565"/>
          <a:ext cx="78613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81</xdr:row>
      <xdr:rowOff>67945</xdr:rowOff>
    </xdr:from>
    <xdr:to xmlns:xdr="http://schemas.openxmlformats.org/drawingml/2006/spreadsheetDrawing">
      <xdr:col>11</xdr:col>
      <xdr:colOff>82550</xdr:colOff>
      <xdr:row>81</xdr:row>
      <xdr:rowOff>169545</xdr:rowOff>
    </xdr:to>
    <xdr:sp macro="" textlink="">
      <xdr:nvSpPr>
        <xdr:cNvPr id="208" name="フローチャート: 判断 207"/>
        <xdr:cNvSpPr/>
      </xdr:nvSpPr>
      <xdr:spPr>
        <a:xfrm>
          <a:off x="2074545" y="13955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154940</xdr:rowOff>
    </xdr:from>
    <xdr:ext cx="762000" cy="258445"/>
    <xdr:sp macro="" textlink="">
      <xdr:nvSpPr>
        <xdr:cNvPr id="209" name="テキスト ボックス 208"/>
        <xdr:cNvSpPr txBox="1"/>
      </xdr:nvSpPr>
      <xdr:spPr>
        <a:xfrm>
          <a:off x="1767205" y="14042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27940</xdr:rowOff>
    </xdr:from>
    <xdr:to xmlns:xdr="http://schemas.openxmlformats.org/drawingml/2006/spreadsheetDrawing">
      <xdr:col>7</xdr:col>
      <xdr:colOff>31750</xdr:colOff>
      <xdr:row>81</xdr:row>
      <xdr:rowOff>129540</xdr:rowOff>
    </xdr:to>
    <xdr:sp macro="" textlink="">
      <xdr:nvSpPr>
        <xdr:cNvPr id="210" name="フローチャート: 判断 209"/>
        <xdr:cNvSpPr/>
      </xdr:nvSpPr>
      <xdr:spPr>
        <a:xfrm>
          <a:off x="1271270" y="1391539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114300</xdr:rowOff>
    </xdr:from>
    <xdr:ext cx="761365" cy="259080"/>
    <xdr:sp macro="" textlink="">
      <xdr:nvSpPr>
        <xdr:cNvPr id="211" name="テキスト ボックス 210"/>
        <xdr:cNvSpPr txBox="1"/>
      </xdr:nvSpPr>
      <xdr:spPr>
        <a:xfrm>
          <a:off x="962025" y="14001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2760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5217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4" name="テキスト ボックス 213"/>
        <xdr:cNvSpPr txBox="1"/>
      </xdr:nvSpPr>
      <xdr:spPr>
        <a:xfrm>
          <a:off x="271653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19113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1271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95250</xdr:rowOff>
    </xdr:from>
    <xdr:to xmlns:xdr="http://schemas.openxmlformats.org/drawingml/2006/spreadsheetDrawing">
      <xdr:col>23</xdr:col>
      <xdr:colOff>184150</xdr:colOff>
      <xdr:row>82</xdr:row>
      <xdr:rowOff>25400</xdr:rowOff>
    </xdr:to>
    <xdr:sp macro="" textlink="">
      <xdr:nvSpPr>
        <xdr:cNvPr id="217" name="楕円 216"/>
        <xdr:cNvSpPr/>
      </xdr:nvSpPr>
      <xdr:spPr>
        <a:xfrm>
          <a:off x="4420235"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111760</xdr:rowOff>
    </xdr:from>
    <xdr:ext cx="762000" cy="258445"/>
    <xdr:sp macro="" textlink="">
      <xdr:nvSpPr>
        <xdr:cNvPr id="218" name="人件費・物件費等の状況該当値テキスト"/>
        <xdr:cNvSpPr txBox="1"/>
      </xdr:nvSpPr>
      <xdr:spPr>
        <a:xfrm>
          <a:off x="4538980" y="1382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65405</xdr:rowOff>
    </xdr:from>
    <xdr:to xmlns:xdr="http://schemas.openxmlformats.org/drawingml/2006/spreadsheetDrawing">
      <xdr:col>19</xdr:col>
      <xdr:colOff>184150</xdr:colOff>
      <xdr:row>81</xdr:row>
      <xdr:rowOff>167005</xdr:rowOff>
    </xdr:to>
    <xdr:sp macro="" textlink="">
      <xdr:nvSpPr>
        <xdr:cNvPr id="219" name="楕円 218"/>
        <xdr:cNvSpPr/>
      </xdr:nvSpPr>
      <xdr:spPr>
        <a:xfrm>
          <a:off x="3665855"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6350</xdr:rowOff>
    </xdr:from>
    <xdr:ext cx="736600" cy="258445"/>
    <xdr:sp macro="" textlink="">
      <xdr:nvSpPr>
        <xdr:cNvPr id="220" name="テキスト ボックス 219"/>
        <xdr:cNvSpPr txBox="1"/>
      </xdr:nvSpPr>
      <xdr:spPr>
        <a:xfrm>
          <a:off x="3377565" y="137223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9525</xdr:rowOff>
    </xdr:from>
    <xdr:to xmlns:xdr="http://schemas.openxmlformats.org/drawingml/2006/spreadsheetDrawing">
      <xdr:col>15</xdr:col>
      <xdr:colOff>133350</xdr:colOff>
      <xdr:row>81</xdr:row>
      <xdr:rowOff>111125</xdr:rowOff>
    </xdr:to>
    <xdr:sp macro="" textlink="">
      <xdr:nvSpPr>
        <xdr:cNvPr id="221" name="楕円 220"/>
        <xdr:cNvSpPr/>
      </xdr:nvSpPr>
      <xdr:spPr>
        <a:xfrm>
          <a:off x="2860675" y="138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121285</xdr:rowOff>
    </xdr:from>
    <xdr:ext cx="761365" cy="258445"/>
    <xdr:sp macro="" textlink="">
      <xdr:nvSpPr>
        <xdr:cNvPr id="222" name="テキスト ボックス 221"/>
        <xdr:cNvSpPr txBox="1"/>
      </xdr:nvSpPr>
      <xdr:spPr>
        <a:xfrm>
          <a:off x="2572385" y="136658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80</xdr:row>
      <xdr:rowOff>151765</xdr:rowOff>
    </xdr:from>
    <xdr:to xmlns:xdr="http://schemas.openxmlformats.org/drawingml/2006/spreadsheetDrawing">
      <xdr:col>11</xdr:col>
      <xdr:colOff>82550</xdr:colOff>
      <xdr:row>81</xdr:row>
      <xdr:rowOff>81915</xdr:rowOff>
    </xdr:to>
    <xdr:sp macro="" textlink="">
      <xdr:nvSpPr>
        <xdr:cNvPr id="223" name="楕円 222"/>
        <xdr:cNvSpPr/>
      </xdr:nvSpPr>
      <xdr:spPr>
        <a:xfrm>
          <a:off x="2074545" y="13867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92075</xdr:rowOff>
    </xdr:from>
    <xdr:ext cx="762000" cy="259080"/>
    <xdr:sp macro="" textlink="">
      <xdr:nvSpPr>
        <xdr:cNvPr id="224" name="テキスト ボックス 223"/>
        <xdr:cNvSpPr txBox="1"/>
      </xdr:nvSpPr>
      <xdr:spPr>
        <a:xfrm>
          <a:off x="1767205" y="13636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154940</xdr:rowOff>
    </xdr:from>
    <xdr:to xmlns:xdr="http://schemas.openxmlformats.org/drawingml/2006/spreadsheetDrawing">
      <xdr:col>7</xdr:col>
      <xdr:colOff>31750</xdr:colOff>
      <xdr:row>81</xdr:row>
      <xdr:rowOff>84455</xdr:rowOff>
    </xdr:to>
    <xdr:sp macro="" textlink="">
      <xdr:nvSpPr>
        <xdr:cNvPr id="225" name="楕円 224"/>
        <xdr:cNvSpPr/>
      </xdr:nvSpPr>
      <xdr:spPr>
        <a:xfrm>
          <a:off x="1271270" y="13870940"/>
          <a:ext cx="8064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94615</xdr:rowOff>
    </xdr:from>
    <xdr:ext cx="761365" cy="259080"/>
    <xdr:sp macro="" textlink="">
      <xdr:nvSpPr>
        <xdr:cNvPr id="226" name="テキスト ボックス 225"/>
        <xdr:cNvSpPr txBox="1"/>
      </xdr:nvSpPr>
      <xdr:spPr>
        <a:xfrm>
          <a:off x="962025" y="13639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154874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8" name="テキスト ボックス 227"/>
        <xdr:cNvSpPr txBox="1"/>
      </xdr:nvSpPr>
      <xdr:spPr>
        <a:xfrm>
          <a:off x="12289155"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9" name="テキスト ボックス 228"/>
        <xdr:cNvSpPr txBox="1"/>
      </xdr:nvSpPr>
      <xdr:spPr>
        <a:xfrm>
          <a:off x="1390205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6189325" y="1289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6189325" y="1308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767268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767268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1898650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1898650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154874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629537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6295370" y="1339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6407765" y="1371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1.7</a:t>
          </a:r>
          <a:r>
            <a:rPr kumimoji="1" lang="ja-JP" altLang="en-US" sz="1300">
              <a:latin typeface="ＭＳ Ｐゴシック"/>
              <a:ea typeface="ＭＳ Ｐゴシック"/>
            </a:rPr>
            <a:t>ポイント上回っており、近年上昇傾向にあるが、昨年より</a:t>
          </a:r>
          <a:r>
            <a:rPr kumimoji="1" lang="en-US" altLang="ja-JP" sz="1300">
              <a:latin typeface="ＭＳ Ｐゴシック"/>
              <a:ea typeface="ＭＳ Ｐゴシック"/>
            </a:rPr>
            <a:t>0.3</a:t>
          </a:r>
          <a:r>
            <a:rPr kumimoji="1" lang="ja-JP" altLang="en-US" sz="1300">
              <a:latin typeface="ＭＳ Ｐゴシック"/>
              <a:ea typeface="ＭＳ Ｐゴシック"/>
            </a:rPr>
            <a:t>ポイント改善した。</a:t>
          </a:r>
          <a:br>
            <a:rPr kumimoji="1" lang="ja-JP" altLang="en-US" sz="1300">
              <a:latin typeface="ＭＳ Ｐゴシック"/>
              <a:ea typeface="ＭＳ Ｐゴシック"/>
            </a:rPr>
          </a:br>
          <a:r>
            <a:rPr kumimoji="1" lang="ja-JP" altLang="en-US" sz="1300">
              <a:latin typeface="ＭＳ Ｐゴシック"/>
              <a:ea typeface="ＭＳ Ｐゴシック"/>
            </a:rPr>
            <a:t>　今後は全国市平均や類似団体内平均と比較しながら適切な数値の維持を図っていく。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154874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41" name="テキスト ボックス 240"/>
        <xdr:cNvSpPr txBox="1"/>
      </xdr:nvSpPr>
      <xdr:spPr>
        <a:xfrm>
          <a:off x="10870565"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2" name="直線コネクタ 241"/>
        <xdr:cNvCxnSpPr/>
      </xdr:nvCxnSpPr>
      <xdr:spPr>
        <a:xfrm>
          <a:off x="1154874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1365" cy="258445"/>
    <xdr:sp macro="" textlink="">
      <xdr:nvSpPr>
        <xdr:cNvPr id="243" name="テキスト ボックス 242"/>
        <xdr:cNvSpPr txBox="1"/>
      </xdr:nvSpPr>
      <xdr:spPr>
        <a:xfrm>
          <a:off x="10870565"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4" name="直線コネクタ 243"/>
        <xdr:cNvCxnSpPr/>
      </xdr:nvCxnSpPr>
      <xdr:spPr>
        <a:xfrm>
          <a:off x="1154874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1365" cy="258445"/>
    <xdr:sp macro="" textlink="">
      <xdr:nvSpPr>
        <xdr:cNvPr id="245" name="テキスト ボックス 244"/>
        <xdr:cNvSpPr txBox="1"/>
      </xdr:nvSpPr>
      <xdr:spPr>
        <a:xfrm>
          <a:off x="10870565"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154874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9080"/>
    <xdr:sp macro="" textlink="">
      <xdr:nvSpPr>
        <xdr:cNvPr id="247" name="テキスト ボックス 246"/>
        <xdr:cNvSpPr txBox="1"/>
      </xdr:nvSpPr>
      <xdr:spPr>
        <a:xfrm>
          <a:off x="10870565"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8" name="直線コネクタ 247"/>
        <xdr:cNvCxnSpPr/>
      </xdr:nvCxnSpPr>
      <xdr:spPr>
        <a:xfrm>
          <a:off x="1154874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9080"/>
    <xdr:sp macro="" textlink="">
      <xdr:nvSpPr>
        <xdr:cNvPr id="249" name="テキスト ボックス 248"/>
        <xdr:cNvSpPr txBox="1"/>
      </xdr:nvSpPr>
      <xdr:spPr>
        <a:xfrm>
          <a:off x="10870565"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0" name="直線コネクタ 249"/>
        <xdr:cNvCxnSpPr/>
      </xdr:nvCxnSpPr>
      <xdr:spPr>
        <a:xfrm>
          <a:off x="1154874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1365" cy="258445"/>
    <xdr:sp macro="" textlink="">
      <xdr:nvSpPr>
        <xdr:cNvPr id="251" name="テキスト ボックス 250"/>
        <xdr:cNvSpPr txBox="1"/>
      </xdr:nvSpPr>
      <xdr:spPr>
        <a:xfrm>
          <a:off x="10870565"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154874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8445"/>
    <xdr:sp macro="" textlink="">
      <xdr:nvSpPr>
        <xdr:cNvPr id="253" name="テキスト ボックス 252"/>
        <xdr:cNvSpPr txBox="1"/>
      </xdr:nvSpPr>
      <xdr:spPr>
        <a:xfrm>
          <a:off x="10870565"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154874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88</xdr:row>
      <xdr:rowOff>120650</xdr:rowOff>
    </xdr:to>
    <xdr:cxnSp macro="">
      <xdr:nvCxnSpPr>
        <xdr:cNvPr id="255" name="直線コネクタ 254"/>
        <xdr:cNvCxnSpPr/>
      </xdr:nvCxnSpPr>
      <xdr:spPr>
        <a:xfrm flipV="1">
          <a:off x="15320645" y="13707110"/>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92710</xdr:rowOff>
    </xdr:from>
    <xdr:ext cx="761365" cy="259080"/>
    <xdr:sp macro="" textlink="">
      <xdr:nvSpPr>
        <xdr:cNvPr id="256" name="給与水準   （国との比較）最小値テキスト"/>
        <xdr:cNvSpPr txBox="1"/>
      </xdr:nvSpPr>
      <xdr:spPr>
        <a:xfrm>
          <a:off x="15409545" y="15180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120650</xdr:rowOff>
    </xdr:from>
    <xdr:to xmlns:xdr="http://schemas.openxmlformats.org/drawingml/2006/spreadsheetDrawing">
      <xdr:col>81</xdr:col>
      <xdr:colOff>133350</xdr:colOff>
      <xdr:row>88</xdr:row>
      <xdr:rowOff>120650</xdr:rowOff>
    </xdr:to>
    <xdr:cxnSp macro="">
      <xdr:nvCxnSpPr>
        <xdr:cNvPr id="257" name="直線コネクタ 256"/>
        <xdr:cNvCxnSpPr/>
      </xdr:nvCxnSpPr>
      <xdr:spPr>
        <a:xfrm>
          <a:off x="15252700" y="152082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1365" cy="258445"/>
    <xdr:sp macro="" textlink="">
      <xdr:nvSpPr>
        <xdr:cNvPr id="258" name="給与水準   （国との比較）最大値テキスト"/>
        <xdr:cNvSpPr txBox="1"/>
      </xdr:nvSpPr>
      <xdr:spPr>
        <a:xfrm>
          <a:off x="15409545" y="13450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9" name="直線コネクタ 258"/>
        <xdr:cNvCxnSpPr/>
      </xdr:nvCxnSpPr>
      <xdr:spPr>
        <a:xfrm>
          <a:off x="15252700" y="137071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45085</xdr:rowOff>
    </xdr:from>
    <xdr:to xmlns:xdr="http://schemas.openxmlformats.org/drawingml/2006/spreadsheetDrawing">
      <xdr:col>81</xdr:col>
      <xdr:colOff>44450</xdr:colOff>
      <xdr:row>85</xdr:row>
      <xdr:rowOff>85090</xdr:rowOff>
    </xdr:to>
    <xdr:cxnSp macro="">
      <xdr:nvCxnSpPr>
        <xdr:cNvPr id="260" name="直線コネクタ 259"/>
        <xdr:cNvCxnSpPr/>
      </xdr:nvCxnSpPr>
      <xdr:spPr>
        <a:xfrm flipV="1">
          <a:off x="14566265" y="14618335"/>
          <a:ext cx="7543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82</xdr:row>
      <xdr:rowOff>125730</xdr:rowOff>
    </xdr:from>
    <xdr:ext cx="761365" cy="259080"/>
    <xdr:sp macro="" textlink="">
      <xdr:nvSpPr>
        <xdr:cNvPr id="261" name="給与水準   （国との比較）平均値テキスト"/>
        <xdr:cNvSpPr txBox="1"/>
      </xdr:nvSpPr>
      <xdr:spPr>
        <a:xfrm>
          <a:off x="15409545" y="141846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83</xdr:row>
      <xdr:rowOff>109220</xdr:rowOff>
    </xdr:from>
    <xdr:to xmlns:xdr="http://schemas.openxmlformats.org/drawingml/2006/spreadsheetDrawing">
      <xdr:col>81</xdr:col>
      <xdr:colOff>95250</xdr:colOff>
      <xdr:row>84</xdr:row>
      <xdr:rowOff>39370</xdr:rowOff>
    </xdr:to>
    <xdr:sp macro="" textlink="">
      <xdr:nvSpPr>
        <xdr:cNvPr id="262" name="フローチャート: 判断 261"/>
        <xdr:cNvSpPr/>
      </xdr:nvSpPr>
      <xdr:spPr>
        <a:xfrm>
          <a:off x="15276195" y="143395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85</xdr:row>
      <xdr:rowOff>45085</xdr:rowOff>
    </xdr:from>
    <xdr:to xmlns:xdr="http://schemas.openxmlformats.org/drawingml/2006/spreadsheetDrawing">
      <xdr:col>77</xdr:col>
      <xdr:colOff>44450</xdr:colOff>
      <xdr:row>85</xdr:row>
      <xdr:rowOff>85090</xdr:rowOff>
    </xdr:to>
    <xdr:cxnSp macro="">
      <xdr:nvCxnSpPr>
        <xdr:cNvPr id="263" name="直線コネクタ 262"/>
        <xdr:cNvCxnSpPr/>
      </xdr:nvCxnSpPr>
      <xdr:spPr>
        <a:xfrm>
          <a:off x="13767435" y="14618335"/>
          <a:ext cx="79883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83</xdr:row>
      <xdr:rowOff>122555</xdr:rowOff>
    </xdr:from>
    <xdr:to xmlns:xdr="http://schemas.openxmlformats.org/drawingml/2006/spreadsheetDrawing">
      <xdr:col>77</xdr:col>
      <xdr:colOff>95250</xdr:colOff>
      <xdr:row>84</xdr:row>
      <xdr:rowOff>52705</xdr:rowOff>
    </xdr:to>
    <xdr:sp macro="" textlink="">
      <xdr:nvSpPr>
        <xdr:cNvPr id="264" name="フローチャート: 判断 263"/>
        <xdr:cNvSpPr/>
      </xdr:nvSpPr>
      <xdr:spPr>
        <a:xfrm>
          <a:off x="14521815" y="143529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63500</xdr:rowOff>
    </xdr:from>
    <xdr:ext cx="736600" cy="258445"/>
    <xdr:sp macro="" textlink="">
      <xdr:nvSpPr>
        <xdr:cNvPr id="265" name="テキスト ボックス 264"/>
        <xdr:cNvSpPr txBox="1"/>
      </xdr:nvSpPr>
      <xdr:spPr>
        <a:xfrm>
          <a:off x="14227175" y="141224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135890</xdr:rowOff>
    </xdr:from>
    <xdr:to xmlns:xdr="http://schemas.openxmlformats.org/drawingml/2006/spreadsheetDrawing">
      <xdr:col>72</xdr:col>
      <xdr:colOff>188595</xdr:colOff>
      <xdr:row>85</xdr:row>
      <xdr:rowOff>45085</xdr:rowOff>
    </xdr:to>
    <xdr:cxnSp macro="">
      <xdr:nvCxnSpPr>
        <xdr:cNvPr id="266" name="直線コネクタ 265"/>
        <xdr:cNvCxnSpPr/>
      </xdr:nvCxnSpPr>
      <xdr:spPr>
        <a:xfrm>
          <a:off x="12976860" y="14537690"/>
          <a:ext cx="790575"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109220</xdr:rowOff>
    </xdr:from>
    <xdr:to xmlns:xdr="http://schemas.openxmlformats.org/drawingml/2006/spreadsheetDrawing">
      <xdr:col>73</xdr:col>
      <xdr:colOff>44450</xdr:colOff>
      <xdr:row>84</xdr:row>
      <xdr:rowOff>39370</xdr:rowOff>
    </xdr:to>
    <xdr:sp macro="" textlink="">
      <xdr:nvSpPr>
        <xdr:cNvPr id="267" name="フローチャート: 判断 266"/>
        <xdr:cNvSpPr/>
      </xdr:nvSpPr>
      <xdr:spPr>
        <a:xfrm>
          <a:off x="13731240" y="1433957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49530</xdr:rowOff>
    </xdr:from>
    <xdr:ext cx="761365" cy="259080"/>
    <xdr:sp macro="" textlink="">
      <xdr:nvSpPr>
        <xdr:cNvPr id="268" name="テキスト ボックス 267"/>
        <xdr:cNvSpPr txBox="1"/>
      </xdr:nvSpPr>
      <xdr:spPr>
        <a:xfrm>
          <a:off x="13421995" y="14108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135890</xdr:rowOff>
    </xdr:from>
    <xdr:to xmlns:xdr="http://schemas.openxmlformats.org/drawingml/2006/spreadsheetDrawing">
      <xdr:col>68</xdr:col>
      <xdr:colOff>152400</xdr:colOff>
      <xdr:row>84</xdr:row>
      <xdr:rowOff>135890</xdr:rowOff>
    </xdr:to>
    <xdr:cxnSp macro="">
      <xdr:nvCxnSpPr>
        <xdr:cNvPr id="269" name="直線コネクタ 268"/>
        <xdr:cNvCxnSpPr/>
      </xdr:nvCxnSpPr>
      <xdr:spPr>
        <a:xfrm>
          <a:off x="12171680" y="1453769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82550</xdr:rowOff>
    </xdr:from>
    <xdr:to xmlns:xdr="http://schemas.openxmlformats.org/drawingml/2006/spreadsheetDrawing">
      <xdr:col>68</xdr:col>
      <xdr:colOff>188595</xdr:colOff>
      <xdr:row>84</xdr:row>
      <xdr:rowOff>12700</xdr:rowOff>
    </xdr:to>
    <xdr:sp macro="" textlink="">
      <xdr:nvSpPr>
        <xdr:cNvPr id="270" name="フローチャート: 判断 269"/>
        <xdr:cNvSpPr/>
      </xdr:nvSpPr>
      <xdr:spPr>
        <a:xfrm>
          <a:off x="12926060" y="1431290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82</xdr:row>
      <xdr:rowOff>22860</xdr:rowOff>
    </xdr:from>
    <xdr:ext cx="762000" cy="259080"/>
    <xdr:sp macro="" textlink="">
      <xdr:nvSpPr>
        <xdr:cNvPr id="271" name="テキスト ボックス 270"/>
        <xdr:cNvSpPr txBox="1"/>
      </xdr:nvSpPr>
      <xdr:spPr>
        <a:xfrm>
          <a:off x="12635865"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135890</xdr:rowOff>
    </xdr:from>
    <xdr:to xmlns:xdr="http://schemas.openxmlformats.org/drawingml/2006/spreadsheetDrawing">
      <xdr:col>64</xdr:col>
      <xdr:colOff>152400</xdr:colOff>
      <xdr:row>84</xdr:row>
      <xdr:rowOff>66040</xdr:rowOff>
    </xdr:to>
    <xdr:sp macro="" textlink="">
      <xdr:nvSpPr>
        <xdr:cNvPr id="272" name="フローチャート: 判断 271"/>
        <xdr:cNvSpPr/>
      </xdr:nvSpPr>
      <xdr:spPr>
        <a:xfrm>
          <a:off x="1212088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76200</xdr:rowOff>
    </xdr:from>
    <xdr:ext cx="762000" cy="258445"/>
    <xdr:sp macro="" textlink="">
      <xdr:nvSpPr>
        <xdr:cNvPr id="273" name="テキスト ボックス 272"/>
        <xdr:cNvSpPr txBox="1"/>
      </xdr:nvSpPr>
      <xdr:spPr>
        <a:xfrm>
          <a:off x="11832590" y="14135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5125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437132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35560</xdr:rowOff>
    </xdr:from>
    <xdr:ext cx="762000" cy="259080"/>
    <xdr:sp macro="" textlink="">
      <xdr:nvSpPr>
        <xdr:cNvPr id="276" name="テキスト ボックス 275"/>
        <xdr:cNvSpPr txBox="1"/>
      </xdr:nvSpPr>
      <xdr:spPr>
        <a:xfrm>
          <a:off x="135788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7" name="テキスト ボックス 276"/>
        <xdr:cNvSpPr txBox="1"/>
      </xdr:nvSpPr>
      <xdr:spPr>
        <a:xfrm>
          <a:off x="1278191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197673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84</xdr:row>
      <xdr:rowOff>166370</xdr:rowOff>
    </xdr:from>
    <xdr:to xmlns:xdr="http://schemas.openxmlformats.org/drawingml/2006/spreadsheetDrawing">
      <xdr:col>81</xdr:col>
      <xdr:colOff>95250</xdr:colOff>
      <xdr:row>85</xdr:row>
      <xdr:rowOff>95885</xdr:rowOff>
    </xdr:to>
    <xdr:sp macro="" textlink="">
      <xdr:nvSpPr>
        <xdr:cNvPr id="279" name="楕円 278"/>
        <xdr:cNvSpPr/>
      </xdr:nvSpPr>
      <xdr:spPr>
        <a:xfrm>
          <a:off x="15276195" y="1456817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137795</xdr:rowOff>
    </xdr:from>
    <xdr:ext cx="761365" cy="259080"/>
    <xdr:sp macro="" textlink="">
      <xdr:nvSpPr>
        <xdr:cNvPr id="280" name="給与水準   （国との比較）該当値テキスト"/>
        <xdr:cNvSpPr txBox="1"/>
      </xdr:nvSpPr>
      <xdr:spPr>
        <a:xfrm>
          <a:off x="15409545" y="14539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85</xdr:row>
      <xdr:rowOff>34290</xdr:rowOff>
    </xdr:from>
    <xdr:to xmlns:xdr="http://schemas.openxmlformats.org/drawingml/2006/spreadsheetDrawing">
      <xdr:col>77</xdr:col>
      <xdr:colOff>95250</xdr:colOff>
      <xdr:row>85</xdr:row>
      <xdr:rowOff>135890</xdr:rowOff>
    </xdr:to>
    <xdr:sp macro="" textlink="">
      <xdr:nvSpPr>
        <xdr:cNvPr id="281" name="楕円 280"/>
        <xdr:cNvSpPr/>
      </xdr:nvSpPr>
      <xdr:spPr>
        <a:xfrm>
          <a:off x="14521815" y="146075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120650</xdr:rowOff>
    </xdr:from>
    <xdr:ext cx="736600" cy="258445"/>
    <xdr:sp macro="" textlink="">
      <xdr:nvSpPr>
        <xdr:cNvPr id="282" name="テキスト ボックス 281"/>
        <xdr:cNvSpPr txBox="1"/>
      </xdr:nvSpPr>
      <xdr:spPr>
        <a:xfrm>
          <a:off x="14227175" y="146939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166370</xdr:rowOff>
    </xdr:from>
    <xdr:to xmlns:xdr="http://schemas.openxmlformats.org/drawingml/2006/spreadsheetDrawing">
      <xdr:col>73</xdr:col>
      <xdr:colOff>44450</xdr:colOff>
      <xdr:row>85</xdr:row>
      <xdr:rowOff>95885</xdr:rowOff>
    </xdr:to>
    <xdr:sp macro="" textlink="">
      <xdr:nvSpPr>
        <xdr:cNvPr id="283" name="楕円 282"/>
        <xdr:cNvSpPr/>
      </xdr:nvSpPr>
      <xdr:spPr>
        <a:xfrm>
          <a:off x="13731240" y="14568170"/>
          <a:ext cx="8064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80645</xdr:rowOff>
    </xdr:from>
    <xdr:ext cx="761365" cy="259080"/>
    <xdr:sp macro="" textlink="">
      <xdr:nvSpPr>
        <xdr:cNvPr id="284" name="テキスト ボックス 283"/>
        <xdr:cNvSpPr txBox="1"/>
      </xdr:nvSpPr>
      <xdr:spPr>
        <a:xfrm>
          <a:off x="13421995" y="14653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85090</xdr:rowOff>
    </xdr:from>
    <xdr:to xmlns:xdr="http://schemas.openxmlformats.org/drawingml/2006/spreadsheetDrawing">
      <xdr:col>68</xdr:col>
      <xdr:colOff>188595</xdr:colOff>
      <xdr:row>85</xdr:row>
      <xdr:rowOff>15240</xdr:rowOff>
    </xdr:to>
    <xdr:sp macro="" textlink="">
      <xdr:nvSpPr>
        <xdr:cNvPr id="285" name="楕円 284"/>
        <xdr:cNvSpPr/>
      </xdr:nvSpPr>
      <xdr:spPr>
        <a:xfrm>
          <a:off x="12926060" y="1448689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85</xdr:row>
      <xdr:rowOff>0</xdr:rowOff>
    </xdr:from>
    <xdr:ext cx="762000" cy="259080"/>
    <xdr:sp macro="" textlink="">
      <xdr:nvSpPr>
        <xdr:cNvPr id="286" name="テキスト ボックス 285"/>
        <xdr:cNvSpPr txBox="1"/>
      </xdr:nvSpPr>
      <xdr:spPr>
        <a:xfrm>
          <a:off x="12635865" y="1457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85090</xdr:rowOff>
    </xdr:from>
    <xdr:to xmlns:xdr="http://schemas.openxmlformats.org/drawingml/2006/spreadsheetDrawing">
      <xdr:col>64</xdr:col>
      <xdr:colOff>152400</xdr:colOff>
      <xdr:row>85</xdr:row>
      <xdr:rowOff>15240</xdr:rowOff>
    </xdr:to>
    <xdr:sp macro="" textlink="">
      <xdr:nvSpPr>
        <xdr:cNvPr id="287" name="楕円 286"/>
        <xdr:cNvSpPr/>
      </xdr:nvSpPr>
      <xdr:spPr>
        <a:xfrm>
          <a:off x="1212088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0</xdr:rowOff>
    </xdr:from>
    <xdr:ext cx="762000" cy="259080"/>
    <xdr:sp macro="" textlink="">
      <xdr:nvSpPr>
        <xdr:cNvPr id="288" name="テキスト ボックス 287"/>
        <xdr:cNvSpPr txBox="1"/>
      </xdr:nvSpPr>
      <xdr:spPr>
        <a:xfrm>
          <a:off x="11832590" y="1457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154874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8610"/>
    <xdr:sp macro="" textlink="">
      <xdr:nvSpPr>
        <xdr:cNvPr id="290" name="テキスト ボックス 289"/>
        <xdr:cNvSpPr txBox="1"/>
      </xdr:nvSpPr>
      <xdr:spPr>
        <a:xfrm>
          <a:off x="12026265"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1" name="テキスト ボックス 290"/>
        <xdr:cNvSpPr txBox="1"/>
      </xdr:nvSpPr>
      <xdr:spPr>
        <a:xfrm>
          <a:off x="1416494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6189325" y="908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6189325" y="927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767268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767268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1898650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1898650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154874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629537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6295370" y="958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6407765" y="990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分母となる人口が、過疎地における少子高齢化、人口流出の影響を受け、</a:t>
          </a:r>
          <a:r>
            <a:rPr kumimoji="1" lang="en-US" altLang="ja-JP" sz="1300">
              <a:latin typeface="ＭＳ Ｐゴシック"/>
              <a:ea typeface="ＭＳ Ｐゴシック"/>
            </a:rPr>
            <a:t>500</a:t>
          </a:r>
          <a:r>
            <a:rPr kumimoji="1" lang="ja-JP" altLang="en-US" sz="1300">
              <a:latin typeface="ＭＳ Ｐゴシック"/>
              <a:ea typeface="ＭＳ Ｐゴシック"/>
            </a:rPr>
            <a:t>人／年程度の割合で大幅に減少している。そのため、今後も増加傾向となることが予想される。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また、人口は少ないが、市であることにより福祉事務所の設置等、人口同規模の町村に比べ、職員が増える固定要素もある。</a:t>
          </a:r>
          <a:br>
            <a:rPr kumimoji="1" lang="ja-JP" altLang="en-US" sz="1300">
              <a:latin typeface="ＭＳ Ｐゴシック"/>
              <a:ea typeface="ＭＳ Ｐゴシック"/>
            </a:rPr>
          </a:br>
          <a:r>
            <a:rPr kumimoji="1" lang="ja-JP" altLang="en-US" sz="1300">
              <a:latin typeface="ＭＳ Ｐゴシック"/>
              <a:ea typeface="ＭＳ Ｐゴシック"/>
            </a:rPr>
            <a:t>　職員数については定員適正化計画に基づき、適正な人員の確保に努めていく。</a:t>
          </a: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302" name="テキスト ボックス 301"/>
        <xdr:cNvSpPr txBox="1"/>
      </xdr:nvSpPr>
      <xdr:spPr>
        <a:xfrm>
          <a:off x="11510645"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154874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8445"/>
    <xdr:sp macro="" textlink="">
      <xdr:nvSpPr>
        <xdr:cNvPr id="304" name="テキスト ボックス 303"/>
        <xdr:cNvSpPr txBox="1"/>
      </xdr:nvSpPr>
      <xdr:spPr>
        <a:xfrm>
          <a:off x="10870565"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1548745" y="1159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1365" cy="259080"/>
    <xdr:sp macro="" textlink="">
      <xdr:nvSpPr>
        <xdr:cNvPr id="306" name="テキスト ボックス 305"/>
        <xdr:cNvSpPr txBox="1"/>
      </xdr:nvSpPr>
      <xdr:spPr>
        <a:xfrm>
          <a:off x="10870565"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1548745" y="1119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1365" cy="259080"/>
    <xdr:sp macro="" textlink="">
      <xdr:nvSpPr>
        <xdr:cNvPr id="308" name="テキスト ボックス 307"/>
        <xdr:cNvSpPr txBox="1"/>
      </xdr:nvSpPr>
      <xdr:spPr>
        <a:xfrm>
          <a:off x="10870565"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1548745" y="1079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1365" cy="259080"/>
    <xdr:sp macro="" textlink="">
      <xdr:nvSpPr>
        <xdr:cNvPr id="310" name="テキスト ボックス 309"/>
        <xdr:cNvSpPr txBox="1"/>
      </xdr:nvSpPr>
      <xdr:spPr>
        <a:xfrm>
          <a:off x="10870565"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1548745" y="1039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1365" cy="258445"/>
    <xdr:sp macro="" textlink="">
      <xdr:nvSpPr>
        <xdr:cNvPr id="312" name="テキスト ボックス 311"/>
        <xdr:cNvSpPr txBox="1"/>
      </xdr:nvSpPr>
      <xdr:spPr>
        <a:xfrm>
          <a:off x="10870565"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1548745" y="999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1365" cy="258445"/>
    <xdr:sp macro="" textlink="">
      <xdr:nvSpPr>
        <xdr:cNvPr id="314" name="テキスト ボックス 313"/>
        <xdr:cNvSpPr txBox="1"/>
      </xdr:nvSpPr>
      <xdr:spPr>
        <a:xfrm>
          <a:off x="10870565"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154874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154874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123825</xdr:rowOff>
    </xdr:from>
    <xdr:to xmlns:xdr="http://schemas.openxmlformats.org/drawingml/2006/spreadsheetDrawing">
      <xdr:col>81</xdr:col>
      <xdr:colOff>44450</xdr:colOff>
      <xdr:row>66</xdr:row>
      <xdr:rowOff>24130</xdr:rowOff>
    </xdr:to>
    <xdr:cxnSp macro="">
      <xdr:nvCxnSpPr>
        <xdr:cNvPr id="317" name="直線コネクタ 316"/>
        <xdr:cNvCxnSpPr/>
      </xdr:nvCxnSpPr>
      <xdr:spPr>
        <a:xfrm flipV="1">
          <a:off x="15320645" y="10239375"/>
          <a:ext cx="0" cy="1100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167640</xdr:rowOff>
    </xdr:from>
    <xdr:ext cx="761365" cy="258445"/>
    <xdr:sp macro="" textlink="">
      <xdr:nvSpPr>
        <xdr:cNvPr id="318" name="定員管理の状況最小値テキスト"/>
        <xdr:cNvSpPr txBox="1"/>
      </xdr:nvSpPr>
      <xdr:spPr>
        <a:xfrm>
          <a:off x="15409545" y="11311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24130</xdr:rowOff>
    </xdr:from>
    <xdr:to xmlns:xdr="http://schemas.openxmlformats.org/drawingml/2006/spreadsheetDrawing">
      <xdr:col>81</xdr:col>
      <xdr:colOff>133350</xdr:colOff>
      <xdr:row>66</xdr:row>
      <xdr:rowOff>24130</xdr:rowOff>
    </xdr:to>
    <xdr:cxnSp macro="">
      <xdr:nvCxnSpPr>
        <xdr:cNvPr id="319" name="直線コネクタ 318"/>
        <xdr:cNvCxnSpPr/>
      </xdr:nvCxnSpPr>
      <xdr:spPr>
        <a:xfrm>
          <a:off x="15252700" y="113398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38735</xdr:rowOff>
    </xdr:from>
    <xdr:ext cx="761365" cy="259080"/>
    <xdr:sp macro="" textlink="">
      <xdr:nvSpPr>
        <xdr:cNvPr id="320" name="定員管理の状況最大値テキスト"/>
        <xdr:cNvSpPr txBox="1"/>
      </xdr:nvSpPr>
      <xdr:spPr>
        <a:xfrm>
          <a:off x="15409545" y="9982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123825</xdr:rowOff>
    </xdr:from>
    <xdr:to xmlns:xdr="http://schemas.openxmlformats.org/drawingml/2006/spreadsheetDrawing">
      <xdr:col>81</xdr:col>
      <xdr:colOff>133350</xdr:colOff>
      <xdr:row>59</xdr:row>
      <xdr:rowOff>123825</xdr:rowOff>
    </xdr:to>
    <xdr:cxnSp macro="">
      <xdr:nvCxnSpPr>
        <xdr:cNvPr id="321" name="直線コネクタ 320"/>
        <xdr:cNvCxnSpPr/>
      </xdr:nvCxnSpPr>
      <xdr:spPr>
        <a:xfrm>
          <a:off x="15252700" y="102393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95885</xdr:rowOff>
    </xdr:from>
    <xdr:to xmlns:xdr="http://schemas.openxmlformats.org/drawingml/2006/spreadsheetDrawing">
      <xdr:col>81</xdr:col>
      <xdr:colOff>44450</xdr:colOff>
      <xdr:row>60</xdr:row>
      <xdr:rowOff>107315</xdr:rowOff>
    </xdr:to>
    <xdr:cxnSp macro="">
      <xdr:nvCxnSpPr>
        <xdr:cNvPr id="322" name="直線コネクタ 321"/>
        <xdr:cNvCxnSpPr/>
      </xdr:nvCxnSpPr>
      <xdr:spPr>
        <a:xfrm>
          <a:off x="14566265" y="10382885"/>
          <a:ext cx="7543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45720</xdr:rowOff>
    </xdr:from>
    <xdr:ext cx="761365" cy="259080"/>
    <xdr:sp macro="" textlink="">
      <xdr:nvSpPr>
        <xdr:cNvPr id="323" name="定員管理の状況平均値テキスト"/>
        <xdr:cNvSpPr txBox="1"/>
      </xdr:nvSpPr>
      <xdr:spPr>
        <a:xfrm>
          <a:off x="15409545" y="10161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29210</xdr:rowOff>
    </xdr:from>
    <xdr:to xmlns:xdr="http://schemas.openxmlformats.org/drawingml/2006/spreadsheetDrawing">
      <xdr:col>81</xdr:col>
      <xdr:colOff>95250</xdr:colOff>
      <xdr:row>60</xdr:row>
      <xdr:rowOff>130810</xdr:rowOff>
    </xdr:to>
    <xdr:sp macro="" textlink="">
      <xdr:nvSpPr>
        <xdr:cNvPr id="324" name="フローチャート: 判断 323"/>
        <xdr:cNvSpPr/>
      </xdr:nvSpPr>
      <xdr:spPr>
        <a:xfrm>
          <a:off x="15276195" y="103162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60</xdr:row>
      <xdr:rowOff>87630</xdr:rowOff>
    </xdr:from>
    <xdr:to xmlns:xdr="http://schemas.openxmlformats.org/drawingml/2006/spreadsheetDrawing">
      <xdr:col>77</xdr:col>
      <xdr:colOff>44450</xdr:colOff>
      <xdr:row>60</xdr:row>
      <xdr:rowOff>95885</xdr:rowOff>
    </xdr:to>
    <xdr:cxnSp macro="">
      <xdr:nvCxnSpPr>
        <xdr:cNvPr id="325" name="直線コネクタ 324"/>
        <xdr:cNvCxnSpPr/>
      </xdr:nvCxnSpPr>
      <xdr:spPr>
        <a:xfrm>
          <a:off x="13767435" y="10374630"/>
          <a:ext cx="7988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60</xdr:row>
      <xdr:rowOff>26035</xdr:rowOff>
    </xdr:from>
    <xdr:to xmlns:xdr="http://schemas.openxmlformats.org/drawingml/2006/spreadsheetDrawing">
      <xdr:col>77</xdr:col>
      <xdr:colOff>95250</xdr:colOff>
      <xdr:row>60</xdr:row>
      <xdr:rowOff>127635</xdr:rowOff>
    </xdr:to>
    <xdr:sp macro="" textlink="">
      <xdr:nvSpPr>
        <xdr:cNvPr id="326" name="フローチャート: 判断 325"/>
        <xdr:cNvSpPr/>
      </xdr:nvSpPr>
      <xdr:spPr>
        <a:xfrm>
          <a:off x="14521815" y="103130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137795</xdr:rowOff>
    </xdr:from>
    <xdr:ext cx="736600" cy="259080"/>
    <xdr:sp macro="" textlink="">
      <xdr:nvSpPr>
        <xdr:cNvPr id="327" name="テキスト ボックス 326"/>
        <xdr:cNvSpPr txBox="1"/>
      </xdr:nvSpPr>
      <xdr:spPr>
        <a:xfrm>
          <a:off x="14227175" y="10081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77470</xdr:rowOff>
    </xdr:from>
    <xdr:to xmlns:xdr="http://schemas.openxmlformats.org/drawingml/2006/spreadsheetDrawing">
      <xdr:col>72</xdr:col>
      <xdr:colOff>188595</xdr:colOff>
      <xdr:row>60</xdr:row>
      <xdr:rowOff>87630</xdr:rowOff>
    </xdr:to>
    <xdr:cxnSp macro="">
      <xdr:nvCxnSpPr>
        <xdr:cNvPr id="328" name="直線コネクタ 327"/>
        <xdr:cNvCxnSpPr/>
      </xdr:nvCxnSpPr>
      <xdr:spPr>
        <a:xfrm>
          <a:off x="12976860" y="10364470"/>
          <a:ext cx="7905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29210</xdr:rowOff>
    </xdr:from>
    <xdr:to xmlns:xdr="http://schemas.openxmlformats.org/drawingml/2006/spreadsheetDrawing">
      <xdr:col>73</xdr:col>
      <xdr:colOff>44450</xdr:colOff>
      <xdr:row>60</xdr:row>
      <xdr:rowOff>130810</xdr:rowOff>
    </xdr:to>
    <xdr:sp macro="" textlink="">
      <xdr:nvSpPr>
        <xdr:cNvPr id="329" name="フローチャート: 判断 328"/>
        <xdr:cNvSpPr/>
      </xdr:nvSpPr>
      <xdr:spPr>
        <a:xfrm>
          <a:off x="13731240" y="1031621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140970</xdr:rowOff>
    </xdr:from>
    <xdr:ext cx="761365" cy="259080"/>
    <xdr:sp macro="" textlink="">
      <xdr:nvSpPr>
        <xdr:cNvPr id="330" name="テキスト ボックス 329"/>
        <xdr:cNvSpPr txBox="1"/>
      </xdr:nvSpPr>
      <xdr:spPr>
        <a:xfrm>
          <a:off x="13421995" y="10085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69850</xdr:rowOff>
    </xdr:from>
    <xdr:to xmlns:xdr="http://schemas.openxmlformats.org/drawingml/2006/spreadsheetDrawing">
      <xdr:col>68</xdr:col>
      <xdr:colOff>152400</xdr:colOff>
      <xdr:row>60</xdr:row>
      <xdr:rowOff>77470</xdr:rowOff>
    </xdr:to>
    <xdr:cxnSp macro="">
      <xdr:nvCxnSpPr>
        <xdr:cNvPr id="331" name="直線コネクタ 330"/>
        <xdr:cNvCxnSpPr/>
      </xdr:nvCxnSpPr>
      <xdr:spPr>
        <a:xfrm>
          <a:off x="12171680" y="10356850"/>
          <a:ext cx="8051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22225</xdr:rowOff>
    </xdr:from>
    <xdr:to xmlns:xdr="http://schemas.openxmlformats.org/drawingml/2006/spreadsheetDrawing">
      <xdr:col>68</xdr:col>
      <xdr:colOff>188595</xdr:colOff>
      <xdr:row>60</xdr:row>
      <xdr:rowOff>123825</xdr:rowOff>
    </xdr:to>
    <xdr:sp macro="" textlink="">
      <xdr:nvSpPr>
        <xdr:cNvPr id="332" name="フローチャート: 判断 331"/>
        <xdr:cNvSpPr/>
      </xdr:nvSpPr>
      <xdr:spPr>
        <a:xfrm>
          <a:off x="12926060" y="1030922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58</xdr:row>
      <xdr:rowOff>133985</xdr:rowOff>
    </xdr:from>
    <xdr:ext cx="762000" cy="258445"/>
    <xdr:sp macro="" textlink="">
      <xdr:nvSpPr>
        <xdr:cNvPr id="333" name="テキスト ボックス 332"/>
        <xdr:cNvSpPr txBox="1"/>
      </xdr:nvSpPr>
      <xdr:spPr>
        <a:xfrm>
          <a:off x="12635865" y="10078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6350</xdr:rowOff>
    </xdr:from>
    <xdr:to xmlns:xdr="http://schemas.openxmlformats.org/drawingml/2006/spreadsheetDrawing">
      <xdr:col>64</xdr:col>
      <xdr:colOff>152400</xdr:colOff>
      <xdr:row>60</xdr:row>
      <xdr:rowOff>107950</xdr:rowOff>
    </xdr:to>
    <xdr:sp macro="" textlink="">
      <xdr:nvSpPr>
        <xdr:cNvPr id="334" name="フローチャート: 判断 333"/>
        <xdr:cNvSpPr/>
      </xdr:nvSpPr>
      <xdr:spPr>
        <a:xfrm>
          <a:off x="1212088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118110</xdr:rowOff>
    </xdr:from>
    <xdr:ext cx="762000" cy="259080"/>
    <xdr:sp macro="" textlink="">
      <xdr:nvSpPr>
        <xdr:cNvPr id="335" name="テキスト ボックス 334"/>
        <xdr:cNvSpPr txBox="1"/>
      </xdr:nvSpPr>
      <xdr:spPr>
        <a:xfrm>
          <a:off x="11832590" y="1006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51257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437132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168910</xdr:rowOff>
    </xdr:from>
    <xdr:ext cx="762000" cy="258445"/>
    <xdr:sp macro="" textlink="">
      <xdr:nvSpPr>
        <xdr:cNvPr id="338" name="テキスト ボックス 337"/>
        <xdr:cNvSpPr txBox="1"/>
      </xdr:nvSpPr>
      <xdr:spPr>
        <a:xfrm>
          <a:off x="135788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8445"/>
    <xdr:sp macro="" textlink="">
      <xdr:nvSpPr>
        <xdr:cNvPr id="339" name="テキスト ボックス 338"/>
        <xdr:cNvSpPr txBox="1"/>
      </xdr:nvSpPr>
      <xdr:spPr>
        <a:xfrm>
          <a:off x="1278191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197673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56515</xdr:rowOff>
    </xdr:from>
    <xdr:to xmlns:xdr="http://schemas.openxmlformats.org/drawingml/2006/spreadsheetDrawing">
      <xdr:col>81</xdr:col>
      <xdr:colOff>95250</xdr:colOff>
      <xdr:row>60</xdr:row>
      <xdr:rowOff>158115</xdr:rowOff>
    </xdr:to>
    <xdr:sp macro="" textlink="">
      <xdr:nvSpPr>
        <xdr:cNvPr id="341" name="楕円 340"/>
        <xdr:cNvSpPr/>
      </xdr:nvSpPr>
      <xdr:spPr>
        <a:xfrm>
          <a:off x="15276195" y="103435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29210</xdr:rowOff>
    </xdr:from>
    <xdr:ext cx="761365" cy="258445"/>
    <xdr:sp macro="" textlink="">
      <xdr:nvSpPr>
        <xdr:cNvPr id="342" name="定員管理の状況該当値テキスト"/>
        <xdr:cNvSpPr txBox="1"/>
      </xdr:nvSpPr>
      <xdr:spPr>
        <a:xfrm>
          <a:off x="15409545" y="10316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60</xdr:row>
      <xdr:rowOff>45085</xdr:rowOff>
    </xdr:from>
    <xdr:to xmlns:xdr="http://schemas.openxmlformats.org/drawingml/2006/spreadsheetDrawing">
      <xdr:col>77</xdr:col>
      <xdr:colOff>95250</xdr:colOff>
      <xdr:row>60</xdr:row>
      <xdr:rowOff>146685</xdr:rowOff>
    </xdr:to>
    <xdr:sp macro="" textlink="">
      <xdr:nvSpPr>
        <xdr:cNvPr id="343" name="楕円 342"/>
        <xdr:cNvSpPr/>
      </xdr:nvSpPr>
      <xdr:spPr>
        <a:xfrm>
          <a:off x="14521815" y="103320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132080</xdr:rowOff>
    </xdr:from>
    <xdr:ext cx="736600" cy="258445"/>
    <xdr:sp macro="" textlink="">
      <xdr:nvSpPr>
        <xdr:cNvPr id="344" name="テキスト ボックス 343"/>
        <xdr:cNvSpPr txBox="1"/>
      </xdr:nvSpPr>
      <xdr:spPr>
        <a:xfrm>
          <a:off x="14227175" y="10419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36830</xdr:rowOff>
    </xdr:from>
    <xdr:to xmlns:xdr="http://schemas.openxmlformats.org/drawingml/2006/spreadsheetDrawing">
      <xdr:col>73</xdr:col>
      <xdr:colOff>44450</xdr:colOff>
      <xdr:row>60</xdr:row>
      <xdr:rowOff>138430</xdr:rowOff>
    </xdr:to>
    <xdr:sp macro="" textlink="">
      <xdr:nvSpPr>
        <xdr:cNvPr id="345" name="楕円 344"/>
        <xdr:cNvSpPr/>
      </xdr:nvSpPr>
      <xdr:spPr>
        <a:xfrm>
          <a:off x="13731240" y="1032383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123190</xdr:rowOff>
    </xdr:from>
    <xdr:ext cx="761365" cy="258445"/>
    <xdr:sp macro="" textlink="">
      <xdr:nvSpPr>
        <xdr:cNvPr id="346" name="テキスト ボックス 345"/>
        <xdr:cNvSpPr txBox="1"/>
      </xdr:nvSpPr>
      <xdr:spPr>
        <a:xfrm>
          <a:off x="13421995" y="104101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26670</xdr:rowOff>
    </xdr:from>
    <xdr:to xmlns:xdr="http://schemas.openxmlformats.org/drawingml/2006/spreadsheetDrawing">
      <xdr:col>68</xdr:col>
      <xdr:colOff>188595</xdr:colOff>
      <xdr:row>60</xdr:row>
      <xdr:rowOff>128270</xdr:rowOff>
    </xdr:to>
    <xdr:sp macro="" textlink="">
      <xdr:nvSpPr>
        <xdr:cNvPr id="347" name="楕円 346"/>
        <xdr:cNvSpPr/>
      </xdr:nvSpPr>
      <xdr:spPr>
        <a:xfrm>
          <a:off x="12926060" y="1031367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60</xdr:row>
      <xdr:rowOff>113030</xdr:rowOff>
    </xdr:from>
    <xdr:ext cx="762000" cy="259080"/>
    <xdr:sp macro="" textlink="">
      <xdr:nvSpPr>
        <xdr:cNvPr id="348" name="テキスト ボックス 347"/>
        <xdr:cNvSpPr txBox="1"/>
      </xdr:nvSpPr>
      <xdr:spPr>
        <a:xfrm>
          <a:off x="12635865" y="1040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19050</xdr:rowOff>
    </xdr:from>
    <xdr:to xmlns:xdr="http://schemas.openxmlformats.org/drawingml/2006/spreadsheetDrawing">
      <xdr:col>64</xdr:col>
      <xdr:colOff>152400</xdr:colOff>
      <xdr:row>60</xdr:row>
      <xdr:rowOff>120650</xdr:rowOff>
    </xdr:to>
    <xdr:sp macro="" textlink="">
      <xdr:nvSpPr>
        <xdr:cNvPr id="349" name="楕円 348"/>
        <xdr:cNvSpPr/>
      </xdr:nvSpPr>
      <xdr:spPr>
        <a:xfrm>
          <a:off x="1212088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105410</xdr:rowOff>
    </xdr:from>
    <xdr:ext cx="762000" cy="259080"/>
    <xdr:sp macro="" textlink="">
      <xdr:nvSpPr>
        <xdr:cNvPr id="350" name="テキスト ボックス 349"/>
        <xdr:cNvSpPr txBox="1"/>
      </xdr:nvSpPr>
      <xdr:spPr>
        <a:xfrm>
          <a:off x="11832590" y="1039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154874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2" name="テキスト ボックス 351"/>
        <xdr:cNvSpPr txBox="1"/>
      </xdr:nvSpPr>
      <xdr:spPr>
        <a:xfrm>
          <a:off x="12313285"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387792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6189325" y="527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6189325" y="546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767268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767268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1898650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1898650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154874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629537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6295370" y="577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6407765" y="609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普通交付税の増額により分母が増えたため、実質公債費比率が減となっている。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既に始まっている庁舎建設や中学校統合などの大型事業と、平成</a:t>
          </a:r>
          <a:r>
            <a:rPr kumimoji="1" lang="en-US" altLang="ja-JP" sz="1300">
              <a:latin typeface="ＭＳ Ｐゴシック"/>
              <a:ea typeface="ＭＳ Ｐゴシック"/>
            </a:rPr>
            <a:t>29</a:t>
          </a:r>
          <a:r>
            <a:rPr kumimoji="1" lang="ja-JP" altLang="en-US" sz="1300">
              <a:latin typeface="ＭＳ Ｐゴシック"/>
              <a:ea typeface="ＭＳ Ｐゴシック"/>
            </a:rPr>
            <a:t>年度より始まった過疎対策事業債などにより、公債費の増が見込まれてるため、事業を精査し、借入額の抑制を図る必要がある。</a:t>
          </a:r>
        </a:p>
      </xdr:txBody>
    </xdr:sp>
    <xdr:clientData/>
  </xdr:twoCellAnchor>
  <xdr:oneCellAnchor>
    <xdr:from xmlns:xdr="http://schemas.openxmlformats.org/drawingml/2006/spreadsheetDrawing">
      <xdr:col>61</xdr:col>
      <xdr:colOff>6350</xdr:colOff>
      <xdr:row>32</xdr:row>
      <xdr:rowOff>101600</xdr:rowOff>
    </xdr:from>
    <xdr:ext cx="297815" cy="224790"/>
    <xdr:sp macro="" textlink="">
      <xdr:nvSpPr>
        <xdr:cNvPr id="364" name="テキスト ボックス 363"/>
        <xdr:cNvSpPr txBox="1"/>
      </xdr:nvSpPr>
      <xdr:spPr>
        <a:xfrm>
          <a:off x="11510645"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154874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9080"/>
    <xdr:sp macro="" textlink="">
      <xdr:nvSpPr>
        <xdr:cNvPr id="366" name="テキスト ボックス 365"/>
        <xdr:cNvSpPr txBox="1"/>
      </xdr:nvSpPr>
      <xdr:spPr>
        <a:xfrm>
          <a:off x="10870565"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1548745" y="770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1365" cy="259080"/>
    <xdr:sp macro="" textlink="">
      <xdr:nvSpPr>
        <xdr:cNvPr id="368" name="テキスト ボックス 367"/>
        <xdr:cNvSpPr txBox="1"/>
      </xdr:nvSpPr>
      <xdr:spPr>
        <a:xfrm>
          <a:off x="10870565"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1548745" y="722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1365" cy="258445"/>
    <xdr:sp macro="" textlink="">
      <xdr:nvSpPr>
        <xdr:cNvPr id="370" name="テキスト ボックス 369"/>
        <xdr:cNvSpPr txBox="1"/>
      </xdr:nvSpPr>
      <xdr:spPr>
        <a:xfrm>
          <a:off x="10870565"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1548745" y="674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1365" cy="258445"/>
    <xdr:sp macro="" textlink="">
      <xdr:nvSpPr>
        <xdr:cNvPr id="372" name="テキスト ボックス 371"/>
        <xdr:cNvSpPr txBox="1"/>
      </xdr:nvSpPr>
      <xdr:spPr>
        <a:xfrm>
          <a:off x="10870565"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1548745" y="626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1365" cy="259080"/>
    <xdr:sp macro="" textlink="">
      <xdr:nvSpPr>
        <xdr:cNvPr id="374" name="テキスト ボックス 373"/>
        <xdr:cNvSpPr txBox="1"/>
      </xdr:nvSpPr>
      <xdr:spPr>
        <a:xfrm>
          <a:off x="10870565"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154874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154874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1905</xdr:rowOff>
    </xdr:from>
    <xdr:to xmlns:xdr="http://schemas.openxmlformats.org/drawingml/2006/spreadsheetDrawing">
      <xdr:col>81</xdr:col>
      <xdr:colOff>44450</xdr:colOff>
      <xdr:row>44</xdr:row>
      <xdr:rowOff>116840</xdr:rowOff>
    </xdr:to>
    <xdr:cxnSp macro="">
      <xdr:nvCxnSpPr>
        <xdr:cNvPr id="377" name="直線コネクタ 376"/>
        <xdr:cNvCxnSpPr/>
      </xdr:nvCxnSpPr>
      <xdr:spPr>
        <a:xfrm flipV="1">
          <a:off x="15320645" y="6174105"/>
          <a:ext cx="0" cy="1486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88900</xdr:rowOff>
    </xdr:from>
    <xdr:ext cx="761365" cy="258445"/>
    <xdr:sp macro="" textlink="">
      <xdr:nvSpPr>
        <xdr:cNvPr id="378" name="公債費負担の状況最小値テキスト"/>
        <xdr:cNvSpPr txBox="1"/>
      </xdr:nvSpPr>
      <xdr:spPr>
        <a:xfrm>
          <a:off x="15409545" y="7632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116840</xdr:rowOff>
    </xdr:from>
    <xdr:to xmlns:xdr="http://schemas.openxmlformats.org/drawingml/2006/spreadsheetDrawing">
      <xdr:col>81</xdr:col>
      <xdr:colOff>133350</xdr:colOff>
      <xdr:row>44</xdr:row>
      <xdr:rowOff>116840</xdr:rowOff>
    </xdr:to>
    <xdr:cxnSp macro="">
      <xdr:nvCxnSpPr>
        <xdr:cNvPr id="379" name="直線コネクタ 378"/>
        <xdr:cNvCxnSpPr/>
      </xdr:nvCxnSpPr>
      <xdr:spPr>
        <a:xfrm>
          <a:off x="15252700" y="76606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88265</xdr:rowOff>
    </xdr:from>
    <xdr:ext cx="761365" cy="258445"/>
    <xdr:sp macro="" textlink="">
      <xdr:nvSpPr>
        <xdr:cNvPr id="380" name="公債費負担の状況最大値テキスト"/>
        <xdr:cNvSpPr txBox="1"/>
      </xdr:nvSpPr>
      <xdr:spPr>
        <a:xfrm>
          <a:off x="15409545" y="5917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1905</xdr:rowOff>
    </xdr:from>
    <xdr:to xmlns:xdr="http://schemas.openxmlformats.org/drawingml/2006/spreadsheetDrawing">
      <xdr:col>81</xdr:col>
      <xdr:colOff>133350</xdr:colOff>
      <xdr:row>36</xdr:row>
      <xdr:rowOff>1905</xdr:rowOff>
    </xdr:to>
    <xdr:cxnSp macro="">
      <xdr:nvCxnSpPr>
        <xdr:cNvPr id="381" name="直線コネクタ 380"/>
        <xdr:cNvCxnSpPr/>
      </xdr:nvCxnSpPr>
      <xdr:spPr>
        <a:xfrm>
          <a:off x="15252700" y="61741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78740</xdr:rowOff>
    </xdr:from>
    <xdr:to xmlns:xdr="http://schemas.openxmlformats.org/drawingml/2006/spreadsheetDrawing">
      <xdr:col>81</xdr:col>
      <xdr:colOff>44450</xdr:colOff>
      <xdr:row>40</xdr:row>
      <xdr:rowOff>107950</xdr:rowOff>
    </xdr:to>
    <xdr:cxnSp macro="">
      <xdr:nvCxnSpPr>
        <xdr:cNvPr id="382" name="直線コネクタ 381"/>
        <xdr:cNvCxnSpPr/>
      </xdr:nvCxnSpPr>
      <xdr:spPr>
        <a:xfrm flipV="1">
          <a:off x="14566265" y="6936740"/>
          <a:ext cx="7543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2540</xdr:rowOff>
    </xdr:from>
    <xdr:ext cx="761365" cy="259080"/>
    <xdr:sp macro="" textlink="">
      <xdr:nvSpPr>
        <xdr:cNvPr id="383" name="公債費負担の状況平均値テキスト"/>
        <xdr:cNvSpPr txBox="1"/>
      </xdr:nvSpPr>
      <xdr:spPr>
        <a:xfrm>
          <a:off x="15409545" y="70319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30480</xdr:rowOff>
    </xdr:from>
    <xdr:to xmlns:xdr="http://schemas.openxmlformats.org/drawingml/2006/spreadsheetDrawing">
      <xdr:col>81</xdr:col>
      <xdr:colOff>95250</xdr:colOff>
      <xdr:row>41</xdr:row>
      <xdr:rowOff>132080</xdr:rowOff>
    </xdr:to>
    <xdr:sp macro="" textlink="">
      <xdr:nvSpPr>
        <xdr:cNvPr id="384" name="フローチャート: 判断 383"/>
        <xdr:cNvSpPr/>
      </xdr:nvSpPr>
      <xdr:spPr>
        <a:xfrm>
          <a:off x="15276195" y="70599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40</xdr:row>
      <xdr:rowOff>78740</xdr:rowOff>
    </xdr:from>
    <xdr:to xmlns:xdr="http://schemas.openxmlformats.org/drawingml/2006/spreadsheetDrawing">
      <xdr:col>77</xdr:col>
      <xdr:colOff>44450</xdr:colOff>
      <xdr:row>40</xdr:row>
      <xdr:rowOff>107950</xdr:rowOff>
    </xdr:to>
    <xdr:cxnSp macro="">
      <xdr:nvCxnSpPr>
        <xdr:cNvPr id="385" name="直線コネクタ 384"/>
        <xdr:cNvCxnSpPr/>
      </xdr:nvCxnSpPr>
      <xdr:spPr>
        <a:xfrm>
          <a:off x="13767435" y="6936740"/>
          <a:ext cx="79883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41</xdr:row>
      <xdr:rowOff>20320</xdr:rowOff>
    </xdr:from>
    <xdr:to xmlns:xdr="http://schemas.openxmlformats.org/drawingml/2006/spreadsheetDrawing">
      <xdr:col>77</xdr:col>
      <xdr:colOff>95250</xdr:colOff>
      <xdr:row>41</xdr:row>
      <xdr:rowOff>121920</xdr:rowOff>
    </xdr:to>
    <xdr:sp macro="" textlink="">
      <xdr:nvSpPr>
        <xdr:cNvPr id="386" name="フローチャート: 判断 385"/>
        <xdr:cNvSpPr/>
      </xdr:nvSpPr>
      <xdr:spPr>
        <a:xfrm>
          <a:off x="14521815" y="70497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106680</xdr:rowOff>
    </xdr:from>
    <xdr:ext cx="736600" cy="259080"/>
    <xdr:sp macro="" textlink="">
      <xdr:nvSpPr>
        <xdr:cNvPr id="387" name="テキスト ボックス 386"/>
        <xdr:cNvSpPr txBox="1"/>
      </xdr:nvSpPr>
      <xdr:spPr>
        <a:xfrm>
          <a:off x="14227175" y="713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78740</xdr:rowOff>
    </xdr:from>
    <xdr:to xmlns:xdr="http://schemas.openxmlformats.org/drawingml/2006/spreadsheetDrawing">
      <xdr:col>72</xdr:col>
      <xdr:colOff>188595</xdr:colOff>
      <xdr:row>40</xdr:row>
      <xdr:rowOff>107950</xdr:rowOff>
    </xdr:to>
    <xdr:cxnSp macro="">
      <xdr:nvCxnSpPr>
        <xdr:cNvPr id="388" name="直線コネクタ 387"/>
        <xdr:cNvCxnSpPr/>
      </xdr:nvCxnSpPr>
      <xdr:spPr>
        <a:xfrm flipV="1">
          <a:off x="12976860" y="6936740"/>
          <a:ext cx="7905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40640</xdr:rowOff>
    </xdr:from>
    <xdr:to xmlns:xdr="http://schemas.openxmlformats.org/drawingml/2006/spreadsheetDrawing">
      <xdr:col>73</xdr:col>
      <xdr:colOff>44450</xdr:colOff>
      <xdr:row>41</xdr:row>
      <xdr:rowOff>141605</xdr:rowOff>
    </xdr:to>
    <xdr:sp macro="" textlink="">
      <xdr:nvSpPr>
        <xdr:cNvPr id="389" name="フローチャート: 判断 388"/>
        <xdr:cNvSpPr/>
      </xdr:nvSpPr>
      <xdr:spPr>
        <a:xfrm>
          <a:off x="13731240" y="7070090"/>
          <a:ext cx="8064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126365</xdr:rowOff>
    </xdr:from>
    <xdr:ext cx="761365" cy="259080"/>
    <xdr:sp macro="" textlink="">
      <xdr:nvSpPr>
        <xdr:cNvPr id="390" name="テキスト ボックス 389"/>
        <xdr:cNvSpPr txBox="1"/>
      </xdr:nvSpPr>
      <xdr:spPr>
        <a:xfrm>
          <a:off x="13421995" y="7155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107950</xdr:rowOff>
    </xdr:from>
    <xdr:to xmlns:xdr="http://schemas.openxmlformats.org/drawingml/2006/spreadsheetDrawing">
      <xdr:col>68</xdr:col>
      <xdr:colOff>152400</xdr:colOff>
      <xdr:row>41</xdr:row>
      <xdr:rowOff>61595</xdr:rowOff>
    </xdr:to>
    <xdr:cxnSp macro="">
      <xdr:nvCxnSpPr>
        <xdr:cNvPr id="391" name="直線コネクタ 390"/>
        <xdr:cNvCxnSpPr/>
      </xdr:nvCxnSpPr>
      <xdr:spPr>
        <a:xfrm flipV="1">
          <a:off x="12171680" y="6965950"/>
          <a:ext cx="80518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68580</xdr:rowOff>
    </xdr:from>
    <xdr:to xmlns:xdr="http://schemas.openxmlformats.org/drawingml/2006/spreadsheetDrawing">
      <xdr:col>68</xdr:col>
      <xdr:colOff>188595</xdr:colOff>
      <xdr:row>41</xdr:row>
      <xdr:rowOff>170180</xdr:rowOff>
    </xdr:to>
    <xdr:sp macro="" textlink="">
      <xdr:nvSpPr>
        <xdr:cNvPr id="392" name="フローチャート: 判断 391"/>
        <xdr:cNvSpPr/>
      </xdr:nvSpPr>
      <xdr:spPr>
        <a:xfrm>
          <a:off x="12926060" y="709803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154940</xdr:rowOff>
    </xdr:from>
    <xdr:ext cx="762000" cy="258445"/>
    <xdr:sp macro="" textlink="">
      <xdr:nvSpPr>
        <xdr:cNvPr id="393" name="テキスト ボックス 392"/>
        <xdr:cNvSpPr txBox="1"/>
      </xdr:nvSpPr>
      <xdr:spPr>
        <a:xfrm>
          <a:off x="12635865" y="7184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107315</xdr:rowOff>
    </xdr:from>
    <xdr:to xmlns:xdr="http://schemas.openxmlformats.org/drawingml/2006/spreadsheetDrawing">
      <xdr:col>64</xdr:col>
      <xdr:colOff>152400</xdr:colOff>
      <xdr:row>42</xdr:row>
      <xdr:rowOff>37465</xdr:rowOff>
    </xdr:to>
    <xdr:sp macro="" textlink="">
      <xdr:nvSpPr>
        <xdr:cNvPr id="394" name="フローチャート: 判断 393"/>
        <xdr:cNvSpPr/>
      </xdr:nvSpPr>
      <xdr:spPr>
        <a:xfrm>
          <a:off x="1212088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22225</xdr:rowOff>
    </xdr:from>
    <xdr:ext cx="762000" cy="258445"/>
    <xdr:sp macro="" textlink="">
      <xdr:nvSpPr>
        <xdr:cNvPr id="395" name="テキスト ボックス 394"/>
        <xdr:cNvSpPr txBox="1"/>
      </xdr:nvSpPr>
      <xdr:spPr>
        <a:xfrm>
          <a:off x="11832590" y="722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5125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437132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130810</xdr:rowOff>
    </xdr:from>
    <xdr:ext cx="762000" cy="259080"/>
    <xdr:sp macro="" textlink="">
      <xdr:nvSpPr>
        <xdr:cNvPr id="398" name="テキスト ボックス 397"/>
        <xdr:cNvSpPr txBox="1"/>
      </xdr:nvSpPr>
      <xdr:spPr>
        <a:xfrm>
          <a:off x="135788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9" name="テキスト ボックス 398"/>
        <xdr:cNvSpPr txBox="1"/>
      </xdr:nvSpPr>
      <xdr:spPr>
        <a:xfrm>
          <a:off x="1278191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197673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27940</xdr:rowOff>
    </xdr:from>
    <xdr:to xmlns:xdr="http://schemas.openxmlformats.org/drawingml/2006/spreadsheetDrawing">
      <xdr:col>81</xdr:col>
      <xdr:colOff>95250</xdr:colOff>
      <xdr:row>40</xdr:row>
      <xdr:rowOff>129540</xdr:rowOff>
    </xdr:to>
    <xdr:sp macro="" textlink="">
      <xdr:nvSpPr>
        <xdr:cNvPr id="401" name="楕円 400"/>
        <xdr:cNvSpPr/>
      </xdr:nvSpPr>
      <xdr:spPr>
        <a:xfrm>
          <a:off x="15276195" y="68859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44450</xdr:rowOff>
    </xdr:from>
    <xdr:ext cx="761365" cy="259080"/>
    <xdr:sp macro="" textlink="">
      <xdr:nvSpPr>
        <xdr:cNvPr id="402" name="公債費負担の状況該当値テキスト"/>
        <xdr:cNvSpPr txBox="1"/>
      </xdr:nvSpPr>
      <xdr:spPr>
        <a:xfrm>
          <a:off x="15409545" y="6731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40</xdr:row>
      <xdr:rowOff>57150</xdr:rowOff>
    </xdr:from>
    <xdr:to xmlns:xdr="http://schemas.openxmlformats.org/drawingml/2006/spreadsheetDrawing">
      <xdr:col>77</xdr:col>
      <xdr:colOff>95250</xdr:colOff>
      <xdr:row>40</xdr:row>
      <xdr:rowOff>158750</xdr:rowOff>
    </xdr:to>
    <xdr:sp macro="" textlink="">
      <xdr:nvSpPr>
        <xdr:cNvPr id="403" name="楕円 402"/>
        <xdr:cNvSpPr/>
      </xdr:nvSpPr>
      <xdr:spPr>
        <a:xfrm>
          <a:off x="14521815" y="6915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168910</xdr:rowOff>
    </xdr:from>
    <xdr:ext cx="736600" cy="258445"/>
    <xdr:sp macro="" textlink="">
      <xdr:nvSpPr>
        <xdr:cNvPr id="404" name="テキスト ボックス 403"/>
        <xdr:cNvSpPr txBox="1"/>
      </xdr:nvSpPr>
      <xdr:spPr>
        <a:xfrm>
          <a:off x="14227175" y="66840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27940</xdr:rowOff>
    </xdr:from>
    <xdr:to xmlns:xdr="http://schemas.openxmlformats.org/drawingml/2006/spreadsheetDrawing">
      <xdr:col>73</xdr:col>
      <xdr:colOff>44450</xdr:colOff>
      <xdr:row>40</xdr:row>
      <xdr:rowOff>129540</xdr:rowOff>
    </xdr:to>
    <xdr:sp macro="" textlink="">
      <xdr:nvSpPr>
        <xdr:cNvPr id="405" name="楕円 404"/>
        <xdr:cNvSpPr/>
      </xdr:nvSpPr>
      <xdr:spPr>
        <a:xfrm>
          <a:off x="13731240" y="688594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139700</xdr:rowOff>
    </xdr:from>
    <xdr:ext cx="761365" cy="259080"/>
    <xdr:sp macro="" textlink="">
      <xdr:nvSpPr>
        <xdr:cNvPr id="406" name="テキスト ボックス 405"/>
        <xdr:cNvSpPr txBox="1"/>
      </xdr:nvSpPr>
      <xdr:spPr>
        <a:xfrm>
          <a:off x="13421995" y="665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57150</xdr:rowOff>
    </xdr:from>
    <xdr:to xmlns:xdr="http://schemas.openxmlformats.org/drawingml/2006/spreadsheetDrawing">
      <xdr:col>68</xdr:col>
      <xdr:colOff>188595</xdr:colOff>
      <xdr:row>40</xdr:row>
      <xdr:rowOff>158750</xdr:rowOff>
    </xdr:to>
    <xdr:sp macro="" textlink="">
      <xdr:nvSpPr>
        <xdr:cNvPr id="407" name="楕円 406"/>
        <xdr:cNvSpPr/>
      </xdr:nvSpPr>
      <xdr:spPr>
        <a:xfrm>
          <a:off x="12926060" y="691515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38</xdr:row>
      <xdr:rowOff>168910</xdr:rowOff>
    </xdr:from>
    <xdr:ext cx="762000" cy="258445"/>
    <xdr:sp macro="" textlink="">
      <xdr:nvSpPr>
        <xdr:cNvPr id="408" name="テキスト ボックス 407"/>
        <xdr:cNvSpPr txBox="1"/>
      </xdr:nvSpPr>
      <xdr:spPr>
        <a:xfrm>
          <a:off x="12635865" y="6684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10795</xdr:rowOff>
    </xdr:from>
    <xdr:to xmlns:xdr="http://schemas.openxmlformats.org/drawingml/2006/spreadsheetDrawing">
      <xdr:col>64</xdr:col>
      <xdr:colOff>152400</xdr:colOff>
      <xdr:row>41</xdr:row>
      <xdr:rowOff>112395</xdr:rowOff>
    </xdr:to>
    <xdr:sp macro="" textlink="">
      <xdr:nvSpPr>
        <xdr:cNvPr id="409" name="楕円 408"/>
        <xdr:cNvSpPr/>
      </xdr:nvSpPr>
      <xdr:spPr>
        <a:xfrm>
          <a:off x="12120880" y="70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122555</xdr:rowOff>
    </xdr:from>
    <xdr:ext cx="762000" cy="258445"/>
    <xdr:sp macro="" textlink="">
      <xdr:nvSpPr>
        <xdr:cNvPr id="410" name="テキスト ボックス 409"/>
        <xdr:cNvSpPr txBox="1"/>
      </xdr:nvSpPr>
      <xdr:spPr>
        <a:xfrm>
          <a:off x="11832590" y="6809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548745" y="120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2" name="テキスト ボックス 411"/>
        <xdr:cNvSpPr txBox="1"/>
      </xdr:nvSpPr>
      <xdr:spPr>
        <a:xfrm>
          <a:off x="12396470"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3" name="テキスト ボックス 412"/>
        <xdr:cNvSpPr txBox="1"/>
      </xdr:nvSpPr>
      <xdr:spPr>
        <a:xfrm>
          <a:off x="13794740"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189325" y="146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189325" y="165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672685"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672685"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8986500"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8986500"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548745" y="196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295370" y="196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295370" y="196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6407765" y="228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年度の</a:t>
          </a:r>
          <a:r>
            <a:rPr kumimoji="1" lang="en-US" altLang="ja-JP" sz="1300">
              <a:latin typeface="ＭＳ Ｐゴシック"/>
              <a:ea typeface="ＭＳ Ｐゴシック"/>
            </a:rPr>
            <a:t>38.9</a:t>
          </a:r>
          <a:r>
            <a:rPr kumimoji="1" lang="ja-JP" altLang="en-US" sz="1300">
              <a:latin typeface="ＭＳ Ｐゴシック"/>
              <a:ea typeface="ＭＳ Ｐゴシック"/>
            </a:rPr>
            <a:t>％から平成</a:t>
          </a:r>
          <a:r>
            <a:rPr kumimoji="1" lang="en-US" altLang="ja-JP" sz="1300">
              <a:latin typeface="ＭＳ Ｐゴシック"/>
              <a:ea typeface="ＭＳ Ｐゴシック"/>
            </a:rPr>
            <a:t>30</a:t>
          </a:r>
          <a:r>
            <a:rPr kumimoji="1" lang="ja-JP" altLang="en-US" sz="1300">
              <a:latin typeface="ＭＳ Ｐゴシック"/>
              <a:ea typeface="ＭＳ Ｐゴシック"/>
            </a:rPr>
            <a:t>年度、令和元年度と大幅に将来負担比率が増加している。主な原因としては、平成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年度より過疎対策事業債の借り入れが始まり、平成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庁舎建設が始まったことにより、地方債残高が大幅に増加していることによるものである。引き続き、庁舎建設、中学校統合の大型事業が予定されており、分子となる地方債残高の増加が避けられないため、起債の借り入れにあたっては、条件の有利な起債の選択等の配慮を行い、将来負担の減少を検討していく必要がある。</a:t>
          </a: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24" name="テキスト ボックス 423"/>
        <xdr:cNvSpPr txBox="1"/>
      </xdr:nvSpPr>
      <xdr:spPr>
        <a:xfrm>
          <a:off x="11510645"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548745" y="438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9080"/>
    <xdr:sp macro="" textlink="">
      <xdr:nvSpPr>
        <xdr:cNvPr id="426" name="テキスト ボックス 425"/>
        <xdr:cNvSpPr txBox="1"/>
      </xdr:nvSpPr>
      <xdr:spPr>
        <a:xfrm>
          <a:off x="10870565"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1548745" y="397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1365" cy="258445"/>
    <xdr:sp macro="" textlink="">
      <xdr:nvSpPr>
        <xdr:cNvPr id="428" name="テキスト ボックス 427"/>
        <xdr:cNvSpPr txBox="1"/>
      </xdr:nvSpPr>
      <xdr:spPr>
        <a:xfrm>
          <a:off x="10870565"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1548745" y="357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1365" cy="258445"/>
    <xdr:sp macro="" textlink="">
      <xdr:nvSpPr>
        <xdr:cNvPr id="430" name="テキスト ボックス 429"/>
        <xdr:cNvSpPr txBox="1"/>
      </xdr:nvSpPr>
      <xdr:spPr>
        <a:xfrm>
          <a:off x="10870565"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1548745" y="317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1365" cy="259080"/>
    <xdr:sp macro="" textlink="">
      <xdr:nvSpPr>
        <xdr:cNvPr id="432" name="テキスト ボックス 431"/>
        <xdr:cNvSpPr txBox="1"/>
      </xdr:nvSpPr>
      <xdr:spPr>
        <a:xfrm>
          <a:off x="108705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1548745" y="277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1365" cy="259080"/>
    <xdr:sp macro="" textlink="">
      <xdr:nvSpPr>
        <xdr:cNvPr id="434" name="テキスト ボックス 433"/>
        <xdr:cNvSpPr txBox="1"/>
      </xdr:nvSpPr>
      <xdr:spPr>
        <a:xfrm>
          <a:off x="10870565"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1548745" y="237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1365" cy="258445"/>
    <xdr:sp macro="" textlink="">
      <xdr:nvSpPr>
        <xdr:cNvPr id="436" name="テキスト ボックス 435"/>
        <xdr:cNvSpPr txBox="1"/>
      </xdr:nvSpPr>
      <xdr:spPr>
        <a:xfrm>
          <a:off x="10870565"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1548745" y="196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1548745" y="196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124460</xdr:rowOff>
    </xdr:to>
    <xdr:cxnSp macro="">
      <xdr:nvCxnSpPr>
        <xdr:cNvPr id="439" name="直線コネクタ 438"/>
        <xdr:cNvCxnSpPr/>
      </xdr:nvCxnSpPr>
      <xdr:spPr>
        <a:xfrm flipV="1">
          <a:off x="15320645" y="2370455"/>
          <a:ext cx="0" cy="16973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96520</xdr:rowOff>
    </xdr:from>
    <xdr:ext cx="761365" cy="259080"/>
    <xdr:sp macro="" textlink="">
      <xdr:nvSpPr>
        <xdr:cNvPr id="440" name="将来負担の状況最小値テキスト"/>
        <xdr:cNvSpPr txBox="1"/>
      </xdr:nvSpPr>
      <xdr:spPr>
        <a:xfrm>
          <a:off x="15409545" y="403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124460</xdr:rowOff>
    </xdr:from>
    <xdr:to xmlns:xdr="http://schemas.openxmlformats.org/drawingml/2006/spreadsheetDrawing">
      <xdr:col>81</xdr:col>
      <xdr:colOff>133350</xdr:colOff>
      <xdr:row>23</xdr:row>
      <xdr:rowOff>124460</xdr:rowOff>
    </xdr:to>
    <xdr:cxnSp macro="">
      <xdr:nvCxnSpPr>
        <xdr:cNvPr id="441" name="直線コネクタ 440"/>
        <xdr:cNvCxnSpPr/>
      </xdr:nvCxnSpPr>
      <xdr:spPr>
        <a:xfrm>
          <a:off x="15252700" y="40678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1365" cy="258445"/>
    <xdr:sp macro="" textlink="">
      <xdr:nvSpPr>
        <xdr:cNvPr id="442" name="将来負担の状況最大値テキスト"/>
        <xdr:cNvSpPr txBox="1"/>
      </xdr:nvSpPr>
      <xdr:spPr>
        <a:xfrm>
          <a:off x="15409545"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5252700" y="23704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90170</xdr:rowOff>
    </xdr:from>
    <xdr:to xmlns:xdr="http://schemas.openxmlformats.org/drawingml/2006/spreadsheetDrawing">
      <xdr:col>81</xdr:col>
      <xdr:colOff>44450</xdr:colOff>
      <xdr:row>18</xdr:row>
      <xdr:rowOff>170815</xdr:rowOff>
    </xdr:to>
    <xdr:cxnSp macro="">
      <xdr:nvCxnSpPr>
        <xdr:cNvPr id="444" name="直線コネクタ 443"/>
        <xdr:cNvCxnSpPr/>
      </xdr:nvCxnSpPr>
      <xdr:spPr>
        <a:xfrm>
          <a:off x="14566265" y="3176270"/>
          <a:ext cx="75438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111760</xdr:rowOff>
    </xdr:from>
    <xdr:ext cx="761365" cy="258445"/>
    <xdr:sp macro="" textlink="">
      <xdr:nvSpPr>
        <xdr:cNvPr id="445" name="将来負担の状況平均値テキスト"/>
        <xdr:cNvSpPr txBox="1"/>
      </xdr:nvSpPr>
      <xdr:spPr>
        <a:xfrm>
          <a:off x="15409545" y="26835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16</xdr:row>
      <xdr:rowOff>95250</xdr:rowOff>
    </xdr:from>
    <xdr:to xmlns:xdr="http://schemas.openxmlformats.org/drawingml/2006/spreadsheetDrawing">
      <xdr:col>81</xdr:col>
      <xdr:colOff>95250</xdr:colOff>
      <xdr:row>17</xdr:row>
      <xdr:rowOff>25400</xdr:rowOff>
    </xdr:to>
    <xdr:sp macro="" textlink="">
      <xdr:nvSpPr>
        <xdr:cNvPr id="446" name="フローチャート: 判断 445"/>
        <xdr:cNvSpPr/>
      </xdr:nvSpPr>
      <xdr:spPr>
        <a:xfrm>
          <a:off x="15276195" y="28384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16</xdr:row>
      <xdr:rowOff>149225</xdr:rowOff>
    </xdr:from>
    <xdr:to xmlns:xdr="http://schemas.openxmlformats.org/drawingml/2006/spreadsheetDrawing">
      <xdr:col>77</xdr:col>
      <xdr:colOff>44450</xdr:colOff>
      <xdr:row>18</xdr:row>
      <xdr:rowOff>90170</xdr:rowOff>
    </xdr:to>
    <xdr:cxnSp macro="">
      <xdr:nvCxnSpPr>
        <xdr:cNvPr id="447" name="直線コネクタ 446"/>
        <xdr:cNvCxnSpPr/>
      </xdr:nvCxnSpPr>
      <xdr:spPr>
        <a:xfrm>
          <a:off x="13767435" y="2892425"/>
          <a:ext cx="79883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16</xdr:row>
      <xdr:rowOff>84455</xdr:rowOff>
    </xdr:from>
    <xdr:to xmlns:xdr="http://schemas.openxmlformats.org/drawingml/2006/spreadsheetDrawing">
      <xdr:col>77</xdr:col>
      <xdr:colOff>95250</xdr:colOff>
      <xdr:row>17</xdr:row>
      <xdr:rowOff>14605</xdr:rowOff>
    </xdr:to>
    <xdr:sp macro="" textlink="">
      <xdr:nvSpPr>
        <xdr:cNvPr id="448" name="フローチャート: 判断 447"/>
        <xdr:cNvSpPr/>
      </xdr:nvSpPr>
      <xdr:spPr>
        <a:xfrm>
          <a:off x="14521815" y="2827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24765</xdr:rowOff>
    </xdr:from>
    <xdr:ext cx="736600" cy="259080"/>
    <xdr:sp macro="" textlink="">
      <xdr:nvSpPr>
        <xdr:cNvPr id="449" name="テキスト ボックス 448"/>
        <xdr:cNvSpPr txBox="1"/>
      </xdr:nvSpPr>
      <xdr:spPr>
        <a:xfrm>
          <a:off x="14227175" y="2596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149225</xdr:rowOff>
    </xdr:from>
    <xdr:to xmlns:xdr="http://schemas.openxmlformats.org/drawingml/2006/spreadsheetDrawing">
      <xdr:col>72</xdr:col>
      <xdr:colOff>188595</xdr:colOff>
      <xdr:row>17</xdr:row>
      <xdr:rowOff>68580</xdr:rowOff>
    </xdr:to>
    <xdr:cxnSp macro="">
      <xdr:nvCxnSpPr>
        <xdr:cNvPr id="450" name="直線コネクタ 449"/>
        <xdr:cNvCxnSpPr/>
      </xdr:nvCxnSpPr>
      <xdr:spPr>
        <a:xfrm flipV="1">
          <a:off x="12976860" y="2892425"/>
          <a:ext cx="79057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81915</xdr:rowOff>
    </xdr:from>
    <xdr:to xmlns:xdr="http://schemas.openxmlformats.org/drawingml/2006/spreadsheetDrawing">
      <xdr:col>73</xdr:col>
      <xdr:colOff>44450</xdr:colOff>
      <xdr:row>17</xdr:row>
      <xdr:rowOff>12065</xdr:rowOff>
    </xdr:to>
    <xdr:sp macro="" textlink="">
      <xdr:nvSpPr>
        <xdr:cNvPr id="451" name="フローチャート: 判断 450"/>
        <xdr:cNvSpPr/>
      </xdr:nvSpPr>
      <xdr:spPr>
        <a:xfrm>
          <a:off x="13731240" y="282511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22225</xdr:rowOff>
    </xdr:from>
    <xdr:ext cx="761365" cy="258445"/>
    <xdr:sp macro="" textlink="">
      <xdr:nvSpPr>
        <xdr:cNvPr id="452" name="テキスト ボックス 451"/>
        <xdr:cNvSpPr txBox="1"/>
      </xdr:nvSpPr>
      <xdr:spPr>
        <a:xfrm>
          <a:off x="13421995" y="2593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68580</xdr:rowOff>
    </xdr:from>
    <xdr:to xmlns:xdr="http://schemas.openxmlformats.org/drawingml/2006/spreadsheetDrawing">
      <xdr:col>68</xdr:col>
      <xdr:colOff>152400</xdr:colOff>
      <xdr:row>18</xdr:row>
      <xdr:rowOff>45720</xdr:rowOff>
    </xdr:to>
    <xdr:cxnSp macro="">
      <xdr:nvCxnSpPr>
        <xdr:cNvPr id="453" name="直線コネクタ 452"/>
        <xdr:cNvCxnSpPr/>
      </xdr:nvCxnSpPr>
      <xdr:spPr>
        <a:xfrm flipV="1">
          <a:off x="12171680" y="2983230"/>
          <a:ext cx="80518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67310</xdr:rowOff>
    </xdr:from>
    <xdr:to xmlns:xdr="http://schemas.openxmlformats.org/drawingml/2006/spreadsheetDrawing">
      <xdr:col>68</xdr:col>
      <xdr:colOff>188595</xdr:colOff>
      <xdr:row>16</xdr:row>
      <xdr:rowOff>168910</xdr:rowOff>
    </xdr:to>
    <xdr:sp macro="" textlink="">
      <xdr:nvSpPr>
        <xdr:cNvPr id="454" name="フローチャート: 判断 453"/>
        <xdr:cNvSpPr/>
      </xdr:nvSpPr>
      <xdr:spPr>
        <a:xfrm>
          <a:off x="12926060" y="281051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15</xdr:row>
      <xdr:rowOff>7620</xdr:rowOff>
    </xdr:from>
    <xdr:ext cx="762000" cy="258445"/>
    <xdr:sp macro="" textlink="">
      <xdr:nvSpPr>
        <xdr:cNvPr id="455" name="テキスト ボックス 454"/>
        <xdr:cNvSpPr txBox="1"/>
      </xdr:nvSpPr>
      <xdr:spPr>
        <a:xfrm>
          <a:off x="12635865" y="2579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132715</xdr:rowOff>
    </xdr:from>
    <xdr:to xmlns:xdr="http://schemas.openxmlformats.org/drawingml/2006/spreadsheetDrawing">
      <xdr:col>64</xdr:col>
      <xdr:colOff>152400</xdr:colOff>
      <xdr:row>17</xdr:row>
      <xdr:rowOff>63500</xdr:rowOff>
    </xdr:to>
    <xdr:sp macro="" textlink="">
      <xdr:nvSpPr>
        <xdr:cNvPr id="456" name="フローチャート: 判断 455"/>
        <xdr:cNvSpPr/>
      </xdr:nvSpPr>
      <xdr:spPr>
        <a:xfrm>
          <a:off x="12120880" y="2875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73025</xdr:rowOff>
    </xdr:from>
    <xdr:ext cx="762000" cy="259080"/>
    <xdr:sp macro="" textlink="">
      <xdr:nvSpPr>
        <xdr:cNvPr id="457" name="テキスト ボックス 456"/>
        <xdr:cNvSpPr txBox="1"/>
      </xdr:nvSpPr>
      <xdr:spPr>
        <a:xfrm>
          <a:off x="11832590" y="264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5125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437132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92710</xdr:rowOff>
    </xdr:from>
    <xdr:ext cx="762000" cy="259080"/>
    <xdr:sp macro="" textlink="">
      <xdr:nvSpPr>
        <xdr:cNvPr id="460" name="テキスト ボックス 459"/>
        <xdr:cNvSpPr txBox="1"/>
      </xdr:nvSpPr>
      <xdr:spPr>
        <a:xfrm>
          <a:off x="135788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61" name="テキスト ボックス 460"/>
        <xdr:cNvSpPr txBox="1"/>
      </xdr:nvSpPr>
      <xdr:spPr>
        <a:xfrm>
          <a:off x="1278191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197673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18</xdr:row>
      <xdr:rowOff>120650</xdr:rowOff>
    </xdr:from>
    <xdr:to xmlns:xdr="http://schemas.openxmlformats.org/drawingml/2006/spreadsheetDrawing">
      <xdr:col>81</xdr:col>
      <xdr:colOff>95250</xdr:colOff>
      <xdr:row>19</xdr:row>
      <xdr:rowOff>50165</xdr:rowOff>
    </xdr:to>
    <xdr:sp macro="" textlink="">
      <xdr:nvSpPr>
        <xdr:cNvPr id="463" name="楕円 462"/>
        <xdr:cNvSpPr/>
      </xdr:nvSpPr>
      <xdr:spPr>
        <a:xfrm>
          <a:off x="15276195" y="320675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92075</xdr:rowOff>
    </xdr:from>
    <xdr:ext cx="761365" cy="259080"/>
    <xdr:sp macro="" textlink="">
      <xdr:nvSpPr>
        <xdr:cNvPr id="464" name="将来負担の状況該当値テキスト"/>
        <xdr:cNvSpPr txBox="1"/>
      </xdr:nvSpPr>
      <xdr:spPr>
        <a:xfrm>
          <a:off x="15409545" y="3178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18</xdr:row>
      <xdr:rowOff>39370</xdr:rowOff>
    </xdr:from>
    <xdr:to xmlns:xdr="http://schemas.openxmlformats.org/drawingml/2006/spreadsheetDrawing">
      <xdr:col>77</xdr:col>
      <xdr:colOff>95250</xdr:colOff>
      <xdr:row>18</xdr:row>
      <xdr:rowOff>140970</xdr:rowOff>
    </xdr:to>
    <xdr:sp macro="" textlink="">
      <xdr:nvSpPr>
        <xdr:cNvPr id="465" name="楕円 464"/>
        <xdr:cNvSpPr/>
      </xdr:nvSpPr>
      <xdr:spPr>
        <a:xfrm>
          <a:off x="14521815" y="31254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125730</xdr:rowOff>
    </xdr:from>
    <xdr:ext cx="736600" cy="259080"/>
    <xdr:sp macro="" textlink="">
      <xdr:nvSpPr>
        <xdr:cNvPr id="466" name="テキスト ボックス 465"/>
        <xdr:cNvSpPr txBox="1"/>
      </xdr:nvSpPr>
      <xdr:spPr>
        <a:xfrm>
          <a:off x="14227175" y="3211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98425</xdr:rowOff>
    </xdr:from>
    <xdr:to xmlns:xdr="http://schemas.openxmlformats.org/drawingml/2006/spreadsheetDrawing">
      <xdr:col>73</xdr:col>
      <xdr:colOff>44450</xdr:colOff>
      <xdr:row>17</xdr:row>
      <xdr:rowOff>29210</xdr:rowOff>
    </xdr:to>
    <xdr:sp macro="" textlink="">
      <xdr:nvSpPr>
        <xdr:cNvPr id="467" name="楕円 466"/>
        <xdr:cNvSpPr/>
      </xdr:nvSpPr>
      <xdr:spPr>
        <a:xfrm>
          <a:off x="13731240" y="2841625"/>
          <a:ext cx="8064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13335</xdr:rowOff>
    </xdr:from>
    <xdr:ext cx="761365" cy="259080"/>
    <xdr:sp macro="" textlink="">
      <xdr:nvSpPr>
        <xdr:cNvPr id="468" name="テキスト ボックス 467"/>
        <xdr:cNvSpPr txBox="1"/>
      </xdr:nvSpPr>
      <xdr:spPr>
        <a:xfrm>
          <a:off x="13421995" y="2927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17780</xdr:rowOff>
    </xdr:from>
    <xdr:to xmlns:xdr="http://schemas.openxmlformats.org/drawingml/2006/spreadsheetDrawing">
      <xdr:col>68</xdr:col>
      <xdr:colOff>188595</xdr:colOff>
      <xdr:row>17</xdr:row>
      <xdr:rowOff>119380</xdr:rowOff>
    </xdr:to>
    <xdr:sp macro="" textlink="">
      <xdr:nvSpPr>
        <xdr:cNvPr id="469" name="楕円 468"/>
        <xdr:cNvSpPr/>
      </xdr:nvSpPr>
      <xdr:spPr>
        <a:xfrm>
          <a:off x="12926060" y="293243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17</xdr:row>
      <xdr:rowOff>104140</xdr:rowOff>
    </xdr:from>
    <xdr:ext cx="762000" cy="259080"/>
    <xdr:sp macro="" textlink="">
      <xdr:nvSpPr>
        <xdr:cNvPr id="470" name="テキスト ボックス 469"/>
        <xdr:cNvSpPr txBox="1"/>
      </xdr:nvSpPr>
      <xdr:spPr>
        <a:xfrm>
          <a:off x="12635865" y="301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166370</xdr:rowOff>
    </xdr:from>
    <xdr:to xmlns:xdr="http://schemas.openxmlformats.org/drawingml/2006/spreadsheetDrawing">
      <xdr:col>64</xdr:col>
      <xdr:colOff>152400</xdr:colOff>
      <xdr:row>18</xdr:row>
      <xdr:rowOff>96520</xdr:rowOff>
    </xdr:to>
    <xdr:sp macro="" textlink="">
      <xdr:nvSpPr>
        <xdr:cNvPr id="471" name="楕円 470"/>
        <xdr:cNvSpPr/>
      </xdr:nvSpPr>
      <xdr:spPr>
        <a:xfrm>
          <a:off x="12120880" y="30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81280</xdr:rowOff>
    </xdr:from>
    <xdr:ext cx="762000" cy="259080"/>
    <xdr:sp macro="" textlink="">
      <xdr:nvSpPr>
        <xdr:cNvPr id="472" name="テキスト ボックス 471"/>
        <xdr:cNvSpPr txBox="1"/>
      </xdr:nvSpPr>
      <xdr:spPr>
        <a:xfrm>
          <a:off x="11832590" y="3167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21,230
21,015
104.38
12,125,091
11,495,046
619,172
6,188,361
9,222,637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66.1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3754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3754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3754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3754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0.9</a:t>
          </a:r>
          <a:r>
            <a:rPr kumimoji="1" lang="ja-JP" altLang="en-US" sz="1300">
              <a:latin typeface="ＭＳ Ｐゴシック"/>
              <a:ea typeface="ＭＳ Ｐゴシック"/>
            </a:rPr>
            <a:t>ポイント下回り、昨年度からも</a:t>
          </a:r>
          <a:r>
            <a:rPr kumimoji="1" lang="en-US" altLang="ja-JP" sz="1300">
              <a:latin typeface="ＭＳ Ｐゴシック"/>
              <a:ea typeface="ＭＳ Ｐゴシック"/>
            </a:rPr>
            <a:t>0.2</a:t>
          </a:r>
          <a:r>
            <a:rPr kumimoji="1" lang="ja-JP" altLang="en-US" sz="1300">
              <a:latin typeface="ＭＳ Ｐゴシック"/>
              <a:ea typeface="ＭＳ Ｐゴシック"/>
            </a:rPr>
            <a:t>ポイント減少した。主な要因としては、職員の若返り等によるものである。</a:t>
          </a:r>
          <a:br>
            <a:rPr kumimoji="1" lang="ja-JP" altLang="en-US" sz="1300">
              <a:latin typeface="ＭＳ Ｐゴシック"/>
              <a:ea typeface="ＭＳ Ｐゴシック"/>
            </a:rPr>
          </a:br>
          <a:r>
            <a:rPr kumimoji="1" lang="ja-JP" altLang="en-US" sz="1300">
              <a:latin typeface="ＭＳ Ｐゴシック"/>
              <a:ea typeface="ＭＳ Ｐゴシック"/>
            </a:rPr>
            <a:t>　定員適正化計画や、民間事業者への業務委託等を検討し、適正な人員管理に努める。</a:t>
          </a: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3368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3368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3368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3368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3368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3368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3368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149860</xdr:rowOff>
    </xdr:from>
    <xdr:to xmlns:xdr="http://schemas.openxmlformats.org/drawingml/2006/spreadsheetDrawing">
      <xdr:col>24</xdr:col>
      <xdr:colOff>25400</xdr:colOff>
      <xdr:row>41</xdr:row>
      <xdr:rowOff>62230</xdr:rowOff>
    </xdr:to>
    <xdr:cxnSp macro="">
      <xdr:nvCxnSpPr>
        <xdr:cNvPr id="61" name="直線コネクタ 60"/>
        <xdr:cNvCxnSpPr/>
      </xdr:nvCxnSpPr>
      <xdr:spPr>
        <a:xfrm flipV="1">
          <a:off x="4338320" y="56362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34290</xdr:rowOff>
    </xdr:from>
    <xdr:ext cx="762000" cy="259080"/>
    <xdr:sp macro="" textlink="">
      <xdr:nvSpPr>
        <xdr:cNvPr id="62" name="人件費最小値テキスト"/>
        <xdr:cNvSpPr txBox="1"/>
      </xdr:nvSpPr>
      <xdr:spPr>
        <a:xfrm>
          <a:off x="4427220" y="706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62230</xdr:rowOff>
    </xdr:from>
    <xdr:to xmlns:xdr="http://schemas.openxmlformats.org/drawingml/2006/spreadsheetDrawing">
      <xdr:col>24</xdr:col>
      <xdr:colOff>114300</xdr:colOff>
      <xdr:row>41</xdr:row>
      <xdr:rowOff>62230</xdr:rowOff>
    </xdr:to>
    <xdr:cxnSp macro="">
      <xdr:nvCxnSpPr>
        <xdr:cNvPr id="63" name="直線コネクタ 62"/>
        <xdr:cNvCxnSpPr/>
      </xdr:nvCxnSpPr>
      <xdr:spPr>
        <a:xfrm>
          <a:off x="4269740" y="70916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64770</xdr:rowOff>
    </xdr:from>
    <xdr:ext cx="762000" cy="258445"/>
    <xdr:sp macro="" textlink="">
      <xdr:nvSpPr>
        <xdr:cNvPr id="64" name="人件費最大値テキスト"/>
        <xdr:cNvSpPr txBox="1"/>
      </xdr:nvSpPr>
      <xdr:spPr>
        <a:xfrm>
          <a:off x="4427220" y="5379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149860</xdr:rowOff>
    </xdr:from>
    <xdr:to xmlns:xdr="http://schemas.openxmlformats.org/drawingml/2006/spreadsheetDrawing">
      <xdr:col>24</xdr:col>
      <xdr:colOff>114300</xdr:colOff>
      <xdr:row>32</xdr:row>
      <xdr:rowOff>149860</xdr:rowOff>
    </xdr:to>
    <xdr:cxnSp macro="">
      <xdr:nvCxnSpPr>
        <xdr:cNvPr id="65" name="直線コネクタ 64"/>
        <xdr:cNvCxnSpPr/>
      </xdr:nvCxnSpPr>
      <xdr:spPr>
        <a:xfrm>
          <a:off x="4269740" y="56362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34</xdr:row>
      <xdr:rowOff>88900</xdr:rowOff>
    </xdr:from>
    <xdr:to xmlns:xdr="http://schemas.openxmlformats.org/drawingml/2006/spreadsheetDrawing">
      <xdr:col>24</xdr:col>
      <xdr:colOff>25400</xdr:colOff>
      <xdr:row>34</xdr:row>
      <xdr:rowOff>104140</xdr:rowOff>
    </xdr:to>
    <xdr:cxnSp macro="">
      <xdr:nvCxnSpPr>
        <xdr:cNvPr id="66" name="直線コネクタ 65"/>
        <xdr:cNvCxnSpPr/>
      </xdr:nvCxnSpPr>
      <xdr:spPr>
        <a:xfrm flipV="1">
          <a:off x="3594100" y="5918200"/>
          <a:ext cx="7442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78740</xdr:rowOff>
    </xdr:from>
    <xdr:ext cx="762000" cy="259080"/>
    <xdr:sp macro="" textlink="">
      <xdr:nvSpPr>
        <xdr:cNvPr id="67" name="人件費平均値テキスト"/>
        <xdr:cNvSpPr txBox="1"/>
      </xdr:nvSpPr>
      <xdr:spPr>
        <a:xfrm>
          <a:off x="4427220" y="5908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106680</xdr:rowOff>
    </xdr:from>
    <xdr:to xmlns:xdr="http://schemas.openxmlformats.org/drawingml/2006/spreadsheetDrawing">
      <xdr:col>24</xdr:col>
      <xdr:colOff>76200</xdr:colOff>
      <xdr:row>35</xdr:row>
      <xdr:rowOff>36830</xdr:rowOff>
    </xdr:to>
    <xdr:sp macro="" textlink="">
      <xdr:nvSpPr>
        <xdr:cNvPr id="68" name="フローチャート: 判断 67"/>
        <xdr:cNvSpPr/>
      </xdr:nvSpPr>
      <xdr:spPr>
        <a:xfrm>
          <a:off x="4307840" y="5935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96520</xdr:rowOff>
    </xdr:from>
    <xdr:to xmlns:xdr="http://schemas.openxmlformats.org/drawingml/2006/spreadsheetDrawing">
      <xdr:col>19</xdr:col>
      <xdr:colOff>179705</xdr:colOff>
      <xdr:row>34</xdr:row>
      <xdr:rowOff>104140</xdr:rowOff>
    </xdr:to>
    <xdr:cxnSp macro="">
      <xdr:nvCxnSpPr>
        <xdr:cNvPr id="69" name="直線コネクタ 68"/>
        <xdr:cNvCxnSpPr/>
      </xdr:nvCxnSpPr>
      <xdr:spPr>
        <a:xfrm>
          <a:off x="2794000" y="592582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121920</xdr:rowOff>
    </xdr:from>
    <xdr:to xmlns:xdr="http://schemas.openxmlformats.org/drawingml/2006/spreadsheetDrawing">
      <xdr:col>20</xdr:col>
      <xdr:colOff>38100</xdr:colOff>
      <xdr:row>35</xdr:row>
      <xdr:rowOff>52070</xdr:rowOff>
    </xdr:to>
    <xdr:sp macro="" textlink="">
      <xdr:nvSpPr>
        <xdr:cNvPr id="70" name="フローチャート: 判断 69"/>
        <xdr:cNvSpPr/>
      </xdr:nvSpPr>
      <xdr:spPr>
        <a:xfrm>
          <a:off x="3550920" y="59512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36830</xdr:rowOff>
    </xdr:from>
    <xdr:ext cx="735965" cy="259080"/>
    <xdr:sp macro="" textlink="">
      <xdr:nvSpPr>
        <xdr:cNvPr id="71" name="テキスト ボックス 70"/>
        <xdr:cNvSpPr txBox="1"/>
      </xdr:nvSpPr>
      <xdr:spPr>
        <a:xfrm>
          <a:off x="3241040" y="60375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88900</xdr:rowOff>
    </xdr:from>
    <xdr:to xmlns:xdr="http://schemas.openxmlformats.org/drawingml/2006/spreadsheetDrawing">
      <xdr:col>15</xdr:col>
      <xdr:colOff>98425</xdr:colOff>
      <xdr:row>34</xdr:row>
      <xdr:rowOff>96520</xdr:rowOff>
    </xdr:to>
    <xdr:cxnSp macro="">
      <xdr:nvCxnSpPr>
        <xdr:cNvPr id="72" name="直線コネクタ 71"/>
        <xdr:cNvCxnSpPr/>
      </xdr:nvCxnSpPr>
      <xdr:spPr>
        <a:xfrm>
          <a:off x="1986280" y="591820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99060</xdr:rowOff>
    </xdr:from>
    <xdr:to xmlns:xdr="http://schemas.openxmlformats.org/drawingml/2006/spreadsheetDrawing">
      <xdr:col>15</xdr:col>
      <xdr:colOff>149225</xdr:colOff>
      <xdr:row>35</xdr:row>
      <xdr:rowOff>29210</xdr:rowOff>
    </xdr:to>
    <xdr:sp macro="" textlink="">
      <xdr:nvSpPr>
        <xdr:cNvPr id="73" name="フローチャート: 判断 72"/>
        <xdr:cNvSpPr/>
      </xdr:nvSpPr>
      <xdr:spPr>
        <a:xfrm>
          <a:off x="2743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13970</xdr:rowOff>
    </xdr:from>
    <xdr:ext cx="762000" cy="259080"/>
    <xdr:sp macro="" textlink="">
      <xdr:nvSpPr>
        <xdr:cNvPr id="74" name="テキスト ボックス 73"/>
        <xdr:cNvSpPr txBox="1"/>
      </xdr:nvSpPr>
      <xdr:spPr>
        <a:xfrm>
          <a:off x="2453640" y="601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33</xdr:row>
      <xdr:rowOff>168910</xdr:rowOff>
    </xdr:from>
    <xdr:to xmlns:xdr="http://schemas.openxmlformats.org/drawingml/2006/spreadsheetDrawing">
      <xdr:col>11</xdr:col>
      <xdr:colOff>9525</xdr:colOff>
      <xdr:row>34</xdr:row>
      <xdr:rowOff>88900</xdr:rowOff>
    </xdr:to>
    <xdr:cxnSp macro="">
      <xdr:nvCxnSpPr>
        <xdr:cNvPr id="75" name="直線コネクタ 74"/>
        <xdr:cNvCxnSpPr/>
      </xdr:nvCxnSpPr>
      <xdr:spPr>
        <a:xfrm>
          <a:off x="1198880" y="5826760"/>
          <a:ext cx="7874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91440</xdr:rowOff>
    </xdr:from>
    <xdr:to xmlns:xdr="http://schemas.openxmlformats.org/drawingml/2006/spreadsheetDrawing">
      <xdr:col>11</xdr:col>
      <xdr:colOff>60325</xdr:colOff>
      <xdr:row>35</xdr:row>
      <xdr:rowOff>21590</xdr:rowOff>
    </xdr:to>
    <xdr:sp macro="" textlink="">
      <xdr:nvSpPr>
        <xdr:cNvPr id="76" name="フローチャート: 判断 75"/>
        <xdr:cNvSpPr/>
      </xdr:nvSpPr>
      <xdr:spPr>
        <a:xfrm>
          <a:off x="1955800" y="59207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6350</xdr:rowOff>
    </xdr:from>
    <xdr:ext cx="762000" cy="258445"/>
    <xdr:sp macro="" textlink="">
      <xdr:nvSpPr>
        <xdr:cNvPr id="77" name="テキスト ボックス 76"/>
        <xdr:cNvSpPr txBox="1"/>
      </xdr:nvSpPr>
      <xdr:spPr>
        <a:xfrm>
          <a:off x="1645920" y="6007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30480</xdr:rowOff>
    </xdr:from>
    <xdr:to xmlns:xdr="http://schemas.openxmlformats.org/drawingml/2006/spreadsheetDrawing">
      <xdr:col>6</xdr:col>
      <xdr:colOff>171450</xdr:colOff>
      <xdr:row>34</xdr:row>
      <xdr:rowOff>132080</xdr:rowOff>
    </xdr:to>
    <xdr:sp macro="" textlink="">
      <xdr:nvSpPr>
        <xdr:cNvPr id="78" name="フローチャート: 判断 77"/>
        <xdr:cNvSpPr/>
      </xdr:nvSpPr>
      <xdr:spPr>
        <a:xfrm>
          <a:off x="114808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116840</xdr:rowOff>
    </xdr:from>
    <xdr:ext cx="761365" cy="259080"/>
    <xdr:sp macro="" textlink="">
      <xdr:nvSpPr>
        <xdr:cNvPr id="79" name="テキスト ボックス 78"/>
        <xdr:cNvSpPr txBox="1"/>
      </xdr:nvSpPr>
      <xdr:spPr>
        <a:xfrm>
          <a:off x="858520" y="5946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1427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061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033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38100</xdr:rowOff>
    </xdr:from>
    <xdr:to xmlns:xdr="http://schemas.openxmlformats.org/drawingml/2006/spreadsheetDrawing">
      <xdr:col>24</xdr:col>
      <xdr:colOff>76200</xdr:colOff>
      <xdr:row>34</xdr:row>
      <xdr:rowOff>139700</xdr:rowOff>
    </xdr:to>
    <xdr:sp macro="" textlink="">
      <xdr:nvSpPr>
        <xdr:cNvPr id="85" name="楕円 84"/>
        <xdr:cNvSpPr/>
      </xdr:nvSpPr>
      <xdr:spPr>
        <a:xfrm>
          <a:off x="4307840" y="5867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54610</xdr:rowOff>
    </xdr:from>
    <xdr:ext cx="762000" cy="258445"/>
    <xdr:sp macro="" textlink="">
      <xdr:nvSpPr>
        <xdr:cNvPr id="86" name="人件費該当値テキスト"/>
        <xdr:cNvSpPr txBox="1"/>
      </xdr:nvSpPr>
      <xdr:spPr>
        <a:xfrm>
          <a:off x="4427220" y="5712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53340</xdr:rowOff>
    </xdr:from>
    <xdr:to xmlns:xdr="http://schemas.openxmlformats.org/drawingml/2006/spreadsheetDrawing">
      <xdr:col>20</xdr:col>
      <xdr:colOff>38100</xdr:colOff>
      <xdr:row>34</xdr:row>
      <xdr:rowOff>154940</xdr:rowOff>
    </xdr:to>
    <xdr:sp macro="" textlink="">
      <xdr:nvSpPr>
        <xdr:cNvPr id="87" name="楕円 86"/>
        <xdr:cNvSpPr/>
      </xdr:nvSpPr>
      <xdr:spPr>
        <a:xfrm>
          <a:off x="3550920" y="58826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165100</xdr:rowOff>
    </xdr:from>
    <xdr:ext cx="735965" cy="259080"/>
    <xdr:sp macro="" textlink="">
      <xdr:nvSpPr>
        <xdr:cNvPr id="88" name="テキスト ボックス 87"/>
        <xdr:cNvSpPr txBox="1"/>
      </xdr:nvSpPr>
      <xdr:spPr>
        <a:xfrm>
          <a:off x="3241040" y="56515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45720</xdr:rowOff>
    </xdr:from>
    <xdr:to xmlns:xdr="http://schemas.openxmlformats.org/drawingml/2006/spreadsheetDrawing">
      <xdr:col>15</xdr:col>
      <xdr:colOff>149225</xdr:colOff>
      <xdr:row>34</xdr:row>
      <xdr:rowOff>147320</xdr:rowOff>
    </xdr:to>
    <xdr:sp macro="" textlink="">
      <xdr:nvSpPr>
        <xdr:cNvPr id="89" name="楕円 88"/>
        <xdr:cNvSpPr/>
      </xdr:nvSpPr>
      <xdr:spPr>
        <a:xfrm>
          <a:off x="2743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157480</xdr:rowOff>
    </xdr:from>
    <xdr:ext cx="762000" cy="258445"/>
    <xdr:sp macro="" textlink="">
      <xdr:nvSpPr>
        <xdr:cNvPr id="90" name="テキスト ボックス 89"/>
        <xdr:cNvSpPr txBox="1"/>
      </xdr:nvSpPr>
      <xdr:spPr>
        <a:xfrm>
          <a:off x="2453640" y="5643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38100</xdr:rowOff>
    </xdr:from>
    <xdr:to xmlns:xdr="http://schemas.openxmlformats.org/drawingml/2006/spreadsheetDrawing">
      <xdr:col>11</xdr:col>
      <xdr:colOff>60325</xdr:colOff>
      <xdr:row>34</xdr:row>
      <xdr:rowOff>139700</xdr:rowOff>
    </xdr:to>
    <xdr:sp macro="" textlink="">
      <xdr:nvSpPr>
        <xdr:cNvPr id="91" name="楕円 90"/>
        <xdr:cNvSpPr/>
      </xdr:nvSpPr>
      <xdr:spPr>
        <a:xfrm>
          <a:off x="1955800" y="5867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149860</xdr:rowOff>
    </xdr:from>
    <xdr:ext cx="762000" cy="259080"/>
    <xdr:sp macro="" textlink="">
      <xdr:nvSpPr>
        <xdr:cNvPr id="92" name="テキスト ボックス 91"/>
        <xdr:cNvSpPr txBox="1"/>
      </xdr:nvSpPr>
      <xdr:spPr>
        <a:xfrm>
          <a:off x="164592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118110</xdr:rowOff>
    </xdr:from>
    <xdr:to xmlns:xdr="http://schemas.openxmlformats.org/drawingml/2006/spreadsheetDrawing">
      <xdr:col>6</xdr:col>
      <xdr:colOff>171450</xdr:colOff>
      <xdr:row>34</xdr:row>
      <xdr:rowOff>48260</xdr:rowOff>
    </xdr:to>
    <xdr:sp macro="" textlink="">
      <xdr:nvSpPr>
        <xdr:cNvPr id="93" name="楕円 92"/>
        <xdr:cNvSpPr/>
      </xdr:nvSpPr>
      <xdr:spPr>
        <a:xfrm>
          <a:off x="114808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58420</xdr:rowOff>
    </xdr:from>
    <xdr:ext cx="761365" cy="259080"/>
    <xdr:sp macro="" textlink="">
      <xdr:nvSpPr>
        <xdr:cNvPr id="94" name="テキスト ボックス 93"/>
        <xdr:cNvSpPr txBox="1"/>
      </xdr:nvSpPr>
      <xdr:spPr>
        <a:xfrm>
          <a:off x="858520" y="5544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2.2</a:t>
          </a:r>
          <a:r>
            <a:rPr kumimoji="1" lang="ja-JP" altLang="en-US" sz="1300">
              <a:latin typeface="ＭＳ Ｐゴシック"/>
              <a:ea typeface="ＭＳ Ｐゴシック"/>
            </a:rPr>
            <a:t>ポイント上回り、昨年度と比較すると</a:t>
          </a:r>
          <a:r>
            <a:rPr kumimoji="1" lang="en-US" altLang="ja-JP" sz="1300">
              <a:latin typeface="ＭＳ Ｐゴシック"/>
              <a:ea typeface="ＭＳ Ｐゴシック"/>
            </a:rPr>
            <a:t>0.9</a:t>
          </a:r>
          <a:r>
            <a:rPr kumimoji="1" lang="ja-JP" altLang="en-US" sz="1300">
              <a:latin typeface="ＭＳ Ｐゴシック"/>
              <a:ea typeface="ＭＳ Ｐゴシック"/>
            </a:rPr>
            <a:t>ポイント増加した。主な要因としては、コンビニ交付システム導入業務委託が挙げられ、その他大型事業に係る物件費も影響を与え始めている。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今後は大型事業の進捗により、物件費の増加が予想されること、公共施設等総合管理計画に基づく、既存施設の更新・解体関係費用等による経費が発生していくことが予想される。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114806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073912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073912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073912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073912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073912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073912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073912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66040</xdr:rowOff>
    </xdr:from>
    <xdr:to xmlns:xdr="http://schemas.openxmlformats.org/drawingml/2006/spreadsheetDrawing">
      <xdr:col>82</xdr:col>
      <xdr:colOff>107950</xdr:colOff>
      <xdr:row>20</xdr:row>
      <xdr:rowOff>157480</xdr:rowOff>
    </xdr:to>
    <xdr:cxnSp macro="">
      <xdr:nvCxnSpPr>
        <xdr:cNvPr id="122" name="直線コネクタ 121"/>
        <xdr:cNvCxnSpPr/>
      </xdr:nvCxnSpPr>
      <xdr:spPr>
        <a:xfrm flipV="1">
          <a:off x="14843760" y="21234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20</xdr:row>
      <xdr:rowOff>129540</xdr:rowOff>
    </xdr:from>
    <xdr:ext cx="762000" cy="259080"/>
    <xdr:sp macro="" textlink="">
      <xdr:nvSpPr>
        <xdr:cNvPr id="123" name="物件費最小値テキスト"/>
        <xdr:cNvSpPr txBox="1"/>
      </xdr:nvSpPr>
      <xdr:spPr>
        <a:xfrm>
          <a:off x="14915515" y="355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157480</xdr:rowOff>
    </xdr:from>
    <xdr:to xmlns:xdr="http://schemas.openxmlformats.org/drawingml/2006/spreadsheetDrawing">
      <xdr:col>82</xdr:col>
      <xdr:colOff>179705</xdr:colOff>
      <xdr:row>20</xdr:row>
      <xdr:rowOff>157480</xdr:rowOff>
    </xdr:to>
    <xdr:cxnSp macro="">
      <xdr:nvCxnSpPr>
        <xdr:cNvPr id="124" name="直線コネクタ 123"/>
        <xdr:cNvCxnSpPr/>
      </xdr:nvCxnSpPr>
      <xdr:spPr>
        <a:xfrm>
          <a:off x="14754860" y="3586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10</xdr:row>
      <xdr:rowOff>152400</xdr:rowOff>
    </xdr:from>
    <xdr:ext cx="762000" cy="259080"/>
    <xdr:sp macro="" textlink="">
      <xdr:nvSpPr>
        <xdr:cNvPr id="125" name="物件費最大値テキスト"/>
        <xdr:cNvSpPr txBox="1"/>
      </xdr:nvSpPr>
      <xdr:spPr>
        <a:xfrm>
          <a:off x="14915515" y="186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66040</xdr:rowOff>
    </xdr:from>
    <xdr:to xmlns:xdr="http://schemas.openxmlformats.org/drawingml/2006/spreadsheetDrawing">
      <xdr:col>82</xdr:col>
      <xdr:colOff>179705</xdr:colOff>
      <xdr:row>12</xdr:row>
      <xdr:rowOff>66040</xdr:rowOff>
    </xdr:to>
    <xdr:cxnSp macro="">
      <xdr:nvCxnSpPr>
        <xdr:cNvPr id="126" name="直線コネクタ 125"/>
        <xdr:cNvCxnSpPr/>
      </xdr:nvCxnSpPr>
      <xdr:spPr>
        <a:xfrm>
          <a:off x="14754860" y="21234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24130</xdr:rowOff>
    </xdr:from>
    <xdr:to xmlns:xdr="http://schemas.openxmlformats.org/drawingml/2006/spreadsheetDrawing">
      <xdr:col>82</xdr:col>
      <xdr:colOff>107950</xdr:colOff>
      <xdr:row>17</xdr:row>
      <xdr:rowOff>92710</xdr:rowOff>
    </xdr:to>
    <xdr:cxnSp macro="">
      <xdr:nvCxnSpPr>
        <xdr:cNvPr id="127" name="直線コネクタ 126"/>
        <xdr:cNvCxnSpPr/>
      </xdr:nvCxnSpPr>
      <xdr:spPr>
        <a:xfrm>
          <a:off x="14086840" y="2938780"/>
          <a:ext cx="7569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15</xdr:row>
      <xdr:rowOff>62230</xdr:rowOff>
    </xdr:from>
    <xdr:ext cx="762000" cy="259080"/>
    <xdr:sp macro="" textlink="">
      <xdr:nvSpPr>
        <xdr:cNvPr id="128" name="物件費平均値テキスト"/>
        <xdr:cNvSpPr txBox="1"/>
      </xdr:nvSpPr>
      <xdr:spPr>
        <a:xfrm>
          <a:off x="14915515" y="263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45720</xdr:rowOff>
    </xdr:from>
    <xdr:to xmlns:xdr="http://schemas.openxmlformats.org/drawingml/2006/spreadsheetDrawing">
      <xdr:col>82</xdr:col>
      <xdr:colOff>158750</xdr:colOff>
      <xdr:row>16</xdr:row>
      <xdr:rowOff>147320</xdr:rowOff>
    </xdr:to>
    <xdr:sp macro="" textlink="">
      <xdr:nvSpPr>
        <xdr:cNvPr id="129" name="フローチャート: 判断 128"/>
        <xdr:cNvSpPr/>
      </xdr:nvSpPr>
      <xdr:spPr>
        <a:xfrm>
          <a:off x="1479296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16</xdr:row>
      <xdr:rowOff>157480</xdr:rowOff>
    </xdr:from>
    <xdr:to xmlns:xdr="http://schemas.openxmlformats.org/drawingml/2006/spreadsheetDrawing">
      <xdr:col>78</xdr:col>
      <xdr:colOff>69850</xdr:colOff>
      <xdr:row>17</xdr:row>
      <xdr:rowOff>24130</xdr:rowOff>
    </xdr:to>
    <xdr:cxnSp macro="">
      <xdr:nvCxnSpPr>
        <xdr:cNvPr id="130" name="直線コネクタ 129"/>
        <xdr:cNvCxnSpPr/>
      </xdr:nvCxnSpPr>
      <xdr:spPr>
        <a:xfrm>
          <a:off x="13298170" y="2900680"/>
          <a:ext cx="78867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60960</xdr:rowOff>
    </xdr:from>
    <xdr:to xmlns:xdr="http://schemas.openxmlformats.org/drawingml/2006/spreadsheetDrawing">
      <xdr:col>78</xdr:col>
      <xdr:colOff>120650</xdr:colOff>
      <xdr:row>16</xdr:row>
      <xdr:rowOff>162560</xdr:rowOff>
    </xdr:to>
    <xdr:sp macro="" textlink="">
      <xdr:nvSpPr>
        <xdr:cNvPr id="131" name="フローチャート: 判断 130"/>
        <xdr:cNvSpPr/>
      </xdr:nvSpPr>
      <xdr:spPr>
        <a:xfrm>
          <a:off x="1403604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1270</xdr:rowOff>
    </xdr:from>
    <xdr:ext cx="735965" cy="259080"/>
    <xdr:sp macro="" textlink="">
      <xdr:nvSpPr>
        <xdr:cNvPr id="132" name="テキスト ボックス 131"/>
        <xdr:cNvSpPr txBox="1"/>
      </xdr:nvSpPr>
      <xdr:spPr>
        <a:xfrm>
          <a:off x="13746480" y="25730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81280</xdr:rowOff>
    </xdr:from>
    <xdr:to xmlns:xdr="http://schemas.openxmlformats.org/drawingml/2006/spreadsheetDrawing">
      <xdr:col>73</xdr:col>
      <xdr:colOff>179705</xdr:colOff>
      <xdr:row>16</xdr:row>
      <xdr:rowOff>157480</xdr:rowOff>
    </xdr:to>
    <xdr:cxnSp macro="">
      <xdr:nvCxnSpPr>
        <xdr:cNvPr id="133" name="直線コネクタ 132"/>
        <xdr:cNvCxnSpPr/>
      </xdr:nvCxnSpPr>
      <xdr:spPr>
        <a:xfrm>
          <a:off x="12491720" y="2824480"/>
          <a:ext cx="8064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30480</xdr:rowOff>
    </xdr:from>
    <xdr:to xmlns:xdr="http://schemas.openxmlformats.org/drawingml/2006/spreadsheetDrawing">
      <xdr:col>74</xdr:col>
      <xdr:colOff>31750</xdr:colOff>
      <xdr:row>16</xdr:row>
      <xdr:rowOff>132080</xdr:rowOff>
    </xdr:to>
    <xdr:sp macro="" textlink="">
      <xdr:nvSpPr>
        <xdr:cNvPr id="134" name="フローチャート: 判断 133"/>
        <xdr:cNvSpPr/>
      </xdr:nvSpPr>
      <xdr:spPr>
        <a:xfrm>
          <a:off x="13248640" y="27736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142240</xdr:rowOff>
    </xdr:from>
    <xdr:ext cx="762000" cy="259080"/>
    <xdr:sp macro="" textlink="">
      <xdr:nvSpPr>
        <xdr:cNvPr id="135" name="テキスト ボックス 134"/>
        <xdr:cNvSpPr txBox="1"/>
      </xdr:nvSpPr>
      <xdr:spPr>
        <a:xfrm>
          <a:off x="1293876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35560</xdr:rowOff>
    </xdr:from>
    <xdr:to xmlns:xdr="http://schemas.openxmlformats.org/drawingml/2006/spreadsheetDrawing">
      <xdr:col>69</xdr:col>
      <xdr:colOff>92075</xdr:colOff>
      <xdr:row>16</xdr:row>
      <xdr:rowOff>81280</xdr:rowOff>
    </xdr:to>
    <xdr:cxnSp macro="">
      <xdr:nvCxnSpPr>
        <xdr:cNvPr id="136" name="直線コネクタ 135"/>
        <xdr:cNvCxnSpPr/>
      </xdr:nvCxnSpPr>
      <xdr:spPr>
        <a:xfrm>
          <a:off x="11684000" y="2778760"/>
          <a:ext cx="8077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15240</xdr:rowOff>
    </xdr:from>
    <xdr:to xmlns:xdr="http://schemas.openxmlformats.org/drawingml/2006/spreadsheetDrawing">
      <xdr:col>69</xdr:col>
      <xdr:colOff>142875</xdr:colOff>
      <xdr:row>16</xdr:row>
      <xdr:rowOff>116840</xdr:rowOff>
    </xdr:to>
    <xdr:sp macro="" textlink="">
      <xdr:nvSpPr>
        <xdr:cNvPr id="137" name="フローチャート: 判断 136"/>
        <xdr:cNvSpPr/>
      </xdr:nvSpPr>
      <xdr:spPr>
        <a:xfrm>
          <a:off x="1244092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127000</xdr:rowOff>
    </xdr:from>
    <xdr:ext cx="762000" cy="259080"/>
    <xdr:sp macro="" textlink="">
      <xdr:nvSpPr>
        <xdr:cNvPr id="138" name="テキスト ボックス 137"/>
        <xdr:cNvSpPr txBox="1"/>
      </xdr:nvSpPr>
      <xdr:spPr>
        <a:xfrm>
          <a:off x="12151360" y="252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30480</xdr:rowOff>
    </xdr:from>
    <xdr:to xmlns:xdr="http://schemas.openxmlformats.org/drawingml/2006/spreadsheetDrawing">
      <xdr:col>65</xdr:col>
      <xdr:colOff>53975</xdr:colOff>
      <xdr:row>16</xdr:row>
      <xdr:rowOff>132080</xdr:rowOff>
    </xdr:to>
    <xdr:sp macro="" textlink="">
      <xdr:nvSpPr>
        <xdr:cNvPr id="139" name="フローチャート: 判断 138"/>
        <xdr:cNvSpPr/>
      </xdr:nvSpPr>
      <xdr:spPr>
        <a:xfrm>
          <a:off x="11653520" y="27736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116840</xdr:rowOff>
    </xdr:from>
    <xdr:ext cx="762000" cy="259080"/>
    <xdr:sp macro="" textlink="">
      <xdr:nvSpPr>
        <xdr:cNvPr id="140" name="テキスト ボックス 139"/>
        <xdr:cNvSpPr txBox="1"/>
      </xdr:nvSpPr>
      <xdr:spPr>
        <a:xfrm>
          <a:off x="1134364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46481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38912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3" name="テキスト ボックス 142"/>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5" name="テキスト ボックス 144"/>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41910</xdr:rowOff>
    </xdr:from>
    <xdr:to xmlns:xdr="http://schemas.openxmlformats.org/drawingml/2006/spreadsheetDrawing">
      <xdr:col>82</xdr:col>
      <xdr:colOff>158750</xdr:colOff>
      <xdr:row>17</xdr:row>
      <xdr:rowOff>143510</xdr:rowOff>
    </xdr:to>
    <xdr:sp macro="" textlink="">
      <xdr:nvSpPr>
        <xdr:cNvPr id="146" name="楕円 145"/>
        <xdr:cNvSpPr/>
      </xdr:nvSpPr>
      <xdr:spPr>
        <a:xfrm>
          <a:off x="1479296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17</xdr:row>
      <xdr:rowOff>13970</xdr:rowOff>
    </xdr:from>
    <xdr:ext cx="762000" cy="259080"/>
    <xdr:sp macro="" textlink="">
      <xdr:nvSpPr>
        <xdr:cNvPr id="147" name="物件費該当値テキスト"/>
        <xdr:cNvSpPr txBox="1"/>
      </xdr:nvSpPr>
      <xdr:spPr>
        <a:xfrm>
          <a:off x="14915515" y="292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48" name="楕円 147"/>
        <xdr:cNvSpPr/>
      </xdr:nvSpPr>
      <xdr:spPr>
        <a:xfrm>
          <a:off x="1403604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5965" cy="259080"/>
    <xdr:sp macro="" textlink="">
      <xdr:nvSpPr>
        <xdr:cNvPr id="149" name="テキスト ボックス 148"/>
        <xdr:cNvSpPr txBox="1"/>
      </xdr:nvSpPr>
      <xdr:spPr>
        <a:xfrm>
          <a:off x="13746480" y="2974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106680</xdr:rowOff>
    </xdr:from>
    <xdr:to xmlns:xdr="http://schemas.openxmlformats.org/drawingml/2006/spreadsheetDrawing">
      <xdr:col>74</xdr:col>
      <xdr:colOff>31750</xdr:colOff>
      <xdr:row>17</xdr:row>
      <xdr:rowOff>36830</xdr:rowOff>
    </xdr:to>
    <xdr:sp macro="" textlink="">
      <xdr:nvSpPr>
        <xdr:cNvPr id="150" name="楕円 149"/>
        <xdr:cNvSpPr/>
      </xdr:nvSpPr>
      <xdr:spPr>
        <a:xfrm>
          <a:off x="13248640" y="28498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21590</xdr:rowOff>
    </xdr:from>
    <xdr:ext cx="762000" cy="259080"/>
    <xdr:sp macro="" textlink="">
      <xdr:nvSpPr>
        <xdr:cNvPr id="151" name="テキスト ボックス 150"/>
        <xdr:cNvSpPr txBox="1"/>
      </xdr:nvSpPr>
      <xdr:spPr>
        <a:xfrm>
          <a:off x="1293876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30480</xdr:rowOff>
    </xdr:from>
    <xdr:to xmlns:xdr="http://schemas.openxmlformats.org/drawingml/2006/spreadsheetDrawing">
      <xdr:col>69</xdr:col>
      <xdr:colOff>142875</xdr:colOff>
      <xdr:row>16</xdr:row>
      <xdr:rowOff>132080</xdr:rowOff>
    </xdr:to>
    <xdr:sp macro="" textlink="">
      <xdr:nvSpPr>
        <xdr:cNvPr id="152" name="楕円 151"/>
        <xdr:cNvSpPr/>
      </xdr:nvSpPr>
      <xdr:spPr>
        <a:xfrm>
          <a:off x="1244092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116840</xdr:rowOff>
    </xdr:from>
    <xdr:ext cx="762000" cy="259080"/>
    <xdr:sp macro="" textlink="">
      <xdr:nvSpPr>
        <xdr:cNvPr id="153" name="テキスト ボックス 152"/>
        <xdr:cNvSpPr txBox="1"/>
      </xdr:nvSpPr>
      <xdr:spPr>
        <a:xfrm>
          <a:off x="1215136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156210</xdr:rowOff>
    </xdr:from>
    <xdr:to xmlns:xdr="http://schemas.openxmlformats.org/drawingml/2006/spreadsheetDrawing">
      <xdr:col>65</xdr:col>
      <xdr:colOff>53975</xdr:colOff>
      <xdr:row>16</xdr:row>
      <xdr:rowOff>86360</xdr:rowOff>
    </xdr:to>
    <xdr:sp macro="" textlink="">
      <xdr:nvSpPr>
        <xdr:cNvPr id="154" name="楕円 153"/>
        <xdr:cNvSpPr/>
      </xdr:nvSpPr>
      <xdr:spPr>
        <a:xfrm>
          <a:off x="11653520" y="27279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96520</xdr:rowOff>
    </xdr:from>
    <xdr:ext cx="762000" cy="259080"/>
    <xdr:sp macro="" textlink="">
      <xdr:nvSpPr>
        <xdr:cNvPr id="155" name="テキスト ボックス 154"/>
        <xdr:cNvSpPr txBox="1"/>
      </xdr:nvSpPr>
      <xdr:spPr>
        <a:xfrm>
          <a:off x="11343640" y="249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1.8</a:t>
          </a:r>
          <a:r>
            <a:rPr kumimoji="1" lang="ja-JP" altLang="en-US" sz="1300">
              <a:latin typeface="ＭＳ Ｐゴシック"/>
              <a:ea typeface="ＭＳ Ｐゴシック"/>
            </a:rPr>
            <a:t>ポイント下回っているものの、昨年度と比較して１ポイント増加した。主な要因としては、医療扶助費の大幅な増額となっている。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生活保護については、先進医療により高額な医療扶助が発生する可能性もあるため、今後とも注視していく必要がある。</a:t>
          </a: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7" name="テキスト ボックス 166"/>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3368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179705</xdr:colOff>
      <xdr:row>61</xdr:row>
      <xdr:rowOff>69850</xdr:rowOff>
    </xdr:to>
    <xdr:cxnSp macro="">
      <xdr:nvCxnSpPr>
        <xdr:cNvPr id="170" name="直線コネクタ 169"/>
        <xdr:cNvCxnSpPr/>
      </xdr:nvCxnSpPr>
      <xdr:spPr>
        <a:xfrm>
          <a:off x="701040" y="10528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7365" cy="258445"/>
    <xdr:sp macro="" textlink="">
      <xdr:nvSpPr>
        <xdr:cNvPr id="171" name="テキスト ボックス 170"/>
        <xdr:cNvSpPr txBox="1"/>
      </xdr:nvSpPr>
      <xdr:spPr>
        <a:xfrm>
          <a:off x="23368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179705</xdr:colOff>
      <xdr:row>58</xdr:row>
      <xdr:rowOff>127000</xdr:rowOff>
    </xdr:to>
    <xdr:cxnSp macro="">
      <xdr:nvCxnSpPr>
        <xdr:cNvPr id="172" name="直線コネクタ 171"/>
        <xdr:cNvCxnSpPr/>
      </xdr:nvCxnSpPr>
      <xdr:spPr>
        <a:xfrm>
          <a:off x="701040" y="10071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7365" cy="258445"/>
    <xdr:sp macro="" textlink="">
      <xdr:nvSpPr>
        <xdr:cNvPr id="173" name="テキスト ボックス 172"/>
        <xdr:cNvSpPr txBox="1"/>
      </xdr:nvSpPr>
      <xdr:spPr>
        <a:xfrm>
          <a:off x="23368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179705</xdr:colOff>
      <xdr:row>56</xdr:row>
      <xdr:rowOff>12700</xdr:rowOff>
    </xdr:to>
    <xdr:cxnSp macro="">
      <xdr:nvCxnSpPr>
        <xdr:cNvPr id="174" name="直線コネクタ 173"/>
        <xdr:cNvCxnSpPr/>
      </xdr:nvCxnSpPr>
      <xdr:spPr>
        <a:xfrm>
          <a:off x="701040" y="9613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7365" cy="258445"/>
    <xdr:sp macro="" textlink="">
      <xdr:nvSpPr>
        <xdr:cNvPr id="175" name="テキスト ボックス 174"/>
        <xdr:cNvSpPr txBox="1"/>
      </xdr:nvSpPr>
      <xdr:spPr>
        <a:xfrm>
          <a:off x="23368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179705</xdr:colOff>
      <xdr:row>53</xdr:row>
      <xdr:rowOff>69850</xdr:rowOff>
    </xdr:to>
    <xdr:cxnSp macro="">
      <xdr:nvCxnSpPr>
        <xdr:cNvPr id="176" name="直線コネクタ 175"/>
        <xdr:cNvCxnSpPr/>
      </xdr:nvCxnSpPr>
      <xdr:spPr>
        <a:xfrm>
          <a:off x="701040" y="9156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7365" cy="258445"/>
    <xdr:sp macro="" textlink="">
      <xdr:nvSpPr>
        <xdr:cNvPr id="177" name="テキスト ボックス 176"/>
        <xdr:cNvSpPr txBox="1"/>
      </xdr:nvSpPr>
      <xdr:spPr>
        <a:xfrm>
          <a:off x="23368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78" name="直線コネクタ 177"/>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9" name="テキスト ボックス 178"/>
        <xdr:cNvSpPr txBox="1"/>
      </xdr:nvSpPr>
      <xdr:spPr>
        <a:xfrm>
          <a:off x="23368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0"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106680</xdr:rowOff>
    </xdr:from>
    <xdr:to xmlns:xdr="http://schemas.openxmlformats.org/drawingml/2006/spreadsheetDrawing">
      <xdr:col>24</xdr:col>
      <xdr:colOff>25400</xdr:colOff>
      <xdr:row>61</xdr:row>
      <xdr:rowOff>115570</xdr:rowOff>
    </xdr:to>
    <xdr:cxnSp macro="">
      <xdr:nvCxnSpPr>
        <xdr:cNvPr id="181" name="直線コネクタ 180"/>
        <xdr:cNvCxnSpPr/>
      </xdr:nvCxnSpPr>
      <xdr:spPr>
        <a:xfrm flipV="1">
          <a:off x="4338320" y="919353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87630</xdr:rowOff>
    </xdr:from>
    <xdr:ext cx="762000" cy="258445"/>
    <xdr:sp macro="" textlink="">
      <xdr:nvSpPr>
        <xdr:cNvPr id="182" name="扶助費最小値テキスト"/>
        <xdr:cNvSpPr txBox="1"/>
      </xdr:nvSpPr>
      <xdr:spPr>
        <a:xfrm>
          <a:off x="4427220" y="10546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115570</xdr:rowOff>
    </xdr:from>
    <xdr:to xmlns:xdr="http://schemas.openxmlformats.org/drawingml/2006/spreadsheetDrawing">
      <xdr:col>24</xdr:col>
      <xdr:colOff>114300</xdr:colOff>
      <xdr:row>61</xdr:row>
      <xdr:rowOff>115570</xdr:rowOff>
    </xdr:to>
    <xdr:cxnSp macro="">
      <xdr:nvCxnSpPr>
        <xdr:cNvPr id="183" name="直線コネクタ 182"/>
        <xdr:cNvCxnSpPr/>
      </xdr:nvCxnSpPr>
      <xdr:spPr>
        <a:xfrm>
          <a:off x="4269740" y="105740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21590</xdr:rowOff>
    </xdr:from>
    <xdr:ext cx="762000" cy="259080"/>
    <xdr:sp macro="" textlink="">
      <xdr:nvSpPr>
        <xdr:cNvPr id="184" name="扶助費最大値テキスト"/>
        <xdr:cNvSpPr txBox="1"/>
      </xdr:nvSpPr>
      <xdr:spPr>
        <a:xfrm>
          <a:off x="442722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106680</xdr:rowOff>
    </xdr:from>
    <xdr:to xmlns:xdr="http://schemas.openxmlformats.org/drawingml/2006/spreadsheetDrawing">
      <xdr:col>24</xdr:col>
      <xdr:colOff>114300</xdr:colOff>
      <xdr:row>53</xdr:row>
      <xdr:rowOff>106680</xdr:rowOff>
    </xdr:to>
    <xdr:cxnSp macro="">
      <xdr:nvCxnSpPr>
        <xdr:cNvPr id="185" name="直線コネクタ 184"/>
        <xdr:cNvCxnSpPr/>
      </xdr:nvCxnSpPr>
      <xdr:spPr>
        <a:xfrm>
          <a:off x="4269740" y="91935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55</xdr:row>
      <xdr:rowOff>38100</xdr:rowOff>
    </xdr:from>
    <xdr:to xmlns:xdr="http://schemas.openxmlformats.org/drawingml/2006/spreadsheetDrawing">
      <xdr:col>24</xdr:col>
      <xdr:colOff>25400</xdr:colOff>
      <xdr:row>55</xdr:row>
      <xdr:rowOff>129540</xdr:rowOff>
    </xdr:to>
    <xdr:cxnSp macro="">
      <xdr:nvCxnSpPr>
        <xdr:cNvPr id="186" name="直線コネクタ 185"/>
        <xdr:cNvCxnSpPr/>
      </xdr:nvCxnSpPr>
      <xdr:spPr>
        <a:xfrm>
          <a:off x="3594100" y="9467850"/>
          <a:ext cx="7442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43815</xdr:rowOff>
    </xdr:from>
    <xdr:ext cx="762000" cy="258445"/>
    <xdr:sp macro="" textlink="">
      <xdr:nvSpPr>
        <xdr:cNvPr id="187" name="扶助費平均値テキスト"/>
        <xdr:cNvSpPr txBox="1"/>
      </xdr:nvSpPr>
      <xdr:spPr>
        <a:xfrm>
          <a:off x="4427220" y="9645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71755</xdr:rowOff>
    </xdr:from>
    <xdr:to xmlns:xdr="http://schemas.openxmlformats.org/drawingml/2006/spreadsheetDrawing">
      <xdr:col>24</xdr:col>
      <xdr:colOff>76200</xdr:colOff>
      <xdr:row>57</xdr:row>
      <xdr:rowOff>1905</xdr:rowOff>
    </xdr:to>
    <xdr:sp macro="" textlink="">
      <xdr:nvSpPr>
        <xdr:cNvPr id="188" name="フローチャート: 判断 187"/>
        <xdr:cNvSpPr/>
      </xdr:nvSpPr>
      <xdr:spPr>
        <a:xfrm>
          <a:off x="4307840" y="96729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38100</xdr:rowOff>
    </xdr:from>
    <xdr:to xmlns:xdr="http://schemas.openxmlformats.org/drawingml/2006/spreadsheetDrawing">
      <xdr:col>19</xdr:col>
      <xdr:colOff>179705</xdr:colOff>
      <xdr:row>55</xdr:row>
      <xdr:rowOff>65405</xdr:rowOff>
    </xdr:to>
    <xdr:cxnSp macro="">
      <xdr:nvCxnSpPr>
        <xdr:cNvPr id="189" name="直線コネクタ 188"/>
        <xdr:cNvCxnSpPr/>
      </xdr:nvCxnSpPr>
      <xdr:spPr>
        <a:xfrm flipV="1">
          <a:off x="2794000" y="9467850"/>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170180</xdr:rowOff>
    </xdr:from>
    <xdr:to xmlns:xdr="http://schemas.openxmlformats.org/drawingml/2006/spreadsheetDrawing">
      <xdr:col>20</xdr:col>
      <xdr:colOff>38100</xdr:colOff>
      <xdr:row>56</xdr:row>
      <xdr:rowOff>100330</xdr:rowOff>
    </xdr:to>
    <xdr:sp macro="" textlink="">
      <xdr:nvSpPr>
        <xdr:cNvPr id="190" name="フローチャート: 判断 189"/>
        <xdr:cNvSpPr/>
      </xdr:nvSpPr>
      <xdr:spPr>
        <a:xfrm>
          <a:off x="3550920" y="95999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85090</xdr:rowOff>
    </xdr:from>
    <xdr:ext cx="735965" cy="259080"/>
    <xdr:sp macro="" textlink="">
      <xdr:nvSpPr>
        <xdr:cNvPr id="191" name="テキスト ボックス 190"/>
        <xdr:cNvSpPr txBox="1"/>
      </xdr:nvSpPr>
      <xdr:spPr>
        <a:xfrm>
          <a:off x="3241040" y="96862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65405</xdr:rowOff>
    </xdr:from>
    <xdr:to xmlns:xdr="http://schemas.openxmlformats.org/drawingml/2006/spreadsheetDrawing">
      <xdr:col>15</xdr:col>
      <xdr:colOff>98425</xdr:colOff>
      <xdr:row>55</xdr:row>
      <xdr:rowOff>74930</xdr:rowOff>
    </xdr:to>
    <xdr:cxnSp macro="">
      <xdr:nvCxnSpPr>
        <xdr:cNvPr id="192" name="直線コネクタ 191"/>
        <xdr:cNvCxnSpPr/>
      </xdr:nvCxnSpPr>
      <xdr:spPr>
        <a:xfrm flipV="1">
          <a:off x="1986280" y="9495155"/>
          <a:ext cx="8077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160655</xdr:rowOff>
    </xdr:from>
    <xdr:to xmlns:xdr="http://schemas.openxmlformats.org/drawingml/2006/spreadsheetDrawing">
      <xdr:col>15</xdr:col>
      <xdr:colOff>149225</xdr:colOff>
      <xdr:row>56</xdr:row>
      <xdr:rowOff>90805</xdr:rowOff>
    </xdr:to>
    <xdr:sp macro="" textlink="">
      <xdr:nvSpPr>
        <xdr:cNvPr id="193" name="フローチャート: 判断 192"/>
        <xdr:cNvSpPr/>
      </xdr:nvSpPr>
      <xdr:spPr>
        <a:xfrm>
          <a:off x="2743200" y="95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75565</xdr:rowOff>
    </xdr:from>
    <xdr:ext cx="762000" cy="258445"/>
    <xdr:sp macro="" textlink="">
      <xdr:nvSpPr>
        <xdr:cNvPr id="194" name="テキスト ボックス 193"/>
        <xdr:cNvSpPr txBox="1"/>
      </xdr:nvSpPr>
      <xdr:spPr>
        <a:xfrm>
          <a:off x="2453640" y="967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46990</xdr:rowOff>
    </xdr:from>
    <xdr:to xmlns:xdr="http://schemas.openxmlformats.org/drawingml/2006/spreadsheetDrawing">
      <xdr:col>11</xdr:col>
      <xdr:colOff>9525</xdr:colOff>
      <xdr:row>55</xdr:row>
      <xdr:rowOff>74930</xdr:rowOff>
    </xdr:to>
    <xdr:cxnSp macro="">
      <xdr:nvCxnSpPr>
        <xdr:cNvPr id="195" name="直線コネクタ 194"/>
        <xdr:cNvCxnSpPr/>
      </xdr:nvCxnSpPr>
      <xdr:spPr>
        <a:xfrm>
          <a:off x="1198880" y="9476740"/>
          <a:ext cx="7874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151765</xdr:rowOff>
    </xdr:from>
    <xdr:to xmlns:xdr="http://schemas.openxmlformats.org/drawingml/2006/spreadsheetDrawing">
      <xdr:col>11</xdr:col>
      <xdr:colOff>60325</xdr:colOff>
      <xdr:row>56</xdr:row>
      <xdr:rowOff>81915</xdr:rowOff>
    </xdr:to>
    <xdr:sp macro="" textlink="">
      <xdr:nvSpPr>
        <xdr:cNvPr id="196" name="フローチャート: 判断 195"/>
        <xdr:cNvSpPr/>
      </xdr:nvSpPr>
      <xdr:spPr>
        <a:xfrm>
          <a:off x="1955800" y="95815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66675</xdr:rowOff>
    </xdr:from>
    <xdr:ext cx="762000" cy="258445"/>
    <xdr:sp macro="" textlink="">
      <xdr:nvSpPr>
        <xdr:cNvPr id="197" name="テキスト ボックス 196"/>
        <xdr:cNvSpPr txBox="1"/>
      </xdr:nvSpPr>
      <xdr:spPr>
        <a:xfrm>
          <a:off x="1645920" y="9667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170180</xdr:rowOff>
    </xdr:from>
    <xdr:to xmlns:xdr="http://schemas.openxmlformats.org/drawingml/2006/spreadsheetDrawing">
      <xdr:col>6</xdr:col>
      <xdr:colOff>171450</xdr:colOff>
      <xdr:row>56</xdr:row>
      <xdr:rowOff>100330</xdr:rowOff>
    </xdr:to>
    <xdr:sp macro="" textlink="">
      <xdr:nvSpPr>
        <xdr:cNvPr id="198" name="フローチャート: 判断 197"/>
        <xdr:cNvSpPr/>
      </xdr:nvSpPr>
      <xdr:spPr>
        <a:xfrm>
          <a:off x="114808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85090</xdr:rowOff>
    </xdr:from>
    <xdr:ext cx="761365" cy="259080"/>
    <xdr:sp macro="" textlink="">
      <xdr:nvSpPr>
        <xdr:cNvPr id="199" name="テキスト ボックス 198"/>
        <xdr:cNvSpPr txBox="1"/>
      </xdr:nvSpPr>
      <xdr:spPr>
        <a:xfrm>
          <a:off x="858520" y="9686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0" name="テキスト ボックス 199"/>
        <xdr:cNvSpPr txBox="1"/>
      </xdr:nvSpPr>
      <xdr:spPr>
        <a:xfrm>
          <a:off x="41427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1" name="テキスト ボックス 200"/>
        <xdr:cNvSpPr txBox="1"/>
      </xdr:nvSpPr>
      <xdr:spPr>
        <a:xfrm>
          <a:off x="34061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2" name="テキスト ボックス 201"/>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3" name="テキスト ボックス 202"/>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4" name="テキスト ボックス 203"/>
        <xdr:cNvSpPr txBox="1"/>
      </xdr:nvSpPr>
      <xdr:spPr>
        <a:xfrm>
          <a:off x="10033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78740</xdr:rowOff>
    </xdr:from>
    <xdr:to xmlns:xdr="http://schemas.openxmlformats.org/drawingml/2006/spreadsheetDrawing">
      <xdr:col>24</xdr:col>
      <xdr:colOff>76200</xdr:colOff>
      <xdr:row>56</xdr:row>
      <xdr:rowOff>8890</xdr:rowOff>
    </xdr:to>
    <xdr:sp macro="" textlink="">
      <xdr:nvSpPr>
        <xdr:cNvPr id="205" name="楕円 204"/>
        <xdr:cNvSpPr/>
      </xdr:nvSpPr>
      <xdr:spPr>
        <a:xfrm>
          <a:off x="4307840" y="95084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95250</xdr:rowOff>
    </xdr:from>
    <xdr:ext cx="762000" cy="259080"/>
    <xdr:sp macro="" textlink="">
      <xdr:nvSpPr>
        <xdr:cNvPr id="206" name="扶助費該当値テキスト"/>
        <xdr:cNvSpPr txBox="1"/>
      </xdr:nvSpPr>
      <xdr:spPr>
        <a:xfrm>
          <a:off x="4427220" y="935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158750</xdr:rowOff>
    </xdr:from>
    <xdr:to xmlns:xdr="http://schemas.openxmlformats.org/drawingml/2006/spreadsheetDrawing">
      <xdr:col>20</xdr:col>
      <xdr:colOff>38100</xdr:colOff>
      <xdr:row>55</xdr:row>
      <xdr:rowOff>88900</xdr:rowOff>
    </xdr:to>
    <xdr:sp macro="" textlink="">
      <xdr:nvSpPr>
        <xdr:cNvPr id="207" name="楕円 206"/>
        <xdr:cNvSpPr/>
      </xdr:nvSpPr>
      <xdr:spPr>
        <a:xfrm>
          <a:off x="3550920" y="94170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99060</xdr:rowOff>
    </xdr:from>
    <xdr:ext cx="735965" cy="258445"/>
    <xdr:sp macro="" textlink="">
      <xdr:nvSpPr>
        <xdr:cNvPr id="208" name="テキスト ボックス 207"/>
        <xdr:cNvSpPr txBox="1"/>
      </xdr:nvSpPr>
      <xdr:spPr>
        <a:xfrm>
          <a:off x="3241040" y="91859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14605</xdr:rowOff>
    </xdr:from>
    <xdr:to xmlns:xdr="http://schemas.openxmlformats.org/drawingml/2006/spreadsheetDrawing">
      <xdr:col>15</xdr:col>
      <xdr:colOff>149225</xdr:colOff>
      <xdr:row>55</xdr:row>
      <xdr:rowOff>116205</xdr:rowOff>
    </xdr:to>
    <xdr:sp macro="" textlink="">
      <xdr:nvSpPr>
        <xdr:cNvPr id="209" name="楕円 208"/>
        <xdr:cNvSpPr/>
      </xdr:nvSpPr>
      <xdr:spPr>
        <a:xfrm>
          <a:off x="27432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126365</xdr:rowOff>
    </xdr:from>
    <xdr:ext cx="762000" cy="259080"/>
    <xdr:sp macro="" textlink="">
      <xdr:nvSpPr>
        <xdr:cNvPr id="210" name="テキスト ボックス 209"/>
        <xdr:cNvSpPr txBox="1"/>
      </xdr:nvSpPr>
      <xdr:spPr>
        <a:xfrm>
          <a:off x="2453640" y="921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23495</xdr:rowOff>
    </xdr:from>
    <xdr:to xmlns:xdr="http://schemas.openxmlformats.org/drawingml/2006/spreadsheetDrawing">
      <xdr:col>11</xdr:col>
      <xdr:colOff>60325</xdr:colOff>
      <xdr:row>55</xdr:row>
      <xdr:rowOff>125095</xdr:rowOff>
    </xdr:to>
    <xdr:sp macro="" textlink="">
      <xdr:nvSpPr>
        <xdr:cNvPr id="211" name="楕円 210"/>
        <xdr:cNvSpPr/>
      </xdr:nvSpPr>
      <xdr:spPr>
        <a:xfrm>
          <a:off x="1955800" y="94532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135255</xdr:rowOff>
    </xdr:from>
    <xdr:ext cx="762000" cy="258445"/>
    <xdr:sp macro="" textlink="">
      <xdr:nvSpPr>
        <xdr:cNvPr id="212" name="テキスト ボックス 211"/>
        <xdr:cNvSpPr txBox="1"/>
      </xdr:nvSpPr>
      <xdr:spPr>
        <a:xfrm>
          <a:off x="1645920" y="9222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167640</xdr:rowOff>
    </xdr:from>
    <xdr:to xmlns:xdr="http://schemas.openxmlformats.org/drawingml/2006/spreadsheetDrawing">
      <xdr:col>6</xdr:col>
      <xdr:colOff>171450</xdr:colOff>
      <xdr:row>55</xdr:row>
      <xdr:rowOff>97790</xdr:rowOff>
    </xdr:to>
    <xdr:sp macro="" textlink="">
      <xdr:nvSpPr>
        <xdr:cNvPr id="213" name="楕円 212"/>
        <xdr:cNvSpPr/>
      </xdr:nvSpPr>
      <xdr:spPr>
        <a:xfrm>
          <a:off x="114808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107950</xdr:rowOff>
    </xdr:from>
    <xdr:ext cx="761365" cy="259080"/>
    <xdr:sp macro="" textlink="">
      <xdr:nvSpPr>
        <xdr:cNvPr id="214" name="テキスト ボックス 213"/>
        <xdr:cNvSpPr txBox="1"/>
      </xdr:nvSpPr>
      <xdr:spPr>
        <a:xfrm>
          <a:off x="858520" y="919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1.1</a:t>
          </a:r>
          <a:r>
            <a:rPr kumimoji="1" lang="ja-JP" altLang="en-US" sz="1300">
              <a:latin typeface="ＭＳ Ｐゴシック"/>
              <a:ea typeface="ＭＳ Ｐゴシック"/>
            </a:rPr>
            <a:t>ポイント下回った。昨年度と比較しても</a:t>
          </a:r>
          <a:r>
            <a:rPr kumimoji="1" lang="en-US" altLang="ja-JP" sz="1300">
              <a:latin typeface="ＭＳ Ｐゴシック"/>
              <a:ea typeface="ＭＳ Ｐゴシック"/>
            </a:rPr>
            <a:t>6.4</a:t>
          </a:r>
          <a:r>
            <a:rPr kumimoji="1" lang="ja-JP" altLang="en-US" sz="1300">
              <a:latin typeface="ＭＳ Ｐゴシック"/>
              <a:ea typeface="ＭＳ Ｐゴシック"/>
            </a:rPr>
            <a:t>ポイント減少した。主な要因としては下水道事業が公営企業法の適用により繰出金金が補助金となったことによる減額が大きな要因である。</a:t>
          </a:r>
          <a:br>
            <a:rPr kumimoji="1" lang="ja-JP" altLang="en-US" sz="1300">
              <a:latin typeface="ＭＳ Ｐゴシック"/>
              <a:ea typeface="ＭＳ Ｐゴシック"/>
            </a:rPr>
          </a:br>
          <a:r>
            <a:rPr kumimoji="1" lang="ja-JP" altLang="en-US" sz="1300">
              <a:latin typeface="ＭＳ Ｐゴシック"/>
              <a:ea typeface="ＭＳ Ｐゴシック"/>
            </a:rPr>
            <a:t>　本項目は、各会計への繰出金などが多くの割合を占めている。今後は、独立採算の原則に立ち返った料金の値上げによる健全化等を検討していく。</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11480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8" name="テキスト ボックス 227"/>
        <xdr:cNvSpPr txBox="1"/>
      </xdr:nvSpPr>
      <xdr:spPr>
        <a:xfrm>
          <a:off x="1073912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0" name="テキスト ボックス 229"/>
        <xdr:cNvSpPr txBox="1"/>
      </xdr:nvSpPr>
      <xdr:spPr>
        <a:xfrm>
          <a:off x="1073912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2" name="テキスト ボックス 231"/>
        <xdr:cNvSpPr txBox="1"/>
      </xdr:nvSpPr>
      <xdr:spPr>
        <a:xfrm>
          <a:off x="1073912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4" name="テキスト ボックス 233"/>
        <xdr:cNvSpPr txBox="1"/>
      </xdr:nvSpPr>
      <xdr:spPr>
        <a:xfrm>
          <a:off x="1073912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6" name="テキスト ボックス 235"/>
        <xdr:cNvSpPr txBox="1"/>
      </xdr:nvSpPr>
      <xdr:spPr>
        <a:xfrm>
          <a:off x="1073912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8" name="テキスト ボックス 237"/>
        <xdr:cNvSpPr txBox="1"/>
      </xdr:nvSpPr>
      <xdr:spPr>
        <a:xfrm>
          <a:off x="1073912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0" name="テキスト ボックス 239"/>
        <xdr:cNvSpPr txBox="1"/>
      </xdr:nvSpPr>
      <xdr:spPr>
        <a:xfrm>
          <a:off x="1073912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81280</xdr:rowOff>
    </xdr:from>
    <xdr:to xmlns:xdr="http://schemas.openxmlformats.org/drawingml/2006/spreadsheetDrawing">
      <xdr:col>82</xdr:col>
      <xdr:colOff>107950</xdr:colOff>
      <xdr:row>61</xdr:row>
      <xdr:rowOff>85090</xdr:rowOff>
    </xdr:to>
    <xdr:cxnSp macro="">
      <xdr:nvCxnSpPr>
        <xdr:cNvPr id="242" name="直線コネクタ 241"/>
        <xdr:cNvCxnSpPr/>
      </xdr:nvCxnSpPr>
      <xdr:spPr>
        <a:xfrm flipV="1">
          <a:off x="14843760" y="933958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57150</xdr:rowOff>
    </xdr:from>
    <xdr:ext cx="762000" cy="259080"/>
    <xdr:sp macro="" textlink="">
      <xdr:nvSpPr>
        <xdr:cNvPr id="243" name="その他最小値テキスト"/>
        <xdr:cNvSpPr txBox="1"/>
      </xdr:nvSpPr>
      <xdr:spPr>
        <a:xfrm>
          <a:off x="14915515" y="1051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85090</xdr:rowOff>
    </xdr:from>
    <xdr:to xmlns:xdr="http://schemas.openxmlformats.org/drawingml/2006/spreadsheetDrawing">
      <xdr:col>82</xdr:col>
      <xdr:colOff>179705</xdr:colOff>
      <xdr:row>61</xdr:row>
      <xdr:rowOff>85090</xdr:rowOff>
    </xdr:to>
    <xdr:cxnSp macro="">
      <xdr:nvCxnSpPr>
        <xdr:cNvPr id="244" name="直線コネクタ 243"/>
        <xdr:cNvCxnSpPr/>
      </xdr:nvCxnSpPr>
      <xdr:spPr>
        <a:xfrm>
          <a:off x="14754860" y="105435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52</xdr:row>
      <xdr:rowOff>167640</xdr:rowOff>
    </xdr:from>
    <xdr:ext cx="762000" cy="258445"/>
    <xdr:sp macro="" textlink="">
      <xdr:nvSpPr>
        <xdr:cNvPr id="245" name="その他最大値テキスト"/>
        <xdr:cNvSpPr txBox="1"/>
      </xdr:nvSpPr>
      <xdr:spPr>
        <a:xfrm>
          <a:off x="14915515" y="9083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81280</xdr:rowOff>
    </xdr:from>
    <xdr:to xmlns:xdr="http://schemas.openxmlformats.org/drawingml/2006/spreadsheetDrawing">
      <xdr:col>82</xdr:col>
      <xdr:colOff>179705</xdr:colOff>
      <xdr:row>54</xdr:row>
      <xdr:rowOff>81280</xdr:rowOff>
    </xdr:to>
    <xdr:cxnSp macro="">
      <xdr:nvCxnSpPr>
        <xdr:cNvPr id="246" name="直線コネクタ 245"/>
        <xdr:cNvCxnSpPr/>
      </xdr:nvCxnSpPr>
      <xdr:spPr>
        <a:xfrm>
          <a:off x="14754860" y="93395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24130</xdr:rowOff>
    </xdr:from>
    <xdr:to xmlns:xdr="http://schemas.openxmlformats.org/drawingml/2006/spreadsheetDrawing">
      <xdr:col>82</xdr:col>
      <xdr:colOff>107950</xdr:colOff>
      <xdr:row>59</xdr:row>
      <xdr:rowOff>168910</xdr:rowOff>
    </xdr:to>
    <xdr:cxnSp macro="">
      <xdr:nvCxnSpPr>
        <xdr:cNvPr id="247" name="直線コネクタ 246"/>
        <xdr:cNvCxnSpPr/>
      </xdr:nvCxnSpPr>
      <xdr:spPr>
        <a:xfrm flipV="1">
          <a:off x="14086840" y="9796780"/>
          <a:ext cx="756920" cy="487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57</xdr:row>
      <xdr:rowOff>29210</xdr:rowOff>
    </xdr:from>
    <xdr:ext cx="762000" cy="258445"/>
    <xdr:sp macro="" textlink="">
      <xdr:nvSpPr>
        <xdr:cNvPr id="248" name="その他平均値テキスト"/>
        <xdr:cNvSpPr txBox="1"/>
      </xdr:nvSpPr>
      <xdr:spPr>
        <a:xfrm>
          <a:off x="14915515" y="98018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57150</xdr:rowOff>
    </xdr:from>
    <xdr:to xmlns:xdr="http://schemas.openxmlformats.org/drawingml/2006/spreadsheetDrawing">
      <xdr:col>82</xdr:col>
      <xdr:colOff>158750</xdr:colOff>
      <xdr:row>57</xdr:row>
      <xdr:rowOff>158750</xdr:rowOff>
    </xdr:to>
    <xdr:sp macro="" textlink="">
      <xdr:nvSpPr>
        <xdr:cNvPr id="249" name="フローチャート: 判断 248"/>
        <xdr:cNvSpPr/>
      </xdr:nvSpPr>
      <xdr:spPr>
        <a:xfrm>
          <a:off x="1479296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59</xdr:row>
      <xdr:rowOff>24130</xdr:rowOff>
    </xdr:from>
    <xdr:to xmlns:xdr="http://schemas.openxmlformats.org/drawingml/2006/spreadsheetDrawing">
      <xdr:col>78</xdr:col>
      <xdr:colOff>69850</xdr:colOff>
      <xdr:row>59</xdr:row>
      <xdr:rowOff>168910</xdr:rowOff>
    </xdr:to>
    <xdr:cxnSp macro="">
      <xdr:nvCxnSpPr>
        <xdr:cNvPr id="250" name="直線コネクタ 249"/>
        <xdr:cNvCxnSpPr/>
      </xdr:nvCxnSpPr>
      <xdr:spPr>
        <a:xfrm>
          <a:off x="13298170" y="10139680"/>
          <a:ext cx="78867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95250</xdr:rowOff>
    </xdr:from>
    <xdr:to xmlns:xdr="http://schemas.openxmlformats.org/drawingml/2006/spreadsheetDrawing">
      <xdr:col>78</xdr:col>
      <xdr:colOff>120650</xdr:colOff>
      <xdr:row>58</xdr:row>
      <xdr:rowOff>25400</xdr:rowOff>
    </xdr:to>
    <xdr:sp macro="" textlink="">
      <xdr:nvSpPr>
        <xdr:cNvPr id="251" name="フローチャート: 判断 250"/>
        <xdr:cNvSpPr/>
      </xdr:nvSpPr>
      <xdr:spPr>
        <a:xfrm>
          <a:off x="1403604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35560</xdr:rowOff>
    </xdr:from>
    <xdr:ext cx="735965" cy="259080"/>
    <xdr:sp macro="" textlink="">
      <xdr:nvSpPr>
        <xdr:cNvPr id="252" name="テキスト ボックス 251"/>
        <xdr:cNvSpPr txBox="1"/>
      </xdr:nvSpPr>
      <xdr:spPr>
        <a:xfrm>
          <a:off x="13746480" y="9636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8890</xdr:rowOff>
    </xdr:from>
    <xdr:to xmlns:xdr="http://schemas.openxmlformats.org/drawingml/2006/spreadsheetDrawing">
      <xdr:col>73</xdr:col>
      <xdr:colOff>179705</xdr:colOff>
      <xdr:row>59</xdr:row>
      <xdr:rowOff>24130</xdr:rowOff>
    </xdr:to>
    <xdr:cxnSp macro="">
      <xdr:nvCxnSpPr>
        <xdr:cNvPr id="253" name="直線コネクタ 252"/>
        <xdr:cNvCxnSpPr/>
      </xdr:nvCxnSpPr>
      <xdr:spPr>
        <a:xfrm>
          <a:off x="12491720" y="1012444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102870</xdr:rowOff>
    </xdr:from>
    <xdr:to xmlns:xdr="http://schemas.openxmlformats.org/drawingml/2006/spreadsheetDrawing">
      <xdr:col>74</xdr:col>
      <xdr:colOff>31750</xdr:colOff>
      <xdr:row>58</xdr:row>
      <xdr:rowOff>33020</xdr:rowOff>
    </xdr:to>
    <xdr:sp macro="" textlink="">
      <xdr:nvSpPr>
        <xdr:cNvPr id="254" name="フローチャート: 判断 253"/>
        <xdr:cNvSpPr/>
      </xdr:nvSpPr>
      <xdr:spPr>
        <a:xfrm>
          <a:off x="13248640" y="98755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43180</xdr:rowOff>
    </xdr:from>
    <xdr:ext cx="762000" cy="258445"/>
    <xdr:sp macro="" textlink="">
      <xdr:nvSpPr>
        <xdr:cNvPr id="255" name="テキスト ボックス 254"/>
        <xdr:cNvSpPr txBox="1"/>
      </xdr:nvSpPr>
      <xdr:spPr>
        <a:xfrm>
          <a:off x="12938760" y="9644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134620</xdr:rowOff>
    </xdr:from>
    <xdr:to xmlns:xdr="http://schemas.openxmlformats.org/drawingml/2006/spreadsheetDrawing">
      <xdr:col>69</xdr:col>
      <xdr:colOff>92075</xdr:colOff>
      <xdr:row>59</xdr:row>
      <xdr:rowOff>8890</xdr:rowOff>
    </xdr:to>
    <xdr:cxnSp macro="">
      <xdr:nvCxnSpPr>
        <xdr:cNvPr id="256" name="直線コネクタ 255"/>
        <xdr:cNvCxnSpPr/>
      </xdr:nvCxnSpPr>
      <xdr:spPr>
        <a:xfrm>
          <a:off x="11684000" y="10078720"/>
          <a:ext cx="8077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80010</xdr:rowOff>
    </xdr:from>
    <xdr:to xmlns:xdr="http://schemas.openxmlformats.org/drawingml/2006/spreadsheetDrawing">
      <xdr:col>69</xdr:col>
      <xdr:colOff>142875</xdr:colOff>
      <xdr:row>58</xdr:row>
      <xdr:rowOff>10160</xdr:rowOff>
    </xdr:to>
    <xdr:sp macro="" textlink="">
      <xdr:nvSpPr>
        <xdr:cNvPr id="257" name="フローチャート: 判断 256"/>
        <xdr:cNvSpPr/>
      </xdr:nvSpPr>
      <xdr:spPr>
        <a:xfrm>
          <a:off x="1244092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20320</xdr:rowOff>
    </xdr:from>
    <xdr:ext cx="762000" cy="258445"/>
    <xdr:sp macro="" textlink="">
      <xdr:nvSpPr>
        <xdr:cNvPr id="258" name="テキスト ボックス 257"/>
        <xdr:cNvSpPr txBox="1"/>
      </xdr:nvSpPr>
      <xdr:spPr>
        <a:xfrm>
          <a:off x="12151360" y="962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59" name="フローチャート: 判断 258"/>
        <xdr:cNvSpPr/>
      </xdr:nvSpPr>
      <xdr:spPr>
        <a:xfrm>
          <a:off x="11653520" y="9822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161290</xdr:rowOff>
    </xdr:from>
    <xdr:ext cx="762000" cy="259080"/>
    <xdr:sp macro="" textlink="">
      <xdr:nvSpPr>
        <xdr:cNvPr id="260" name="テキスト ボックス 259"/>
        <xdr:cNvSpPr txBox="1"/>
      </xdr:nvSpPr>
      <xdr:spPr>
        <a:xfrm>
          <a:off x="1134364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1" name="テキスト ボックス 260"/>
        <xdr:cNvSpPr txBox="1"/>
      </xdr:nvSpPr>
      <xdr:spPr>
        <a:xfrm>
          <a:off x="146481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2" name="テキスト ボックス 261"/>
        <xdr:cNvSpPr txBox="1"/>
      </xdr:nvSpPr>
      <xdr:spPr>
        <a:xfrm>
          <a:off x="138912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3" name="テキスト ボックス 262"/>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5" name="テキスト ボックス 264"/>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144780</xdr:rowOff>
    </xdr:from>
    <xdr:to xmlns:xdr="http://schemas.openxmlformats.org/drawingml/2006/spreadsheetDrawing">
      <xdr:col>82</xdr:col>
      <xdr:colOff>158750</xdr:colOff>
      <xdr:row>57</xdr:row>
      <xdr:rowOff>74930</xdr:rowOff>
    </xdr:to>
    <xdr:sp macro="" textlink="">
      <xdr:nvSpPr>
        <xdr:cNvPr id="266" name="楕円 265"/>
        <xdr:cNvSpPr/>
      </xdr:nvSpPr>
      <xdr:spPr>
        <a:xfrm>
          <a:off x="1479296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55</xdr:row>
      <xdr:rowOff>161290</xdr:rowOff>
    </xdr:from>
    <xdr:ext cx="762000" cy="259080"/>
    <xdr:sp macro="" textlink="">
      <xdr:nvSpPr>
        <xdr:cNvPr id="267" name="その他該当値テキスト"/>
        <xdr:cNvSpPr txBox="1"/>
      </xdr:nvSpPr>
      <xdr:spPr>
        <a:xfrm>
          <a:off x="14915515"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118110</xdr:rowOff>
    </xdr:from>
    <xdr:to xmlns:xdr="http://schemas.openxmlformats.org/drawingml/2006/spreadsheetDrawing">
      <xdr:col>78</xdr:col>
      <xdr:colOff>120650</xdr:colOff>
      <xdr:row>60</xdr:row>
      <xdr:rowOff>48260</xdr:rowOff>
    </xdr:to>
    <xdr:sp macro="" textlink="">
      <xdr:nvSpPr>
        <xdr:cNvPr id="268" name="楕円 267"/>
        <xdr:cNvSpPr/>
      </xdr:nvSpPr>
      <xdr:spPr>
        <a:xfrm>
          <a:off x="1403604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33020</xdr:rowOff>
    </xdr:from>
    <xdr:ext cx="735965" cy="259080"/>
    <xdr:sp macro="" textlink="">
      <xdr:nvSpPr>
        <xdr:cNvPr id="269" name="テキスト ボックス 268"/>
        <xdr:cNvSpPr txBox="1"/>
      </xdr:nvSpPr>
      <xdr:spPr>
        <a:xfrm>
          <a:off x="13746480" y="103200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144780</xdr:rowOff>
    </xdr:from>
    <xdr:to xmlns:xdr="http://schemas.openxmlformats.org/drawingml/2006/spreadsheetDrawing">
      <xdr:col>74</xdr:col>
      <xdr:colOff>31750</xdr:colOff>
      <xdr:row>59</xdr:row>
      <xdr:rowOff>74930</xdr:rowOff>
    </xdr:to>
    <xdr:sp macro="" textlink="">
      <xdr:nvSpPr>
        <xdr:cNvPr id="270" name="楕円 269"/>
        <xdr:cNvSpPr/>
      </xdr:nvSpPr>
      <xdr:spPr>
        <a:xfrm>
          <a:off x="13248640" y="100888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59690</xdr:rowOff>
    </xdr:from>
    <xdr:ext cx="762000" cy="259080"/>
    <xdr:sp macro="" textlink="">
      <xdr:nvSpPr>
        <xdr:cNvPr id="271" name="テキスト ボックス 270"/>
        <xdr:cNvSpPr txBox="1"/>
      </xdr:nvSpPr>
      <xdr:spPr>
        <a:xfrm>
          <a:off x="12938760" y="1017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129540</xdr:rowOff>
    </xdr:from>
    <xdr:to xmlns:xdr="http://schemas.openxmlformats.org/drawingml/2006/spreadsheetDrawing">
      <xdr:col>69</xdr:col>
      <xdr:colOff>142875</xdr:colOff>
      <xdr:row>59</xdr:row>
      <xdr:rowOff>59690</xdr:rowOff>
    </xdr:to>
    <xdr:sp macro="" textlink="">
      <xdr:nvSpPr>
        <xdr:cNvPr id="272" name="楕円 271"/>
        <xdr:cNvSpPr/>
      </xdr:nvSpPr>
      <xdr:spPr>
        <a:xfrm>
          <a:off x="1244092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44450</xdr:rowOff>
    </xdr:from>
    <xdr:ext cx="762000" cy="259080"/>
    <xdr:sp macro="" textlink="">
      <xdr:nvSpPr>
        <xdr:cNvPr id="273" name="テキスト ボックス 272"/>
        <xdr:cNvSpPr txBox="1"/>
      </xdr:nvSpPr>
      <xdr:spPr>
        <a:xfrm>
          <a:off x="12151360" y="1016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83820</xdr:rowOff>
    </xdr:from>
    <xdr:to xmlns:xdr="http://schemas.openxmlformats.org/drawingml/2006/spreadsheetDrawing">
      <xdr:col>65</xdr:col>
      <xdr:colOff>53975</xdr:colOff>
      <xdr:row>59</xdr:row>
      <xdr:rowOff>13970</xdr:rowOff>
    </xdr:to>
    <xdr:sp macro="" textlink="">
      <xdr:nvSpPr>
        <xdr:cNvPr id="274" name="楕円 273"/>
        <xdr:cNvSpPr/>
      </xdr:nvSpPr>
      <xdr:spPr>
        <a:xfrm>
          <a:off x="11653520" y="100279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170180</xdr:rowOff>
    </xdr:from>
    <xdr:ext cx="762000" cy="259080"/>
    <xdr:sp macro="" textlink="">
      <xdr:nvSpPr>
        <xdr:cNvPr id="275" name="テキスト ボックス 274"/>
        <xdr:cNvSpPr txBox="1"/>
      </xdr:nvSpPr>
      <xdr:spPr>
        <a:xfrm>
          <a:off x="11343640" y="1011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2.4</a:t>
          </a:r>
          <a:r>
            <a:rPr kumimoji="1" lang="ja-JP" altLang="en-US" sz="1300">
              <a:latin typeface="ＭＳ Ｐゴシック"/>
              <a:ea typeface="ＭＳ Ｐゴシック"/>
            </a:rPr>
            <a:t>ポイントと大幅に上回った。昨年度と比較しても</a:t>
          </a:r>
          <a:r>
            <a:rPr kumimoji="1" lang="en-US" altLang="ja-JP" sz="1300">
              <a:latin typeface="ＭＳ Ｐゴシック"/>
              <a:ea typeface="ＭＳ Ｐゴシック"/>
            </a:rPr>
            <a:t>3.3</a:t>
          </a:r>
          <a:r>
            <a:rPr kumimoji="1" lang="ja-JP" altLang="en-US" sz="1300">
              <a:latin typeface="ＭＳ Ｐゴシック"/>
              <a:ea typeface="ＭＳ Ｐゴシック"/>
            </a:rPr>
            <a:t>ポイント増加した。主な要因としては下水道事業が公営企業法の適用により、繰出金が補助金となったことによる増額が大きな要因である。</a:t>
          </a:r>
          <a:br>
            <a:rPr kumimoji="1" lang="ja-JP" altLang="en-US" sz="1300">
              <a:latin typeface="ＭＳ Ｐゴシック"/>
              <a:ea typeface="ＭＳ Ｐゴシック"/>
            </a:rPr>
          </a:br>
          <a:r>
            <a:rPr kumimoji="1" lang="ja-JP" altLang="en-US" sz="1300">
              <a:latin typeface="ＭＳ Ｐゴシック"/>
              <a:ea typeface="ＭＳ Ｐゴシック"/>
            </a:rPr>
            <a:t>　補助金交付事業評価を引き続き実施し、評価基準や視点の精査、事業効果の見極めについて、更なる整理を進めていく。</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7" name="テキスト ボックス 286"/>
        <xdr:cNvSpPr txBox="1"/>
      </xdr:nvSpPr>
      <xdr:spPr>
        <a:xfrm>
          <a:off x="111480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9" name="テキスト ボックス 288"/>
        <xdr:cNvSpPr txBox="1"/>
      </xdr:nvSpPr>
      <xdr:spPr>
        <a:xfrm>
          <a:off x="1073912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1" name="テキスト ボックス 290"/>
        <xdr:cNvSpPr txBox="1"/>
      </xdr:nvSpPr>
      <xdr:spPr>
        <a:xfrm>
          <a:off x="1073912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3" name="テキスト ボックス 292"/>
        <xdr:cNvSpPr txBox="1"/>
      </xdr:nvSpPr>
      <xdr:spPr>
        <a:xfrm>
          <a:off x="1073912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5" name="テキスト ボックス 294"/>
        <xdr:cNvSpPr txBox="1"/>
      </xdr:nvSpPr>
      <xdr:spPr>
        <a:xfrm>
          <a:off x="1073912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7" name="テキスト ボックス 296"/>
        <xdr:cNvSpPr txBox="1"/>
      </xdr:nvSpPr>
      <xdr:spPr>
        <a:xfrm>
          <a:off x="1073912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26670</xdr:rowOff>
    </xdr:from>
    <xdr:to xmlns:xdr="http://schemas.openxmlformats.org/drawingml/2006/spreadsheetDrawing">
      <xdr:col>82</xdr:col>
      <xdr:colOff>107950</xdr:colOff>
      <xdr:row>39</xdr:row>
      <xdr:rowOff>88265</xdr:rowOff>
    </xdr:to>
    <xdr:cxnSp macro="">
      <xdr:nvCxnSpPr>
        <xdr:cNvPr id="300" name="直線コネクタ 299"/>
        <xdr:cNvCxnSpPr/>
      </xdr:nvCxnSpPr>
      <xdr:spPr>
        <a:xfrm flipV="1">
          <a:off x="14843760" y="5855970"/>
          <a:ext cx="0" cy="918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39</xdr:row>
      <xdr:rowOff>60325</xdr:rowOff>
    </xdr:from>
    <xdr:ext cx="762000" cy="259080"/>
    <xdr:sp macro="" textlink="">
      <xdr:nvSpPr>
        <xdr:cNvPr id="301" name="補助費等最小値テキスト"/>
        <xdr:cNvSpPr txBox="1"/>
      </xdr:nvSpPr>
      <xdr:spPr>
        <a:xfrm>
          <a:off x="14915515" y="6746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88265</xdr:rowOff>
    </xdr:from>
    <xdr:to xmlns:xdr="http://schemas.openxmlformats.org/drawingml/2006/spreadsheetDrawing">
      <xdr:col>82</xdr:col>
      <xdr:colOff>179705</xdr:colOff>
      <xdr:row>39</xdr:row>
      <xdr:rowOff>88265</xdr:rowOff>
    </xdr:to>
    <xdr:cxnSp macro="">
      <xdr:nvCxnSpPr>
        <xdr:cNvPr id="302" name="直線コネクタ 301"/>
        <xdr:cNvCxnSpPr/>
      </xdr:nvCxnSpPr>
      <xdr:spPr>
        <a:xfrm>
          <a:off x="14754860" y="67748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113030</xdr:rowOff>
    </xdr:from>
    <xdr:ext cx="762000" cy="259080"/>
    <xdr:sp macro="" textlink="">
      <xdr:nvSpPr>
        <xdr:cNvPr id="303" name="補助費等最大値テキスト"/>
        <xdr:cNvSpPr txBox="1"/>
      </xdr:nvSpPr>
      <xdr:spPr>
        <a:xfrm>
          <a:off x="14915515"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26670</xdr:rowOff>
    </xdr:from>
    <xdr:to xmlns:xdr="http://schemas.openxmlformats.org/drawingml/2006/spreadsheetDrawing">
      <xdr:col>82</xdr:col>
      <xdr:colOff>179705</xdr:colOff>
      <xdr:row>34</xdr:row>
      <xdr:rowOff>26670</xdr:rowOff>
    </xdr:to>
    <xdr:cxnSp macro="">
      <xdr:nvCxnSpPr>
        <xdr:cNvPr id="304" name="直線コネクタ 303"/>
        <xdr:cNvCxnSpPr/>
      </xdr:nvCxnSpPr>
      <xdr:spPr>
        <a:xfrm>
          <a:off x="14754860" y="58559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86360</xdr:rowOff>
    </xdr:from>
    <xdr:to xmlns:xdr="http://schemas.openxmlformats.org/drawingml/2006/spreadsheetDrawing">
      <xdr:col>82</xdr:col>
      <xdr:colOff>107950</xdr:colOff>
      <xdr:row>37</xdr:row>
      <xdr:rowOff>65405</xdr:rowOff>
    </xdr:to>
    <xdr:cxnSp macro="">
      <xdr:nvCxnSpPr>
        <xdr:cNvPr id="305" name="直線コネクタ 304"/>
        <xdr:cNvCxnSpPr/>
      </xdr:nvCxnSpPr>
      <xdr:spPr>
        <a:xfrm>
          <a:off x="14086840" y="6258560"/>
          <a:ext cx="75692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35</xdr:row>
      <xdr:rowOff>92710</xdr:rowOff>
    </xdr:from>
    <xdr:ext cx="762000" cy="259080"/>
    <xdr:sp macro="" textlink="">
      <xdr:nvSpPr>
        <xdr:cNvPr id="306" name="補助費等平均値テキスト"/>
        <xdr:cNvSpPr txBox="1"/>
      </xdr:nvSpPr>
      <xdr:spPr>
        <a:xfrm>
          <a:off x="14915515"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07" name="フローチャート: 判断 306"/>
        <xdr:cNvSpPr/>
      </xdr:nvSpPr>
      <xdr:spPr>
        <a:xfrm>
          <a:off x="1479296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26670</xdr:rowOff>
    </xdr:from>
    <xdr:to xmlns:xdr="http://schemas.openxmlformats.org/drawingml/2006/spreadsheetDrawing">
      <xdr:col>78</xdr:col>
      <xdr:colOff>69850</xdr:colOff>
      <xdr:row>36</xdr:row>
      <xdr:rowOff>86360</xdr:rowOff>
    </xdr:to>
    <xdr:cxnSp macro="">
      <xdr:nvCxnSpPr>
        <xdr:cNvPr id="308" name="直線コネクタ 307"/>
        <xdr:cNvCxnSpPr/>
      </xdr:nvCxnSpPr>
      <xdr:spPr>
        <a:xfrm>
          <a:off x="13298170" y="6198870"/>
          <a:ext cx="78867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30480</xdr:rowOff>
    </xdr:from>
    <xdr:to xmlns:xdr="http://schemas.openxmlformats.org/drawingml/2006/spreadsheetDrawing">
      <xdr:col>78</xdr:col>
      <xdr:colOff>120650</xdr:colOff>
      <xdr:row>36</xdr:row>
      <xdr:rowOff>132080</xdr:rowOff>
    </xdr:to>
    <xdr:sp macro="" textlink="">
      <xdr:nvSpPr>
        <xdr:cNvPr id="309" name="フローチャート: 判断 308"/>
        <xdr:cNvSpPr/>
      </xdr:nvSpPr>
      <xdr:spPr>
        <a:xfrm>
          <a:off x="1403604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142240</xdr:rowOff>
    </xdr:from>
    <xdr:ext cx="735965" cy="259080"/>
    <xdr:sp macro="" textlink="">
      <xdr:nvSpPr>
        <xdr:cNvPr id="310" name="テキスト ボックス 309"/>
        <xdr:cNvSpPr txBox="1"/>
      </xdr:nvSpPr>
      <xdr:spPr>
        <a:xfrm>
          <a:off x="13746480" y="59715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12700</xdr:rowOff>
    </xdr:from>
    <xdr:to xmlns:xdr="http://schemas.openxmlformats.org/drawingml/2006/spreadsheetDrawing">
      <xdr:col>73</xdr:col>
      <xdr:colOff>179705</xdr:colOff>
      <xdr:row>36</xdr:row>
      <xdr:rowOff>26670</xdr:rowOff>
    </xdr:to>
    <xdr:cxnSp macro="">
      <xdr:nvCxnSpPr>
        <xdr:cNvPr id="311" name="直線コネクタ 310"/>
        <xdr:cNvCxnSpPr/>
      </xdr:nvCxnSpPr>
      <xdr:spPr>
        <a:xfrm>
          <a:off x="12491720" y="618490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2" name="フローチャート: 判断 311"/>
        <xdr:cNvSpPr/>
      </xdr:nvSpPr>
      <xdr:spPr>
        <a:xfrm>
          <a:off x="13248640" y="61937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107950</xdr:rowOff>
    </xdr:from>
    <xdr:ext cx="762000" cy="259080"/>
    <xdr:sp macro="" textlink="">
      <xdr:nvSpPr>
        <xdr:cNvPr id="313" name="テキスト ボックス 312"/>
        <xdr:cNvSpPr txBox="1"/>
      </xdr:nvSpPr>
      <xdr:spPr>
        <a:xfrm>
          <a:off x="1293876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161290</xdr:rowOff>
    </xdr:from>
    <xdr:to xmlns:xdr="http://schemas.openxmlformats.org/drawingml/2006/spreadsheetDrawing">
      <xdr:col>69</xdr:col>
      <xdr:colOff>92075</xdr:colOff>
      <xdr:row>36</xdr:row>
      <xdr:rowOff>12700</xdr:rowOff>
    </xdr:to>
    <xdr:cxnSp macro="">
      <xdr:nvCxnSpPr>
        <xdr:cNvPr id="314" name="直線コネクタ 313"/>
        <xdr:cNvCxnSpPr/>
      </xdr:nvCxnSpPr>
      <xdr:spPr>
        <a:xfrm>
          <a:off x="11684000" y="6162040"/>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5" name="フローチャート: 判断 314"/>
        <xdr:cNvSpPr/>
      </xdr:nvSpPr>
      <xdr:spPr>
        <a:xfrm>
          <a:off x="1244092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62000" cy="259080"/>
    <xdr:sp macro="" textlink="">
      <xdr:nvSpPr>
        <xdr:cNvPr id="316" name="テキスト ボックス 315"/>
        <xdr:cNvSpPr txBox="1"/>
      </xdr:nvSpPr>
      <xdr:spPr>
        <a:xfrm>
          <a:off x="1215136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17" name="フローチャート: 判断 316"/>
        <xdr:cNvSpPr/>
      </xdr:nvSpPr>
      <xdr:spPr>
        <a:xfrm>
          <a:off x="11653520" y="61937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107950</xdr:rowOff>
    </xdr:from>
    <xdr:ext cx="762000" cy="259080"/>
    <xdr:sp macro="" textlink="">
      <xdr:nvSpPr>
        <xdr:cNvPr id="318" name="テキスト ボックス 317"/>
        <xdr:cNvSpPr txBox="1"/>
      </xdr:nvSpPr>
      <xdr:spPr>
        <a:xfrm>
          <a:off x="1134364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9" name="テキスト ボックス 318"/>
        <xdr:cNvSpPr txBox="1"/>
      </xdr:nvSpPr>
      <xdr:spPr>
        <a:xfrm>
          <a:off x="146481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0" name="テキスト ボックス 319"/>
        <xdr:cNvSpPr txBox="1"/>
      </xdr:nvSpPr>
      <xdr:spPr>
        <a:xfrm>
          <a:off x="138912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1" name="テキスト ボックス 320"/>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23" name="テキスト ボックス 322"/>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14605</xdr:rowOff>
    </xdr:from>
    <xdr:to xmlns:xdr="http://schemas.openxmlformats.org/drawingml/2006/spreadsheetDrawing">
      <xdr:col>82</xdr:col>
      <xdr:colOff>158750</xdr:colOff>
      <xdr:row>37</xdr:row>
      <xdr:rowOff>116205</xdr:rowOff>
    </xdr:to>
    <xdr:sp macro="" textlink="">
      <xdr:nvSpPr>
        <xdr:cNvPr id="324" name="楕円 323"/>
        <xdr:cNvSpPr/>
      </xdr:nvSpPr>
      <xdr:spPr>
        <a:xfrm>
          <a:off x="1479296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36</xdr:row>
      <xdr:rowOff>158115</xdr:rowOff>
    </xdr:from>
    <xdr:ext cx="762000" cy="258445"/>
    <xdr:sp macro="" textlink="">
      <xdr:nvSpPr>
        <xdr:cNvPr id="325" name="補助費等該当値テキスト"/>
        <xdr:cNvSpPr txBox="1"/>
      </xdr:nvSpPr>
      <xdr:spPr>
        <a:xfrm>
          <a:off x="14915515" y="633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34925</xdr:rowOff>
    </xdr:from>
    <xdr:to xmlns:xdr="http://schemas.openxmlformats.org/drawingml/2006/spreadsheetDrawing">
      <xdr:col>78</xdr:col>
      <xdr:colOff>120650</xdr:colOff>
      <xdr:row>36</xdr:row>
      <xdr:rowOff>136525</xdr:rowOff>
    </xdr:to>
    <xdr:sp macro="" textlink="">
      <xdr:nvSpPr>
        <xdr:cNvPr id="326" name="楕円 325"/>
        <xdr:cNvSpPr/>
      </xdr:nvSpPr>
      <xdr:spPr>
        <a:xfrm>
          <a:off x="1403604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121285</xdr:rowOff>
    </xdr:from>
    <xdr:ext cx="735965" cy="258445"/>
    <xdr:sp macro="" textlink="">
      <xdr:nvSpPr>
        <xdr:cNvPr id="327" name="テキスト ボックス 326"/>
        <xdr:cNvSpPr txBox="1"/>
      </xdr:nvSpPr>
      <xdr:spPr>
        <a:xfrm>
          <a:off x="13746480" y="62934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147320</xdr:rowOff>
    </xdr:from>
    <xdr:to xmlns:xdr="http://schemas.openxmlformats.org/drawingml/2006/spreadsheetDrawing">
      <xdr:col>74</xdr:col>
      <xdr:colOff>31750</xdr:colOff>
      <xdr:row>36</xdr:row>
      <xdr:rowOff>77470</xdr:rowOff>
    </xdr:to>
    <xdr:sp macro="" textlink="">
      <xdr:nvSpPr>
        <xdr:cNvPr id="328" name="楕円 327"/>
        <xdr:cNvSpPr/>
      </xdr:nvSpPr>
      <xdr:spPr>
        <a:xfrm>
          <a:off x="13248640" y="61480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87630</xdr:rowOff>
    </xdr:from>
    <xdr:ext cx="762000" cy="258445"/>
    <xdr:sp macro="" textlink="">
      <xdr:nvSpPr>
        <xdr:cNvPr id="329" name="テキスト ボックス 328"/>
        <xdr:cNvSpPr txBox="1"/>
      </xdr:nvSpPr>
      <xdr:spPr>
        <a:xfrm>
          <a:off x="12938760" y="5916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133350</xdr:rowOff>
    </xdr:from>
    <xdr:to xmlns:xdr="http://schemas.openxmlformats.org/drawingml/2006/spreadsheetDrawing">
      <xdr:col>69</xdr:col>
      <xdr:colOff>142875</xdr:colOff>
      <xdr:row>36</xdr:row>
      <xdr:rowOff>63500</xdr:rowOff>
    </xdr:to>
    <xdr:sp macro="" textlink="">
      <xdr:nvSpPr>
        <xdr:cNvPr id="330" name="楕円 329"/>
        <xdr:cNvSpPr/>
      </xdr:nvSpPr>
      <xdr:spPr>
        <a:xfrm>
          <a:off x="1244092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73660</xdr:rowOff>
    </xdr:from>
    <xdr:ext cx="762000" cy="259080"/>
    <xdr:sp macro="" textlink="">
      <xdr:nvSpPr>
        <xdr:cNvPr id="331" name="テキスト ボックス 330"/>
        <xdr:cNvSpPr txBox="1"/>
      </xdr:nvSpPr>
      <xdr:spPr>
        <a:xfrm>
          <a:off x="1215136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110490</xdr:rowOff>
    </xdr:from>
    <xdr:to xmlns:xdr="http://schemas.openxmlformats.org/drawingml/2006/spreadsheetDrawing">
      <xdr:col>65</xdr:col>
      <xdr:colOff>53975</xdr:colOff>
      <xdr:row>36</xdr:row>
      <xdr:rowOff>40640</xdr:rowOff>
    </xdr:to>
    <xdr:sp macro="" textlink="">
      <xdr:nvSpPr>
        <xdr:cNvPr id="332" name="楕円 331"/>
        <xdr:cNvSpPr/>
      </xdr:nvSpPr>
      <xdr:spPr>
        <a:xfrm>
          <a:off x="11653520" y="61112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50800</xdr:rowOff>
    </xdr:from>
    <xdr:ext cx="762000" cy="259080"/>
    <xdr:sp macro="" textlink="">
      <xdr:nvSpPr>
        <xdr:cNvPr id="333" name="テキスト ボックス 332"/>
        <xdr:cNvSpPr txBox="1"/>
      </xdr:nvSpPr>
      <xdr:spPr>
        <a:xfrm>
          <a:off x="1134364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4" name="正方形/長方形 333"/>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1" name="正方形/長方形 340"/>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3" name="正方形/長方形 342"/>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6.6</a:t>
          </a:r>
          <a:r>
            <a:rPr kumimoji="1" lang="ja-JP" altLang="en-US" sz="1300">
              <a:latin typeface="ＭＳ Ｐゴシック"/>
              <a:ea typeface="ＭＳ Ｐゴシック"/>
            </a:rPr>
            <a:t>ポイント下回り、昨年度と比較しても、</a:t>
          </a:r>
          <a:r>
            <a:rPr kumimoji="1" lang="en-US" altLang="ja-JP" sz="1300">
              <a:latin typeface="ＭＳ Ｐゴシック"/>
              <a:ea typeface="ＭＳ Ｐゴシック"/>
            </a:rPr>
            <a:t>0.2</a:t>
          </a:r>
          <a:r>
            <a:rPr kumimoji="1" lang="ja-JP" altLang="en-US" sz="1300">
              <a:latin typeface="ＭＳ Ｐゴシック"/>
              <a:ea typeface="ＭＳ Ｐゴシック"/>
            </a:rPr>
            <a:t>ポイント減少した。主な要因としては、過去に実施した大型事業の償還が終了したことが主な要因である。</a:t>
          </a:r>
          <a:br>
            <a:rPr kumimoji="1" lang="ja-JP" altLang="en-US" sz="1300">
              <a:latin typeface="ＭＳ Ｐゴシック"/>
              <a:ea typeface="ＭＳ Ｐゴシック"/>
            </a:rPr>
          </a:br>
          <a:r>
            <a:rPr kumimoji="1" lang="ja-JP" altLang="en-US" sz="1300">
              <a:latin typeface="ＭＳ Ｐゴシック"/>
              <a:ea typeface="ＭＳ Ｐゴシック"/>
            </a:rPr>
            <a:t>　今後、平成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年度から借り入れが始まった過疎対策事業債や予定されている大型事業について事業内容の精査、有利な財政措置の起債を活用し、公債費の増大を最小限に抑制するように努める。</a:t>
          </a: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5" name="テキスト ボックス 344"/>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46" name="直線コネクタ 345"/>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7" name="テキスト ボックス 346"/>
        <xdr:cNvSpPr txBox="1"/>
      </xdr:nvSpPr>
      <xdr:spPr>
        <a:xfrm>
          <a:off x="23368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179705</xdr:colOff>
      <xdr:row>81</xdr:row>
      <xdr:rowOff>146050</xdr:rowOff>
    </xdr:to>
    <xdr:cxnSp macro="">
      <xdr:nvCxnSpPr>
        <xdr:cNvPr id="348" name="直線コネクタ 347"/>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9" name="テキスト ボックス 348"/>
        <xdr:cNvSpPr txBox="1"/>
      </xdr:nvSpPr>
      <xdr:spPr>
        <a:xfrm>
          <a:off x="23368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179705</xdr:colOff>
      <xdr:row>79</xdr:row>
      <xdr:rowOff>107950</xdr:rowOff>
    </xdr:to>
    <xdr:cxnSp macro="">
      <xdr:nvCxnSpPr>
        <xdr:cNvPr id="350" name="直線コネクタ 349"/>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1" name="テキスト ボックス 350"/>
        <xdr:cNvSpPr txBox="1"/>
      </xdr:nvSpPr>
      <xdr:spPr>
        <a:xfrm>
          <a:off x="23368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52" name="直線コネクタ 351"/>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3" name="テキスト ボックス 352"/>
        <xdr:cNvSpPr txBox="1"/>
      </xdr:nvSpPr>
      <xdr:spPr>
        <a:xfrm>
          <a:off x="23368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179705</xdr:colOff>
      <xdr:row>75</xdr:row>
      <xdr:rowOff>31750</xdr:rowOff>
    </xdr:to>
    <xdr:cxnSp macro="">
      <xdr:nvCxnSpPr>
        <xdr:cNvPr id="354" name="直線コネクタ 353"/>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5" name="テキスト ボックス 354"/>
        <xdr:cNvSpPr txBox="1"/>
      </xdr:nvSpPr>
      <xdr:spPr>
        <a:xfrm>
          <a:off x="23368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179705</xdr:colOff>
      <xdr:row>72</xdr:row>
      <xdr:rowOff>165100</xdr:rowOff>
    </xdr:to>
    <xdr:cxnSp macro="">
      <xdr:nvCxnSpPr>
        <xdr:cNvPr id="356" name="直線コネクタ 355"/>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7" name="テキスト ボックス 356"/>
        <xdr:cNvSpPr txBox="1"/>
      </xdr:nvSpPr>
      <xdr:spPr>
        <a:xfrm>
          <a:off x="23368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58" name="直線コネクタ 357"/>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59" name="テキスト ボックス 358"/>
        <xdr:cNvSpPr txBox="1"/>
      </xdr:nvSpPr>
      <xdr:spPr>
        <a:xfrm>
          <a:off x="23368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0"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58420</xdr:rowOff>
    </xdr:from>
    <xdr:to xmlns:xdr="http://schemas.openxmlformats.org/drawingml/2006/spreadsheetDrawing">
      <xdr:col>24</xdr:col>
      <xdr:colOff>25400</xdr:colOff>
      <xdr:row>80</xdr:row>
      <xdr:rowOff>88900</xdr:rowOff>
    </xdr:to>
    <xdr:cxnSp macro="">
      <xdr:nvCxnSpPr>
        <xdr:cNvPr id="361" name="直線コネクタ 360"/>
        <xdr:cNvCxnSpPr/>
      </xdr:nvCxnSpPr>
      <xdr:spPr>
        <a:xfrm flipV="1">
          <a:off x="4338320" y="1240282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60960</xdr:rowOff>
    </xdr:from>
    <xdr:ext cx="762000" cy="259080"/>
    <xdr:sp macro="" textlink="">
      <xdr:nvSpPr>
        <xdr:cNvPr id="362" name="公債費最小値テキスト"/>
        <xdr:cNvSpPr txBox="1"/>
      </xdr:nvSpPr>
      <xdr:spPr>
        <a:xfrm>
          <a:off x="442722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88900</xdr:rowOff>
    </xdr:from>
    <xdr:to xmlns:xdr="http://schemas.openxmlformats.org/drawingml/2006/spreadsheetDrawing">
      <xdr:col>24</xdr:col>
      <xdr:colOff>114300</xdr:colOff>
      <xdr:row>80</xdr:row>
      <xdr:rowOff>88900</xdr:rowOff>
    </xdr:to>
    <xdr:cxnSp macro="">
      <xdr:nvCxnSpPr>
        <xdr:cNvPr id="363" name="直線コネクタ 362"/>
        <xdr:cNvCxnSpPr/>
      </xdr:nvCxnSpPr>
      <xdr:spPr>
        <a:xfrm>
          <a:off x="4269740" y="138049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144780</xdr:rowOff>
    </xdr:from>
    <xdr:ext cx="762000" cy="258445"/>
    <xdr:sp macro="" textlink="">
      <xdr:nvSpPr>
        <xdr:cNvPr id="364" name="公債費最大値テキスト"/>
        <xdr:cNvSpPr txBox="1"/>
      </xdr:nvSpPr>
      <xdr:spPr>
        <a:xfrm>
          <a:off x="4427220" y="12146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58420</xdr:rowOff>
    </xdr:from>
    <xdr:to xmlns:xdr="http://schemas.openxmlformats.org/drawingml/2006/spreadsheetDrawing">
      <xdr:col>24</xdr:col>
      <xdr:colOff>114300</xdr:colOff>
      <xdr:row>72</xdr:row>
      <xdr:rowOff>58420</xdr:rowOff>
    </xdr:to>
    <xdr:cxnSp macro="">
      <xdr:nvCxnSpPr>
        <xdr:cNvPr id="365" name="直線コネクタ 364"/>
        <xdr:cNvCxnSpPr/>
      </xdr:nvCxnSpPr>
      <xdr:spPr>
        <a:xfrm>
          <a:off x="4269740" y="124028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73</xdr:row>
      <xdr:rowOff>100330</xdr:rowOff>
    </xdr:from>
    <xdr:to xmlns:xdr="http://schemas.openxmlformats.org/drawingml/2006/spreadsheetDrawing">
      <xdr:col>24</xdr:col>
      <xdr:colOff>25400</xdr:colOff>
      <xdr:row>73</xdr:row>
      <xdr:rowOff>115570</xdr:rowOff>
    </xdr:to>
    <xdr:cxnSp macro="">
      <xdr:nvCxnSpPr>
        <xdr:cNvPr id="366" name="直線コネクタ 365"/>
        <xdr:cNvCxnSpPr/>
      </xdr:nvCxnSpPr>
      <xdr:spPr>
        <a:xfrm flipV="1">
          <a:off x="3594100" y="12616180"/>
          <a:ext cx="7442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10160</xdr:rowOff>
    </xdr:from>
    <xdr:ext cx="762000" cy="259080"/>
    <xdr:sp macro="" textlink="">
      <xdr:nvSpPr>
        <xdr:cNvPr id="367" name="公債費平均値テキスト"/>
        <xdr:cNvSpPr txBox="1"/>
      </xdr:nvSpPr>
      <xdr:spPr>
        <a:xfrm>
          <a:off x="4427220" y="13040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38100</xdr:rowOff>
    </xdr:from>
    <xdr:to xmlns:xdr="http://schemas.openxmlformats.org/drawingml/2006/spreadsheetDrawing">
      <xdr:col>24</xdr:col>
      <xdr:colOff>76200</xdr:colOff>
      <xdr:row>76</xdr:row>
      <xdr:rowOff>139700</xdr:rowOff>
    </xdr:to>
    <xdr:sp macro="" textlink="">
      <xdr:nvSpPr>
        <xdr:cNvPr id="368" name="フローチャート: 判断 367"/>
        <xdr:cNvSpPr/>
      </xdr:nvSpPr>
      <xdr:spPr>
        <a:xfrm>
          <a:off x="4307840" y="13068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73</xdr:row>
      <xdr:rowOff>115570</xdr:rowOff>
    </xdr:from>
    <xdr:to xmlns:xdr="http://schemas.openxmlformats.org/drawingml/2006/spreadsheetDrawing">
      <xdr:col>19</xdr:col>
      <xdr:colOff>179705</xdr:colOff>
      <xdr:row>74</xdr:row>
      <xdr:rowOff>12700</xdr:rowOff>
    </xdr:to>
    <xdr:cxnSp macro="">
      <xdr:nvCxnSpPr>
        <xdr:cNvPr id="369" name="直線コネクタ 368"/>
        <xdr:cNvCxnSpPr/>
      </xdr:nvCxnSpPr>
      <xdr:spPr>
        <a:xfrm flipV="1">
          <a:off x="2794000" y="12631420"/>
          <a:ext cx="8001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68580</xdr:rowOff>
    </xdr:from>
    <xdr:to xmlns:xdr="http://schemas.openxmlformats.org/drawingml/2006/spreadsheetDrawing">
      <xdr:col>20</xdr:col>
      <xdr:colOff>38100</xdr:colOff>
      <xdr:row>76</xdr:row>
      <xdr:rowOff>170180</xdr:rowOff>
    </xdr:to>
    <xdr:sp macro="" textlink="">
      <xdr:nvSpPr>
        <xdr:cNvPr id="370" name="フローチャート: 判断 369"/>
        <xdr:cNvSpPr/>
      </xdr:nvSpPr>
      <xdr:spPr>
        <a:xfrm>
          <a:off x="3550920" y="130987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154940</xdr:rowOff>
    </xdr:from>
    <xdr:ext cx="735965" cy="258445"/>
    <xdr:sp macro="" textlink="">
      <xdr:nvSpPr>
        <xdr:cNvPr id="371" name="テキスト ボックス 370"/>
        <xdr:cNvSpPr txBox="1"/>
      </xdr:nvSpPr>
      <xdr:spPr>
        <a:xfrm>
          <a:off x="3241040" y="131851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73</xdr:row>
      <xdr:rowOff>123190</xdr:rowOff>
    </xdr:from>
    <xdr:to xmlns:xdr="http://schemas.openxmlformats.org/drawingml/2006/spreadsheetDrawing">
      <xdr:col>15</xdr:col>
      <xdr:colOff>98425</xdr:colOff>
      <xdr:row>74</xdr:row>
      <xdr:rowOff>12700</xdr:rowOff>
    </xdr:to>
    <xdr:cxnSp macro="">
      <xdr:nvCxnSpPr>
        <xdr:cNvPr id="372" name="直線コネクタ 371"/>
        <xdr:cNvCxnSpPr/>
      </xdr:nvCxnSpPr>
      <xdr:spPr>
        <a:xfrm>
          <a:off x="1986280" y="12639040"/>
          <a:ext cx="8077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68580</xdr:rowOff>
    </xdr:from>
    <xdr:to xmlns:xdr="http://schemas.openxmlformats.org/drawingml/2006/spreadsheetDrawing">
      <xdr:col>15</xdr:col>
      <xdr:colOff>149225</xdr:colOff>
      <xdr:row>76</xdr:row>
      <xdr:rowOff>170180</xdr:rowOff>
    </xdr:to>
    <xdr:sp macro="" textlink="">
      <xdr:nvSpPr>
        <xdr:cNvPr id="373" name="フローチャート: 判断 372"/>
        <xdr:cNvSpPr/>
      </xdr:nvSpPr>
      <xdr:spPr>
        <a:xfrm>
          <a:off x="2743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154940</xdr:rowOff>
    </xdr:from>
    <xdr:ext cx="762000" cy="258445"/>
    <xdr:sp macro="" textlink="">
      <xdr:nvSpPr>
        <xdr:cNvPr id="374" name="テキスト ボックス 373"/>
        <xdr:cNvSpPr txBox="1"/>
      </xdr:nvSpPr>
      <xdr:spPr>
        <a:xfrm>
          <a:off x="2453640" y="13185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73</xdr:row>
      <xdr:rowOff>123190</xdr:rowOff>
    </xdr:from>
    <xdr:to xmlns:xdr="http://schemas.openxmlformats.org/drawingml/2006/spreadsheetDrawing">
      <xdr:col>11</xdr:col>
      <xdr:colOff>9525</xdr:colOff>
      <xdr:row>73</xdr:row>
      <xdr:rowOff>130810</xdr:rowOff>
    </xdr:to>
    <xdr:cxnSp macro="">
      <xdr:nvCxnSpPr>
        <xdr:cNvPr id="375" name="直線コネクタ 374"/>
        <xdr:cNvCxnSpPr/>
      </xdr:nvCxnSpPr>
      <xdr:spPr>
        <a:xfrm flipV="1">
          <a:off x="1198880" y="12639040"/>
          <a:ext cx="7874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60960</xdr:rowOff>
    </xdr:from>
    <xdr:to xmlns:xdr="http://schemas.openxmlformats.org/drawingml/2006/spreadsheetDrawing">
      <xdr:col>11</xdr:col>
      <xdr:colOff>60325</xdr:colOff>
      <xdr:row>76</xdr:row>
      <xdr:rowOff>162560</xdr:rowOff>
    </xdr:to>
    <xdr:sp macro="" textlink="">
      <xdr:nvSpPr>
        <xdr:cNvPr id="376" name="フローチャート: 判断 375"/>
        <xdr:cNvSpPr/>
      </xdr:nvSpPr>
      <xdr:spPr>
        <a:xfrm>
          <a:off x="1955800" y="130911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147320</xdr:rowOff>
    </xdr:from>
    <xdr:ext cx="762000" cy="259080"/>
    <xdr:sp macro="" textlink="">
      <xdr:nvSpPr>
        <xdr:cNvPr id="377" name="テキスト ボックス 376"/>
        <xdr:cNvSpPr txBox="1"/>
      </xdr:nvSpPr>
      <xdr:spPr>
        <a:xfrm>
          <a:off x="1645920" y="1317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133350</xdr:rowOff>
    </xdr:from>
    <xdr:to xmlns:xdr="http://schemas.openxmlformats.org/drawingml/2006/spreadsheetDrawing">
      <xdr:col>6</xdr:col>
      <xdr:colOff>171450</xdr:colOff>
      <xdr:row>76</xdr:row>
      <xdr:rowOff>63500</xdr:rowOff>
    </xdr:to>
    <xdr:sp macro="" textlink="">
      <xdr:nvSpPr>
        <xdr:cNvPr id="378" name="フローチャート: 判断 377"/>
        <xdr:cNvSpPr/>
      </xdr:nvSpPr>
      <xdr:spPr>
        <a:xfrm>
          <a:off x="114808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48260</xdr:rowOff>
    </xdr:from>
    <xdr:ext cx="761365" cy="259080"/>
    <xdr:sp macro="" textlink="">
      <xdr:nvSpPr>
        <xdr:cNvPr id="379" name="テキスト ボックス 378"/>
        <xdr:cNvSpPr txBox="1"/>
      </xdr:nvSpPr>
      <xdr:spPr>
        <a:xfrm>
          <a:off x="858520" y="1307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0" name="テキスト ボックス 379"/>
        <xdr:cNvSpPr txBox="1"/>
      </xdr:nvSpPr>
      <xdr:spPr>
        <a:xfrm>
          <a:off x="41427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1" name="テキスト ボックス 380"/>
        <xdr:cNvSpPr txBox="1"/>
      </xdr:nvSpPr>
      <xdr:spPr>
        <a:xfrm>
          <a:off x="34061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2" name="テキスト ボックス 381"/>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83" name="テキスト ボックス 382"/>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4" name="テキスト ボックス 383"/>
        <xdr:cNvSpPr txBox="1"/>
      </xdr:nvSpPr>
      <xdr:spPr>
        <a:xfrm>
          <a:off x="10033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73</xdr:row>
      <xdr:rowOff>49530</xdr:rowOff>
    </xdr:from>
    <xdr:to xmlns:xdr="http://schemas.openxmlformats.org/drawingml/2006/spreadsheetDrawing">
      <xdr:col>24</xdr:col>
      <xdr:colOff>76200</xdr:colOff>
      <xdr:row>73</xdr:row>
      <xdr:rowOff>151130</xdr:rowOff>
    </xdr:to>
    <xdr:sp macro="" textlink="">
      <xdr:nvSpPr>
        <xdr:cNvPr id="385" name="楕円 384"/>
        <xdr:cNvSpPr/>
      </xdr:nvSpPr>
      <xdr:spPr>
        <a:xfrm>
          <a:off x="4307840" y="125653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66040</xdr:rowOff>
    </xdr:from>
    <xdr:ext cx="762000" cy="258445"/>
    <xdr:sp macro="" textlink="">
      <xdr:nvSpPr>
        <xdr:cNvPr id="386" name="公債費該当値テキスト"/>
        <xdr:cNvSpPr txBox="1"/>
      </xdr:nvSpPr>
      <xdr:spPr>
        <a:xfrm>
          <a:off x="4427220" y="12410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73</xdr:row>
      <xdr:rowOff>64770</xdr:rowOff>
    </xdr:from>
    <xdr:to xmlns:xdr="http://schemas.openxmlformats.org/drawingml/2006/spreadsheetDrawing">
      <xdr:col>20</xdr:col>
      <xdr:colOff>38100</xdr:colOff>
      <xdr:row>73</xdr:row>
      <xdr:rowOff>166370</xdr:rowOff>
    </xdr:to>
    <xdr:sp macro="" textlink="">
      <xdr:nvSpPr>
        <xdr:cNvPr id="387" name="楕円 386"/>
        <xdr:cNvSpPr/>
      </xdr:nvSpPr>
      <xdr:spPr>
        <a:xfrm>
          <a:off x="3550920" y="125806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72</xdr:row>
      <xdr:rowOff>5080</xdr:rowOff>
    </xdr:from>
    <xdr:ext cx="735965" cy="259080"/>
    <xdr:sp macro="" textlink="">
      <xdr:nvSpPr>
        <xdr:cNvPr id="388" name="テキスト ボックス 387"/>
        <xdr:cNvSpPr txBox="1"/>
      </xdr:nvSpPr>
      <xdr:spPr>
        <a:xfrm>
          <a:off x="3241040" y="123494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73</xdr:row>
      <xdr:rowOff>133350</xdr:rowOff>
    </xdr:from>
    <xdr:to xmlns:xdr="http://schemas.openxmlformats.org/drawingml/2006/spreadsheetDrawing">
      <xdr:col>15</xdr:col>
      <xdr:colOff>149225</xdr:colOff>
      <xdr:row>74</xdr:row>
      <xdr:rowOff>63500</xdr:rowOff>
    </xdr:to>
    <xdr:sp macro="" textlink="">
      <xdr:nvSpPr>
        <xdr:cNvPr id="389" name="楕円 388"/>
        <xdr:cNvSpPr/>
      </xdr:nvSpPr>
      <xdr:spPr>
        <a:xfrm>
          <a:off x="2743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72</xdr:row>
      <xdr:rowOff>73660</xdr:rowOff>
    </xdr:from>
    <xdr:ext cx="762000" cy="259080"/>
    <xdr:sp macro="" textlink="">
      <xdr:nvSpPr>
        <xdr:cNvPr id="390" name="テキスト ボックス 389"/>
        <xdr:cNvSpPr txBox="1"/>
      </xdr:nvSpPr>
      <xdr:spPr>
        <a:xfrm>
          <a:off x="2453640" y="1241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73</xdr:row>
      <xdr:rowOff>72390</xdr:rowOff>
    </xdr:from>
    <xdr:to xmlns:xdr="http://schemas.openxmlformats.org/drawingml/2006/spreadsheetDrawing">
      <xdr:col>11</xdr:col>
      <xdr:colOff>60325</xdr:colOff>
      <xdr:row>74</xdr:row>
      <xdr:rowOff>2540</xdr:rowOff>
    </xdr:to>
    <xdr:sp macro="" textlink="">
      <xdr:nvSpPr>
        <xdr:cNvPr id="391" name="楕円 390"/>
        <xdr:cNvSpPr/>
      </xdr:nvSpPr>
      <xdr:spPr>
        <a:xfrm>
          <a:off x="1955800" y="125882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72</xdr:row>
      <xdr:rowOff>12700</xdr:rowOff>
    </xdr:from>
    <xdr:ext cx="762000" cy="259080"/>
    <xdr:sp macro="" textlink="">
      <xdr:nvSpPr>
        <xdr:cNvPr id="392" name="テキスト ボックス 391"/>
        <xdr:cNvSpPr txBox="1"/>
      </xdr:nvSpPr>
      <xdr:spPr>
        <a:xfrm>
          <a:off x="1645920" y="1235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73</xdr:row>
      <xdr:rowOff>80010</xdr:rowOff>
    </xdr:from>
    <xdr:to xmlns:xdr="http://schemas.openxmlformats.org/drawingml/2006/spreadsheetDrawing">
      <xdr:col>6</xdr:col>
      <xdr:colOff>171450</xdr:colOff>
      <xdr:row>74</xdr:row>
      <xdr:rowOff>10160</xdr:rowOff>
    </xdr:to>
    <xdr:sp macro="" textlink="">
      <xdr:nvSpPr>
        <xdr:cNvPr id="393" name="楕円 392"/>
        <xdr:cNvSpPr/>
      </xdr:nvSpPr>
      <xdr:spPr>
        <a:xfrm>
          <a:off x="114808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72</xdr:row>
      <xdr:rowOff>20320</xdr:rowOff>
    </xdr:from>
    <xdr:ext cx="761365" cy="258445"/>
    <xdr:sp macro="" textlink="">
      <xdr:nvSpPr>
        <xdr:cNvPr id="394" name="テキスト ボックス 393"/>
        <xdr:cNvSpPr txBox="1"/>
      </xdr:nvSpPr>
      <xdr:spPr>
        <a:xfrm>
          <a:off x="858520" y="12364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0.8</a:t>
          </a:r>
          <a:r>
            <a:rPr kumimoji="1" lang="ja-JP" altLang="en-US" sz="1300">
              <a:latin typeface="ＭＳ Ｐゴシック"/>
              <a:ea typeface="ＭＳ Ｐゴシック"/>
            </a:rPr>
            <a:t>ポイント上回ったが、昨年度と比較して</a:t>
          </a:r>
          <a:r>
            <a:rPr kumimoji="1" lang="en-US" altLang="ja-JP" sz="1300">
              <a:latin typeface="ＭＳ Ｐゴシック"/>
              <a:ea typeface="ＭＳ Ｐゴシック"/>
            </a:rPr>
            <a:t>1.4</a:t>
          </a:r>
          <a:r>
            <a:rPr kumimoji="1" lang="ja-JP" altLang="en-US" sz="1300">
              <a:latin typeface="ＭＳ Ｐゴシック"/>
              <a:ea typeface="ＭＳ Ｐゴシック"/>
            </a:rPr>
            <a:t>ポイント減少した。主な要因としては予算規模が大きく増えているため、公債費の占める割合が減少したことによる減額が大きな要因である。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今後、大型事業が予定されており、普通建設事業及び物件費の増加が見込まれる。そのため、歳出の取捨選択等のスリム化と一般財源の確保に努める必要がある。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6" name="テキスト ボックス 405"/>
        <xdr:cNvSpPr txBox="1"/>
      </xdr:nvSpPr>
      <xdr:spPr>
        <a:xfrm>
          <a:off x="111480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8" name="テキスト ボックス 407"/>
        <xdr:cNvSpPr txBox="1"/>
      </xdr:nvSpPr>
      <xdr:spPr>
        <a:xfrm>
          <a:off x="1073912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9" name="直線コネクタ 408"/>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0" name="テキスト ボックス 409"/>
        <xdr:cNvSpPr txBox="1"/>
      </xdr:nvSpPr>
      <xdr:spPr>
        <a:xfrm>
          <a:off x="1073912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1" name="直線コネクタ 410"/>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2" name="テキスト ボックス 411"/>
        <xdr:cNvSpPr txBox="1"/>
      </xdr:nvSpPr>
      <xdr:spPr>
        <a:xfrm>
          <a:off x="1073912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3" name="直線コネクタ 412"/>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4" name="テキスト ボックス 413"/>
        <xdr:cNvSpPr txBox="1"/>
      </xdr:nvSpPr>
      <xdr:spPr>
        <a:xfrm>
          <a:off x="1073912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5" name="直線コネクタ 414"/>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6" name="テキスト ボックス 415"/>
        <xdr:cNvSpPr txBox="1"/>
      </xdr:nvSpPr>
      <xdr:spPr>
        <a:xfrm>
          <a:off x="1073912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8" name="テキスト ボックス 417"/>
        <xdr:cNvSpPr txBox="1"/>
      </xdr:nvSpPr>
      <xdr:spPr>
        <a:xfrm>
          <a:off x="1073912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170180</xdr:rowOff>
    </xdr:from>
    <xdr:to xmlns:xdr="http://schemas.openxmlformats.org/drawingml/2006/spreadsheetDrawing">
      <xdr:col>82</xdr:col>
      <xdr:colOff>107950</xdr:colOff>
      <xdr:row>80</xdr:row>
      <xdr:rowOff>86360</xdr:rowOff>
    </xdr:to>
    <xdr:cxnSp macro="">
      <xdr:nvCxnSpPr>
        <xdr:cNvPr id="420" name="直線コネクタ 419"/>
        <xdr:cNvCxnSpPr/>
      </xdr:nvCxnSpPr>
      <xdr:spPr>
        <a:xfrm flipV="1">
          <a:off x="14843760" y="1268603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57785</xdr:rowOff>
    </xdr:from>
    <xdr:ext cx="762000" cy="259080"/>
    <xdr:sp macro="" textlink="">
      <xdr:nvSpPr>
        <xdr:cNvPr id="421" name="公債費以外最小値テキスト"/>
        <xdr:cNvSpPr txBox="1"/>
      </xdr:nvSpPr>
      <xdr:spPr>
        <a:xfrm>
          <a:off x="14915515"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86360</xdr:rowOff>
    </xdr:from>
    <xdr:to xmlns:xdr="http://schemas.openxmlformats.org/drawingml/2006/spreadsheetDrawing">
      <xdr:col>82</xdr:col>
      <xdr:colOff>179705</xdr:colOff>
      <xdr:row>80</xdr:row>
      <xdr:rowOff>86360</xdr:rowOff>
    </xdr:to>
    <xdr:cxnSp macro="">
      <xdr:nvCxnSpPr>
        <xdr:cNvPr id="422" name="直線コネクタ 421"/>
        <xdr:cNvCxnSpPr/>
      </xdr:nvCxnSpPr>
      <xdr:spPr>
        <a:xfrm>
          <a:off x="14754860" y="138023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72</xdr:row>
      <xdr:rowOff>85090</xdr:rowOff>
    </xdr:from>
    <xdr:ext cx="762000" cy="259080"/>
    <xdr:sp macro="" textlink="">
      <xdr:nvSpPr>
        <xdr:cNvPr id="423" name="公債費以外最大値テキスト"/>
        <xdr:cNvSpPr txBox="1"/>
      </xdr:nvSpPr>
      <xdr:spPr>
        <a:xfrm>
          <a:off x="14915515" y="1242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170180</xdr:rowOff>
    </xdr:from>
    <xdr:to xmlns:xdr="http://schemas.openxmlformats.org/drawingml/2006/spreadsheetDrawing">
      <xdr:col>82</xdr:col>
      <xdr:colOff>179705</xdr:colOff>
      <xdr:row>73</xdr:row>
      <xdr:rowOff>170180</xdr:rowOff>
    </xdr:to>
    <xdr:cxnSp macro="">
      <xdr:nvCxnSpPr>
        <xdr:cNvPr id="424" name="直線コネクタ 423"/>
        <xdr:cNvCxnSpPr/>
      </xdr:nvCxnSpPr>
      <xdr:spPr>
        <a:xfrm>
          <a:off x="14754860" y="126860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12700</xdr:rowOff>
    </xdr:from>
    <xdr:to xmlns:xdr="http://schemas.openxmlformats.org/drawingml/2006/spreadsheetDrawing">
      <xdr:col>82</xdr:col>
      <xdr:colOff>107950</xdr:colOff>
      <xdr:row>78</xdr:row>
      <xdr:rowOff>76835</xdr:rowOff>
    </xdr:to>
    <xdr:cxnSp macro="">
      <xdr:nvCxnSpPr>
        <xdr:cNvPr id="425" name="直線コネクタ 424"/>
        <xdr:cNvCxnSpPr/>
      </xdr:nvCxnSpPr>
      <xdr:spPr>
        <a:xfrm flipV="1">
          <a:off x="14086840" y="13385800"/>
          <a:ext cx="75692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113030</xdr:rowOff>
    </xdr:from>
    <xdr:ext cx="762000" cy="259080"/>
    <xdr:sp macro="" textlink="">
      <xdr:nvSpPr>
        <xdr:cNvPr id="426" name="公債費以外平均値テキスト"/>
        <xdr:cNvSpPr txBox="1"/>
      </xdr:nvSpPr>
      <xdr:spPr>
        <a:xfrm>
          <a:off x="14915515" y="131432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96520</xdr:rowOff>
    </xdr:from>
    <xdr:to xmlns:xdr="http://schemas.openxmlformats.org/drawingml/2006/spreadsheetDrawing">
      <xdr:col>82</xdr:col>
      <xdr:colOff>158750</xdr:colOff>
      <xdr:row>78</xdr:row>
      <xdr:rowOff>26670</xdr:rowOff>
    </xdr:to>
    <xdr:sp macro="" textlink="">
      <xdr:nvSpPr>
        <xdr:cNvPr id="427" name="フローチャート: 判断 426"/>
        <xdr:cNvSpPr/>
      </xdr:nvSpPr>
      <xdr:spPr>
        <a:xfrm>
          <a:off x="1479296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77</xdr:row>
      <xdr:rowOff>88265</xdr:rowOff>
    </xdr:from>
    <xdr:to xmlns:xdr="http://schemas.openxmlformats.org/drawingml/2006/spreadsheetDrawing">
      <xdr:col>78</xdr:col>
      <xdr:colOff>69850</xdr:colOff>
      <xdr:row>78</xdr:row>
      <xdr:rowOff>76835</xdr:rowOff>
    </xdr:to>
    <xdr:cxnSp macro="">
      <xdr:nvCxnSpPr>
        <xdr:cNvPr id="428" name="直線コネクタ 427"/>
        <xdr:cNvCxnSpPr/>
      </xdr:nvCxnSpPr>
      <xdr:spPr>
        <a:xfrm>
          <a:off x="13298170" y="13289915"/>
          <a:ext cx="78867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55880</xdr:rowOff>
    </xdr:from>
    <xdr:to xmlns:xdr="http://schemas.openxmlformats.org/drawingml/2006/spreadsheetDrawing">
      <xdr:col>78</xdr:col>
      <xdr:colOff>120650</xdr:colOff>
      <xdr:row>77</xdr:row>
      <xdr:rowOff>157480</xdr:rowOff>
    </xdr:to>
    <xdr:sp macro="" textlink="">
      <xdr:nvSpPr>
        <xdr:cNvPr id="429" name="フローチャート: 判断 428"/>
        <xdr:cNvSpPr/>
      </xdr:nvSpPr>
      <xdr:spPr>
        <a:xfrm>
          <a:off x="1403604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167640</xdr:rowOff>
    </xdr:from>
    <xdr:ext cx="735965" cy="258445"/>
    <xdr:sp macro="" textlink="">
      <xdr:nvSpPr>
        <xdr:cNvPr id="430" name="テキスト ボックス 429"/>
        <xdr:cNvSpPr txBox="1"/>
      </xdr:nvSpPr>
      <xdr:spPr>
        <a:xfrm>
          <a:off x="13746480" y="130263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19685</xdr:rowOff>
    </xdr:from>
    <xdr:to xmlns:xdr="http://schemas.openxmlformats.org/drawingml/2006/spreadsheetDrawing">
      <xdr:col>73</xdr:col>
      <xdr:colOff>179705</xdr:colOff>
      <xdr:row>77</xdr:row>
      <xdr:rowOff>88265</xdr:rowOff>
    </xdr:to>
    <xdr:cxnSp macro="">
      <xdr:nvCxnSpPr>
        <xdr:cNvPr id="431" name="直線コネクタ 430"/>
        <xdr:cNvCxnSpPr/>
      </xdr:nvCxnSpPr>
      <xdr:spPr>
        <a:xfrm>
          <a:off x="12491720" y="13221335"/>
          <a:ext cx="8064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14605</xdr:rowOff>
    </xdr:from>
    <xdr:to xmlns:xdr="http://schemas.openxmlformats.org/drawingml/2006/spreadsheetDrawing">
      <xdr:col>74</xdr:col>
      <xdr:colOff>31750</xdr:colOff>
      <xdr:row>77</xdr:row>
      <xdr:rowOff>116205</xdr:rowOff>
    </xdr:to>
    <xdr:sp macro="" textlink="">
      <xdr:nvSpPr>
        <xdr:cNvPr id="432" name="フローチャート: 判断 431"/>
        <xdr:cNvSpPr/>
      </xdr:nvSpPr>
      <xdr:spPr>
        <a:xfrm>
          <a:off x="13248640" y="132162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126365</xdr:rowOff>
    </xdr:from>
    <xdr:ext cx="762000" cy="259080"/>
    <xdr:sp macro="" textlink="">
      <xdr:nvSpPr>
        <xdr:cNvPr id="433" name="テキスト ボックス 432"/>
        <xdr:cNvSpPr txBox="1"/>
      </xdr:nvSpPr>
      <xdr:spPr>
        <a:xfrm>
          <a:off x="12938760" y="1298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44450</xdr:rowOff>
    </xdr:from>
    <xdr:to xmlns:xdr="http://schemas.openxmlformats.org/drawingml/2006/spreadsheetDrawing">
      <xdr:col>69</xdr:col>
      <xdr:colOff>92075</xdr:colOff>
      <xdr:row>77</xdr:row>
      <xdr:rowOff>19685</xdr:rowOff>
    </xdr:to>
    <xdr:cxnSp macro="">
      <xdr:nvCxnSpPr>
        <xdr:cNvPr id="434" name="直線コネクタ 433"/>
        <xdr:cNvCxnSpPr/>
      </xdr:nvCxnSpPr>
      <xdr:spPr>
        <a:xfrm>
          <a:off x="11684000" y="13074650"/>
          <a:ext cx="80772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153670</xdr:rowOff>
    </xdr:from>
    <xdr:to xmlns:xdr="http://schemas.openxmlformats.org/drawingml/2006/spreadsheetDrawing">
      <xdr:col>69</xdr:col>
      <xdr:colOff>142875</xdr:colOff>
      <xdr:row>77</xdr:row>
      <xdr:rowOff>83820</xdr:rowOff>
    </xdr:to>
    <xdr:sp macro="" textlink="">
      <xdr:nvSpPr>
        <xdr:cNvPr id="435" name="フローチャート: 判断 434"/>
        <xdr:cNvSpPr/>
      </xdr:nvSpPr>
      <xdr:spPr>
        <a:xfrm>
          <a:off x="1244092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68580</xdr:rowOff>
    </xdr:from>
    <xdr:ext cx="762000" cy="259080"/>
    <xdr:sp macro="" textlink="">
      <xdr:nvSpPr>
        <xdr:cNvPr id="436" name="テキスト ボックス 435"/>
        <xdr:cNvSpPr txBox="1"/>
      </xdr:nvSpPr>
      <xdr:spPr>
        <a:xfrm>
          <a:off x="1215136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117475</xdr:rowOff>
    </xdr:from>
    <xdr:to xmlns:xdr="http://schemas.openxmlformats.org/drawingml/2006/spreadsheetDrawing">
      <xdr:col>65</xdr:col>
      <xdr:colOff>53975</xdr:colOff>
      <xdr:row>77</xdr:row>
      <xdr:rowOff>47625</xdr:rowOff>
    </xdr:to>
    <xdr:sp macro="" textlink="">
      <xdr:nvSpPr>
        <xdr:cNvPr id="437" name="フローチャート: 判断 436"/>
        <xdr:cNvSpPr/>
      </xdr:nvSpPr>
      <xdr:spPr>
        <a:xfrm>
          <a:off x="11653520" y="1314767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32385</xdr:rowOff>
    </xdr:from>
    <xdr:ext cx="762000" cy="258445"/>
    <xdr:sp macro="" textlink="">
      <xdr:nvSpPr>
        <xdr:cNvPr id="438" name="テキスト ボックス 437"/>
        <xdr:cNvSpPr txBox="1"/>
      </xdr:nvSpPr>
      <xdr:spPr>
        <a:xfrm>
          <a:off x="11343640" y="1323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9" name="テキスト ボックス 438"/>
        <xdr:cNvSpPr txBox="1"/>
      </xdr:nvSpPr>
      <xdr:spPr>
        <a:xfrm>
          <a:off x="146481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0" name="テキスト ボックス 439"/>
        <xdr:cNvSpPr txBox="1"/>
      </xdr:nvSpPr>
      <xdr:spPr>
        <a:xfrm>
          <a:off x="138912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1" name="テキスト ボックス 440"/>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43" name="テキスト ボックス 442"/>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133350</xdr:rowOff>
    </xdr:from>
    <xdr:to xmlns:xdr="http://schemas.openxmlformats.org/drawingml/2006/spreadsheetDrawing">
      <xdr:col>82</xdr:col>
      <xdr:colOff>158750</xdr:colOff>
      <xdr:row>78</xdr:row>
      <xdr:rowOff>63500</xdr:rowOff>
    </xdr:to>
    <xdr:sp macro="" textlink="">
      <xdr:nvSpPr>
        <xdr:cNvPr id="444" name="楕円 443"/>
        <xdr:cNvSpPr/>
      </xdr:nvSpPr>
      <xdr:spPr>
        <a:xfrm>
          <a:off x="1479296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77</xdr:row>
      <xdr:rowOff>105410</xdr:rowOff>
    </xdr:from>
    <xdr:ext cx="762000" cy="259080"/>
    <xdr:sp macro="" textlink="">
      <xdr:nvSpPr>
        <xdr:cNvPr id="445" name="公債費以外該当値テキスト"/>
        <xdr:cNvSpPr txBox="1"/>
      </xdr:nvSpPr>
      <xdr:spPr>
        <a:xfrm>
          <a:off x="14915515"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26035</xdr:rowOff>
    </xdr:from>
    <xdr:to xmlns:xdr="http://schemas.openxmlformats.org/drawingml/2006/spreadsheetDrawing">
      <xdr:col>78</xdr:col>
      <xdr:colOff>120650</xdr:colOff>
      <xdr:row>78</xdr:row>
      <xdr:rowOff>127635</xdr:rowOff>
    </xdr:to>
    <xdr:sp macro="" textlink="">
      <xdr:nvSpPr>
        <xdr:cNvPr id="446" name="楕円 445"/>
        <xdr:cNvSpPr/>
      </xdr:nvSpPr>
      <xdr:spPr>
        <a:xfrm>
          <a:off x="1403604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112395</xdr:rowOff>
    </xdr:from>
    <xdr:ext cx="735965" cy="258445"/>
    <xdr:sp macro="" textlink="">
      <xdr:nvSpPr>
        <xdr:cNvPr id="447" name="テキスト ボックス 446"/>
        <xdr:cNvSpPr txBox="1"/>
      </xdr:nvSpPr>
      <xdr:spPr>
        <a:xfrm>
          <a:off x="13746480" y="134854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37465</xdr:rowOff>
    </xdr:from>
    <xdr:to xmlns:xdr="http://schemas.openxmlformats.org/drawingml/2006/spreadsheetDrawing">
      <xdr:col>74</xdr:col>
      <xdr:colOff>31750</xdr:colOff>
      <xdr:row>77</xdr:row>
      <xdr:rowOff>139065</xdr:rowOff>
    </xdr:to>
    <xdr:sp macro="" textlink="">
      <xdr:nvSpPr>
        <xdr:cNvPr id="448" name="楕円 447"/>
        <xdr:cNvSpPr/>
      </xdr:nvSpPr>
      <xdr:spPr>
        <a:xfrm>
          <a:off x="13248640" y="132391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123825</xdr:rowOff>
    </xdr:from>
    <xdr:ext cx="762000" cy="258445"/>
    <xdr:sp macro="" textlink="">
      <xdr:nvSpPr>
        <xdr:cNvPr id="449" name="テキスト ボックス 448"/>
        <xdr:cNvSpPr txBox="1"/>
      </xdr:nvSpPr>
      <xdr:spPr>
        <a:xfrm>
          <a:off x="12938760" y="1332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140335</xdr:rowOff>
    </xdr:from>
    <xdr:to xmlns:xdr="http://schemas.openxmlformats.org/drawingml/2006/spreadsheetDrawing">
      <xdr:col>69</xdr:col>
      <xdr:colOff>142875</xdr:colOff>
      <xdr:row>77</xdr:row>
      <xdr:rowOff>70485</xdr:rowOff>
    </xdr:to>
    <xdr:sp macro="" textlink="">
      <xdr:nvSpPr>
        <xdr:cNvPr id="450" name="楕円 449"/>
        <xdr:cNvSpPr/>
      </xdr:nvSpPr>
      <xdr:spPr>
        <a:xfrm>
          <a:off x="1244092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80645</xdr:rowOff>
    </xdr:from>
    <xdr:ext cx="762000" cy="259080"/>
    <xdr:sp macro="" textlink="">
      <xdr:nvSpPr>
        <xdr:cNvPr id="451" name="テキスト ボックス 450"/>
        <xdr:cNvSpPr txBox="1"/>
      </xdr:nvSpPr>
      <xdr:spPr>
        <a:xfrm>
          <a:off x="1215136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165100</xdr:rowOff>
    </xdr:from>
    <xdr:to xmlns:xdr="http://schemas.openxmlformats.org/drawingml/2006/spreadsheetDrawing">
      <xdr:col>65</xdr:col>
      <xdr:colOff>53975</xdr:colOff>
      <xdr:row>76</xdr:row>
      <xdr:rowOff>95250</xdr:rowOff>
    </xdr:to>
    <xdr:sp macro="" textlink="">
      <xdr:nvSpPr>
        <xdr:cNvPr id="452" name="楕円 451"/>
        <xdr:cNvSpPr/>
      </xdr:nvSpPr>
      <xdr:spPr>
        <a:xfrm>
          <a:off x="11653520" y="130238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105410</xdr:rowOff>
    </xdr:from>
    <xdr:ext cx="762000" cy="259080"/>
    <xdr:sp macro="" textlink="">
      <xdr:nvSpPr>
        <xdr:cNvPr id="453" name="テキスト ボックス 452"/>
        <xdr:cNvSpPr txBox="1"/>
      </xdr:nvSpPr>
      <xdr:spPr>
        <a:xfrm>
          <a:off x="11343640" y="1279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279400</xdr:colOff>
      <xdr:row>3</xdr:row>
      <xdr:rowOff>19050</xdr:rowOff>
    </xdr:to>
    <xdr:sp macro="" textlink="">
      <xdr:nvSpPr>
        <xdr:cNvPr id="3" name="表題ボックス"/>
        <xdr:cNvSpPr/>
      </xdr:nvSpPr>
      <xdr:spPr>
        <a:xfrm>
          <a:off x="0" y="88900"/>
          <a:ext cx="1111504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38100</xdr:rowOff>
    </xdr:to>
    <xdr:sp macro="" textlink="">
      <xdr:nvSpPr>
        <xdr:cNvPr id="4" name="団体名称ボックス1"/>
        <xdr:cNvSpPr/>
      </xdr:nvSpPr>
      <xdr:spPr>
        <a:xfrm>
          <a:off x="12700000" y="0"/>
          <a:ext cx="27247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25400</xdr:rowOff>
    </xdr:to>
    <xdr:sp macro="" textlink="">
      <xdr:nvSpPr>
        <xdr:cNvPr id="5" name="団体名称ボックス2"/>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25400</xdr:rowOff>
    </xdr:to>
    <xdr:sp macro="" textlink="">
      <xdr:nvSpPr>
        <xdr:cNvPr id="8" name="正方形/長方形 7"/>
        <xdr:cNvSpPr/>
      </xdr:nvSpPr>
      <xdr:spPr>
        <a:xfrm>
          <a:off x="10761345" y="12700"/>
          <a:ext cx="172212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171450</xdr:colOff>
      <xdr:row>7</xdr:row>
      <xdr:rowOff>9525</xdr:rowOff>
    </xdr:to>
    <xdr:cxnSp macro="">
      <xdr:nvCxnSpPr>
        <xdr:cNvPr id="21" name="直線コネクタ 20"/>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5240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1949450" y="34798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1365" cy="258445"/>
    <xdr:sp macro="" textlink="">
      <xdr:nvSpPr>
        <xdr:cNvPr id="32" name="テキスト ボックス 31"/>
        <xdr:cNvSpPr txBox="1"/>
      </xdr:nvSpPr>
      <xdr:spPr>
        <a:xfrm>
          <a:off x="1250950" y="333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1949450" y="30226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1365" cy="258445"/>
    <xdr:sp macro="" textlink="">
      <xdr:nvSpPr>
        <xdr:cNvPr id="34" name="テキスト ボックス 33"/>
        <xdr:cNvSpPr txBox="1"/>
      </xdr:nvSpPr>
      <xdr:spPr>
        <a:xfrm>
          <a:off x="1250950" y="288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1949450" y="25654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1365" cy="258445"/>
    <xdr:sp macro="" textlink="">
      <xdr:nvSpPr>
        <xdr:cNvPr id="36" name="テキスト ボックス 35"/>
        <xdr:cNvSpPr txBox="1"/>
      </xdr:nvSpPr>
      <xdr:spPr>
        <a:xfrm>
          <a:off x="1250950" y="2423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1949450" y="21082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1365" cy="258445"/>
    <xdr:sp macro="" textlink="">
      <xdr:nvSpPr>
        <xdr:cNvPr id="38" name="テキスト ボックス 37"/>
        <xdr:cNvSpPr txBox="1"/>
      </xdr:nvSpPr>
      <xdr:spPr>
        <a:xfrm>
          <a:off x="1250950" y="1965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0" name="テキスト ボックス 39"/>
        <xdr:cNvSpPr txBox="1"/>
      </xdr:nvSpPr>
      <xdr:spPr>
        <a:xfrm>
          <a:off x="1250950"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124460</xdr:rowOff>
    </xdr:from>
    <xdr:to xmlns:xdr="http://schemas.openxmlformats.org/drawingml/2006/spreadsheetDrawing">
      <xdr:col>29</xdr:col>
      <xdr:colOff>127000</xdr:colOff>
      <xdr:row>18</xdr:row>
      <xdr:rowOff>24130</xdr:rowOff>
    </xdr:to>
    <xdr:cxnSp macro="">
      <xdr:nvCxnSpPr>
        <xdr:cNvPr id="42" name="直線コネクタ 41"/>
        <xdr:cNvCxnSpPr/>
      </xdr:nvCxnSpPr>
      <xdr:spPr>
        <a:xfrm flipV="1">
          <a:off x="5099050" y="2058035"/>
          <a:ext cx="0" cy="10998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168275</xdr:rowOff>
    </xdr:from>
    <xdr:ext cx="762000" cy="258445"/>
    <xdr:sp macro="" textlink="">
      <xdr:nvSpPr>
        <xdr:cNvPr id="43" name="人口1人当たり決算額の推移最小値テキスト130"/>
        <xdr:cNvSpPr txBox="1"/>
      </xdr:nvSpPr>
      <xdr:spPr>
        <a:xfrm>
          <a:off x="5168900" y="3130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24130</xdr:rowOff>
    </xdr:from>
    <xdr:to xmlns:xdr="http://schemas.openxmlformats.org/drawingml/2006/spreadsheetDrawing">
      <xdr:col>30</xdr:col>
      <xdr:colOff>25400</xdr:colOff>
      <xdr:row>18</xdr:row>
      <xdr:rowOff>24130</xdr:rowOff>
    </xdr:to>
    <xdr:cxnSp macro="">
      <xdr:nvCxnSpPr>
        <xdr:cNvPr id="44" name="直線コネクタ 43"/>
        <xdr:cNvCxnSpPr/>
      </xdr:nvCxnSpPr>
      <xdr:spPr>
        <a:xfrm>
          <a:off x="5010150" y="315785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39370</xdr:rowOff>
    </xdr:from>
    <xdr:ext cx="762000" cy="259080"/>
    <xdr:sp macro="" textlink="">
      <xdr:nvSpPr>
        <xdr:cNvPr id="45" name="人口1人当たり決算額の推移最大値テキスト130"/>
        <xdr:cNvSpPr txBox="1"/>
      </xdr:nvSpPr>
      <xdr:spPr>
        <a:xfrm>
          <a:off x="5168900" y="1801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124460</xdr:rowOff>
    </xdr:from>
    <xdr:to xmlns:xdr="http://schemas.openxmlformats.org/drawingml/2006/spreadsheetDrawing">
      <xdr:col>30</xdr:col>
      <xdr:colOff>25400</xdr:colOff>
      <xdr:row>11</xdr:row>
      <xdr:rowOff>124460</xdr:rowOff>
    </xdr:to>
    <xdr:cxnSp macro="">
      <xdr:nvCxnSpPr>
        <xdr:cNvPr id="46" name="直線コネクタ 45"/>
        <xdr:cNvCxnSpPr/>
      </xdr:nvCxnSpPr>
      <xdr:spPr>
        <a:xfrm>
          <a:off x="5010150" y="205803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50165</xdr:rowOff>
    </xdr:from>
    <xdr:to xmlns:xdr="http://schemas.openxmlformats.org/drawingml/2006/spreadsheetDrawing">
      <xdr:col>29</xdr:col>
      <xdr:colOff>127000</xdr:colOff>
      <xdr:row>17</xdr:row>
      <xdr:rowOff>69215</xdr:rowOff>
    </xdr:to>
    <xdr:cxnSp macro="">
      <xdr:nvCxnSpPr>
        <xdr:cNvPr id="47" name="直線コネクタ 46"/>
        <xdr:cNvCxnSpPr/>
      </xdr:nvCxnSpPr>
      <xdr:spPr>
        <a:xfrm flipV="1">
          <a:off x="4508500" y="3012440"/>
          <a:ext cx="59055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12700</xdr:rowOff>
    </xdr:from>
    <xdr:ext cx="762000" cy="259080"/>
    <xdr:sp macro="" textlink="">
      <xdr:nvSpPr>
        <xdr:cNvPr id="48" name="人口1人当たり決算額の推移平均値テキスト130"/>
        <xdr:cNvSpPr txBox="1"/>
      </xdr:nvSpPr>
      <xdr:spPr>
        <a:xfrm>
          <a:off x="5168900" y="28035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167640</xdr:rowOff>
    </xdr:from>
    <xdr:to xmlns:xdr="http://schemas.openxmlformats.org/drawingml/2006/spreadsheetDrawing">
      <xdr:col>29</xdr:col>
      <xdr:colOff>171450</xdr:colOff>
      <xdr:row>17</xdr:row>
      <xdr:rowOff>97790</xdr:rowOff>
    </xdr:to>
    <xdr:sp macro="" textlink="">
      <xdr:nvSpPr>
        <xdr:cNvPr id="49" name="フローチャート: 判断 48"/>
        <xdr:cNvSpPr/>
      </xdr:nvSpPr>
      <xdr:spPr>
        <a:xfrm>
          <a:off x="5048250" y="295846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69215</xdr:rowOff>
    </xdr:from>
    <xdr:to xmlns:xdr="http://schemas.openxmlformats.org/drawingml/2006/spreadsheetDrawing">
      <xdr:col>26</xdr:col>
      <xdr:colOff>50800</xdr:colOff>
      <xdr:row>17</xdr:row>
      <xdr:rowOff>90805</xdr:rowOff>
    </xdr:to>
    <xdr:cxnSp macro="">
      <xdr:nvCxnSpPr>
        <xdr:cNvPr id="50" name="直線コネクタ 49"/>
        <xdr:cNvCxnSpPr/>
      </xdr:nvCxnSpPr>
      <xdr:spPr>
        <a:xfrm flipV="1">
          <a:off x="3886200" y="3031490"/>
          <a:ext cx="6223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xdr:rowOff>
    </xdr:from>
    <xdr:to xmlns:xdr="http://schemas.openxmlformats.org/drawingml/2006/spreadsheetDrawing">
      <xdr:col>26</xdr:col>
      <xdr:colOff>101600</xdr:colOff>
      <xdr:row>17</xdr:row>
      <xdr:rowOff>106680</xdr:rowOff>
    </xdr:to>
    <xdr:sp macro="" textlink="">
      <xdr:nvSpPr>
        <xdr:cNvPr id="51" name="フローチャート: 判断 50"/>
        <xdr:cNvSpPr/>
      </xdr:nvSpPr>
      <xdr:spPr>
        <a:xfrm>
          <a:off x="44577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117475</xdr:rowOff>
    </xdr:from>
    <xdr:ext cx="735965" cy="259080"/>
    <xdr:sp macro="" textlink="">
      <xdr:nvSpPr>
        <xdr:cNvPr id="52" name="テキスト ボックス 51"/>
        <xdr:cNvSpPr txBox="1"/>
      </xdr:nvSpPr>
      <xdr:spPr>
        <a:xfrm>
          <a:off x="4165600" y="27368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17</xdr:row>
      <xdr:rowOff>90805</xdr:rowOff>
    </xdr:from>
    <xdr:to xmlns:xdr="http://schemas.openxmlformats.org/drawingml/2006/spreadsheetDrawing">
      <xdr:col>22</xdr:col>
      <xdr:colOff>114300</xdr:colOff>
      <xdr:row>17</xdr:row>
      <xdr:rowOff>97790</xdr:rowOff>
    </xdr:to>
    <xdr:cxnSp macro="">
      <xdr:nvCxnSpPr>
        <xdr:cNvPr id="53" name="直線コネクタ 52"/>
        <xdr:cNvCxnSpPr/>
      </xdr:nvCxnSpPr>
      <xdr:spPr>
        <a:xfrm flipV="1">
          <a:off x="3257550" y="3053080"/>
          <a:ext cx="62865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10160</xdr:rowOff>
    </xdr:from>
    <xdr:to xmlns:xdr="http://schemas.openxmlformats.org/drawingml/2006/spreadsheetDrawing">
      <xdr:col>22</xdr:col>
      <xdr:colOff>165100</xdr:colOff>
      <xdr:row>17</xdr:row>
      <xdr:rowOff>111760</xdr:rowOff>
    </xdr:to>
    <xdr:sp macro="" textlink="">
      <xdr:nvSpPr>
        <xdr:cNvPr id="54" name="フローチャート: 判断 53"/>
        <xdr:cNvSpPr/>
      </xdr:nvSpPr>
      <xdr:spPr>
        <a:xfrm>
          <a:off x="38354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121920</xdr:rowOff>
    </xdr:from>
    <xdr:ext cx="762000" cy="258445"/>
    <xdr:sp macro="" textlink="">
      <xdr:nvSpPr>
        <xdr:cNvPr id="55" name="テキスト ボックス 54"/>
        <xdr:cNvSpPr txBox="1"/>
      </xdr:nvSpPr>
      <xdr:spPr>
        <a:xfrm>
          <a:off x="3543300" y="2741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92075</xdr:rowOff>
    </xdr:from>
    <xdr:to xmlns:xdr="http://schemas.openxmlformats.org/drawingml/2006/spreadsheetDrawing">
      <xdr:col>18</xdr:col>
      <xdr:colOff>171450</xdr:colOff>
      <xdr:row>17</xdr:row>
      <xdr:rowOff>97790</xdr:rowOff>
    </xdr:to>
    <xdr:cxnSp macro="">
      <xdr:nvCxnSpPr>
        <xdr:cNvPr id="56" name="直線コネクタ 55"/>
        <xdr:cNvCxnSpPr/>
      </xdr:nvCxnSpPr>
      <xdr:spPr>
        <a:xfrm>
          <a:off x="2622550" y="3054350"/>
          <a:ext cx="6350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22225</xdr:rowOff>
    </xdr:from>
    <xdr:to xmlns:xdr="http://schemas.openxmlformats.org/drawingml/2006/spreadsheetDrawing">
      <xdr:col>19</xdr:col>
      <xdr:colOff>38100</xdr:colOff>
      <xdr:row>17</xdr:row>
      <xdr:rowOff>123825</xdr:rowOff>
    </xdr:to>
    <xdr:sp macro="" textlink="">
      <xdr:nvSpPr>
        <xdr:cNvPr id="57" name="フローチャート: 判断 56"/>
        <xdr:cNvSpPr/>
      </xdr:nvSpPr>
      <xdr:spPr>
        <a:xfrm>
          <a:off x="3213100" y="29845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15</xdr:row>
      <xdr:rowOff>133985</xdr:rowOff>
    </xdr:from>
    <xdr:ext cx="762000" cy="258445"/>
    <xdr:sp macro="" textlink="">
      <xdr:nvSpPr>
        <xdr:cNvPr id="58" name="テキスト ボックス 57"/>
        <xdr:cNvSpPr txBox="1"/>
      </xdr:nvSpPr>
      <xdr:spPr>
        <a:xfrm>
          <a:off x="2914650" y="2753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45085</xdr:rowOff>
    </xdr:from>
    <xdr:to xmlns:xdr="http://schemas.openxmlformats.org/drawingml/2006/spreadsheetDrawing">
      <xdr:col>15</xdr:col>
      <xdr:colOff>101600</xdr:colOff>
      <xdr:row>17</xdr:row>
      <xdr:rowOff>146685</xdr:rowOff>
    </xdr:to>
    <xdr:sp macro="" textlink="">
      <xdr:nvSpPr>
        <xdr:cNvPr id="59" name="フローチャート: 判断 58"/>
        <xdr:cNvSpPr/>
      </xdr:nvSpPr>
      <xdr:spPr>
        <a:xfrm>
          <a:off x="2571750" y="3007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132080</xdr:rowOff>
    </xdr:from>
    <xdr:ext cx="761365" cy="258445"/>
    <xdr:sp macro="" textlink="">
      <xdr:nvSpPr>
        <xdr:cNvPr id="60" name="テキスト ボックス 59"/>
        <xdr:cNvSpPr txBox="1"/>
      </xdr:nvSpPr>
      <xdr:spPr>
        <a:xfrm>
          <a:off x="2279650" y="3094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9080"/>
    <xdr:sp macro="" textlink="">
      <xdr:nvSpPr>
        <xdr:cNvPr id="61" name="テキスト ボックス 60"/>
        <xdr:cNvSpPr txBox="1"/>
      </xdr:nvSpPr>
      <xdr:spPr>
        <a:xfrm>
          <a:off x="49403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2" name="テキスト ボックス 61"/>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3" name="テキスト ボックス 62"/>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4" name="テキスト ボックス 63"/>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5" name="テキスト ボックス 64"/>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170815</xdr:rowOff>
    </xdr:from>
    <xdr:to xmlns:xdr="http://schemas.openxmlformats.org/drawingml/2006/spreadsheetDrawing">
      <xdr:col>29</xdr:col>
      <xdr:colOff>171450</xdr:colOff>
      <xdr:row>17</xdr:row>
      <xdr:rowOff>100965</xdr:rowOff>
    </xdr:to>
    <xdr:sp macro="" textlink="">
      <xdr:nvSpPr>
        <xdr:cNvPr id="66" name="楕円 65"/>
        <xdr:cNvSpPr/>
      </xdr:nvSpPr>
      <xdr:spPr>
        <a:xfrm>
          <a:off x="5048250" y="296164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143510</xdr:rowOff>
    </xdr:from>
    <xdr:ext cx="762000" cy="258445"/>
    <xdr:sp macro="" textlink="">
      <xdr:nvSpPr>
        <xdr:cNvPr id="67" name="人口1人当たり決算額の推移該当値テキスト130"/>
        <xdr:cNvSpPr txBox="1"/>
      </xdr:nvSpPr>
      <xdr:spPr>
        <a:xfrm>
          <a:off x="5168900" y="2934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18415</xdr:rowOff>
    </xdr:from>
    <xdr:to xmlns:xdr="http://schemas.openxmlformats.org/drawingml/2006/spreadsheetDrawing">
      <xdr:col>26</xdr:col>
      <xdr:colOff>101600</xdr:colOff>
      <xdr:row>17</xdr:row>
      <xdr:rowOff>120650</xdr:rowOff>
    </xdr:to>
    <xdr:sp macro="" textlink="">
      <xdr:nvSpPr>
        <xdr:cNvPr id="68" name="楕円 67"/>
        <xdr:cNvSpPr/>
      </xdr:nvSpPr>
      <xdr:spPr>
        <a:xfrm>
          <a:off x="4457700" y="2980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104775</xdr:rowOff>
    </xdr:from>
    <xdr:ext cx="735965" cy="259080"/>
    <xdr:sp macro="" textlink="">
      <xdr:nvSpPr>
        <xdr:cNvPr id="69" name="テキスト ボックス 68"/>
        <xdr:cNvSpPr txBox="1"/>
      </xdr:nvSpPr>
      <xdr:spPr>
        <a:xfrm>
          <a:off x="4165600" y="3067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40640</xdr:rowOff>
    </xdr:from>
    <xdr:to xmlns:xdr="http://schemas.openxmlformats.org/drawingml/2006/spreadsheetDrawing">
      <xdr:col>22</xdr:col>
      <xdr:colOff>165100</xdr:colOff>
      <xdr:row>17</xdr:row>
      <xdr:rowOff>141605</xdr:rowOff>
    </xdr:to>
    <xdr:sp macro="" textlink="">
      <xdr:nvSpPr>
        <xdr:cNvPr id="70" name="楕円 69"/>
        <xdr:cNvSpPr/>
      </xdr:nvSpPr>
      <xdr:spPr>
        <a:xfrm>
          <a:off x="3835400" y="30029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126365</xdr:rowOff>
    </xdr:from>
    <xdr:ext cx="762000" cy="259080"/>
    <xdr:sp macro="" textlink="">
      <xdr:nvSpPr>
        <xdr:cNvPr id="71" name="テキスト ボックス 70"/>
        <xdr:cNvSpPr txBox="1"/>
      </xdr:nvSpPr>
      <xdr:spPr>
        <a:xfrm>
          <a:off x="35433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46990</xdr:rowOff>
    </xdr:from>
    <xdr:to xmlns:xdr="http://schemas.openxmlformats.org/drawingml/2006/spreadsheetDrawing">
      <xdr:col>19</xdr:col>
      <xdr:colOff>38100</xdr:colOff>
      <xdr:row>17</xdr:row>
      <xdr:rowOff>148590</xdr:rowOff>
    </xdr:to>
    <xdr:sp macro="" textlink="">
      <xdr:nvSpPr>
        <xdr:cNvPr id="72" name="楕円 71"/>
        <xdr:cNvSpPr/>
      </xdr:nvSpPr>
      <xdr:spPr>
        <a:xfrm>
          <a:off x="3213100" y="300926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133350</xdr:rowOff>
    </xdr:from>
    <xdr:ext cx="762000" cy="258445"/>
    <xdr:sp macro="" textlink="">
      <xdr:nvSpPr>
        <xdr:cNvPr id="73" name="テキスト ボックス 72"/>
        <xdr:cNvSpPr txBox="1"/>
      </xdr:nvSpPr>
      <xdr:spPr>
        <a:xfrm>
          <a:off x="2914650" y="3095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41275</xdr:rowOff>
    </xdr:from>
    <xdr:to xmlns:xdr="http://schemas.openxmlformats.org/drawingml/2006/spreadsheetDrawing">
      <xdr:col>15</xdr:col>
      <xdr:colOff>101600</xdr:colOff>
      <xdr:row>17</xdr:row>
      <xdr:rowOff>143510</xdr:rowOff>
    </xdr:to>
    <xdr:sp macro="" textlink="">
      <xdr:nvSpPr>
        <xdr:cNvPr id="74" name="楕円 73"/>
        <xdr:cNvSpPr/>
      </xdr:nvSpPr>
      <xdr:spPr>
        <a:xfrm>
          <a:off x="2571750" y="30035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153035</xdr:rowOff>
    </xdr:from>
    <xdr:ext cx="761365" cy="259080"/>
    <xdr:sp macro="" textlink="">
      <xdr:nvSpPr>
        <xdr:cNvPr id="75" name="テキスト ボックス 74"/>
        <xdr:cNvSpPr txBox="1"/>
      </xdr:nvSpPr>
      <xdr:spPr>
        <a:xfrm>
          <a:off x="2279650" y="2772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171450</xdr:colOff>
      <xdr:row>30</xdr:row>
      <xdr:rowOff>19050</xdr:rowOff>
    </xdr:to>
    <xdr:cxnSp macro="">
      <xdr:nvCxnSpPr>
        <xdr:cNvPr id="81" name="直線コネクタ 80"/>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3" name="直線コネクタ 82"/>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5" name="直線コネクタ 84"/>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9" name="テキスト ボックス 88"/>
        <xdr:cNvSpPr txBox="1"/>
      </xdr:nvSpPr>
      <xdr:spPr>
        <a:xfrm>
          <a:off x="15240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1" name="直線コネクタ 90"/>
        <xdr:cNvCxnSpPr/>
      </xdr:nvCxnSpPr>
      <xdr:spPr>
        <a:xfrm>
          <a:off x="1949450" y="76111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2" name="直線コネクタ 91"/>
        <xdr:cNvCxnSpPr/>
      </xdr:nvCxnSpPr>
      <xdr:spPr>
        <a:xfrm>
          <a:off x="1949450" y="72847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1365" cy="257810"/>
    <xdr:sp macro="" textlink="">
      <xdr:nvSpPr>
        <xdr:cNvPr id="93" name="テキスト ボックス 92"/>
        <xdr:cNvSpPr txBox="1"/>
      </xdr:nvSpPr>
      <xdr:spPr>
        <a:xfrm>
          <a:off x="1250950"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4" name="直線コネクタ 93"/>
        <xdr:cNvCxnSpPr/>
      </xdr:nvCxnSpPr>
      <xdr:spPr>
        <a:xfrm>
          <a:off x="1949450" y="69576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1365" cy="259080"/>
    <xdr:sp macro="" textlink="">
      <xdr:nvSpPr>
        <xdr:cNvPr id="95" name="テキスト ボックス 94"/>
        <xdr:cNvSpPr txBox="1"/>
      </xdr:nvSpPr>
      <xdr:spPr>
        <a:xfrm>
          <a:off x="1250950"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6" name="直線コネクタ 95"/>
        <xdr:cNvCxnSpPr/>
      </xdr:nvCxnSpPr>
      <xdr:spPr>
        <a:xfrm>
          <a:off x="1949450" y="66319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1365" cy="258445"/>
    <xdr:sp macro="" textlink="">
      <xdr:nvSpPr>
        <xdr:cNvPr id="97" name="テキスト ボックス 96"/>
        <xdr:cNvSpPr txBox="1"/>
      </xdr:nvSpPr>
      <xdr:spPr>
        <a:xfrm>
          <a:off x="1250950"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8" name="直線コネクタ 97"/>
        <xdr:cNvCxnSpPr/>
      </xdr:nvCxnSpPr>
      <xdr:spPr>
        <a:xfrm>
          <a:off x="1949450" y="6304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1365" cy="257810"/>
    <xdr:sp macro="" textlink="">
      <xdr:nvSpPr>
        <xdr:cNvPr id="99" name="テキスト ボックス 98"/>
        <xdr:cNvSpPr txBox="1"/>
      </xdr:nvSpPr>
      <xdr:spPr>
        <a:xfrm>
          <a:off x="1250950"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0" name="直線コネクタ 99"/>
        <xdr:cNvCxnSpPr/>
      </xdr:nvCxnSpPr>
      <xdr:spPr>
        <a:xfrm>
          <a:off x="1949450" y="59785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1365" cy="259715"/>
    <xdr:sp macro="" textlink="">
      <xdr:nvSpPr>
        <xdr:cNvPr id="101" name="テキスト ボックス 100"/>
        <xdr:cNvSpPr txBox="1"/>
      </xdr:nvSpPr>
      <xdr:spPr>
        <a:xfrm>
          <a:off x="1250950"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3" name="テキスト ボックス 102"/>
        <xdr:cNvSpPr txBox="1"/>
      </xdr:nvSpPr>
      <xdr:spPr>
        <a:xfrm>
          <a:off x="1250950"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259715</xdr:rowOff>
    </xdr:from>
    <xdr:to xmlns:xdr="http://schemas.openxmlformats.org/drawingml/2006/spreadsheetDrawing">
      <xdr:col>29</xdr:col>
      <xdr:colOff>127000</xdr:colOff>
      <xdr:row>37</xdr:row>
      <xdr:rowOff>248920</xdr:rowOff>
    </xdr:to>
    <xdr:cxnSp macro="">
      <xdr:nvCxnSpPr>
        <xdr:cNvPr id="105" name="直線コネクタ 104"/>
        <xdr:cNvCxnSpPr/>
      </xdr:nvCxnSpPr>
      <xdr:spPr>
        <a:xfrm flipV="1">
          <a:off x="5099050" y="6184265"/>
          <a:ext cx="0" cy="11893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220345</xdr:rowOff>
    </xdr:from>
    <xdr:ext cx="762000" cy="259080"/>
    <xdr:sp macro="" textlink="">
      <xdr:nvSpPr>
        <xdr:cNvPr id="106" name="人口1人当たり決算額の推移最小値テキスト445"/>
        <xdr:cNvSpPr txBox="1"/>
      </xdr:nvSpPr>
      <xdr:spPr>
        <a:xfrm>
          <a:off x="5168900" y="734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248920</xdr:rowOff>
    </xdr:from>
    <xdr:to xmlns:xdr="http://schemas.openxmlformats.org/drawingml/2006/spreadsheetDrawing">
      <xdr:col>30</xdr:col>
      <xdr:colOff>25400</xdr:colOff>
      <xdr:row>37</xdr:row>
      <xdr:rowOff>248920</xdr:rowOff>
    </xdr:to>
    <xdr:cxnSp macro="">
      <xdr:nvCxnSpPr>
        <xdr:cNvPr id="107" name="直線コネクタ 106"/>
        <xdr:cNvCxnSpPr/>
      </xdr:nvCxnSpPr>
      <xdr:spPr>
        <a:xfrm>
          <a:off x="5010150" y="73736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2540</xdr:rowOff>
    </xdr:from>
    <xdr:ext cx="762000" cy="259715"/>
    <xdr:sp macro="" textlink="">
      <xdr:nvSpPr>
        <xdr:cNvPr id="108" name="人口1人当たり決算額の推移最大値テキスト445"/>
        <xdr:cNvSpPr txBox="1"/>
      </xdr:nvSpPr>
      <xdr:spPr>
        <a:xfrm>
          <a:off x="5168900" y="59270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259715</xdr:rowOff>
    </xdr:from>
    <xdr:to xmlns:xdr="http://schemas.openxmlformats.org/drawingml/2006/spreadsheetDrawing">
      <xdr:col>30</xdr:col>
      <xdr:colOff>25400</xdr:colOff>
      <xdr:row>33</xdr:row>
      <xdr:rowOff>259715</xdr:rowOff>
    </xdr:to>
    <xdr:cxnSp macro="">
      <xdr:nvCxnSpPr>
        <xdr:cNvPr id="109" name="直線コネクタ 108"/>
        <xdr:cNvCxnSpPr/>
      </xdr:nvCxnSpPr>
      <xdr:spPr>
        <a:xfrm>
          <a:off x="5010150" y="618426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26670</xdr:rowOff>
    </xdr:from>
    <xdr:to xmlns:xdr="http://schemas.openxmlformats.org/drawingml/2006/spreadsheetDrawing">
      <xdr:col>29</xdr:col>
      <xdr:colOff>127000</xdr:colOff>
      <xdr:row>36</xdr:row>
      <xdr:rowOff>86360</xdr:rowOff>
    </xdr:to>
    <xdr:cxnSp macro="">
      <xdr:nvCxnSpPr>
        <xdr:cNvPr id="110" name="直線コネクタ 109"/>
        <xdr:cNvCxnSpPr/>
      </xdr:nvCxnSpPr>
      <xdr:spPr>
        <a:xfrm>
          <a:off x="4508500" y="6979920"/>
          <a:ext cx="59055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106045</xdr:rowOff>
    </xdr:from>
    <xdr:ext cx="762000" cy="259080"/>
    <xdr:sp macro="" textlink="">
      <xdr:nvSpPr>
        <xdr:cNvPr id="111" name="人口1人当たり決算額の推移平均値テキスト445"/>
        <xdr:cNvSpPr txBox="1"/>
      </xdr:nvSpPr>
      <xdr:spPr>
        <a:xfrm>
          <a:off x="5168900" y="67163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260985</xdr:rowOff>
    </xdr:from>
    <xdr:to xmlns:xdr="http://schemas.openxmlformats.org/drawingml/2006/spreadsheetDrawing">
      <xdr:col>29</xdr:col>
      <xdr:colOff>171450</xdr:colOff>
      <xdr:row>36</xdr:row>
      <xdr:rowOff>19685</xdr:rowOff>
    </xdr:to>
    <xdr:sp macro="" textlink="">
      <xdr:nvSpPr>
        <xdr:cNvPr id="112" name="フローチャート: 判断 111"/>
        <xdr:cNvSpPr/>
      </xdr:nvSpPr>
      <xdr:spPr>
        <a:xfrm>
          <a:off x="5048250" y="687133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26670</xdr:rowOff>
    </xdr:from>
    <xdr:to xmlns:xdr="http://schemas.openxmlformats.org/drawingml/2006/spreadsheetDrawing">
      <xdr:col>26</xdr:col>
      <xdr:colOff>50800</xdr:colOff>
      <xdr:row>36</xdr:row>
      <xdr:rowOff>48895</xdr:rowOff>
    </xdr:to>
    <xdr:cxnSp macro="">
      <xdr:nvCxnSpPr>
        <xdr:cNvPr id="113" name="直線コネクタ 112"/>
        <xdr:cNvCxnSpPr/>
      </xdr:nvCxnSpPr>
      <xdr:spPr>
        <a:xfrm flipV="1">
          <a:off x="3886200" y="6979920"/>
          <a:ext cx="6223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267335</xdr:rowOff>
    </xdr:from>
    <xdr:to xmlns:xdr="http://schemas.openxmlformats.org/drawingml/2006/spreadsheetDrawing">
      <xdr:col>26</xdr:col>
      <xdr:colOff>101600</xdr:colOff>
      <xdr:row>36</xdr:row>
      <xdr:rowOff>26670</xdr:rowOff>
    </xdr:to>
    <xdr:sp macro="" textlink="">
      <xdr:nvSpPr>
        <xdr:cNvPr id="114" name="フローチャート: 判断 113"/>
        <xdr:cNvSpPr/>
      </xdr:nvSpPr>
      <xdr:spPr>
        <a:xfrm>
          <a:off x="44577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36195</xdr:rowOff>
    </xdr:from>
    <xdr:ext cx="735965" cy="259715"/>
    <xdr:sp macro="" textlink="">
      <xdr:nvSpPr>
        <xdr:cNvPr id="115" name="テキスト ボックス 114"/>
        <xdr:cNvSpPr txBox="1"/>
      </xdr:nvSpPr>
      <xdr:spPr>
        <a:xfrm>
          <a:off x="4165600" y="6646545"/>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36</xdr:row>
      <xdr:rowOff>48895</xdr:rowOff>
    </xdr:from>
    <xdr:to xmlns:xdr="http://schemas.openxmlformats.org/drawingml/2006/spreadsheetDrawing">
      <xdr:col>22</xdr:col>
      <xdr:colOff>114300</xdr:colOff>
      <xdr:row>36</xdr:row>
      <xdr:rowOff>62230</xdr:rowOff>
    </xdr:to>
    <xdr:cxnSp macro="">
      <xdr:nvCxnSpPr>
        <xdr:cNvPr id="116" name="直線コネクタ 115"/>
        <xdr:cNvCxnSpPr/>
      </xdr:nvCxnSpPr>
      <xdr:spPr>
        <a:xfrm flipV="1">
          <a:off x="3257550" y="7002145"/>
          <a:ext cx="62865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256540</xdr:rowOff>
    </xdr:from>
    <xdr:to xmlns:xdr="http://schemas.openxmlformats.org/drawingml/2006/spreadsheetDrawing">
      <xdr:col>22</xdr:col>
      <xdr:colOff>165100</xdr:colOff>
      <xdr:row>36</xdr:row>
      <xdr:rowOff>15875</xdr:rowOff>
    </xdr:to>
    <xdr:sp macro="" textlink="">
      <xdr:nvSpPr>
        <xdr:cNvPr id="117" name="フローチャート: 判断 116"/>
        <xdr:cNvSpPr/>
      </xdr:nvSpPr>
      <xdr:spPr>
        <a:xfrm>
          <a:off x="3835400" y="68668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25400</xdr:rowOff>
    </xdr:from>
    <xdr:ext cx="762000" cy="259715"/>
    <xdr:sp macro="" textlink="">
      <xdr:nvSpPr>
        <xdr:cNvPr id="118" name="テキスト ボックス 117"/>
        <xdr:cNvSpPr txBox="1"/>
      </xdr:nvSpPr>
      <xdr:spPr>
        <a:xfrm>
          <a:off x="3543300" y="66357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62230</xdr:rowOff>
    </xdr:from>
    <xdr:to xmlns:xdr="http://schemas.openxmlformats.org/drawingml/2006/spreadsheetDrawing">
      <xdr:col>18</xdr:col>
      <xdr:colOff>171450</xdr:colOff>
      <xdr:row>36</xdr:row>
      <xdr:rowOff>74930</xdr:rowOff>
    </xdr:to>
    <xdr:cxnSp macro="">
      <xdr:nvCxnSpPr>
        <xdr:cNvPr id="119" name="直線コネクタ 118"/>
        <xdr:cNvCxnSpPr/>
      </xdr:nvCxnSpPr>
      <xdr:spPr>
        <a:xfrm flipV="1">
          <a:off x="2622550" y="7015480"/>
          <a:ext cx="6350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252730</xdr:rowOff>
    </xdr:from>
    <xdr:to xmlns:xdr="http://schemas.openxmlformats.org/drawingml/2006/spreadsheetDrawing">
      <xdr:col>19</xdr:col>
      <xdr:colOff>38100</xdr:colOff>
      <xdr:row>36</xdr:row>
      <xdr:rowOff>11430</xdr:rowOff>
    </xdr:to>
    <xdr:sp macro="" textlink="">
      <xdr:nvSpPr>
        <xdr:cNvPr id="120" name="フローチャート: 判断 119"/>
        <xdr:cNvSpPr/>
      </xdr:nvSpPr>
      <xdr:spPr>
        <a:xfrm>
          <a:off x="3213100" y="686308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21590</xdr:rowOff>
    </xdr:from>
    <xdr:ext cx="762000" cy="257810"/>
    <xdr:sp macro="" textlink="">
      <xdr:nvSpPr>
        <xdr:cNvPr id="121" name="テキスト ボックス 120"/>
        <xdr:cNvSpPr txBox="1"/>
      </xdr:nvSpPr>
      <xdr:spPr>
        <a:xfrm>
          <a:off x="2914650" y="6631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263525</xdr:rowOff>
    </xdr:from>
    <xdr:to xmlns:xdr="http://schemas.openxmlformats.org/drawingml/2006/spreadsheetDrawing">
      <xdr:col>15</xdr:col>
      <xdr:colOff>101600</xdr:colOff>
      <xdr:row>36</xdr:row>
      <xdr:rowOff>21590</xdr:rowOff>
    </xdr:to>
    <xdr:sp macro="" textlink="">
      <xdr:nvSpPr>
        <xdr:cNvPr id="122" name="フローチャート: 判断 121"/>
        <xdr:cNvSpPr/>
      </xdr:nvSpPr>
      <xdr:spPr>
        <a:xfrm>
          <a:off x="2571750" y="68738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32385</xdr:rowOff>
    </xdr:from>
    <xdr:ext cx="761365" cy="257810"/>
    <xdr:sp macro="" textlink="">
      <xdr:nvSpPr>
        <xdr:cNvPr id="123" name="テキスト ボックス 122"/>
        <xdr:cNvSpPr txBox="1"/>
      </xdr:nvSpPr>
      <xdr:spPr>
        <a:xfrm>
          <a:off x="2279650" y="664273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4" name="テキスト ボックス 123"/>
        <xdr:cNvSpPr txBox="1"/>
      </xdr:nvSpPr>
      <xdr:spPr>
        <a:xfrm>
          <a:off x="49403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35560</xdr:rowOff>
    </xdr:from>
    <xdr:to xmlns:xdr="http://schemas.openxmlformats.org/drawingml/2006/spreadsheetDrawing">
      <xdr:col>29</xdr:col>
      <xdr:colOff>171450</xdr:colOff>
      <xdr:row>36</xdr:row>
      <xdr:rowOff>137160</xdr:rowOff>
    </xdr:to>
    <xdr:sp macro="" textlink="">
      <xdr:nvSpPr>
        <xdr:cNvPr id="129" name="楕円 128"/>
        <xdr:cNvSpPr/>
      </xdr:nvSpPr>
      <xdr:spPr>
        <a:xfrm>
          <a:off x="5048250" y="698881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7620</xdr:rowOff>
    </xdr:from>
    <xdr:ext cx="762000" cy="257810"/>
    <xdr:sp macro="" textlink="">
      <xdr:nvSpPr>
        <xdr:cNvPr id="130" name="人口1人当たり決算額の推移該当値テキスト445"/>
        <xdr:cNvSpPr txBox="1"/>
      </xdr:nvSpPr>
      <xdr:spPr>
        <a:xfrm>
          <a:off x="5168900" y="6960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318770</xdr:rowOff>
    </xdr:from>
    <xdr:to xmlns:xdr="http://schemas.openxmlformats.org/drawingml/2006/spreadsheetDrawing">
      <xdr:col>26</xdr:col>
      <xdr:colOff>101600</xdr:colOff>
      <xdr:row>36</xdr:row>
      <xdr:rowOff>77470</xdr:rowOff>
    </xdr:to>
    <xdr:sp macro="" textlink="">
      <xdr:nvSpPr>
        <xdr:cNvPr id="131" name="楕円 130"/>
        <xdr:cNvSpPr/>
      </xdr:nvSpPr>
      <xdr:spPr>
        <a:xfrm>
          <a:off x="4457700" y="692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62230</xdr:rowOff>
    </xdr:from>
    <xdr:ext cx="735965" cy="258445"/>
    <xdr:sp macro="" textlink="">
      <xdr:nvSpPr>
        <xdr:cNvPr id="132" name="テキスト ボックス 131"/>
        <xdr:cNvSpPr txBox="1"/>
      </xdr:nvSpPr>
      <xdr:spPr>
        <a:xfrm>
          <a:off x="4165600" y="70154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341630</xdr:rowOff>
    </xdr:from>
    <xdr:to xmlns:xdr="http://schemas.openxmlformats.org/drawingml/2006/spreadsheetDrawing">
      <xdr:col>22</xdr:col>
      <xdr:colOff>165100</xdr:colOff>
      <xdr:row>36</xdr:row>
      <xdr:rowOff>99695</xdr:rowOff>
    </xdr:to>
    <xdr:sp macro="" textlink="">
      <xdr:nvSpPr>
        <xdr:cNvPr id="133" name="楕円 132"/>
        <xdr:cNvSpPr/>
      </xdr:nvSpPr>
      <xdr:spPr>
        <a:xfrm>
          <a:off x="3835400" y="69519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84455</xdr:rowOff>
    </xdr:from>
    <xdr:ext cx="762000" cy="259080"/>
    <xdr:sp macro="" textlink="">
      <xdr:nvSpPr>
        <xdr:cNvPr id="134" name="テキスト ボックス 133"/>
        <xdr:cNvSpPr txBox="1"/>
      </xdr:nvSpPr>
      <xdr:spPr>
        <a:xfrm>
          <a:off x="3543300" y="703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11430</xdr:rowOff>
    </xdr:from>
    <xdr:to xmlns:xdr="http://schemas.openxmlformats.org/drawingml/2006/spreadsheetDrawing">
      <xdr:col>19</xdr:col>
      <xdr:colOff>38100</xdr:colOff>
      <xdr:row>36</xdr:row>
      <xdr:rowOff>113030</xdr:rowOff>
    </xdr:to>
    <xdr:sp macro="" textlink="">
      <xdr:nvSpPr>
        <xdr:cNvPr id="135" name="楕円 134"/>
        <xdr:cNvSpPr/>
      </xdr:nvSpPr>
      <xdr:spPr>
        <a:xfrm>
          <a:off x="3213100" y="696468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36</xdr:row>
      <xdr:rowOff>97790</xdr:rowOff>
    </xdr:from>
    <xdr:ext cx="762000" cy="257810"/>
    <xdr:sp macro="" textlink="">
      <xdr:nvSpPr>
        <xdr:cNvPr id="136" name="テキスト ボックス 135"/>
        <xdr:cNvSpPr txBox="1"/>
      </xdr:nvSpPr>
      <xdr:spPr>
        <a:xfrm>
          <a:off x="2914650" y="7051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24130</xdr:rowOff>
    </xdr:from>
    <xdr:to xmlns:xdr="http://schemas.openxmlformats.org/drawingml/2006/spreadsheetDrawing">
      <xdr:col>15</xdr:col>
      <xdr:colOff>101600</xdr:colOff>
      <xdr:row>36</xdr:row>
      <xdr:rowOff>125730</xdr:rowOff>
    </xdr:to>
    <xdr:sp macro="" textlink="">
      <xdr:nvSpPr>
        <xdr:cNvPr id="137" name="楕円 136"/>
        <xdr:cNvSpPr/>
      </xdr:nvSpPr>
      <xdr:spPr>
        <a:xfrm>
          <a:off x="2571750" y="697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110490</xdr:rowOff>
    </xdr:from>
    <xdr:ext cx="761365" cy="258445"/>
    <xdr:sp macro="" textlink="">
      <xdr:nvSpPr>
        <xdr:cNvPr id="138" name="テキスト ボックス 137"/>
        <xdr:cNvSpPr txBox="1"/>
      </xdr:nvSpPr>
      <xdr:spPr>
        <a:xfrm>
          <a:off x="2279650" y="70637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15,706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21,230
21,015
104.38
12,125,091
11,495,046
619,172
6,188,361
9,222,637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66.1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4135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6858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4749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6858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5630" cy="258445"/>
    <xdr:sp macro="" textlink="">
      <xdr:nvSpPr>
        <xdr:cNvPr id="45" name="テキスト ボックス 44"/>
        <xdr:cNvSpPr txBox="1"/>
      </xdr:nvSpPr>
      <xdr:spPr>
        <a:xfrm>
          <a:off x="166370" y="6055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6858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5630" cy="258445"/>
    <xdr:sp macro="" textlink="">
      <xdr:nvSpPr>
        <xdr:cNvPr id="47" name="テキスト ボックス 46"/>
        <xdr:cNvSpPr txBox="1"/>
      </xdr:nvSpPr>
      <xdr:spPr>
        <a:xfrm>
          <a:off x="166370" y="5598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6858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5630" cy="258445"/>
    <xdr:sp macro="" textlink="">
      <xdr:nvSpPr>
        <xdr:cNvPr id="49" name="テキスト ボックス 48"/>
        <xdr:cNvSpPr txBox="1"/>
      </xdr:nvSpPr>
      <xdr:spPr>
        <a:xfrm>
          <a:off x="16637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1" name="テキスト ボックス 50"/>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154940</xdr:rowOff>
    </xdr:from>
    <xdr:to xmlns:xdr="http://schemas.openxmlformats.org/drawingml/2006/spreadsheetDrawing">
      <xdr:col>24</xdr:col>
      <xdr:colOff>62865</xdr:colOff>
      <xdr:row>37</xdr:row>
      <xdr:rowOff>45720</xdr:rowOff>
    </xdr:to>
    <xdr:cxnSp macro="">
      <xdr:nvCxnSpPr>
        <xdr:cNvPr id="53" name="直線コネクタ 52"/>
        <xdr:cNvCxnSpPr/>
      </xdr:nvCxnSpPr>
      <xdr:spPr>
        <a:xfrm flipV="1">
          <a:off x="4176395" y="5298440"/>
          <a:ext cx="127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49530</xdr:rowOff>
    </xdr:from>
    <xdr:ext cx="534670" cy="259080"/>
    <xdr:sp macro="" textlink="">
      <xdr:nvSpPr>
        <xdr:cNvPr id="54" name="人件費最小値テキスト"/>
        <xdr:cNvSpPr txBox="1"/>
      </xdr:nvSpPr>
      <xdr:spPr>
        <a:xfrm>
          <a:off x="4229100" y="639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45720</xdr:rowOff>
    </xdr:from>
    <xdr:to xmlns:xdr="http://schemas.openxmlformats.org/drawingml/2006/spreadsheetDrawing">
      <xdr:col>24</xdr:col>
      <xdr:colOff>152400</xdr:colOff>
      <xdr:row>37</xdr:row>
      <xdr:rowOff>45720</xdr:rowOff>
    </xdr:to>
    <xdr:cxnSp macro="">
      <xdr:nvCxnSpPr>
        <xdr:cNvPr id="55" name="直線コネクタ 54"/>
        <xdr:cNvCxnSpPr/>
      </xdr:nvCxnSpPr>
      <xdr:spPr>
        <a:xfrm>
          <a:off x="4108450" y="6389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100965</xdr:rowOff>
    </xdr:from>
    <xdr:ext cx="598805" cy="258445"/>
    <xdr:sp macro="" textlink="">
      <xdr:nvSpPr>
        <xdr:cNvPr id="56" name="人件費最大値テキスト"/>
        <xdr:cNvSpPr txBox="1"/>
      </xdr:nvSpPr>
      <xdr:spPr>
        <a:xfrm>
          <a:off x="4229100" y="5073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154940</xdr:rowOff>
    </xdr:from>
    <xdr:to xmlns:xdr="http://schemas.openxmlformats.org/drawingml/2006/spreadsheetDrawing">
      <xdr:col>24</xdr:col>
      <xdr:colOff>152400</xdr:colOff>
      <xdr:row>30</xdr:row>
      <xdr:rowOff>154940</xdr:rowOff>
    </xdr:to>
    <xdr:cxnSp macro="">
      <xdr:nvCxnSpPr>
        <xdr:cNvPr id="57" name="直線コネクタ 56"/>
        <xdr:cNvCxnSpPr/>
      </xdr:nvCxnSpPr>
      <xdr:spPr>
        <a:xfrm>
          <a:off x="4108450" y="5298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118745</xdr:rowOff>
    </xdr:from>
    <xdr:to xmlns:xdr="http://schemas.openxmlformats.org/drawingml/2006/spreadsheetDrawing">
      <xdr:col>24</xdr:col>
      <xdr:colOff>63500</xdr:colOff>
      <xdr:row>36</xdr:row>
      <xdr:rowOff>128905</xdr:rowOff>
    </xdr:to>
    <xdr:cxnSp macro="">
      <xdr:nvCxnSpPr>
        <xdr:cNvPr id="58" name="直線コネクタ 57"/>
        <xdr:cNvCxnSpPr/>
      </xdr:nvCxnSpPr>
      <xdr:spPr>
        <a:xfrm flipV="1">
          <a:off x="3429000" y="6290945"/>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65405</xdr:rowOff>
    </xdr:from>
    <xdr:ext cx="534670" cy="258445"/>
    <xdr:sp macro="" textlink="">
      <xdr:nvSpPr>
        <xdr:cNvPr id="59" name="人件費平均値テキスト"/>
        <xdr:cNvSpPr txBox="1"/>
      </xdr:nvSpPr>
      <xdr:spPr>
        <a:xfrm>
          <a:off x="4229100" y="6066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42545</xdr:rowOff>
    </xdr:from>
    <xdr:to xmlns:xdr="http://schemas.openxmlformats.org/drawingml/2006/spreadsheetDrawing">
      <xdr:col>24</xdr:col>
      <xdr:colOff>114300</xdr:colOff>
      <xdr:row>36</xdr:row>
      <xdr:rowOff>144145</xdr:rowOff>
    </xdr:to>
    <xdr:sp macro="" textlink="">
      <xdr:nvSpPr>
        <xdr:cNvPr id="60" name="フローチャート: 判断 59"/>
        <xdr:cNvSpPr/>
      </xdr:nvSpPr>
      <xdr:spPr>
        <a:xfrm>
          <a:off x="412750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128905</xdr:rowOff>
    </xdr:from>
    <xdr:to xmlns:xdr="http://schemas.openxmlformats.org/drawingml/2006/spreadsheetDrawing">
      <xdr:col>19</xdr:col>
      <xdr:colOff>171450</xdr:colOff>
      <xdr:row>36</xdr:row>
      <xdr:rowOff>140335</xdr:rowOff>
    </xdr:to>
    <xdr:cxnSp macro="">
      <xdr:nvCxnSpPr>
        <xdr:cNvPr id="61" name="直線コネクタ 60"/>
        <xdr:cNvCxnSpPr/>
      </xdr:nvCxnSpPr>
      <xdr:spPr>
        <a:xfrm flipV="1">
          <a:off x="2622550" y="6301105"/>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44450</xdr:rowOff>
    </xdr:from>
    <xdr:to xmlns:xdr="http://schemas.openxmlformats.org/drawingml/2006/spreadsheetDrawing">
      <xdr:col>20</xdr:col>
      <xdr:colOff>38100</xdr:colOff>
      <xdr:row>36</xdr:row>
      <xdr:rowOff>146050</xdr:rowOff>
    </xdr:to>
    <xdr:sp macro="" textlink="">
      <xdr:nvSpPr>
        <xdr:cNvPr id="62" name="フローチャート: 判断 61"/>
        <xdr:cNvSpPr/>
      </xdr:nvSpPr>
      <xdr:spPr>
        <a:xfrm>
          <a:off x="3384550" y="6216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162560</xdr:rowOff>
    </xdr:from>
    <xdr:ext cx="534035" cy="259080"/>
    <xdr:sp macro="" textlink="">
      <xdr:nvSpPr>
        <xdr:cNvPr id="63" name="テキスト ボックス 62"/>
        <xdr:cNvSpPr txBox="1"/>
      </xdr:nvSpPr>
      <xdr:spPr>
        <a:xfrm>
          <a:off x="3187065" y="5991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140335</xdr:rowOff>
    </xdr:from>
    <xdr:to xmlns:xdr="http://schemas.openxmlformats.org/drawingml/2006/spreadsheetDrawing">
      <xdr:col>15</xdr:col>
      <xdr:colOff>50800</xdr:colOff>
      <xdr:row>36</xdr:row>
      <xdr:rowOff>154940</xdr:rowOff>
    </xdr:to>
    <xdr:cxnSp macro="">
      <xdr:nvCxnSpPr>
        <xdr:cNvPr id="64" name="直線コネクタ 63"/>
        <xdr:cNvCxnSpPr/>
      </xdr:nvCxnSpPr>
      <xdr:spPr>
        <a:xfrm flipV="1">
          <a:off x="1828800" y="6312535"/>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45085</xdr:rowOff>
    </xdr:from>
    <xdr:to xmlns:xdr="http://schemas.openxmlformats.org/drawingml/2006/spreadsheetDrawing">
      <xdr:col>15</xdr:col>
      <xdr:colOff>101600</xdr:colOff>
      <xdr:row>36</xdr:row>
      <xdr:rowOff>146685</xdr:rowOff>
    </xdr:to>
    <xdr:sp macro="" textlink="">
      <xdr:nvSpPr>
        <xdr:cNvPr id="65" name="フローチャート: 判断 64"/>
        <xdr:cNvSpPr/>
      </xdr:nvSpPr>
      <xdr:spPr>
        <a:xfrm>
          <a:off x="257175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163195</xdr:rowOff>
    </xdr:from>
    <xdr:ext cx="534035" cy="259080"/>
    <xdr:sp macro="" textlink="">
      <xdr:nvSpPr>
        <xdr:cNvPr id="66" name="テキスト ボックス 65"/>
        <xdr:cNvSpPr txBox="1"/>
      </xdr:nvSpPr>
      <xdr:spPr>
        <a:xfrm>
          <a:off x="2393315" y="5992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150495</xdr:rowOff>
    </xdr:from>
    <xdr:to xmlns:xdr="http://schemas.openxmlformats.org/drawingml/2006/spreadsheetDrawing">
      <xdr:col>10</xdr:col>
      <xdr:colOff>114300</xdr:colOff>
      <xdr:row>36</xdr:row>
      <xdr:rowOff>154940</xdr:rowOff>
    </xdr:to>
    <xdr:cxnSp macro="">
      <xdr:nvCxnSpPr>
        <xdr:cNvPr id="67" name="直線コネクタ 66"/>
        <xdr:cNvCxnSpPr/>
      </xdr:nvCxnSpPr>
      <xdr:spPr>
        <a:xfrm>
          <a:off x="1028700" y="632269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53340</xdr:rowOff>
    </xdr:from>
    <xdr:to xmlns:xdr="http://schemas.openxmlformats.org/drawingml/2006/spreadsheetDrawing">
      <xdr:col>10</xdr:col>
      <xdr:colOff>165100</xdr:colOff>
      <xdr:row>36</xdr:row>
      <xdr:rowOff>154940</xdr:rowOff>
    </xdr:to>
    <xdr:sp macro="" textlink="">
      <xdr:nvSpPr>
        <xdr:cNvPr id="68" name="フローチャート: 判断 67"/>
        <xdr:cNvSpPr/>
      </xdr:nvSpPr>
      <xdr:spPr>
        <a:xfrm>
          <a:off x="177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171450</xdr:rowOff>
    </xdr:from>
    <xdr:ext cx="534670" cy="259080"/>
    <xdr:sp macro="" textlink="">
      <xdr:nvSpPr>
        <xdr:cNvPr id="69" name="テキスト ボックス 68"/>
        <xdr:cNvSpPr txBox="1"/>
      </xdr:nvSpPr>
      <xdr:spPr>
        <a:xfrm>
          <a:off x="1580515" y="6000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74930</xdr:rowOff>
    </xdr:from>
    <xdr:to xmlns:xdr="http://schemas.openxmlformats.org/drawingml/2006/spreadsheetDrawing">
      <xdr:col>6</xdr:col>
      <xdr:colOff>38100</xdr:colOff>
      <xdr:row>37</xdr:row>
      <xdr:rowOff>4445</xdr:rowOff>
    </xdr:to>
    <xdr:sp macro="" textlink="">
      <xdr:nvSpPr>
        <xdr:cNvPr id="70" name="フローチャート: 判断 69"/>
        <xdr:cNvSpPr/>
      </xdr:nvSpPr>
      <xdr:spPr>
        <a:xfrm>
          <a:off x="984250" y="62471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20955</xdr:rowOff>
    </xdr:from>
    <xdr:ext cx="534035" cy="258445"/>
    <xdr:sp macro="" textlink="">
      <xdr:nvSpPr>
        <xdr:cNvPr id="71" name="テキスト ボックス 70"/>
        <xdr:cNvSpPr txBox="1"/>
      </xdr:nvSpPr>
      <xdr:spPr>
        <a:xfrm>
          <a:off x="786765" y="6021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3" name="テキスト ボックス 72"/>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4" name="テキスト ボックス 73"/>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76" name="テキスト ボックス 75"/>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67945</xdr:rowOff>
    </xdr:from>
    <xdr:to xmlns:xdr="http://schemas.openxmlformats.org/drawingml/2006/spreadsheetDrawing">
      <xdr:col>24</xdr:col>
      <xdr:colOff>114300</xdr:colOff>
      <xdr:row>36</xdr:row>
      <xdr:rowOff>169545</xdr:rowOff>
    </xdr:to>
    <xdr:sp macro="" textlink="">
      <xdr:nvSpPr>
        <xdr:cNvPr id="77" name="楕円 76"/>
        <xdr:cNvSpPr/>
      </xdr:nvSpPr>
      <xdr:spPr>
        <a:xfrm>
          <a:off x="4127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20955</xdr:rowOff>
    </xdr:from>
    <xdr:ext cx="534670" cy="258445"/>
    <xdr:sp macro="" textlink="">
      <xdr:nvSpPr>
        <xdr:cNvPr id="78" name="人件費該当値テキスト"/>
        <xdr:cNvSpPr txBox="1"/>
      </xdr:nvSpPr>
      <xdr:spPr>
        <a:xfrm>
          <a:off x="4229100" y="6193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78105</xdr:rowOff>
    </xdr:from>
    <xdr:to xmlns:xdr="http://schemas.openxmlformats.org/drawingml/2006/spreadsheetDrawing">
      <xdr:col>20</xdr:col>
      <xdr:colOff>38100</xdr:colOff>
      <xdr:row>37</xdr:row>
      <xdr:rowOff>8255</xdr:rowOff>
    </xdr:to>
    <xdr:sp macro="" textlink="">
      <xdr:nvSpPr>
        <xdr:cNvPr id="79" name="楕円 78"/>
        <xdr:cNvSpPr/>
      </xdr:nvSpPr>
      <xdr:spPr>
        <a:xfrm>
          <a:off x="3384550" y="6250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170815</xdr:rowOff>
    </xdr:from>
    <xdr:ext cx="534035" cy="258445"/>
    <xdr:sp macro="" textlink="">
      <xdr:nvSpPr>
        <xdr:cNvPr id="80" name="テキスト ボックス 79"/>
        <xdr:cNvSpPr txBox="1"/>
      </xdr:nvSpPr>
      <xdr:spPr>
        <a:xfrm>
          <a:off x="3187065" y="6343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89535</xdr:rowOff>
    </xdr:from>
    <xdr:to xmlns:xdr="http://schemas.openxmlformats.org/drawingml/2006/spreadsheetDrawing">
      <xdr:col>15</xdr:col>
      <xdr:colOff>101600</xdr:colOff>
      <xdr:row>37</xdr:row>
      <xdr:rowOff>19685</xdr:rowOff>
    </xdr:to>
    <xdr:sp macro="" textlink="">
      <xdr:nvSpPr>
        <xdr:cNvPr id="81" name="楕円 80"/>
        <xdr:cNvSpPr/>
      </xdr:nvSpPr>
      <xdr:spPr>
        <a:xfrm>
          <a:off x="257175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10795</xdr:rowOff>
    </xdr:from>
    <xdr:ext cx="534035" cy="258445"/>
    <xdr:sp macro="" textlink="">
      <xdr:nvSpPr>
        <xdr:cNvPr id="82" name="テキスト ボックス 81"/>
        <xdr:cNvSpPr txBox="1"/>
      </xdr:nvSpPr>
      <xdr:spPr>
        <a:xfrm>
          <a:off x="2393315" y="6354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104140</xdr:rowOff>
    </xdr:from>
    <xdr:to xmlns:xdr="http://schemas.openxmlformats.org/drawingml/2006/spreadsheetDrawing">
      <xdr:col>10</xdr:col>
      <xdr:colOff>165100</xdr:colOff>
      <xdr:row>37</xdr:row>
      <xdr:rowOff>34290</xdr:rowOff>
    </xdr:to>
    <xdr:sp macro="" textlink="">
      <xdr:nvSpPr>
        <xdr:cNvPr id="83" name="楕円 82"/>
        <xdr:cNvSpPr/>
      </xdr:nvSpPr>
      <xdr:spPr>
        <a:xfrm>
          <a:off x="17780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25400</xdr:rowOff>
    </xdr:from>
    <xdr:ext cx="534670" cy="259080"/>
    <xdr:sp macro="" textlink="">
      <xdr:nvSpPr>
        <xdr:cNvPr id="84" name="テキスト ボックス 83"/>
        <xdr:cNvSpPr txBox="1"/>
      </xdr:nvSpPr>
      <xdr:spPr>
        <a:xfrm>
          <a:off x="1580515" y="6369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99695</xdr:rowOff>
    </xdr:from>
    <xdr:to xmlns:xdr="http://schemas.openxmlformats.org/drawingml/2006/spreadsheetDrawing">
      <xdr:col>6</xdr:col>
      <xdr:colOff>38100</xdr:colOff>
      <xdr:row>37</xdr:row>
      <xdr:rowOff>29845</xdr:rowOff>
    </xdr:to>
    <xdr:sp macro="" textlink="">
      <xdr:nvSpPr>
        <xdr:cNvPr id="85" name="楕円 84"/>
        <xdr:cNvSpPr/>
      </xdr:nvSpPr>
      <xdr:spPr>
        <a:xfrm>
          <a:off x="984250" y="6271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20955</xdr:rowOff>
    </xdr:from>
    <xdr:ext cx="534035" cy="258445"/>
    <xdr:sp macro="" textlink="">
      <xdr:nvSpPr>
        <xdr:cNvPr id="86" name="テキスト ボックス 85"/>
        <xdr:cNvSpPr txBox="1"/>
      </xdr:nvSpPr>
      <xdr:spPr>
        <a:xfrm>
          <a:off x="786765" y="636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97" name="テキスト ボックス 96"/>
        <xdr:cNvSpPr txBox="1"/>
      </xdr:nvSpPr>
      <xdr:spPr>
        <a:xfrm>
          <a:off x="4749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8" name="直線コネクタ 97"/>
        <xdr:cNvCxnSpPr/>
      </xdr:nvCxnSpPr>
      <xdr:spPr>
        <a:xfrm>
          <a:off x="6858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99" name="テキスト ボックス 98"/>
        <xdr:cNvSpPr txBox="1"/>
      </xdr:nvSpPr>
      <xdr:spPr>
        <a:xfrm>
          <a:off x="21145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0" name="直線コネクタ 99"/>
        <xdr:cNvCxnSpPr/>
      </xdr:nvCxnSpPr>
      <xdr:spPr>
        <a:xfrm>
          <a:off x="6858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1" name="テキスト ボックス 100"/>
        <xdr:cNvSpPr txBox="1"/>
      </xdr:nvSpPr>
      <xdr:spPr>
        <a:xfrm>
          <a:off x="21145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2" name="直線コネクタ 101"/>
        <xdr:cNvCxnSpPr/>
      </xdr:nvCxnSpPr>
      <xdr:spPr>
        <a:xfrm>
          <a:off x="6858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3" name="テキスト ボックス 102"/>
        <xdr:cNvSpPr txBox="1"/>
      </xdr:nvSpPr>
      <xdr:spPr>
        <a:xfrm>
          <a:off x="21145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4" name="直線コネクタ 103"/>
        <xdr:cNvCxnSpPr/>
      </xdr:nvCxnSpPr>
      <xdr:spPr>
        <a:xfrm>
          <a:off x="6858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8445"/>
    <xdr:sp macro="" textlink="">
      <xdr:nvSpPr>
        <xdr:cNvPr id="105" name="テキスト ボックス 104"/>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6" name="直線コネクタ 105"/>
        <xdr:cNvCxnSpPr/>
      </xdr:nvCxnSpPr>
      <xdr:spPr>
        <a:xfrm>
          <a:off x="6858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07" name="テキスト ボックス 106"/>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8" name="直線コネクタ 107"/>
        <xdr:cNvCxnSpPr/>
      </xdr:nvCxnSpPr>
      <xdr:spPr>
        <a:xfrm>
          <a:off x="6858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5630" cy="259080"/>
    <xdr:sp macro="" textlink="">
      <xdr:nvSpPr>
        <xdr:cNvPr id="109" name="テキスト ボックス 108"/>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1" name="テキスト ボックス 110"/>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161290</xdr:rowOff>
    </xdr:from>
    <xdr:to xmlns:xdr="http://schemas.openxmlformats.org/drawingml/2006/spreadsheetDrawing">
      <xdr:col>24</xdr:col>
      <xdr:colOff>62865</xdr:colOff>
      <xdr:row>58</xdr:row>
      <xdr:rowOff>121285</xdr:rowOff>
    </xdr:to>
    <xdr:cxnSp macro="">
      <xdr:nvCxnSpPr>
        <xdr:cNvPr id="113" name="直線コネクタ 112"/>
        <xdr:cNvCxnSpPr/>
      </xdr:nvCxnSpPr>
      <xdr:spPr>
        <a:xfrm flipV="1">
          <a:off x="4176395" y="8733790"/>
          <a:ext cx="127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125095</xdr:rowOff>
    </xdr:from>
    <xdr:ext cx="534670" cy="258445"/>
    <xdr:sp macro="" textlink="">
      <xdr:nvSpPr>
        <xdr:cNvPr id="114" name="物件費最小値テキスト"/>
        <xdr:cNvSpPr txBox="1"/>
      </xdr:nvSpPr>
      <xdr:spPr>
        <a:xfrm>
          <a:off x="4229100" y="10069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121285</xdr:rowOff>
    </xdr:from>
    <xdr:to xmlns:xdr="http://schemas.openxmlformats.org/drawingml/2006/spreadsheetDrawing">
      <xdr:col>24</xdr:col>
      <xdr:colOff>152400</xdr:colOff>
      <xdr:row>58</xdr:row>
      <xdr:rowOff>121285</xdr:rowOff>
    </xdr:to>
    <xdr:cxnSp macro="">
      <xdr:nvCxnSpPr>
        <xdr:cNvPr id="115" name="直線コネクタ 114"/>
        <xdr:cNvCxnSpPr/>
      </xdr:nvCxnSpPr>
      <xdr:spPr>
        <a:xfrm>
          <a:off x="4108450" y="10065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107950</xdr:rowOff>
    </xdr:from>
    <xdr:ext cx="598805" cy="259080"/>
    <xdr:sp macro="" textlink="">
      <xdr:nvSpPr>
        <xdr:cNvPr id="116" name="物件費最大値テキスト"/>
        <xdr:cNvSpPr txBox="1"/>
      </xdr:nvSpPr>
      <xdr:spPr>
        <a:xfrm>
          <a:off x="4229100" y="8509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161290</xdr:rowOff>
    </xdr:from>
    <xdr:to xmlns:xdr="http://schemas.openxmlformats.org/drawingml/2006/spreadsheetDrawing">
      <xdr:col>24</xdr:col>
      <xdr:colOff>152400</xdr:colOff>
      <xdr:row>50</xdr:row>
      <xdr:rowOff>161290</xdr:rowOff>
    </xdr:to>
    <xdr:cxnSp macro="">
      <xdr:nvCxnSpPr>
        <xdr:cNvPr id="117" name="直線コネクタ 116"/>
        <xdr:cNvCxnSpPr/>
      </xdr:nvCxnSpPr>
      <xdr:spPr>
        <a:xfrm>
          <a:off x="4108450" y="8733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56</xdr:row>
      <xdr:rowOff>73025</xdr:rowOff>
    </xdr:from>
    <xdr:to xmlns:xdr="http://schemas.openxmlformats.org/drawingml/2006/spreadsheetDrawing">
      <xdr:col>24</xdr:col>
      <xdr:colOff>63500</xdr:colOff>
      <xdr:row>56</xdr:row>
      <xdr:rowOff>106680</xdr:rowOff>
    </xdr:to>
    <xdr:cxnSp macro="">
      <xdr:nvCxnSpPr>
        <xdr:cNvPr id="118" name="直線コネクタ 117"/>
        <xdr:cNvCxnSpPr/>
      </xdr:nvCxnSpPr>
      <xdr:spPr>
        <a:xfrm flipV="1">
          <a:off x="3429000" y="9674225"/>
          <a:ext cx="7493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58420</xdr:rowOff>
    </xdr:from>
    <xdr:ext cx="534670" cy="259080"/>
    <xdr:sp macro="" textlink="">
      <xdr:nvSpPr>
        <xdr:cNvPr id="119" name="物件費平均値テキスト"/>
        <xdr:cNvSpPr txBox="1"/>
      </xdr:nvSpPr>
      <xdr:spPr>
        <a:xfrm>
          <a:off x="4229100" y="9659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80010</xdr:rowOff>
    </xdr:from>
    <xdr:to xmlns:xdr="http://schemas.openxmlformats.org/drawingml/2006/spreadsheetDrawing">
      <xdr:col>24</xdr:col>
      <xdr:colOff>114300</xdr:colOff>
      <xdr:row>57</xdr:row>
      <xdr:rowOff>10160</xdr:rowOff>
    </xdr:to>
    <xdr:sp macro="" textlink="">
      <xdr:nvSpPr>
        <xdr:cNvPr id="120" name="フローチャート: 判断 119"/>
        <xdr:cNvSpPr/>
      </xdr:nvSpPr>
      <xdr:spPr>
        <a:xfrm>
          <a:off x="4127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106680</xdr:rowOff>
    </xdr:from>
    <xdr:to xmlns:xdr="http://schemas.openxmlformats.org/drawingml/2006/spreadsheetDrawing">
      <xdr:col>19</xdr:col>
      <xdr:colOff>171450</xdr:colOff>
      <xdr:row>57</xdr:row>
      <xdr:rowOff>72390</xdr:rowOff>
    </xdr:to>
    <xdr:cxnSp macro="">
      <xdr:nvCxnSpPr>
        <xdr:cNvPr id="121" name="直線コネクタ 120"/>
        <xdr:cNvCxnSpPr/>
      </xdr:nvCxnSpPr>
      <xdr:spPr>
        <a:xfrm flipV="1">
          <a:off x="2622550" y="9707880"/>
          <a:ext cx="80645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112395</xdr:rowOff>
    </xdr:from>
    <xdr:to xmlns:xdr="http://schemas.openxmlformats.org/drawingml/2006/spreadsheetDrawing">
      <xdr:col>20</xdr:col>
      <xdr:colOff>38100</xdr:colOff>
      <xdr:row>57</xdr:row>
      <xdr:rowOff>42545</xdr:rowOff>
    </xdr:to>
    <xdr:sp macro="" textlink="">
      <xdr:nvSpPr>
        <xdr:cNvPr id="122" name="フローチャート: 判断 121"/>
        <xdr:cNvSpPr/>
      </xdr:nvSpPr>
      <xdr:spPr>
        <a:xfrm>
          <a:off x="3384550" y="9713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33655</xdr:rowOff>
    </xdr:from>
    <xdr:ext cx="534035" cy="258445"/>
    <xdr:sp macro="" textlink="">
      <xdr:nvSpPr>
        <xdr:cNvPr id="123" name="テキスト ボックス 122"/>
        <xdr:cNvSpPr txBox="1"/>
      </xdr:nvSpPr>
      <xdr:spPr>
        <a:xfrm>
          <a:off x="3187065" y="9806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72390</xdr:rowOff>
    </xdr:from>
    <xdr:to xmlns:xdr="http://schemas.openxmlformats.org/drawingml/2006/spreadsheetDrawing">
      <xdr:col>15</xdr:col>
      <xdr:colOff>50800</xdr:colOff>
      <xdr:row>57</xdr:row>
      <xdr:rowOff>113030</xdr:rowOff>
    </xdr:to>
    <xdr:cxnSp macro="">
      <xdr:nvCxnSpPr>
        <xdr:cNvPr id="124" name="直線コネクタ 123"/>
        <xdr:cNvCxnSpPr/>
      </xdr:nvCxnSpPr>
      <xdr:spPr>
        <a:xfrm flipV="1">
          <a:off x="1828800" y="9845040"/>
          <a:ext cx="7937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139700</xdr:rowOff>
    </xdr:from>
    <xdr:to xmlns:xdr="http://schemas.openxmlformats.org/drawingml/2006/spreadsheetDrawing">
      <xdr:col>15</xdr:col>
      <xdr:colOff>101600</xdr:colOff>
      <xdr:row>57</xdr:row>
      <xdr:rowOff>69850</xdr:rowOff>
    </xdr:to>
    <xdr:sp macro="" textlink="">
      <xdr:nvSpPr>
        <xdr:cNvPr id="125" name="フローチャート: 判断 124"/>
        <xdr:cNvSpPr/>
      </xdr:nvSpPr>
      <xdr:spPr>
        <a:xfrm>
          <a:off x="257175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86360</xdr:rowOff>
    </xdr:from>
    <xdr:ext cx="534035" cy="258445"/>
    <xdr:sp macro="" textlink="">
      <xdr:nvSpPr>
        <xdr:cNvPr id="126" name="テキスト ボックス 125"/>
        <xdr:cNvSpPr txBox="1"/>
      </xdr:nvSpPr>
      <xdr:spPr>
        <a:xfrm>
          <a:off x="2393315" y="9516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113030</xdr:rowOff>
    </xdr:from>
    <xdr:to xmlns:xdr="http://schemas.openxmlformats.org/drawingml/2006/spreadsheetDrawing">
      <xdr:col>10</xdr:col>
      <xdr:colOff>114300</xdr:colOff>
      <xdr:row>57</xdr:row>
      <xdr:rowOff>133985</xdr:rowOff>
    </xdr:to>
    <xdr:cxnSp macro="">
      <xdr:nvCxnSpPr>
        <xdr:cNvPr id="127" name="直線コネクタ 126"/>
        <xdr:cNvCxnSpPr/>
      </xdr:nvCxnSpPr>
      <xdr:spPr>
        <a:xfrm flipV="1">
          <a:off x="1028700" y="9885680"/>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146685</xdr:rowOff>
    </xdr:from>
    <xdr:to xmlns:xdr="http://schemas.openxmlformats.org/drawingml/2006/spreadsheetDrawing">
      <xdr:col>10</xdr:col>
      <xdr:colOff>165100</xdr:colOff>
      <xdr:row>57</xdr:row>
      <xdr:rowOff>76835</xdr:rowOff>
    </xdr:to>
    <xdr:sp macro="" textlink="">
      <xdr:nvSpPr>
        <xdr:cNvPr id="128" name="フローチャート: 判断 127"/>
        <xdr:cNvSpPr/>
      </xdr:nvSpPr>
      <xdr:spPr>
        <a:xfrm>
          <a:off x="1778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93345</xdr:rowOff>
    </xdr:from>
    <xdr:ext cx="534670" cy="259080"/>
    <xdr:sp macro="" textlink="">
      <xdr:nvSpPr>
        <xdr:cNvPr id="129" name="テキスト ボックス 128"/>
        <xdr:cNvSpPr txBox="1"/>
      </xdr:nvSpPr>
      <xdr:spPr>
        <a:xfrm>
          <a:off x="1580515" y="9523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30480</xdr:rowOff>
    </xdr:from>
    <xdr:to xmlns:xdr="http://schemas.openxmlformats.org/drawingml/2006/spreadsheetDrawing">
      <xdr:col>6</xdr:col>
      <xdr:colOff>38100</xdr:colOff>
      <xdr:row>57</xdr:row>
      <xdr:rowOff>132080</xdr:rowOff>
    </xdr:to>
    <xdr:sp macro="" textlink="">
      <xdr:nvSpPr>
        <xdr:cNvPr id="130" name="フローチャート: 判断 129"/>
        <xdr:cNvSpPr/>
      </xdr:nvSpPr>
      <xdr:spPr>
        <a:xfrm>
          <a:off x="984250" y="9803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148590</xdr:rowOff>
    </xdr:from>
    <xdr:ext cx="534035" cy="259080"/>
    <xdr:sp macro="" textlink="">
      <xdr:nvSpPr>
        <xdr:cNvPr id="131" name="テキスト ボックス 130"/>
        <xdr:cNvSpPr txBox="1"/>
      </xdr:nvSpPr>
      <xdr:spPr>
        <a:xfrm>
          <a:off x="786765" y="9578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3" name="テキスト ボックス 132"/>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4" name="テキスト ボックス 133"/>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6" name="テキスト ボックス 135"/>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22225</xdr:rowOff>
    </xdr:from>
    <xdr:to xmlns:xdr="http://schemas.openxmlformats.org/drawingml/2006/spreadsheetDrawing">
      <xdr:col>24</xdr:col>
      <xdr:colOff>114300</xdr:colOff>
      <xdr:row>56</xdr:row>
      <xdr:rowOff>123825</xdr:rowOff>
    </xdr:to>
    <xdr:sp macro="" textlink="">
      <xdr:nvSpPr>
        <xdr:cNvPr id="137" name="楕円 136"/>
        <xdr:cNvSpPr/>
      </xdr:nvSpPr>
      <xdr:spPr>
        <a:xfrm>
          <a:off x="4127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45085</xdr:rowOff>
    </xdr:from>
    <xdr:ext cx="534670" cy="258445"/>
    <xdr:sp macro="" textlink="">
      <xdr:nvSpPr>
        <xdr:cNvPr id="138" name="物件費該当値テキスト"/>
        <xdr:cNvSpPr txBox="1"/>
      </xdr:nvSpPr>
      <xdr:spPr>
        <a:xfrm>
          <a:off x="4229100" y="9474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55880</xdr:rowOff>
    </xdr:from>
    <xdr:to xmlns:xdr="http://schemas.openxmlformats.org/drawingml/2006/spreadsheetDrawing">
      <xdr:col>20</xdr:col>
      <xdr:colOff>38100</xdr:colOff>
      <xdr:row>56</xdr:row>
      <xdr:rowOff>157480</xdr:rowOff>
    </xdr:to>
    <xdr:sp macro="" textlink="">
      <xdr:nvSpPr>
        <xdr:cNvPr id="139" name="楕円 138"/>
        <xdr:cNvSpPr/>
      </xdr:nvSpPr>
      <xdr:spPr>
        <a:xfrm>
          <a:off x="3384550" y="9657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2540</xdr:rowOff>
    </xdr:from>
    <xdr:ext cx="534035" cy="259080"/>
    <xdr:sp macro="" textlink="">
      <xdr:nvSpPr>
        <xdr:cNvPr id="140" name="テキスト ボックス 139"/>
        <xdr:cNvSpPr txBox="1"/>
      </xdr:nvSpPr>
      <xdr:spPr>
        <a:xfrm>
          <a:off x="3187065" y="9432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21590</xdr:rowOff>
    </xdr:from>
    <xdr:to xmlns:xdr="http://schemas.openxmlformats.org/drawingml/2006/spreadsheetDrawing">
      <xdr:col>15</xdr:col>
      <xdr:colOff>101600</xdr:colOff>
      <xdr:row>57</xdr:row>
      <xdr:rowOff>123190</xdr:rowOff>
    </xdr:to>
    <xdr:sp macro="" textlink="">
      <xdr:nvSpPr>
        <xdr:cNvPr id="141" name="楕円 140"/>
        <xdr:cNvSpPr/>
      </xdr:nvSpPr>
      <xdr:spPr>
        <a:xfrm>
          <a:off x="257175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114300</xdr:rowOff>
    </xdr:from>
    <xdr:ext cx="534035" cy="259080"/>
    <xdr:sp macro="" textlink="">
      <xdr:nvSpPr>
        <xdr:cNvPr id="142" name="テキスト ボックス 141"/>
        <xdr:cNvSpPr txBox="1"/>
      </xdr:nvSpPr>
      <xdr:spPr>
        <a:xfrm>
          <a:off x="2393315" y="9886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62230</xdr:rowOff>
    </xdr:from>
    <xdr:to xmlns:xdr="http://schemas.openxmlformats.org/drawingml/2006/spreadsheetDrawing">
      <xdr:col>10</xdr:col>
      <xdr:colOff>165100</xdr:colOff>
      <xdr:row>57</xdr:row>
      <xdr:rowOff>163830</xdr:rowOff>
    </xdr:to>
    <xdr:sp macro="" textlink="">
      <xdr:nvSpPr>
        <xdr:cNvPr id="143" name="楕円 142"/>
        <xdr:cNvSpPr/>
      </xdr:nvSpPr>
      <xdr:spPr>
        <a:xfrm>
          <a:off x="17780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154940</xdr:rowOff>
    </xdr:from>
    <xdr:ext cx="534670" cy="258445"/>
    <xdr:sp macro="" textlink="">
      <xdr:nvSpPr>
        <xdr:cNvPr id="144" name="テキスト ボックス 143"/>
        <xdr:cNvSpPr txBox="1"/>
      </xdr:nvSpPr>
      <xdr:spPr>
        <a:xfrm>
          <a:off x="1580515" y="9927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83185</xdr:rowOff>
    </xdr:from>
    <xdr:to xmlns:xdr="http://schemas.openxmlformats.org/drawingml/2006/spreadsheetDrawing">
      <xdr:col>6</xdr:col>
      <xdr:colOff>38100</xdr:colOff>
      <xdr:row>58</xdr:row>
      <xdr:rowOff>13335</xdr:rowOff>
    </xdr:to>
    <xdr:sp macro="" textlink="">
      <xdr:nvSpPr>
        <xdr:cNvPr id="145" name="楕円 144"/>
        <xdr:cNvSpPr/>
      </xdr:nvSpPr>
      <xdr:spPr>
        <a:xfrm>
          <a:off x="984250" y="9855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4445</xdr:rowOff>
    </xdr:from>
    <xdr:ext cx="534035" cy="259080"/>
    <xdr:sp macro="" textlink="">
      <xdr:nvSpPr>
        <xdr:cNvPr id="146" name="テキスト ボックス 145"/>
        <xdr:cNvSpPr txBox="1"/>
      </xdr:nvSpPr>
      <xdr:spPr>
        <a:xfrm>
          <a:off x="786765" y="9948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8" name="テキスト ボックス 157"/>
        <xdr:cNvSpPr txBox="1"/>
      </xdr:nvSpPr>
      <xdr:spPr>
        <a:xfrm>
          <a:off x="4749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1145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2" name="テキスト ボックス 161"/>
        <xdr:cNvSpPr txBox="1"/>
      </xdr:nvSpPr>
      <xdr:spPr>
        <a:xfrm>
          <a:off x="21145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1145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1145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8" name="テキスト ボックス 167"/>
        <xdr:cNvSpPr txBox="1"/>
      </xdr:nvSpPr>
      <xdr:spPr>
        <a:xfrm>
          <a:off x="21145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79</xdr:row>
      <xdr:rowOff>1905</xdr:rowOff>
    </xdr:to>
    <xdr:cxnSp macro="">
      <xdr:nvCxnSpPr>
        <xdr:cNvPr id="170" name="直線コネクタ 169"/>
        <xdr:cNvCxnSpPr/>
      </xdr:nvCxnSpPr>
      <xdr:spPr>
        <a:xfrm flipV="1">
          <a:off x="4176395" y="12327890"/>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6350</xdr:rowOff>
    </xdr:from>
    <xdr:ext cx="469900" cy="258445"/>
    <xdr:sp macro="" textlink="">
      <xdr:nvSpPr>
        <xdr:cNvPr id="171" name="維持補修費最小値テキスト"/>
        <xdr:cNvSpPr txBox="1"/>
      </xdr:nvSpPr>
      <xdr:spPr>
        <a:xfrm>
          <a:off x="4229100" y="13550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xdr:rowOff>
    </xdr:from>
    <xdr:to xmlns:xdr="http://schemas.openxmlformats.org/drawingml/2006/spreadsheetDrawing">
      <xdr:col>24</xdr:col>
      <xdr:colOff>152400</xdr:colOff>
      <xdr:row>79</xdr:row>
      <xdr:rowOff>1905</xdr:rowOff>
    </xdr:to>
    <xdr:cxnSp macro="">
      <xdr:nvCxnSpPr>
        <xdr:cNvPr id="172" name="直線コネクタ 171"/>
        <xdr:cNvCxnSpPr/>
      </xdr:nvCxnSpPr>
      <xdr:spPr>
        <a:xfrm>
          <a:off x="4108450" y="13546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100965</xdr:rowOff>
    </xdr:from>
    <xdr:ext cx="534670" cy="258445"/>
    <xdr:sp macro="" textlink="">
      <xdr:nvSpPr>
        <xdr:cNvPr id="173" name="維持補修費最大値テキスト"/>
        <xdr:cNvSpPr txBox="1"/>
      </xdr:nvSpPr>
      <xdr:spPr>
        <a:xfrm>
          <a:off x="4229100" y="12102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4" name="直線コネクタ 173"/>
        <xdr:cNvCxnSpPr/>
      </xdr:nvCxnSpPr>
      <xdr:spPr>
        <a:xfrm>
          <a:off x="4108450" y="12327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78</xdr:row>
      <xdr:rowOff>78740</xdr:rowOff>
    </xdr:from>
    <xdr:to xmlns:xdr="http://schemas.openxmlformats.org/drawingml/2006/spreadsheetDrawing">
      <xdr:col>24</xdr:col>
      <xdr:colOff>63500</xdr:colOff>
      <xdr:row>78</xdr:row>
      <xdr:rowOff>126365</xdr:rowOff>
    </xdr:to>
    <xdr:cxnSp macro="">
      <xdr:nvCxnSpPr>
        <xdr:cNvPr id="175" name="直線コネクタ 174"/>
        <xdr:cNvCxnSpPr/>
      </xdr:nvCxnSpPr>
      <xdr:spPr>
        <a:xfrm flipV="1">
          <a:off x="3429000" y="13451840"/>
          <a:ext cx="7493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127000</xdr:rowOff>
    </xdr:from>
    <xdr:ext cx="469900" cy="259080"/>
    <xdr:sp macro="" textlink="">
      <xdr:nvSpPr>
        <xdr:cNvPr id="176" name="維持補修費平均値テキスト"/>
        <xdr:cNvSpPr txBox="1"/>
      </xdr:nvSpPr>
      <xdr:spPr>
        <a:xfrm>
          <a:off x="4229100" y="13157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104140</xdr:rowOff>
    </xdr:from>
    <xdr:to xmlns:xdr="http://schemas.openxmlformats.org/drawingml/2006/spreadsheetDrawing">
      <xdr:col>24</xdr:col>
      <xdr:colOff>114300</xdr:colOff>
      <xdr:row>78</xdr:row>
      <xdr:rowOff>34290</xdr:rowOff>
    </xdr:to>
    <xdr:sp macro="" textlink="">
      <xdr:nvSpPr>
        <xdr:cNvPr id="177" name="フローチャート: 判断 176"/>
        <xdr:cNvSpPr/>
      </xdr:nvSpPr>
      <xdr:spPr>
        <a:xfrm>
          <a:off x="41275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92710</xdr:rowOff>
    </xdr:from>
    <xdr:to xmlns:xdr="http://schemas.openxmlformats.org/drawingml/2006/spreadsheetDrawing">
      <xdr:col>19</xdr:col>
      <xdr:colOff>171450</xdr:colOff>
      <xdr:row>78</xdr:row>
      <xdr:rowOff>126365</xdr:rowOff>
    </xdr:to>
    <xdr:cxnSp macro="">
      <xdr:nvCxnSpPr>
        <xdr:cNvPr id="178" name="直線コネクタ 177"/>
        <xdr:cNvCxnSpPr/>
      </xdr:nvCxnSpPr>
      <xdr:spPr>
        <a:xfrm>
          <a:off x="2622550" y="13465810"/>
          <a:ext cx="8064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90805</xdr:rowOff>
    </xdr:from>
    <xdr:to xmlns:xdr="http://schemas.openxmlformats.org/drawingml/2006/spreadsheetDrawing">
      <xdr:col>20</xdr:col>
      <xdr:colOff>38100</xdr:colOff>
      <xdr:row>78</xdr:row>
      <xdr:rowOff>20955</xdr:rowOff>
    </xdr:to>
    <xdr:sp macro="" textlink="">
      <xdr:nvSpPr>
        <xdr:cNvPr id="179" name="フローチャート: 判断 178"/>
        <xdr:cNvSpPr/>
      </xdr:nvSpPr>
      <xdr:spPr>
        <a:xfrm>
          <a:off x="3384550" y="13292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37465</xdr:rowOff>
    </xdr:from>
    <xdr:ext cx="469900" cy="259080"/>
    <xdr:sp macro="" textlink="">
      <xdr:nvSpPr>
        <xdr:cNvPr id="180" name="テキスト ボックス 179"/>
        <xdr:cNvSpPr txBox="1"/>
      </xdr:nvSpPr>
      <xdr:spPr>
        <a:xfrm>
          <a:off x="3219450" y="13067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92710</xdr:rowOff>
    </xdr:from>
    <xdr:to xmlns:xdr="http://schemas.openxmlformats.org/drawingml/2006/spreadsheetDrawing">
      <xdr:col>15</xdr:col>
      <xdr:colOff>50800</xdr:colOff>
      <xdr:row>78</xdr:row>
      <xdr:rowOff>118110</xdr:rowOff>
    </xdr:to>
    <xdr:cxnSp macro="">
      <xdr:nvCxnSpPr>
        <xdr:cNvPr id="181" name="直線コネクタ 180"/>
        <xdr:cNvCxnSpPr/>
      </xdr:nvCxnSpPr>
      <xdr:spPr>
        <a:xfrm flipV="1">
          <a:off x="1828800" y="13465810"/>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65405</xdr:rowOff>
    </xdr:from>
    <xdr:to xmlns:xdr="http://schemas.openxmlformats.org/drawingml/2006/spreadsheetDrawing">
      <xdr:col>15</xdr:col>
      <xdr:colOff>101600</xdr:colOff>
      <xdr:row>77</xdr:row>
      <xdr:rowOff>167005</xdr:rowOff>
    </xdr:to>
    <xdr:sp macro="" textlink="">
      <xdr:nvSpPr>
        <xdr:cNvPr id="182" name="フローチャート: 判断 181"/>
        <xdr:cNvSpPr/>
      </xdr:nvSpPr>
      <xdr:spPr>
        <a:xfrm>
          <a:off x="257175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12065</xdr:rowOff>
    </xdr:from>
    <xdr:ext cx="469900" cy="259080"/>
    <xdr:sp macro="" textlink="">
      <xdr:nvSpPr>
        <xdr:cNvPr id="183" name="テキスト ボックス 182"/>
        <xdr:cNvSpPr txBox="1"/>
      </xdr:nvSpPr>
      <xdr:spPr>
        <a:xfrm>
          <a:off x="2406650" y="13042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78105</xdr:rowOff>
    </xdr:from>
    <xdr:to xmlns:xdr="http://schemas.openxmlformats.org/drawingml/2006/spreadsheetDrawing">
      <xdr:col>10</xdr:col>
      <xdr:colOff>114300</xdr:colOff>
      <xdr:row>78</xdr:row>
      <xdr:rowOff>118110</xdr:rowOff>
    </xdr:to>
    <xdr:cxnSp macro="">
      <xdr:nvCxnSpPr>
        <xdr:cNvPr id="184" name="直線コネクタ 183"/>
        <xdr:cNvCxnSpPr/>
      </xdr:nvCxnSpPr>
      <xdr:spPr>
        <a:xfrm>
          <a:off x="1028700" y="13451205"/>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98425</xdr:rowOff>
    </xdr:from>
    <xdr:to xmlns:xdr="http://schemas.openxmlformats.org/drawingml/2006/spreadsheetDrawing">
      <xdr:col>10</xdr:col>
      <xdr:colOff>165100</xdr:colOff>
      <xdr:row>78</xdr:row>
      <xdr:rowOff>29210</xdr:rowOff>
    </xdr:to>
    <xdr:sp macro="" textlink="">
      <xdr:nvSpPr>
        <xdr:cNvPr id="185" name="フローチャート: 判断 184"/>
        <xdr:cNvSpPr/>
      </xdr:nvSpPr>
      <xdr:spPr>
        <a:xfrm>
          <a:off x="17780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45720</xdr:rowOff>
    </xdr:from>
    <xdr:ext cx="469900" cy="259080"/>
    <xdr:sp macro="" textlink="">
      <xdr:nvSpPr>
        <xdr:cNvPr id="186" name="テキスト ボックス 185"/>
        <xdr:cNvSpPr txBox="1"/>
      </xdr:nvSpPr>
      <xdr:spPr>
        <a:xfrm>
          <a:off x="1612900" y="13075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115570</xdr:rowOff>
    </xdr:from>
    <xdr:to xmlns:xdr="http://schemas.openxmlformats.org/drawingml/2006/spreadsheetDrawing">
      <xdr:col>6</xdr:col>
      <xdr:colOff>38100</xdr:colOff>
      <xdr:row>78</xdr:row>
      <xdr:rowOff>45720</xdr:rowOff>
    </xdr:to>
    <xdr:sp macro="" textlink="">
      <xdr:nvSpPr>
        <xdr:cNvPr id="187" name="フローチャート: 判断 186"/>
        <xdr:cNvSpPr/>
      </xdr:nvSpPr>
      <xdr:spPr>
        <a:xfrm>
          <a:off x="984250" y="13317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62230</xdr:rowOff>
    </xdr:from>
    <xdr:ext cx="469900" cy="259080"/>
    <xdr:sp macro="" textlink="">
      <xdr:nvSpPr>
        <xdr:cNvPr id="188" name="テキスト ボックス 187"/>
        <xdr:cNvSpPr txBox="1"/>
      </xdr:nvSpPr>
      <xdr:spPr>
        <a:xfrm>
          <a:off x="819150" y="1309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90" name="テキスト ボックス 189"/>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1" name="テキスト ボックス 190"/>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3" name="テキスト ボックス 192"/>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27940</xdr:rowOff>
    </xdr:from>
    <xdr:to xmlns:xdr="http://schemas.openxmlformats.org/drawingml/2006/spreadsheetDrawing">
      <xdr:col>24</xdr:col>
      <xdr:colOff>114300</xdr:colOff>
      <xdr:row>78</xdr:row>
      <xdr:rowOff>129540</xdr:rowOff>
    </xdr:to>
    <xdr:sp macro="" textlink="">
      <xdr:nvSpPr>
        <xdr:cNvPr id="194" name="楕円 193"/>
        <xdr:cNvSpPr/>
      </xdr:nvSpPr>
      <xdr:spPr>
        <a:xfrm>
          <a:off x="4127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114300</xdr:rowOff>
    </xdr:from>
    <xdr:ext cx="469900" cy="259080"/>
    <xdr:sp macro="" textlink="">
      <xdr:nvSpPr>
        <xdr:cNvPr id="195" name="維持補修費該当値テキスト"/>
        <xdr:cNvSpPr txBox="1"/>
      </xdr:nvSpPr>
      <xdr:spPr>
        <a:xfrm>
          <a:off x="4229100" y="1331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75565</xdr:rowOff>
    </xdr:from>
    <xdr:to xmlns:xdr="http://schemas.openxmlformats.org/drawingml/2006/spreadsheetDrawing">
      <xdr:col>20</xdr:col>
      <xdr:colOff>38100</xdr:colOff>
      <xdr:row>79</xdr:row>
      <xdr:rowOff>6350</xdr:rowOff>
    </xdr:to>
    <xdr:sp macro="" textlink="">
      <xdr:nvSpPr>
        <xdr:cNvPr id="196" name="楕円 195"/>
        <xdr:cNvSpPr/>
      </xdr:nvSpPr>
      <xdr:spPr>
        <a:xfrm>
          <a:off x="3384550" y="134486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168275</xdr:rowOff>
    </xdr:from>
    <xdr:ext cx="469900" cy="258445"/>
    <xdr:sp macro="" textlink="">
      <xdr:nvSpPr>
        <xdr:cNvPr id="197" name="テキスト ボックス 196"/>
        <xdr:cNvSpPr txBox="1"/>
      </xdr:nvSpPr>
      <xdr:spPr>
        <a:xfrm>
          <a:off x="3219450" y="13541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41910</xdr:rowOff>
    </xdr:from>
    <xdr:to xmlns:xdr="http://schemas.openxmlformats.org/drawingml/2006/spreadsheetDrawing">
      <xdr:col>15</xdr:col>
      <xdr:colOff>101600</xdr:colOff>
      <xdr:row>78</xdr:row>
      <xdr:rowOff>143510</xdr:rowOff>
    </xdr:to>
    <xdr:sp macro="" textlink="">
      <xdr:nvSpPr>
        <xdr:cNvPr id="198" name="楕円 197"/>
        <xdr:cNvSpPr/>
      </xdr:nvSpPr>
      <xdr:spPr>
        <a:xfrm>
          <a:off x="257175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134620</xdr:rowOff>
    </xdr:from>
    <xdr:ext cx="469900" cy="258445"/>
    <xdr:sp macro="" textlink="">
      <xdr:nvSpPr>
        <xdr:cNvPr id="199" name="テキスト ボックス 198"/>
        <xdr:cNvSpPr txBox="1"/>
      </xdr:nvSpPr>
      <xdr:spPr>
        <a:xfrm>
          <a:off x="2406650" y="1350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67310</xdr:rowOff>
    </xdr:from>
    <xdr:to xmlns:xdr="http://schemas.openxmlformats.org/drawingml/2006/spreadsheetDrawing">
      <xdr:col>10</xdr:col>
      <xdr:colOff>165100</xdr:colOff>
      <xdr:row>78</xdr:row>
      <xdr:rowOff>168910</xdr:rowOff>
    </xdr:to>
    <xdr:sp macro="" textlink="">
      <xdr:nvSpPr>
        <xdr:cNvPr id="200" name="楕円 199"/>
        <xdr:cNvSpPr/>
      </xdr:nvSpPr>
      <xdr:spPr>
        <a:xfrm>
          <a:off x="1778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160020</xdr:rowOff>
    </xdr:from>
    <xdr:ext cx="469900" cy="259080"/>
    <xdr:sp macro="" textlink="">
      <xdr:nvSpPr>
        <xdr:cNvPr id="201" name="テキスト ボックス 200"/>
        <xdr:cNvSpPr txBox="1"/>
      </xdr:nvSpPr>
      <xdr:spPr>
        <a:xfrm>
          <a:off x="1612900" y="13533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27305</xdr:rowOff>
    </xdr:from>
    <xdr:to xmlns:xdr="http://schemas.openxmlformats.org/drawingml/2006/spreadsheetDrawing">
      <xdr:col>6</xdr:col>
      <xdr:colOff>38100</xdr:colOff>
      <xdr:row>78</xdr:row>
      <xdr:rowOff>128905</xdr:rowOff>
    </xdr:to>
    <xdr:sp macro="" textlink="">
      <xdr:nvSpPr>
        <xdr:cNvPr id="202" name="楕円 201"/>
        <xdr:cNvSpPr/>
      </xdr:nvSpPr>
      <xdr:spPr>
        <a:xfrm>
          <a:off x="984250" y="13400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120650</xdr:rowOff>
    </xdr:from>
    <xdr:ext cx="469900" cy="258445"/>
    <xdr:sp macro="" textlink="">
      <xdr:nvSpPr>
        <xdr:cNvPr id="203" name="テキスト ボックス 202"/>
        <xdr:cNvSpPr txBox="1"/>
      </xdr:nvSpPr>
      <xdr:spPr>
        <a:xfrm>
          <a:off x="819150" y="13493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2" name="テキスト ボックス 211"/>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4" name="テキスト ボックス 213"/>
        <xdr:cNvSpPr txBox="1"/>
      </xdr:nvSpPr>
      <xdr:spPr>
        <a:xfrm>
          <a:off x="4749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18" name="テキスト ボックス 217"/>
        <xdr:cNvSpPr txBox="1"/>
      </xdr:nvSpPr>
      <xdr:spPr>
        <a:xfrm>
          <a:off x="16637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20" name="テキスト ボックス 219"/>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2" name="テキスト ボックス 221"/>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4" name="テキスト ボックス 223"/>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6" name="テキスト ボックス 225"/>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61595</xdr:rowOff>
    </xdr:from>
    <xdr:to xmlns:xdr="http://schemas.openxmlformats.org/drawingml/2006/spreadsheetDrawing">
      <xdr:col>24</xdr:col>
      <xdr:colOff>62865</xdr:colOff>
      <xdr:row>99</xdr:row>
      <xdr:rowOff>13335</xdr:rowOff>
    </xdr:to>
    <xdr:cxnSp macro="">
      <xdr:nvCxnSpPr>
        <xdr:cNvPr id="228" name="直線コネクタ 227"/>
        <xdr:cNvCxnSpPr/>
      </xdr:nvCxnSpPr>
      <xdr:spPr>
        <a:xfrm flipV="1">
          <a:off x="4176395" y="1566354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17780</xdr:rowOff>
    </xdr:from>
    <xdr:ext cx="534670" cy="258445"/>
    <xdr:sp macro="" textlink="">
      <xdr:nvSpPr>
        <xdr:cNvPr id="229" name="扶助費最小値テキスト"/>
        <xdr:cNvSpPr txBox="1"/>
      </xdr:nvSpPr>
      <xdr:spPr>
        <a:xfrm>
          <a:off x="4229100" y="16991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13335</xdr:rowOff>
    </xdr:from>
    <xdr:to xmlns:xdr="http://schemas.openxmlformats.org/drawingml/2006/spreadsheetDrawing">
      <xdr:col>24</xdr:col>
      <xdr:colOff>152400</xdr:colOff>
      <xdr:row>99</xdr:row>
      <xdr:rowOff>13335</xdr:rowOff>
    </xdr:to>
    <xdr:cxnSp macro="">
      <xdr:nvCxnSpPr>
        <xdr:cNvPr id="230" name="直線コネクタ 229"/>
        <xdr:cNvCxnSpPr/>
      </xdr:nvCxnSpPr>
      <xdr:spPr>
        <a:xfrm>
          <a:off x="4108450" y="16986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8255</xdr:rowOff>
    </xdr:from>
    <xdr:ext cx="598805" cy="258445"/>
    <xdr:sp macro="" textlink="">
      <xdr:nvSpPr>
        <xdr:cNvPr id="231" name="扶助費最大値テキスト"/>
        <xdr:cNvSpPr txBox="1"/>
      </xdr:nvSpPr>
      <xdr:spPr>
        <a:xfrm>
          <a:off x="4229100" y="15438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61595</xdr:rowOff>
    </xdr:from>
    <xdr:to xmlns:xdr="http://schemas.openxmlformats.org/drawingml/2006/spreadsheetDrawing">
      <xdr:col>24</xdr:col>
      <xdr:colOff>152400</xdr:colOff>
      <xdr:row>91</xdr:row>
      <xdr:rowOff>61595</xdr:rowOff>
    </xdr:to>
    <xdr:cxnSp macro="">
      <xdr:nvCxnSpPr>
        <xdr:cNvPr id="232" name="直線コネクタ 231"/>
        <xdr:cNvCxnSpPr/>
      </xdr:nvCxnSpPr>
      <xdr:spPr>
        <a:xfrm>
          <a:off x="4108450" y="15663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85090</xdr:rowOff>
    </xdr:from>
    <xdr:to xmlns:xdr="http://schemas.openxmlformats.org/drawingml/2006/spreadsheetDrawing">
      <xdr:col>24</xdr:col>
      <xdr:colOff>63500</xdr:colOff>
      <xdr:row>97</xdr:row>
      <xdr:rowOff>147320</xdr:rowOff>
    </xdr:to>
    <xdr:cxnSp macro="">
      <xdr:nvCxnSpPr>
        <xdr:cNvPr id="233" name="直線コネクタ 232"/>
        <xdr:cNvCxnSpPr/>
      </xdr:nvCxnSpPr>
      <xdr:spPr>
        <a:xfrm flipV="1">
          <a:off x="3429000" y="16715740"/>
          <a:ext cx="7493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5080</xdr:rowOff>
    </xdr:from>
    <xdr:ext cx="598805" cy="259080"/>
    <xdr:sp macro="" textlink="">
      <xdr:nvSpPr>
        <xdr:cNvPr id="234" name="扶助費平均値テキスト"/>
        <xdr:cNvSpPr txBox="1"/>
      </xdr:nvSpPr>
      <xdr:spPr>
        <a:xfrm>
          <a:off x="4229100" y="162928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153670</xdr:rowOff>
    </xdr:from>
    <xdr:to xmlns:xdr="http://schemas.openxmlformats.org/drawingml/2006/spreadsheetDrawing">
      <xdr:col>24</xdr:col>
      <xdr:colOff>114300</xdr:colOff>
      <xdr:row>96</xdr:row>
      <xdr:rowOff>83820</xdr:rowOff>
    </xdr:to>
    <xdr:sp macro="" textlink="">
      <xdr:nvSpPr>
        <xdr:cNvPr id="235" name="フローチャート: 判断 234"/>
        <xdr:cNvSpPr/>
      </xdr:nvSpPr>
      <xdr:spPr>
        <a:xfrm>
          <a:off x="4127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94615</xdr:rowOff>
    </xdr:from>
    <xdr:to xmlns:xdr="http://schemas.openxmlformats.org/drawingml/2006/spreadsheetDrawing">
      <xdr:col>19</xdr:col>
      <xdr:colOff>171450</xdr:colOff>
      <xdr:row>97</xdr:row>
      <xdr:rowOff>147320</xdr:rowOff>
    </xdr:to>
    <xdr:cxnSp macro="">
      <xdr:nvCxnSpPr>
        <xdr:cNvPr id="236" name="直線コネクタ 235"/>
        <xdr:cNvCxnSpPr/>
      </xdr:nvCxnSpPr>
      <xdr:spPr>
        <a:xfrm>
          <a:off x="2622550" y="16725265"/>
          <a:ext cx="8064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15875</xdr:rowOff>
    </xdr:from>
    <xdr:to xmlns:xdr="http://schemas.openxmlformats.org/drawingml/2006/spreadsheetDrawing">
      <xdr:col>20</xdr:col>
      <xdr:colOff>38100</xdr:colOff>
      <xdr:row>96</xdr:row>
      <xdr:rowOff>117475</xdr:rowOff>
    </xdr:to>
    <xdr:sp macro="" textlink="">
      <xdr:nvSpPr>
        <xdr:cNvPr id="237" name="フローチャート: 判断 236"/>
        <xdr:cNvSpPr/>
      </xdr:nvSpPr>
      <xdr:spPr>
        <a:xfrm>
          <a:off x="3384550" y="16475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133985</xdr:rowOff>
    </xdr:from>
    <xdr:ext cx="598170" cy="258445"/>
    <xdr:sp macro="" textlink="">
      <xdr:nvSpPr>
        <xdr:cNvPr id="238" name="テキスト ボックス 237"/>
        <xdr:cNvSpPr txBox="1"/>
      </xdr:nvSpPr>
      <xdr:spPr>
        <a:xfrm>
          <a:off x="3154680" y="16250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94615</xdr:rowOff>
    </xdr:from>
    <xdr:to xmlns:xdr="http://schemas.openxmlformats.org/drawingml/2006/spreadsheetDrawing">
      <xdr:col>15</xdr:col>
      <xdr:colOff>50800</xdr:colOff>
      <xdr:row>97</xdr:row>
      <xdr:rowOff>109220</xdr:rowOff>
    </xdr:to>
    <xdr:cxnSp macro="">
      <xdr:nvCxnSpPr>
        <xdr:cNvPr id="239" name="直線コネクタ 238"/>
        <xdr:cNvCxnSpPr/>
      </xdr:nvCxnSpPr>
      <xdr:spPr>
        <a:xfrm flipV="1">
          <a:off x="1828800" y="16725265"/>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20320</xdr:rowOff>
    </xdr:from>
    <xdr:to xmlns:xdr="http://schemas.openxmlformats.org/drawingml/2006/spreadsheetDrawing">
      <xdr:col>15</xdr:col>
      <xdr:colOff>101600</xdr:colOff>
      <xdr:row>96</xdr:row>
      <xdr:rowOff>121920</xdr:rowOff>
    </xdr:to>
    <xdr:sp macro="" textlink="">
      <xdr:nvSpPr>
        <xdr:cNvPr id="240" name="フローチャート: 判断 239"/>
        <xdr:cNvSpPr/>
      </xdr:nvSpPr>
      <xdr:spPr>
        <a:xfrm>
          <a:off x="257175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138430</xdr:rowOff>
    </xdr:from>
    <xdr:ext cx="598170" cy="259080"/>
    <xdr:sp macro="" textlink="">
      <xdr:nvSpPr>
        <xdr:cNvPr id="241" name="テキスト ボックス 240"/>
        <xdr:cNvSpPr txBox="1"/>
      </xdr:nvSpPr>
      <xdr:spPr>
        <a:xfrm>
          <a:off x="2360930" y="16254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109220</xdr:rowOff>
    </xdr:from>
    <xdr:to xmlns:xdr="http://schemas.openxmlformats.org/drawingml/2006/spreadsheetDrawing">
      <xdr:col>10</xdr:col>
      <xdr:colOff>114300</xdr:colOff>
      <xdr:row>97</xdr:row>
      <xdr:rowOff>139700</xdr:rowOff>
    </xdr:to>
    <xdr:cxnSp macro="">
      <xdr:nvCxnSpPr>
        <xdr:cNvPr id="242" name="直線コネクタ 241"/>
        <xdr:cNvCxnSpPr/>
      </xdr:nvCxnSpPr>
      <xdr:spPr>
        <a:xfrm flipV="1">
          <a:off x="1028700" y="16739870"/>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24765</xdr:rowOff>
    </xdr:from>
    <xdr:to xmlns:xdr="http://schemas.openxmlformats.org/drawingml/2006/spreadsheetDrawing">
      <xdr:col>10</xdr:col>
      <xdr:colOff>165100</xdr:colOff>
      <xdr:row>96</xdr:row>
      <xdr:rowOff>126365</xdr:rowOff>
    </xdr:to>
    <xdr:sp macro="" textlink="">
      <xdr:nvSpPr>
        <xdr:cNvPr id="243" name="フローチャート: 判断 242"/>
        <xdr:cNvSpPr/>
      </xdr:nvSpPr>
      <xdr:spPr>
        <a:xfrm>
          <a:off x="17780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143510</xdr:rowOff>
    </xdr:from>
    <xdr:ext cx="598170" cy="258445"/>
    <xdr:sp macro="" textlink="">
      <xdr:nvSpPr>
        <xdr:cNvPr id="244" name="テキスト ボックス 243"/>
        <xdr:cNvSpPr txBox="1"/>
      </xdr:nvSpPr>
      <xdr:spPr>
        <a:xfrm>
          <a:off x="1548130" y="16259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87630</xdr:rowOff>
    </xdr:from>
    <xdr:to xmlns:xdr="http://schemas.openxmlformats.org/drawingml/2006/spreadsheetDrawing">
      <xdr:col>6</xdr:col>
      <xdr:colOff>38100</xdr:colOff>
      <xdr:row>97</xdr:row>
      <xdr:rowOff>17780</xdr:rowOff>
    </xdr:to>
    <xdr:sp macro="" textlink="">
      <xdr:nvSpPr>
        <xdr:cNvPr id="245" name="フローチャート: 判断 244"/>
        <xdr:cNvSpPr/>
      </xdr:nvSpPr>
      <xdr:spPr>
        <a:xfrm>
          <a:off x="984250" y="16546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34925</xdr:rowOff>
    </xdr:from>
    <xdr:ext cx="598170" cy="259080"/>
    <xdr:sp macro="" textlink="">
      <xdr:nvSpPr>
        <xdr:cNvPr id="246" name="テキスト ボックス 245"/>
        <xdr:cNvSpPr txBox="1"/>
      </xdr:nvSpPr>
      <xdr:spPr>
        <a:xfrm>
          <a:off x="754380" y="16322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8" name="テキスト ボックス 247"/>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9" name="テキスト ボックス 248"/>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1" name="テキスト ボックス 250"/>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34290</xdr:rowOff>
    </xdr:from>
    <xdr:to xmlns:xdr="http://schemas.openxmlformats.org/drawingml/2006/spreadsheetDrawing">
      <xdr:col>24</xdr:col>
      <xdr:colOff>114300</xdr:colOff>
      <xdr:row>97</xdr:row>
      <xdr:rowOff>135890</xdr:rowOff>
    </xdr:to>
    <xdr:sp macro="" textlink="">
      <xdr:nvSpPr>
        <xdr:cNvPr id="252" name="楕円 251"/>
        <xdr:cNvSpPr/>
      </xdr:nvSpPr>
      <xdr:spPr>
        <a:xfrm>
          <a:off x="41275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12700</xdr:rowOff>
    </xdr:from>
    <xdr:ext cx="534670" cy="259080"/>
    <xdr:sp macro="" textlink="">
      <xdr:nvSpPr>
        <xdr:cNvPr id="253" name="扶助費該当値テキスト"/>
        <xdr:cNvSpPr txBox="1"/>
      </xdr:nvSpPr>
      <xdr:spPr>
        <a:xfrm>
          <a:off x="4229100" y="1664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96520</xdr:rowOff>
    </xdr:from>
    <xdr:to xmlns:xdr="http://schemas.openxmlformats.org/drawingml/2006/spreadsheetDrawing">
      <xdr:col>20</xdr:col>
      <xdr:colOff>38100</xdr:colOff>
      <xdr:row>98</xdr:row>
      <xdr:rowOff>26670</xdr:rowOff>
    </xdr:to>
    <xdr:sp macro="" textlink="">
      <xdr:nvSpPr>
        <xdr:cNvPr id="254" name="楕円 253"/>
        <xdr:cNvSpPr/>
      </xdr:nvSpPr>
      <xdr:spPr>
        <a:xfrm>
          <a:off x="3384550" y="16727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17780</xdr:rowOff>
    </xdr:from>
    <xdr:ext cx="534035" cy="258445"/>
    <xdr:sp macro="" textlink="">
      <xdr:nvSpPr>
        <xdr:cNvPr id="255" name="テキスト ボックス 254"/>
        <xdr:cNvSpPr txBox="1"/>
      </xdr:nvSpPr>
      <xdr:spPr>
        <a:xfrm>
          <a:off x="31870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43815</xdr:rowOff>
    </xdr:from>
    <xdr:to xmlns:xdr="http://schemas.openxmlformats.org/drawingml/2006/spreadsheetDrawing">
      <xdr:col>15</xdr:col>
      <xdr:colOff>101600</xdr:colOff>
      <xdr:row>97</xdr:row>
      <xdr:rowOff>145415</xdr:rowOff>
    </xdr:to>
    <xdr:sp macro="" textlink="">
      <xdr:nvSpPr>
        <xdr:cNvPr id="256" name="楕円 255"/>
        <xdr:cNvSpPr/>
      </xdr:nvSpPr>
      <xdr:spPr>
        <a:xfrm>
          <a:off x="257175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136525</xdr:rowOff>
    </xdr:from>
    <xdr:ext cx="534035" cy="258445"/>
    <xdr:sp macro="" textlink="">
      <xdr:nvSpPr>
        <xdr:cNvPr id="257" name="テキスト ボックス 256"/>
        <xdr:cNvSpPr txBox="1"/>
      </xdr:nvSpPr>
      <xdr:spPr>
        <a:xfrm>
          <a:off x="2393315" y="16767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58420</xdr:rowOff>
    </xdr:from>
    <xdr:to xmlns:xdr="http://schemas.openxmlformats.org/drawingml/2006/spreadsheetDrawing">
      <xdr:col>10</xdr:col>
      <xdr:colOff>165100</xdr:colOff>
      <xdr:row>97</xdr:row>
      <xdr:rowOff>160020</xdr:rowOff>
    </xdr:to>
    <xdr:sp macro="" textlink="">
      <xdr:nvSpPr>
        <xdr:cNvPr id="258" name="楕円 257"/>
        <xdr:cNvSpPr/>
      </xdr:nvSpPr>
      <xdr:spPr>
        <a:xfrm>
          <a:off x="17780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151130</xdr:rowOff>
    </xdr:from>
    <xdr:ext cx="534670" cy="259080"/>
    <xdr:sp macro="" textlink="">
      <xdr:nvSpPr>
        <xdr:cNvPr id="259" name="テキスト ボックス 258"/>
        <xdr:cNvSpPr txBox="1"/>
      </xdr:nvSpPr>
      <xdr:spPr>
        <a:xfrm>
          <a:off x="1580515" y="16781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88900</xdr:rowOff>
    </xdr:from>
    <xdr:to xmlns:xdr="http://schemas.openxmlformats.org/drawingml/2006/spreadsheetDrawing">
      <xdr:col>6</xdr:col>
      <xdr:colOff>38100</xdr:colOff>
      <xdr:row>98</xdr:row>
      <xdr:rowOff>19050</xdr:rowOff>
    </xdr:to>
    <xdr:sp macro="" textlink="">
      <xdr:nvSpPr>
        <xdr:cNvPr id="260" name="楕円 259"/>
        <xdr:cNvSpPr/>
      </xdr:nvSpPr>
      <xdr:spPr>
        <a:xfrm>
          <a:off x="984250" y="16719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10160</xdr:rowOff>
    </xdr:from>
    <xdr:ext cx="534035" cy="259080"/>
    <xdr:sp macro="" textlink="">
      <xdr:nvSpPr>
        <xdr:cNvPr id="261" name="テキスト ボックス 260"/>
        <xdr:cNvSpPr txBox="1"/>
      </xdr:nvSpPr>
      <xdr:spPr>
        <a:xfrm>
          <a:off x="786765" y="16812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3" name="テキスト ボックス 272"/>
        <xdr:cNvSpPr txBox="1"/>
      </xdr:nvSpPr>
      <xdr:spPr>
        <a:xfrm>
          <a:off x="572643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0860" cy="259080"/>
    <xdr:sp macro="" textlink="">
      <xdr:nvSpPr>
        <xdr:cNvPr id="275" name="テキスト ボックス 274"/>
        <xdr:cNvSpPr txBox="1"/>
      </xdr:nvSpPr>
      <xdr:spPr>
        <a:xfrm>
          <a:off x="54819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5630" cy="258445"/>
    <xdr:sp macro="" textlink="">
      <xdr:nvSpPr>
        <xdr:cNvPr id="277" name="テキスト ボックス 276"/>
        <xdr:cNvSpPr txBox="1"/>
      </xdr:nvSpPr>
      <xdr:spPr>
        <a:xfrm>
          <a:off x="541782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5630" cy="259080"/>
    <xdr:sp macro="" textlink="">
      <xdr:nvSpPr>
        <xdr:cNvPr id="279" name="テキスト ボックス 278"/>
        <xdr:cNvSpPr txBox="1"/>
      </xdr:nvSpPr>
      <xdr:spPr>
        <a:xfrm>
          <a:off x="541782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9080"/>
    <xdr:sp macro="" textlink="">
      <xdr:nvSpPr>
        <xdr:cNvPr id="281" name="テキスト ボックス 280"/>
        <xdr:cNvSpPr txBox="1"/>
      </xdr:nvSpPr>
      <xdr:spPr>
        <a:xfrm>
          <a:off x="541782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3" name="テキスト ボックス 282"/>
        <xdr:cNvSpPr txBox="1"/>
      </xdr:nvSpPr>
      <xdr:spPr>
        <a:xfrm>
          <a:off x="54178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63500</xdr:rowOff>
    </xdr:from>
    <xdr:to xmlns:xdr="http://schemas.openxmlformats.org/drawingml/2006/spreadsheetDrawing">
      <xdr:col>54</xdr:col>
      <xdr:colOff>171450</xdr:colOff>
      <xdr:row>37</xdr:row>
      <xdr:rowOff>133985</xdr:rowOff>
    </xdr:to>
    <xdr:cxnSp macro="">
      <xdr:nvCxnSpPr>
        <xdr:cNvPr id="285" name="直線コネクタ 284"/>
        <xdr:cNvCxnSpPr/>
      </xdr:nvCxnSpPr>
      <xdr:spPr>
        <a:xfrm flipV="1">
          <a:off x="9429750" y="520700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137795</xdr:rowOff>
    </xdr:from>
    <xdr:ext cx="534035" cy="259080"/>
    <xdr:sp macro="" textlink="">
      <xdr:nvSpPr>
        <xdr:cNvPr id="286" name="補助費等最小値テキスト"/>
        <xdr:cNvSpPr txBox="1"/>
      </xdr:nvSpPr>
      <xdr:spPr>
        <a:xfrm>
          <a:off x="9480550" y="6481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133985</xdr:rowOff>
    </xdr:from>
    <xdr:to xmlns:xdr="http://schemas.openxmlformats.org/drawingml/2006/spreadsheetDrawing">
      <xdr:col>55</xdr:col>
      <xdr:colOff>88900</xdr:colOff>
      <xdr:row>37</xdr:row>
      <xdr:rowOff>133985</xdr:rowOff>
    </xdr:to>
    <xdr:cxnSp macro="">
      <xdr:nvCxnSpPr>
        <xdr:cNvPr id="287" name="直線コネクタ 286"/>
        <xdr:cNvCxnSpPr/>
      </xdr:nvCxnSpPr>
      <xdr:spPr>
        <a:xfrm>
          <a:off x="9359900" y="6477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10160</xdr:rowOff>
    </xdr:from>
    <xdr:ext cx="598170" cy="259080"/>
    <xdr:sp macro="" textlink="">
      <xdr:nvSpPr>
        <xdr:cNvPr id="288" name="補助費等最大値テキスト"/>
        <xdr:cNvSpPr txBox="1"/>
      </xdr:nvSpPr>
      <xdr:spPr>
        <a:xfrm>
          <a:off x="9480550" y="4982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63500</xdr:rowOff>
    </xdr:from>
    <xdr:to xmlns:xdr="http://schemas.openxmlformats.org/drawingml/2006/spreadsheetDrawing">
      <xdr:col>55</xdr:col>
      <xdr:colOff>88900</xdr:colOff>
      <xdr:row>30</xdr:row>
      <xdr:rowOff>63500</xdr:rowOff>
    </xdr:to>
    <xdr:cxnSp macro="">
      <xdr:nvCxnSpPr>
        <xdr:cNvPr id="289" name="直線コネクタ 288"/>
        <xdr:cNvCxnSpPr/>
      </xdr:nvCxnSpPr>
      <xdr:spPr>
        <a:xfrm>
          <a:off x="9359900" y="5207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48260</xdr:rowOff>
    </xdr:from>
    <xdr:to xmlns:xdr="http://schemas.openxmlformats.org/drawingml/2006/spreadsheetDrawing">
      <xdr:col>55</xdr:col>
      <xdr:colOff>0</xdr:colOff>
      <xdr:row>36</xdr:row>
      <xdr:rowOff>111125</xdr:rowOff>
    </xdr:to>
    <xdr:cxnSp macro="">
      <xdr:nvCxnSpPr>
        <xdr:cNvPr id="290" name="直線コネクタ 289"/>
        <xdr:cNvCxnSpPr/>
      </xdr:nvCxnSpPr>
      <xdr:spPr>
        <a:xfrm flipV="1">
          <a:off x="8686800" y="6049010"/>
          <a:ext cx="74295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144145</xdr:rowOff>
    </xdr:from>
    <xdr:ext cx="534035" cy="258445"/>
    <xdr:sp macro="" textlink="">
      <xdr:nvSpPr>
        <xdr:cNvPr id="291" name="補助費等平均値テキスト"/>
        <xdr:cNvSpPr txBox="1"/>
      </xdr:nvSpPr>
      <xdr:spPr>
        <a:xfrm>
          <a:off x="9480550" y="614489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166370</xdr:rowOff>
    </xdr:from>
    <xdr:to xmlns:xdr="http://schemas.openxmlformats.org/drawingml/2006/spreadsheetDrawing">
      <xdr:col>55</xdr:col>
      <xdr:colOff>50800</xdr:colOff>
      <xdr:row>36</xdr:row>
      <xdr:rowOff>95885</xdr:rowOff>
    </xdr:to>
    <xdr:sp macro="" textlink="">
      <xdr:nvSpPr>
        <xdr:cNvPr id="292" name="フローチャート: 判断 291"/>
        <xdr:cNvSpPr/>
      </xdr:nvSpPr>
      <xdr:spPr>
        <a:xfrm>
          <a:off x="9398000" y="61671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36</xdr:row>
      <xdr:rowOff>111125</xdr:rowOff>
    </xdr:from>
    <xdr:to xmlns:xdr="http://schemas.openxmlformats.org/drawingml/2006/spreadsheetDrawing">
      <xdr:col>50</xdr:col>
      <xdr:colOff>114300</xdr:colOff>
      <xdr:row>36</xdr:row>
      <xdr:rowOff>125730</xdr:rowOff>
    </xdr:to>
    <xdr:cxnSp macro="">
      <xdr:nvCxnSpPr>
        <xdr:cNvPr id="293" name="直線コネクタ 292"/>
        <xdr:cNvCxnSpPr/>
      </xdr:nvCxnSpPr>
      <xdr:spPr>
        <a:xfrm flipV="1">
          <a:off x="7886700" y="628332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49530</xdr:rowOff>
    </xdr:from>
    <xdr:to xmlns:xdr="http://schemas.openxmlformats.org/drawingml/2006/spreadsheetDrawing">
      <xdr:col>50</xdr:col>
      <xdr:colOff>165100</xdr:colOff>
      <xdr:row>36</xdr:row>
      <xdr:rowOff>151130</xdr:rowOff>
    </xdr:to>
    <xdr:sp macro="" textlink="">
      <xdr:nvSpPr>
        <xdr:cNvPr id="294" name="フローチャート: 判断 293"/>
        <xdr:cNvSpPr/>
      </xdr:nvSpPr>
      <xdr:spPr>
        <a:xfrm>
          <a:off x="86360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167640</xdr:rowOff>
    </xdr:from>
    <xdr:ext cx="534670" cy="258445"/>
    <xdr:sp macro="" textlink="">
      <xdr:nvSpPr>
        <xdr:cNvPr id="295" name="テキスト ボックス 294"/>
        <xdr:cNvSpPr txBox="1"/>
      </xdr:nvSpPr>
      <xdr:spPr>
        <a:xfrm>
          <a:off x="8438515" y="5996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125730</xdr:rowOff>
    </xdr:from>
    <xdr:to xmlns:xdr="http://schemas.openxmlformats.org/drawingml/2006/spreadsheetDrawing">
      <xdr:col>45</xdr:col>
      <xdr:colOff>171450</xdr:colOff>
      <xdr:row>36</xdr:row>
      <xdr:rowOff>154940</xdr:rowOff>
    </xdr:to>
    <xdr:cxnSp macro="">
      <xdr:nvCxnSpPr>
        <xdr:cNvPr id="296" name="直線コネクタ 295"/>
        <xdr:cNvCxnSpPr/>
      </xdr:nvCxnSpPr>
      <xdr:spPr>
        <a:xfrm flipV="1">
          <a:off x="7080250" y="6297930"/>
          <a:ext cx="8064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75565</xdr:rowOff>
    </xdr:from>
    <xdr:to xmlns:xdr="http://schemas.openxmlformats.org/drawingml/2006/spreadsheetDrawing">
      <xdr:col>46</xdr:col>
      <xdr:colOff>38100</xdr:colOff>
      <xdr:row>37</xdr:row>
      <xdr:rowOff>6350</xdr:rowOff>
    </xdr:to>
    <xdr:sp macro="" textlink="">
      <xdr:nvSpPr>
        <xdr:cNvPr id="297" name="フローチャート: 判断 296"/>
        <xdr:cNvSpPr/>
      </xdr:nvSpPr>
      <xdr:spPr>
        <a:xfrm>
          <a:off x="7842250" y="62477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168275</xdr:rowOff>
    </xdr:from>
    <xdr:ext cx="534035" cy="258445"/>
    <xdr:sp macro="" textlink="">
      <xdr:nvSpPr>
        <xdr:cNvPr id="298" name="テキスト ボックス 297"/>
        <xdr:cNvSpPr txBox="1"/>
      </xdr:nvSpPr>
      <xdr:spPr>
        <a:xfrm>
          <a:off x="7644765" y="6340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154940</xdr:rowOff>
    </xdr:from>
    <xdr:to xmlns:xdr="http://schemas.openxmlformats.org/drawingml/2006/spreadsheetDrawing">
      <xdr:col>41</xdr:col>
      <xdr:colOff>50800</xdr:colOff>
      <xdr:row>37</xdr:row>
      <xdr:rowOff>3810</xdr:rowOff>
    </xdr:to>
    <xdr:cxnSp macro="">
      <xdr:nvCxnSpPr>
        <xdr:cNvPr id="299" name="直線コネクタ 298"/>
        <xdr:cNvCxnSpPr/>
      </xdr:nvCxnSpPr>
      <xdr:spPr>
        <a:xfrm flipV="1">
          <a:off x="6286500" y="6327140"/>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86360</xdr:rowOff>
    </xdr:from>
    <xdr:to xmlns:xdr="http://schemas.openxmlformats.org/drawingml/2006/spreadsheetDrawing">
      <xdr:col>41</xdr:col>
      <xdr:colOff>101600</xdr:colOff>
      <xdr:row>37</xdr:row>
      <xdr:rowOff>15875</xdr:rowOff>
    </xdr:to>
    <xdr:sp macro="" textlink="">
      <xdr:nvSpPr>
        <xdr:cNvPr id="300" name="フローチャート: 判断 299"/>
        <xdr:cNvSpPr/>
      </xdr:nvSpPr>
      <xdr:spPr>
        <a:xfrm>
          <a:off x="7029450" y="6258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32385</xdr:rowOff>
    </xdr:from>
    <xdr:ext cx="534035" cy="258445"/>
    <xdr:sp macro="" textlink="">
      <xdr:nvSpPr>
        <xdr:cNvPr id="301" name="テキスト ボックス 300"/>
        <xdr:cNvSpPr txBox="1"/>
      </xdr:nvSpPr>
      <xdr:spPr>
        <a:xfrm>
          <a:off x="6851015" y="6033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63500</xdr:rowOff>
    </xdr:from>
    <xdr:to xmlns:xdr="http://schemas.openxmlformats.org/drawingml/2006/spreadsheetDrawing">
      <xdr:col>36</xdr:col>
      <xdr:colOff>165100</xdr:colOff>
      <xdr:row>36</xdr:row>
      <xdr:rowOff>164465</xdr:rowOff>
    </xdr:to>
    <xdr:sp macro="" textlink="">
      <xdr:nvSpPr>
        <xdr:cNvPr id="302" name="フローチャート: 判断 301"/>
        <xdr:cNvSpPr/>
      </xdr:nvSpPr>
      <xdr:spPr>
        <a:xfrm>
          <a:off x="62357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9525</xdr:rowOff>
    </xdr:from>
    <xdr:ext cx="534670" cy="258445"/>
    <xdr:sp macro="" textlink="">
      <xdr:nvSpPr>
        <xdr:cNvPr id="303" name="テキスト ボックス 302"/>
        <xdr:cNvSpPr txBox="1"/>
      </xdr:nvSpPr>
      <xdr:spPr>
        <a:xfrm>
          <a:off x="6038215" y="6010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06" name="テキスト ボックス 305"/>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7" name="テキスト ボックス 306"/>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168910</xdr:rowOff>
    </xdr:from>
    <xdr:to xmlns:xdr="http://schemas.openxmlformats.org/drawingml/2006/spreadsheetDrawing">
      <xdr:col>55</xdr:col>
      <xdr:colOff>50800</xdr:colOff>
      <xdr:row>35</xdr:row>
      <xdr:rowOff>99060</xdr:rowOff>
    </xdr:to>
    <xdr:sp macro="" textlink="">
      <xdr:nvSpPr>
        <xdr:cNvPr id="309" name="楕円 308"/>
        <xdr:cNvSpPr/>
      </xdr:nvSpPr>
      <xdr:spPr>
        <a:xfrm>
          <a:off x="9398000" y="5998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20320</xdr:rowOff>
    </xdr:from>
    <xdr:ext cx="534035" cy="258445"/>
    <xdr:sp macro="" textlink="">
      <xdr:nvSpPr>
        <xdr:cNvPr id="310" name="補助費等該当値テキスト"/>
        <xdr:cNvSpPr txBox="1"/>
      </xdr:nvSpPr>
      <xdr:spPr>
        <a:xfrm>
          <a:off x="9480550" y="5849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60325</xdr:rowOff>
    </xdr:from>
    <xdr:to xmlns:xdr="http://schemas.openxmlformats.org/drawingml/2006/spreadsheetDrawing">
      <xdr:col>50</xdr:col>
      <xdr:colOff>165100</xdr:colOff>
      <xdr:row>36</xdr:row>
      <xdr:rowOff>161925</xdr:rowOff>
    </xdr:to>
    <xdr:sp macro="" textlink="">
      <xdr:nvSpPr>
        <xdr:cNvPr id="311" name="楕円 310"/>
        <xdr:cNvSpPr/>
      </xdr:nvSpPr>
      <xdr:spPr>
        <a:xfrm>
          <a:off x="86360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153035</xdr:rowOff>
    </xdr:from>
    <xdr:ext cx="534670" cy="259080"/>
    <xdr:sp macro="" textlink="">
      <xdr:nvSpPr>
        <xdr:cNvPr id="312" name="テキスト ボックス 311"/>
        <xdr:cNvSpPr txBox="1"/>
      </xdr:nvSpPr>
      <xdr:spPr>
        <a:xfrm>
          <a:off x="8438515" y="632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74930</xdr:rowOff>
    </xdr:from>
    <xdr:to xmlns:xdr="http://schemas.openxmlformats.org/drawingml/2006/spreadsheetDrawing">
      <xdr:col>46</xdr:col>
      <xdr:colOff>38100</xdr:colOff>
      <xdr:row>37</xdr:row>
      <xdr:rowOff>5080</xdr:rowOff>
    </xdr:to>
    <xdr:sp macro="" textlink="">
      <xdr:nvSpPr>
        <xdr:cNvPr id="313" name="楕円 312"/>
        <xdr:cNvSpPr/>
      </xdr:nvSpPr>
      <xdr:spPr>
        <a:xfrm>
          <a:off x="7842250" y="6247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21590</xdr:rowOff>
    </xdr:from>
    <xdr:ext cx="534035" cy="259080"/>
    <xdr:sp macro="" textlink="">
      <xdr:nvSpPr>
        <xdr:cNvPr id="314" name="テキスト ボックス 313"/>
        <xdr:cNvSpPr txBox="1"/>
      </xdr:nvSpPr>
      <xdr:spPr>
        <a:xfrm>
          <a:off x="7644765" y="6022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103505</xdr:rowOff>
    </xdr:from>
    <xdr:to xmlns:xdr="http://schemas.openxmlformats.org/drawingml/2006/spreadsheetDrawing">
      <xdr:col>41</xdr:col>
      <xdr:colOff>101600</xdr:colOff>
      <xdr:row>37</xdr:row>
      <xdr:rowOff>33655</xdr:rowOff>
    </xdr:to>
    <xdr:sp macro="" textlink="">
      <xdr:nvSpPr>
        <xdr:cNvPr id="315" name="楕円 314"/>
        <xdr:cNvSpPr/>
      </xdr:nvSpPr>
      <xdr:spPr>
        <a:xfrm>
          <a:off x="702945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24765</xdr:rowOff>
    </xdr:from>
    <xdr:ext cx="534035" cy="259080"/>
    <xdr:sp macro="" textlink="">
      <xdr:nvSpPr>
        <xdr:cNvPr id="316" name="テキスト ボックス 315"/>
        <xdr:cNvSpPr txBox="1"/>
      </xdr:nvSpPr>
      <xdr:spPr>
        <a:xfrm>
          <a:off x="6851015" y="6368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124460</xdr:rowOff>
    </xdr:from>
    <xdr:to xmlns:xdr="http://schemas.openxmlformats.org/drawingml/2006/spreadsheetDrawing">
      <xdr:col>36</xdr:col>
      <xdr:colOff>165100</xdr:colOff>
      <xdr:row>37</xdr:row>
      <xdr:rowOff>54610</xdr:rowOff>
    </xdr:to>
    <xdr:sp macro="" textlink="">
      <xdr:nvSpPr>
        <xdr:cNvPr id="317" name="楕円 316"/>
        <xdr:cNvSpPr/>
      </xdr:nvSpPr>
      <xdr:spPr>
        <a:xfrm>
          <a:off x="6235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45720</xdr:rowOff>
    </xdr:from>
    <xdr:ext cx="534670" cy="259080"/>
    <xdr:sp macro="" textlink="">
      <xdr:nvSpPr>
        <xdr:cNvPr id="318" name="テキスト ボックス 317"/>
        <xdr:cNvSpPr txBox="1"/>
      </xdr:nvSpPr>
      <xdr:spPr>
        <a:xfrm>
          <a:off x="6038215" y="6389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572643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5630" cy="258445"/>
    <xdr:sp macro="" textlink="">
      <xdr:nvSpPr>
        <xdr:cNvPr id="332" name="テキスト ボックス 331"/>
        <xdr:cNvSpPr txBox="1"/>
      </xdr:nvSpPr>
      <xdr:spPr>
        <a:xfrm>
          <a:off x="541782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8445"/>
    <xdr:sp macro="" textlink="">
      <xdr:nvSpPr>
        <xdr:cNvPr id="334" name="テキスト ボックス 333"/>
        <xdr:cNvSpPr txBox="1"/>
      </xdr:nvSpPr>
      <xdr:spPr>
        <a:xfrm>
          <a:off x="541782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5630" cy="258445"/>
    <xdr:sp macro="" textlink="">
      <xdr:nvSpPr>
        <xdr:cNvPr id="336" name="テキスト ボックス 335"/>
        <xdr:cNvSpPr txBox="1"/>
      </xdr:nvSpPr>
      <xdr:spPr>
        <a:xfrm>
          <a:off x="541782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38" name="テキスト ボックス 337"/>
        <xdr:cNvSpPr txBox="1"/>
      </xdr:nvSpPr>
      <xdr:spPr>
        <a:xfrm>
          <a:off x="54178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52</xdr:row>
      <xdr:rowOff>67945</xdr:rowOff>
    </xdr:from>
    <xdr:to xmlns:xdr="http://schemas.openxmlformats.org/drawingml/2006/spreadsheetDrawing">
      <xdr:col>54</xdr:col>
      <xdr:colOff>171450</xdr:colOff>
      <xdr:row>57</xdr:row>
      <xdr:rowOff>165100</xdr:rowOff>
    </xdr:to>
    <xdr:cxnSp macro="">
      <xdr:nvCxnSpPr>
        <xdr:cNvPr id="340" name="直線コネクタ 339"/>
        <xdr:cNvCxnSpPr/>
      </xdr:nvCxnSpPr>
      <xdr:spPr>
        <a:xfrm flipV="1">
          <a:off x="9429750" y="8983345"/>
          <a:ext cx="0" cy="954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168910</xdr:rowOff>
    </xdr:from>
    <xdr:ext cx="534035" cy="258445"/>
    <xdr:sp macro="" textlink="">
      <xdr:nvSpPr>
        <xdr:cNvPr id="341" name="普通建設事業費最小値テキスト"/>
        <xdr:cNvSpPr txBox="1"/>
      </xdr:nvSpPr>
      <xdr:spPr>
        <a:xfrm>
          <a:off x="9480550" y="9941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165100</xdr:rowOff>
    </xdr:from>
    <xdr:to xmlns:xdr="http://schemas.openxmlformats.org/drawingml/2006/spreadsheetDrawing">
      <xdr:col>55</xdr:col>
      <xdr:colOff>88900</xdr:colOff>
      <xdr:row>57</xdr:row>
      <xdr:rowOff>165100</xdr:rowOff>
    </xdr:to>
    <xdr:cxnSp macro="">
      <xdr:nvCxnSpPr>
        <xdr:cNvPr id="342" name="直線コネクタ 341"/>
        <xdr:cNvCxnSpPr/>
      </xdr:nvCxnSpPr>
      <xdr:spPr>
        <a:xfrm>
          <a:off x="9359900" y="993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14605</xdr:rowOff>
    </xdr:from>
    <xdr:ext cx="598170" cy="259080"/>
    <xdr:sp macro="" textlink="">
      <xdr:nvSpPr>
        <xdr:cNvPr id="343" name="普通建設事業費最大値テキスト"/>
        <xdr:cNvSpPr txBox="1"/>
      </xdr:nvSpPr>
      <xdr:spPr>
        <a:xfrm>
          <a:off x="9480550" y="8758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67945</xdr:rowOff>
    </xdr:from>
    <xdr:to xmlns:xdr="http://schemas.openxmlformats.org/drawingml/2006/spreadsheetDrawing">
      <xdr:col>55</xdr:col>
      <xdr:colOff>88900</xdr:colOff>
      <xdr:row>52</xdr:row>
      <xdr:rowOff>67945</xdr:rowOff>
    </xdr:to>
    <xdr:cxnSp macro="">
      <xdr:nvCxnSpPr>
        <xdr:cNvPr id="344" name="直線コネクタ 343"/>
        <xdr:cNvCxnSpPr/>
      </xdr:nvCxnSpPr>
      <xdr:spPr>
        <a:xfrm>
          <a:off x="9359900" y="8983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132080</xdr:rowOff>
    </xdr:from>
    <xdr:to xmlns:xdr="http://schemas.openxmlformats.org/drawingml/2006/spreadsheetDrawing">
      <xdr:col>55</xdr:col>
      <xdr:colOff>0</xdr:colOff>
      <xdr:row>57</xdr:row>
      <xdr:rowOff>95250</xdr:rowOff>
    </xdr:to>
    <xdr:cxnSp macro="">
      <xdr:nvCxnSpPr>
        <xdr:cNvPr id="345" name="直線コネクタ 344"/>
        <xdr:cNvCxnSpPr/>
      </xdr:nvCxnSpPr>
      <xdr:spPr>
        <a:xfrm flipV="1">
          <a:off x="8686800" y="9733280"/>
          <a:ext cx="74295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92075</xdr:rowOff>
    </xdr:from>
    <xdr:ext cx="534035" cy="259080"/>
    <xdr:sp macro="" textlink="">
      <xdr:nvSpPr>
        <xdr:cNvPr id="346" name="普通建設事業費平均値テキスト"/>
        <xdr:cNvSpPr txBox="1"/>
      </xdr:nvSpPr>
      <xdr:spPr>
        <a:xfrm>
          <a:off x="9480550" y="952182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69215</xdr:rowOff>
    </xdr:from>
    <xdr:to xmlns:xdr="http://schemas.openxmlformats.org/drawingml/2006/spreadsheetDrawing">
      <xdr:col>55</xdr:col>
      <xdr:colOff>50800</xdr:colOff>
      <xdr:row>56</xdr:row>
      <xdr:rowOff>170815</xdr:rowOff>
    </xdr:to>
    <xdr:sp macro="" textlink="">
      <xdr:nvSpPr>
        <xdr:cNvPr id="347" name="フローチャート: 判断 346"/>
        <xdr:cNvSpPr/>
      </xdr:nvSpPr>
      <xdr:spPr>
        <a:xfrm>
          <a:off x="9398000" y="9670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95250</xdr:rowOff>
    </xdr:from>
    <xdr:to xmlns:xdr="http://schemas.openxmlformats.org/drawingml/2006/spreadsheetDrawing">
      <xdr:col>50</xdr:col>
      <xdr:colOff>114300</xdr:colOff>
      <xdr:row>58</xdr:row>
      <xdr:rowOff>5080</xdr:rowOff>
    </xdr:to>
    <xdr:cxnSp macro="">
      <xdr:nvCxnSpPr>
        <xdr:cNvPr id="348" name="直線コネクタ 347"/>
        <xdr:cNvCxnSpPr/>
      </xdr:nvCxnSpPr>
      <xdr:spPr>
        <a:xfrm flipV="1">
          <a:off x="7886700" y="9867900"/>
          <a:ext cx="8001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133985</xdr:rowOff>
    </xdr:from>
    <xdr:to xmlns:xdr="http://schemas.openxmlformats.org/drawingml/2006/spreadsheetDrawing">
      <xdr:col>50</xdr:col>
      <xdr:colOff>165100</xdr:colOff>
      <xdr:row>57</xdr:row>
      <xdr:rowOff>64135</xdr:rowOff>
    </xdr:to>
    <xdr:sp macro="" textlink="">
      <xdr:nvSpPr>
        <xdr:cNvPr id="349" name="フローチャート: 判断 348"/>
        <xdr:cNvSpPr/>
      </xdr:nvSpPr>
      <xdr:spPr>
        <a:xfrm>
          <a:off x="86360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80645</xdr:rowOff>
    </xdr:from>
    <xdr:ext cx="534670" cy="259080"/>
    <xdr:sp macro="" textlink="">
      <xdr:nvSpPr>
        <xdr:cNvPr id="350" name="テキスト ボックス 349"/>
        <xdr:cNvSpPr txBox="1"/>
      </xdr:nvSpPr>
      <xdr:spPr>
        <a:xfrm>
          <a:off x="8438515" y="9510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5080</xdr:rowOff>
    </xdr:from>
    <xdr:to xmlns:xdr="http://schemas.openxmlformats.org/drawingml/2006/spreadsheetDrawing">
      <xdr:col>45</xdr:col>
      <xdr:colOff>171450</xdr:colOff>
      <xdr:row>58</xdr:row>
      <xdr:rowOff>5080</xdr:rowOff>
    </xdr:to>
    <xdr:cxnSp macro="">
      <xdr:nvCxnSpPr>
        <xdr:cNvPr id="351" name="直線コネクタ 350"/>
        <xdr:cNvCxnSpPr/>
      </xdr:nvCxnSpPr>
      <xdr:spPr>
        <a:xfrm flipV="1">
          <a:off x="7080250" y="99491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99695</xdr:rowOff>
    </xdr:from>
    <xdr:to xmlns:xdr="http://schemas.openxmlformats.org/drawingml/2006/spreadsheetDrawing">
      <xdr:col>46</xdr:col>
      <xdr:colOff>38100</xdr:colOff>
      <xdr:row>57</xdr:row>
      <xdr:rowOff>29845</xdr:rowOff>
    </xdr:to>
    <xdr:sp macro="" textlink="">
      <xdr:nvSpPr>
        <xdr:cNvPr id="352" name="フローチャート: 判断 351"/>
        <xdr:cNvSpPr/>
      </xdr:nvSpPr>
      <xdr:spPr>
        <a:xfrm>
          <a:off x="7842250" y="9700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46355</xdr:rowOff>
    </xdr:from>
    <xdr:ext cx="534035" cy="259080"/>
    <xdr:sp macro="" textlink="">
      <xdr:nvSpPr>
        <xdr:cNvPr id="353" name="テキスト ボックス 352"/>
        <xdr:cNvSpPr txBox="1"/>
      </xdr:nvSpPr>
      <xdr:spPr>
        <a:xfrm>
          <a:off x="7644765" y="947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21590</xdr:rowOff>
    </xdr:from>
    <xdr:to xmlns:xdr="http://schemas.openxmlformats.org/drawingml/2006/spreadsheetDrawing">
      <xdr:col>41</xdr:col>
      <xdr:colOff>50800</xdr:colOff>
      <xdr:row>58</xdr:row>
      <xdr:rowOff>5080</xdr:rowOff>
    </xdr:to>
    <xdr:cxnSp macro="">
      <xdr:nvCxnSpPr>
        <xdr:cNvPr id="354" name="直線コネクタ 353"/>
        <xdr:cNvCxnSpPr/>
      </xdr:nvCxnSpPr>
      <xdr:spPr>
        <a:xfrm>
          <a:off x="6286500" y="9794240"/>
          <a:ext cx="79375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125730</xdr:rowOff>
    </xdr:from>
    <xdr:to xmlns:xdr="http://schemas.openxmlformats.org/drawingml/2006/spreadsheetDrawing">
      <xdr:col>41</xdr:col>
      <xdr:colOff>101600</xdr:colOff>
      <xdr:row>57</xdr:row>
      <xdr:rowOff>55880</xdr:rowOff>
    </xdr:to>
    <xdr:sp macro="" textlink="">
      <xdr:nvSpPr>
        <xdr:cNvPr id="355" name="フローチャート: 判断 354"/>
        <xdr:cNvSpPr/>
      </xdr:nvSpPr>
      <xdr:spPr>
        <a:xfrm>
          <a:off x="702945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72390</xdr:rowOff>
    </xdr:from>
    <xdr:ext cx="534035" cy="259080"/>
    <xdr:sp macro="" textlink="">
      <xdr:nvSpPr>
        <xdr:cNvPr id="356" name="テキスト ボックス 355"/>
        <xdr:cNvSpPr txBox="1"/>
      </xdr:nvSpPr>
      <xdr:spPr>
        <a:xfrm>
          <a:off x="6851015" y="9502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140335</xdr:rowOff>
    </xdr:from>
    <xdr:to xmlns:xdr="http://schemas.openxmlformats.org/drawingml/2006/spreadsheetDrawing">
      <xdr:col>36</xdr:col>
      <xdr:colOff>165100</xdr:colOff>
      <xdr:row>57</xdr:row>
      <xdr:rowOff>70485</xdr:rowOff>
    </xdr:to>
    <xdr:sp macro="" textlink="">
      <xdr:nvSpPr>
        <xdr:cNvPr id="357" name="フローチャート: 判断 356"/>
        <xdr:cNvSpPr/>
      </xdr:nvSpPr>
      <xdr:spPr>
        <a:xfrm>
          <a:off x="62357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86995</xdr:rowOff>
    </xdr:from>
    <xdr:ext cx="534670" cy="258445"/>
    <xdr:sp macro="" textlink="">
      <xdr:nvSpPr>
        <xdr:cNvPr id="358" name="テキスト ボックス 357"/>
        <xdr:cNvSpPr txBox="1"/>
      </xdr:nvSpPr>
      <xdr:spPr>
        <a:xfrm>
          <a:off x="6038215" y="951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61" name="テキスト ボックス 360"/>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2" name="テキスト ボックス 361"/>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81280</xdr:rowOff>
    </xdr:from>
    <xdr:to xmlns:xdr="http://schemas.openxmlformats.org/drawingml/2006/spreadsheetDrawing">
      <xdr:col>55</xdr:col>
      <xdr:colOff>50800</xdr:colOff>
      <xdr:row>57</xdr:row>
      <xdr:rowOff>11430</xdr:rowOff>
    </xdr:to>
    <xdr:sp macro="" textlink="">
      <xdr:nvSpPr>
        <xdr:cNvPr id="364" name="楕円 363"/>
        <xdr:cNvSpPr/>
      </xdr:nvSpPr>
      <xdr:spPr>
        <a:xfrm>
          <a:off x="9398000" y="9682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59690</xdr:rowOff>
    </xdr:from>
    <xdr:ext cx="534035" cy="259080"/>
    <xdr:sp macro="" textlink="">
      <xdr:nvSpPr>
        <xdr:cNvPr id="365" name="普通建設事業費該当値テキスト"/>
        <xdr:cNvSpPr txBox="1"/>
      </xdr:nvSpPr>
      <xdr:spPr>
        <a:xfrm>
          <a:off x="9480550" y="9660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44450</xdr:rowOff>
    </xdr:from>
    <xdr:to xmlns:xdr="http://schemas.openxmlformats.org/drawingml/2006/spreadsheetDrawing">
      <xdr:col>50</xdr:col>
      <xdr:colOff>165100</xdr:colOff>
      <xdr:row>57</xdr:row>
      <xdr:rowOff>146050</xdr:rowOff>
    </xdr:to>
    <xdr:sp macro="" textlink="">
      <xdr:nvSpPr>
        <xdr:cNvPr id="366" name="楕円 365"/>
        <xdr:cNvSpPr/>
      </xdr:nvSpPr>
      <xdr:spPr>
        <a:xfrm>
          <a:off x="8636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137160</xdr:rowOff>
    </xdr:from>
    <xdr:ext cx="534670" cy="259080"/>
    <xdr:sp macro="" textlink="">
      <xdr:nvSpPr>
        <xdr:cNvPr id="367" name="テキスト ボックス 366"/>
        <xdr:cNvSpPr txBox="1"/>
      </xdr:nvSpPr>
      <xdr:spPr>
        <a:xfrm>
          <a:off x="8438515"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125730</xdr:rowOff>
    </xdr:from>
    <xdr:to xmlns:xdr="http://schemas.openxmlformats.org/drawingml/2006/spreadsheetDrawing">
      <xdr:col>46</xdr:col>
      <xdr:colOff>38100</xdr:colOff>
      <xdr:row>58</xdr:row>
      <xdr:rowOff>55880</xdr:rowOff>
    </xdr:to>
    <xdr:sp macro="" textlink="">
      <xdr:nvSpPr>
        <xdr:cNvPr id="368" name="楕円 367"/>
        <xdr:cNvSpPr/>
      </xdr:nvSpPr>
      <xdr:spPr>
        <a:xfrm>
          <a:off x="7842250" y="9898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46990</xdr:rowOff>
    </xdr:from>
    <xdr:ext cx="534035" cy="259080"/>
    <xdr:sp macro="" textlink="">
      <xdr:nvSpPr>
        <xdr:cNvPr id="369" name="テキスト ボックス 368"/>
        <xdr:cNvSpPr txBox="1"/>
      </xdr:nvSpPr>
      <xdr:spPr>
        <a:xfrm>
          <a:off x="7644765" y="9991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125730</xdr:rowOff>
    </xdr:from>
    <xdr:to xmlns:xdr="http://schemas.openxmlformats.org/drawingml/2006/spreadsheetDrawing">
      <xdr:col>41</xdr:col>
      <xdr:colOff>101600</xdr:colOff>
      <xdr:row>58</xdr:row>
      <xdr:rowOff>55880</xdr:rowOff>
    </xdr:to>
    <xdr:sp macro="" textlink="">
      <xdr:nvSpPr>
        <xdr:cNvPr id="370" name="楕円 369"/>
        <xdr:cNvSpPr/>
      </xdr:nvSpPr>
      <xdr:spPr>
        <a:xfrm>
          <a:off x="702945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46990</xdr:rowOff>
    </xdr:from>
    <xdr:ext cx="534035" cy="259080"/>
    <xdr:sp macro="" textlink="">
      <xdr:nvSpPr>
        <xdr:cNvPr id="371" name="テキスト ボックス 370"/>
        <xdr:cNvSpPr txBox="1"/>
      </xdr:nvSpPr>
      <xdr:spPr>
        <a:xfrm>
          <a:off x="6851015" y="9991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142240</xdr:rowOff>
    </xdr:from>
    <xdr:to xmlns:xdr="http://schemas.openxmlformats.org/drawingml/2006/spreadsheetDrawing">
      <xdr:col>36</xdr:col>
      <xdr:colOff>165100</xdr:colOff>
      <xdr:row>57</xdr:row>
      <xdr:rowOff>72390</xdr:rowOff>
    </xdr:to>
    <xdr:sp macro="" textlink="">
      <xdr:nvSpPr>
        <xdr:cNvPr id="372" name="楕円 371"/>
        <xdr:cNvSpPr/>
      </xdr:nvSpPr>
      <xdr:spPr>
        <a:xfrm>
          <a:off x="6235700" y="97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63500</xdr:rowOff>
    </xdr:from>
    <xdr:ext cx="534670" cy="258445"/>
    <xdr:sp macro="" textlink="">
      <xdr:nvSpPr>
        <xdr:cNvPr id="373" name="テキスト ボックス 372"/>
        <xdr:cNvSpPr txBox="1"/>
      </xdr:nvSpPr>
      <xdr:spPr>
        <a:xfrm>
          <a:off x="6038215" y="9836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5" name="テキスト ボックス 384"/>
        <xdr:cNvSpPr txBox="1"/>
      </xdr:nvSpPr>
      <xdr:spPr>
        <a:xfrm>
          <a:off x="572643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87" name="テキスト ボックス 386"/>
        <xdr:cNvSpPr txBox="1"/>
      </xdr:nvSpPr>
      <xdr:spPr>
        <a:xfrm>
          <a:off x="548195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0860" cy="258445"/>
    <xdr:sp macro="" textlink="">
      <xdr:nvSpPr>
        <xdr:cNvPr id="389" name="テキスト ボックス 388"/>
        <xdr:cNvSpPr txBox="1"/>
      </xdr:nvSpPr>
      <xdr:spPr>
        <a:xfrm>
          <a:off x="548195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9080"/>
    <xdr:sp macro="" textlink="">
      <xdr:nvSpPr>
        <xdr:cNvPr id="391" name="テキスト ボックス 390"/>
        <xdr:cNvSpPr txBox="1"/>
      </xdr:nvSpPr>
      <xdr:spPr>
        <a:xfrm>
          <a:off x="548195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5630" cy="259080"/>
    <xdr:sp macro="" textlink="">
      <xdr:nvSpPr>
        <xdr:cNvPr id="393" name="テキスト ボックス 392"/>
        <xdr:cNvSpPr txBox="1"/>
      </xdr:nvSpPr>
      <xdr:spPr>
        <a:xfrm>
          <a:off x="541782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5" name="テキスト ボックス 394"/>
        <xdr:cNvSpPr txBox="1"/>
      </xdr:nvSpPr>
      <xdr:spPr>
        <a:xfrm>
          <a:off x="54178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69</xdr:row>
      <xdr:rowOff>158115</xdr:rowOff>
    </xdr:from>
    <xdr:to xmlns:xdr="http://schemas.openxmlformats.org/drawingml/2006/spreadsheetDrawing">
      <xdr:col>54</xdr:col>
      <xdr:colOff>171450</xdr:colOff>
      <xdr:row>79</xdr:row>
      <xdr:rowOff>44450</xdr:rowOff>
    </xdr:to>
    <xdr:cxnSp macro="">
      <xdr:nvCxnSpPr>
        <xdr:cNvPr id="397" name="直線コネクタ 396"/>
        <xdr:cNvCxnSpPr/>
      </xdr:nvCxnSpPr>
      <xdr:spPr>
        <a:xfrm flipV="1">
          <a:off x="9429750" y="11988165"/>
          <a:ext cx="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8920" cy="259080"/>
    <xdr:sp macro="" textlink="">
      <xdr:nvSpPr>
        <xdr:cNvPr id="398" name="普通建設事業費 （ うち新規整備　）最小値テキスト"/>
        <xdr:cNvSpPr txBox="1"/>
      </xdr:nvSpPr>
      <xdr:spPr>
        <a:xfrm>
          <a:off x="9480550" y="13592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9" name="直線コネクタ 398"/>
        <xdr:cNvCxnSpPr/>
      </xdr:nvCxnSpPr>
      <xdr:spPr>
        <a:xfrm>
          <a:off x="9359900" y="1358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104775</xdr:rowOff>
    </xdr:from>
    <xdr:ext cx="598170" cy="259080"/>
    <xdr:sp macro="" textlink="">
      <xdr:nvSpPr>
        <xdr:cNvPr id="400" name="普通建設事業費 （ うち新規整備　）最大値テキスト"/>
        <xdr:cNvSpPr txBox="1"/>
      </xdr:nvSpPr>
      <xdr:spPr>
        <a:xfrm>
          <a:off x="9480550" y="11763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158115</xdr:rowOff>
    </xdr:from>
    <xdr:to xmlns:xdr="http://schemas.openxmlformats.org/drawingml/2006/spreadsheetDrawing">
      <xdr:col>55</xdr:col>
      <xdr:colOff>88900</xdr:colOff>
      <xdr:row>69</xdr:row>
      <xdr:rowOff>158115</xdr:rowOff>
    </xdr:to>
    <xdr:cxnSp macro="">
      <xdr:nvCxnSpPr>
        <xdr:cNvPr id="401" name="直線コネクタ 400"/>
        <xdr:cNvCxnSpPr/>
      </xdr:nvCxnSpPr>
      <xdr:spPr>
        <a:xfrm>
          <a:off x="9359900" y="11988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17780</xdr:rowOff>
    </xdr:from>
    <xdr:to xmlns:xdr="http://schemas.openxmlformats.org/drawingml/2006/spreadsheetDrawing">
      <xdr:col>55</xdr:col>
      <xdr:colOff>0</xdr:colOff>
      <xdr:row>78</xdr:row>
      <xdr:rowOff>19685</xdr:rowOff>
    </xdr:to>
    <xdr:cxnSp macro="">
      <xdr:nvCxnSpPr>
        <xdr:cNvPr id="402" name="直線コネクタ 401"/>
        <xdr:cNvCxnSpPr/>
      </xdr:nvCxnSpPr>
      <xdr:spPr>
        <a:xfrm flipV="1">
          <a:off x="8686800" y="13390880"/>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109220</xdr:rowOff>
    </xdr:from>
    <xdr:ext cx="534035" cy="258445"/>
    <xdr:sp macro="" textlink="">
      <xdr:nvSpPr>
        <xdr:cNvPr id="403" name="普通建設事業費 （ うち新規整備　）平均値テキスト"/>
        <xdr:cNvSpPr txBox="1"/>
      </xdr:nvSpPr>
      <xdr:spPr>
        <a:xfrm>
          <a:off x="9480550" y="131394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86360</xdr:rowOff>
    </xdr:from>
    <xdr:to xmlns:xdr="http://schemas.openxmlformats.org/drawingml/2006/spreadsheetDrawing">
      <xdr:col>55</xdr:col>
      <xdr:colOff>50800</xdr:colOff>
      <xdr:row>78</xdr:row>
      <xdr:rowOff>16510</xdr:rowOff>
    </xdr:to>
    <xdr:sp macro="" textlink="">
      <xdr:nvSpPr>
        <xdr:cNvPr id="404" name="フローチャート: 判断 403"/>
        <xdr:cNvSpPr/>
      </xdr:nvSpPr>
      <xdr:spPr>
        <a:xfrm>
          <a:off x="9398000" y="13288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19685</xdr:rowOff>
    </xdr:from>
    <xdr:to xmlns:xdr="http://schemas.openxmlformats.org/drawingml/2006/spreadsheetDrawing">
      <xdr:col>50</xdr:col>
      <xdr:colOff>114300</xdr:colOff>
      <xdr:row>79</xdr:row>
      <xdr:rowOff>24130</xdr:rowOff>
    </xdr:to>
    <xdr:cxnSp macro="">
      <xdr:nvCxnSpPr>
        <xdr:cNvPr id="405" name="直線コネクタ 404"/>
        <xdr:cNvCxnSpPr/>
      </xdr:nvCxnSpPr>
      <xdr:spPr>
        <a:xfrm flipV="1">
          <a:off x="7886700" y="13392785"/>
          <a:ext cx="8001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157480</xdr:rowOff>
    </xdr:from>
    <xdr:to xmlns:xdr="http://schemas.openxmlformats.org/drawingml/2006/spreadsheetDrawing">
      <xdr:col>50</xdr:col>
      <xdr:colOff>165100</xdr:colOff>
      <xdr:row>78</xdr:row>
      <xdr:rowOff>87630</xdr:rowOff>
    </xdr:to>
    <xdr:sp macro="" textlink="">
      <xdr:nvSpPr>
        <xdr:cNvPr id="406" name="フローチャート: 判断 405"/>
        <xdr:cNvSpPr/>
      </xdr:nvSpPr>
      <xdr:spPr>
        <a:xfrm>
          <a:off x="86360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78740</xdr:rowOff>
    </xdr:from>
    <xdr:ext cx="534670" cy="259080"/>
    <xdr:sp macro="" textlink="">
      <xdr:nvSpPr>
        <xdr:cNvPr id="407" name="テキスト ボックス 406"/>
        <xdr:cNvSpPr txBox="1"/>
      </xdr:nvSpPr>
      <xdr:spPr>
        <a:xfrm>
          <a:off x="8438515" y="13451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152400</xdr:rowOff>
    </xdr:from>
    <xdr:to xmlns:xdr="http://schemas.openxmlformats.org/drawingml/2006/spreadsheetDrawing">
      <xdr:col>45</xdr:col>
      <xdr:colOff>171450</xdr:colOff>
      <xdr:row>79</xdr:row>
      <xdr:rowOff>24130</xdr:rowOff>
    </xdr:to>
    <xdr:cxnSp macro="">
      <xdr:nvCxnSpPr>
        <xdr:cNvPr id="408" name="直線コネクタ 407"/>
        <xdr:cNvCxnSpPr/>
      </xdr:nvCxnSpPr>
      <xdr:spPr>
        <a:xfrm>
          <a:off x="7080250" y="13525500"/>
          <a:ext cx="8064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123190</xdr:rowOff>
    </xdr:from>
    <xdr:to xmlns:xdr="http://schemas.openxmlformats.org/drawingml/2006/spreadsheetDrawing">
      <xdr:col>46</xdr:col>
      <xdr:colOff>38100</xdr:colOff>
      <xdr:row>78</xdr:row>
      <xdr:rowOff>53340</xdr:rowOff>
    </xdr:to>
    <xdr:sp macro="" textlink="">
      <xdr:nvSpPr>
        <xdr:cNvPr id="409" name="フローチャート: 判断 408"/>
        <xdr:cNvSpPr/>
      </xdr:nvSpPr>
      <xdr:spPr>
        <a:xfrm>
          <a:off x="7842250" y="13324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69850</xdr:rowOff>
    </xdr:from>
    <xdr:ext cx="534035" cy="259080"/>
    <xdr:sp macro="" textlink="">
      <xdr:nvSpPr>
        <xdr:cNvPr id="410" name="テキスト ボックス 409"/>
        <xdr:cNvSpPr txBox="1"/>
      </xdr:nvSpPr>
      <xdr:spPr>
        <a:xfrm>
          <a:off x="7644765" y="1310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152400</xdr:rowOff>
    </xdr:from>
    <xdr:to xmlns:xdr="http://schemas.openxmlformats.org/drawingml/2006/spreadsheetDrawing">
      <xdr:col>41</xdr:col>
      <xdr:colOff>50800</xdr:colOff>
      <xdr:row>78</xdr:row>
      <xdr:rowOff>157480</xdr:rowOff>
    </xdr:to>
    <xdr:cxnSp macro="">
      <xdr:nvCxnSpPr>
        <xdr:cNvPr id="411" name="直線コネクタ 410"/>
        <xdr:cNvCxnSpPr/>
      </xdr:nvCxnSpPr>
      <xdr:spPr>
        <a:xfrm flipV="1">
          <a:off x="6286500" y="1352550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160655</xdr:rowOff>
    </xdr:from>
    <xdr:to xmlns:xdr="http://schemas.openxmlformats.org/drawingml/2006/spreadsheetDrawing">
      <xdr:col>41</xdr:col>
      <xdr:colOff>101600</xdr:colOff>
      <xdr:row>78</xdr:row>
      <xdr:rowOff>90805</xdr:rowOff>
    </xdr:to>
    <xdr:sp macro="" textlink="">
      <xdr:nvSpPr>
        <xdr:cNvPr id="412" name="フローチャート: 判断 411"/>
        <xdr:cNvSpPr/>
      </xdr:nvSpPr>
      <xdr:spPr>
        <a:xfrm>
          <a:off x="702945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107315</xdr:rowOff>
    </xdr:from>
    <xdr:ext cx="534035" cy="259080"/>
    <xdr:sp macro="" textlink="">
      <xdr:nvSpPr>
        <xdr:cNvPr id="413" name="テキスト ボックス 412"/>
        <xdr:cNvSpPr txBox="1"/>
      </xdr:nvSpPr>
      <xdr:spPr>
        <a:xfrm>
          <a:off x="6851015" y="13137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147320</xdr:rowOff>
    </xdr:from>
    <xdr:to xmlns:xdr="http://schemas.openxmlformats.org/drawingml/2006/spreadsheetDrawing">
      <xdr:col>36</xdr:col>
      <xdr:colOff>165100</xdr:colOff>
      <xdr:row>77</xdr:row>
      <xdr:rowOff>77470</xdr:rowOff>
    </xdr:to>
    <xdr:sp macro="" textlink="">
      <xdr:nvSpPr>
        <xdr:cNvPr id="414" name="フローチャート: 判断 413"/>
        <xdr:cNvSpPr/>
      </xdr:nvSpPr>
      <xdr:spPr>
        <a:xfrm>
          <a:off x="62357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93980</xdr:rowOff>
    </xdr:from>
    <xdr:ext cx="534670" cy="259080"/>
    <xdr:sp macro="" textlink="">
      <xdr:nvSpPr>
        <xdr:cNvPr id="415" name="テキスト ボックス 414"/>
        <xdr:cNvSpPr txBox="1"/>
      </xdr:nvSpPr>
      <xdr:spPr>
        <a:xfrm>
          <a:off x="6038215" y="12952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18" name="テキスト ボックス 417"/>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9" name="テキスト ボックス 418"/>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421" name="楕円 420"/>
        <xdr:cNvSpPr/>
      </xdr:nvSpPr>
      <xdr:spPr>
        <a:xfrm>
          <a:off x="9398000" y="13340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116840</xdr:rowOff>
    </xdr:from>
    <xdr:ext cx="534035" cy="259080"/>
    <xdr:sp macro="" textlink="">
      <xdr:nvSpPr>
        <xdr:cNvPr id="422" name="普通建設事業費 （ うち新規整備　）該当値テキスト"/>
        <xdr:cNvSpPr txBox="1"/>
      </xdr:nvSpPr>
      <xdr:spPr>
        <a:xfrm>
          <a:off x="9480550" y="13318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140335</xdr:rowOff>
    </xdr:from>
    <xdr:to xmlns:xdr="http://schemas.openxmlformats.org/drawingml/2006/spreadsheetDrawing">
      <xdr:col>50</xdr:col>
      <xdr:colOff>165100</xdr:colOff>
      <xdr:row>78</xdr:row>
      <xdr:rowOff>70485</xdr:rowOff>
    </xdr:to>
    <xdr:sp macro="" textlink="">
      <xdr:nvSpPr>
        <xdr:cNvPr id="423" name="楕円 422"/>
        <xdr:cNvSpPr/>
      </xdr:nvSpPr>
      <xdr:spPr>
        <a:xfrm>
          <a:off x="86360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87630</xdr:rowOff>
    </xdr:from>
    <xdr:ext cx="534670" cy="258445"/>
    <xdr:sp macro="" textlink="">
      <xdr:nvSpPr>
        <xdr:cNvPr id="424" name="テキスト ボックス 423"/>
        <xdr:cNvSpPr txBox="1"/>
      </xdr:nvSpPr>
      <xdr:spPr>
        <a:xfrm>
          <a:off x="8438515" y="13117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144780</xdr:rowOff>
    </xdr:from>
    <xdr:to xmlns:xdr="http://schemas.openxmlformats.org/drawingml/2006/spreadsheetDrawing">
      <xdr:col>46</xdr:col>
      <xdr:colOff>38100</xdr:colOff>
      <xdr:row>79</xdr:row>
      <xdr:rowOff>74930</xdr:rowOff>
    </xdr:to>
    <xdr:sp macro="" textlink="">
      <xdr:nvSpPr>
        <xdr:cNvPr id="425" name="楕円 424"/>
        <xdr:cNvSpPr/>
      </xdr:nvSpPr>
      <xdr:spPr>
        <a:xfrm>
          <a:off x="7842250" y="13517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66040</xdr:rowOff>
    </xdr:from>
    <xdr:ext cx="469900" cy="258445"/>
    <xdr:sp macro="" textlink="">
      <xdr:nvSpPr>
        <xdr:cNvPr id="426" name="テキスト ボックス 425"/>
        <xdr:cNvSpPr txBox="1"/>
      </xdr:nvSpPr>
      <xdr:spPr>
        <a:xfrm>
          <a:off x="7677150" y="13610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101600</xdr:rowOff>
    </xdr:from>
    <xdr:to xmlns:xdr="http://schemas.openxmlformats.org/drawingml/2006/spreadsheetDrawing">
      <xdr:col>41</xdr:col>
      <xdr:colOff>101600</xdr:colOff>
      <xdr:row>79</xdr:row>
      <xdr:rowOff>31750</xdr:rowOff>
    </xdr:to>
    <xdr:sp macro="" textlink="">
      <xdr:nvSpPr>
        <xdr:cNvPr id="427" name="楕円 426"/>
        <xdr:cNvSpPr/>
      </xdr:nvSpPr>
      <xdr:spPr>
        <a:xfrm>
          <a:off x="702945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22860</xdr:rowOff>
    </xdr:from>
    <xdr:ext cx="469900" cy="259080"/>
    <xdr:sp macro="" textlink="">
      <xdr:nvSpPr>
        <xdr:cNvPr id="428" name="テキスト ボックス 427"/>
        <xdr:cNvSpPr txBox="1"/>
      </xdr:nvSpPr>
      <xdr:spPr>
        <a:xfrm>
          <a:off x="6864350" y="1356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106680</xdr:rowOff>
    </xdr:from>
    <xdr:to xmlns:xdr="http://schemas.openxmlformats.org/drawingml/2006/spreadsheetDrawing">
      <xdr:col>36</xdr:col>
      <xdr:colOff>165100</xdr:colOff>
      <xdr:row>79</xdr:row>
      <xdr:rowOff>36830</xdr:rowOff>
    </xdr:to>
    <xdr:sp macro="" textlink="">
      <xdr:nvSpPr>
        <xdr:cNvPr id="429" name="楕円 428"/>
        <xdr:cNvSpPr/>
      </xdr:nvSpPr>
      <xdr:spPr>
        <a:xfrm>
          <a:off x="62357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27940</xdr:rowOff>
    </xdr:from>
    <xdr:ext cx="469900" cy="259080"/>
    <xdr:sp macro="" textlink="">
      <xdr:nvSpPr>
        <xdr:cNvPr id="430" name="テキスト ボックス 429"/>
        <xdr:cNvSpPr txBox="1"/>
      </xdr:nvSpPr>
      <xdr:spPr>
        <a:xfrm>
          <a:off x="60706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2" name="テキスト ボックス 441"/>
        <xdr:cNvSpPr txBox="1"/>
      </xdr:nvSpPr>
      <xdr:spPr>
        <a:xfrm>
          <a:off x="572643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4" name="テキスト ボックス 443"/>
        <xdr:cNvSpPr txBox="1"/>
      </xdr:nvSpPr>
      <xdr:spPr>
        <a:xfrm>
          <a:off x="54819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46" name="テキスト ボックス 445"/>
        <xdr:cNvSpPr txBox="1"/>
      </xdr:nvSpPr>
      <xdr:spPr>
        <a:xfrm>
          <a:off x="548195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48" name="テキスト ボックス 447"/>
        <xdr:cNvSpPr txBox="1"/>
      </xdr:nvSpPr>
      <xdr:spPr>
        <a:xfrm>
          <a:off x="548195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9" name="直線コネクタ 448"/>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50" name="テキスト ボックス 449"/>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2" name="テキスト ボックス 451"/>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89</xdr:row>
      <xdr:rowOff>155575</xdr:rowOff>
    </xdr:from>
    <xdr:to xmlns:xdr="http://schemas.openxmlformats.org/drawingml/2006/spreadsheetDrawing">
      <xdr:col>54</xdr:col>
      <xdr:colOff>171450</xdr:colOff>
      <xdr:row>98</xdr:row>
      <xdr:rowOff>64770</xdr:rowOff>
    </xdr:to>
    <xdr:cxnSp macro="">
      <xdr:nvCxnSpPr>
        <xdr:cNvPr id="454" name="直線コネクタ 453"/>
        <xdr:cNvCxnSpPr/>
      </xdr:nvCxnSpPr>
      <xdr:spPr>
        <a:xfrm flipV="1">
          <a:off x="9429750" y="1541462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68580</xdr:rowOff>
    </xdr:from>
    <xdr:ext cx="534035" cy="259080"/>
    <xdr:sp macro="" textlink="">
      <xdr:nvSpPr>
        <xdr:cNvPr id="455" name="普通建設事業費 （ うち更新整備　）最小値テキスト"/>
        <xdr:cNvSpPr txBox="1"/>
      </xdr:nvSpPr>
      <xdr:spPr>
        <a:xfrm>
          <a:off x="9480550" y="16870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64770</xdr:rowOff>
    </xdr:from>
    <xdr:to xmlns:xdr="http://schemas.openxmlformats.org/drawingml/2006/spreadsheetDrawing">
      <xdr:col>55</xdr:col>
      <xdr:colOff>88900</xdr:colOff>
      <xdr:row>98</xdr:row>
      <xdr:rowOff>64770</xdr:rowOff>
    </xdr:to>
    <xdr:cxnSp macro="">
      <xdr:nvCxnSpPr>
        <xdr:cNvPr id="456" name="直線コネクタ 455"/>
        <xdr:cNvCxnSpPr/>
      </xdr:nvCxnSpPr>
      <xdr:spPr>
        <a:xfrm>
          <a:off x="9359900" y="16866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102235</xdr:rowOff>
    </xdr:from>
    <xdr:ext cx="598170" cy="258445"/>
    <xdr:sp macro="" textlink="">
      <xdr:nvSpPr>
        <xdr:cNvPr id="457" name="普通建設事業費 （ うち更新整備　）最大値テキスト"/>
        <xdr:cNvSpPr txBox="1"/>
      </xdr:nvSpPr>
      <xdr:spPr>
        <a:xfrm>
          <a:off x="9480550" y="15189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155575</xdr:rowOff>
    </xdr:from>
    <xdr:to xmlns:xdr="http://schemas.openxmlformats.org/drawingml/2006/spreadsheetDrawing">
      <xdr:col>55</xdr:col>
      <xdr:colOff>88900</xdr:colOff>
      <xdr:row>89</xdr:row>
      <xdr:rowOff>155575</xdr:rowOff>
    </xdr:to>
    <xdr:cxnSp macro="">
      <xdr:nvCxnSpPr>
        <xdr:cNvPr id="458" name="直線コネクタ 457"/>
        <xdr:cNvCxnSpPr/>
      </xdr:nvCxnSpPr>
      <xdr:spPr>
        <a:xfrm>
          <a:off x="9359900" y="15414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120650</xdr:rowOff>
    </xdr:from>
    <xdr:to xmlns:xdr="http://schemas.openxmlformats.org/drawingml/2006/spreadsheetDrawing">
      <xdr:col>55</xdr:col>
      <xdr:colOff>0</xdr:colOff>
      <xdr:row>97</xdr:row>
      <xdr:rowOff>99060</xdr:rowOff>
    </xdr:to>
    <xdr:cxnSp macro="">
      <xdr:nvCxnSpPr>
        <xdr:cNvPr id="459" name="直線コネクタ 458"/>
        <xdr:cNvCxnSpPr/>
      </xdr:nvCxnSpPr>
      <xdr:spPr>
        <a:xfrm flipV="1">
          <a:off x="8686800" y="16408400"/>
          <a:ext cx="74295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73025</xdr:rowOff>
    </xdr:from>
    <xdr:ext cx="534035" cy="259080"/>
    <xdr:sp macro="" textlink="">
      <xdr:nvSpPr>
        <xdr:cNvPr id="460" name="普通建設事業費 （ うち更新整備　）平均値テキスト"/>
        <xdr:cNvSpPr txBox="1"/>
      </xdr:nvSpPr>
      <xdr:spPr>
        <a:xfrm>
          <a:off x="9480550" y="1618932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50165</xdr:rowOff>
    </xdr:from>
    <xdr:to xmlns:xdr="http://schemas.openxmlformats.org/drawingml/2006/spreadsheetDrawing">
      <xdr:col>55</xdr:col>
      <xdr:colOff>50800</xdr:colOff>
      <xdr:row>95</xdr:row>
      <xdr:rowOff>151765</xdr:rowOff>
    </xdr:to>
    <xdr:sp macro="" textlink="">
      <xdr:nvSpPr>
        <xdr:cNvPr id="461" name="フローチャート: 判断 460"/>
        <xdr:cNvSpPr/>
      </xdr:nvSpPr>
      <xdr:spPr>
        <a:xfrm>
          <a:off x="9398000" y="163379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97</xdr:row>
      <xdr:rowOff>63500</xdr:rowOff>
    </xdr:from>
    <xdr:to xmlns:xdr="http://schemas.openxmlformats.org/drawingml/2006/spreadsheetDrawing">
      <xdr:col>50</xdr:col>
      <xdr:colOff>114300</xdr:colOff>
      <xdr:row>97</xdr:row>
      <xdr:rowOff>99060</xdr:rowOff>
    </xdr:to>
    <xdr:cxnSp macro="">
      <xdr:nvCxnSpPr>
        <xdr:cNvPr id="462" name="直線コネクタ 461"/>
        <xdr:cNvCxnSpPr/>
      </xdr:nvCxnSpPr>
      <xdr:spPr>
        <a:xfrm>
          <a:off x="7886700" y="16694150"/>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140335</xdr:rowOff>
    </xdr:from>
    <xdr:to xmlns:xdr="http://schemas.openxmlformats.org/drawingml/2006/spreadsheetDrawing">
      <xdr:col>50</xdr:col>
      <xdr:colOff>165100</xdr:colOff>
      <xdr:row>96</xdr:row>
      <xdr:rowOff>70485</xdr:rowOff>
    </xdr:to>
    <xdr:sp macro="" textlink="">
      <xdr:nvSpPr>
        <xdr:cNvPr id="463" name="フローチャート: 判断 462"/>
        <xdr:cNvSpPr/>
      </xdr:nvSpPr>
      <xdr:spPr>
        <a:xfrm>
          <a:off x="86360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86995</xdr:rowOff>
    </xdr:from>
    <xdr:ext cx="534670" cy="258445"/>
    <xdr:sp macro="" textlink="">
      <xdr:nvSpPr>
        <xdr:cNvPr id="464" name="テキスト ボックス 463"/>
        <xdr:cNvSpPr txBox="1"/>
      </xdr:nvSpPr>
      <xdr:spPr>
        <a:xfrm>
          <a:off x="8438515" y="16203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63500</xdr:rowOff>
    </xdr:from>
    <xdr:to xmlns:xdr="http://schemas.openxmlformats.org/drawingml/2006/spreadsheetDrawing">
      <xdr:col>45</xdr:col>
      <xdr:colOff>171450</xdr:colOff>
      <xdr:row>97</xdr:row>
      <xdr:rowOff>107315</xdr:rowOff>
    </xdr:to>
    <xdr:cxnSp macro="">
      <xdr:nvCxnSpPr>
        <xdr:cNvPr id="465" name="直線コネクタ 464"/>
        <xdr:cNvCxnSpPr/>
      </xdr:nvCxnSpPr>
      <xdr:spPr>
        <a:xfrm flipV="1">
          <a:off x="7080250" y="16694150"/>
          <a:ext cx="8064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99695</xdr:rowOff>
    </xdr:from>
    <xdr:to xmlns:xdr="http://schemas.openxmlformats.org/drawingml/2006/spreadsheetDrawing">
      <xdr:col>46</xdr:col>
      <xdr:colOff>38100</xdr:colOff>
      <xdr:row>96</xdr:row>
      <xdr:rowOff>29845</xdr:rowOff>
    </xdr:to>
    <xdr:sp macro="" textlink="">
      <xdr:nvSpPr>
        <xdr:cNvPr id="466" name="フローチャート: 判断 465"/>
        <xdr:cNvSpPr/>
      </xdr:nvSpPr>
      <xdr:spPr>
        <a:xfrm>
          <a:off x="7842250" y="16387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46355</xdr:rowOff>
    </xdr:from>
    <xdr:ext cx="534035" cy="259080"/>
    <xdr:sp macro="" textlink="">
      <xdr:nvSpPr>
        <xdr:cNvPr id="467" name="テキスト ボックス 466"/>
        <xdr:cNvSpPr txBox="1"/>
      </xdr:nvSpPr>
      <xdr:spPr>
        <a:xfrm>
          <a:off x="7644765" y="16162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8255</xdr:rowOff>
    </xdr:from>
    <xdr:to xmlns:xdr="http://schemas.openxmlformats.org/drawingml/2006/spreadsheetDrawing">
      <xdr:col>41</xdr:col>
      <xdr:colOff>50800</xdr:colOff>
      <xdr:row>97</xdr:row>
      <xdr:rowOff>107315</xdr:rowOff>
    </xdr:to>
    <xdr:cxnSp macro="">
      <xdr:nvCxnSpPr>
        <xdr:cNvPr id="468" name="直線コネクタ 467"/>
        <xdr:cNvCxnSpPr/>
      </xdr:nvCxnSpPr>
      <xdr:spPr>
        <a:xfrm>
          <a:off x="6286500" y="16296005"/>
          <a:ext cx="793750" cy="441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107950</xdr:rowOff>
    </xdr:from>
    <xdr:to xmlns:xdr="http://schemas.openxmlformats.org/drawingml/2006/spreadsheetDrawing">
      <xdr:col>41</xdr:col>
      <xdr:colOff>101600</xdr:colOff>
      <xdr:row>96</xdr:row>
      <xdr:rowOff>38100</xdr:rowOff>
    </xdr:to>
    <xdr:sp macro="" textlink="">
      <xdr:nvSpPr>
        <xdr:cNvPr id="469" name="フローチャート: 判断 468"/>
        <xdr:cNvSpPr/>
      </xdr:nvSpPr>
      <xdr:spPr>
        <a:xfrm>
          <a:off x="702945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54610</xdr:rowOff>
    </xdr:from>
    <xdr:ext cx="534035" cy="258445"/>
    <xdr:sp macro="" textlink="">
      <xdr:nvSpPr>
        <xdr:cNvPr id="470" name="テキスト ボックス 469"/>
        <xdr:cNvSpPr txBox="1"/>
      </xdr:nvSpPr>
      <xdr:spPr>
        <a:xfrm>
          <a:off x="6851015" y="16170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152400</xdr:rowOff>
    </xdr:from>
    <xdr:to xmlns:xdr="http://schemas.openxmlformats.org/drawingml/2006/spreadsheetDrawing">
      <xdr:col>36</xdr:col>
      <xdr:colOff>165100</xdr:colOff>
      <xdr:row>97</xdr:row>
      <xdr:rowOff>82550</xdr:rowOff>
    </xdr:to>
    <xdr:sp macro="" textlink="">
      <xdr:nvSpPr>
        <xdr:cNvPr id="471" name="フローチャート: 判断 470"/>
        <xdr:cNvSpPr/>
      </xdr:nvSpPr>
      <xdr:spPr>
        <a:xfrm>
          <a:off x="62357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73660</xdr:rowOff>
    </xdr:from>
    <xdr:ext cx="534670" cy="259080"/>
    <xdr:sp macro="" textlink="">
      <xdr:nvSpPr>
        <xdr:cNvPr id="472" name="テキスト ボックス 471"/>
        <xdr:cNvSpPr txBox="1"/>
      </xdr:nvSpPr>
      <xdr:spPr>
        <a:xfrm>
          <a:off x="6038215" y="1670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5" name="テキスト ボックス 474"/>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6" name="テキスト ボックス 475"/>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69850</xdr:rowOff>
    </xdr:from>
    <xdr:to xmlns:xdr="http://schemas.openxmlformats.org/drawingml/2006/spreadsheetDrawing">
      <xdr:col>55</xdr:col>
      <xdr:colOff>50800</xdr:colOff>
      <xdr:row>96</xdr:row>
      <xdr:rowOff>0</xdr:rowOff>
    </xdr:to>
    <xdr:sp macro="" textlink="">
      <xdr:nvSpPr>
        <xdr:cNvPr id="478" name="楕円 477"/>
        <xdr:cNvSpPr/>
      </xdr:nvSpPr>
      <xdr:spPr>
        <a:xfrm>
          <a:off x="9398000" y="16357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48260</xdr:rowOff>
    </xdr:from>
    <xdr:ext cx="534035" cy="259080"/>
    <xdr:sp macro="" textlink="">
      <xdr:nvSpPr>
        <xdr:cNvPr id="479" name="普通建設事業費 （ うち更新整備　）該当値テキスト"/>
        <xdr:cNvSpPr txBox="1"/>
      </xdr:nvSpPr>
      <xdr:spPr>
        <a:xfrm>
          <a:off x="9480550" y="16336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48260</xdr:rowOff>
    </xdr:from>
    <xdr:to xmlns:xdr="http://schemas.openxmlformats.org/drawingml/2006/spreadsheetDrawing">
      <xdr:col>50</xdr:col>
      <xdr:colOff>165100</xdr:colOff>
      <xdr:row>97</xdr:row>
      <xdr:rowOff>149860</xdr:rowOff>
    </xdr:to>
    <xdr:sp macro="" textlink="">
      <xdr:nvSpPr>
        <xdr:cNvPr id="480" name="楕円 479"/>
        <xdr:cNvSpPr/>
      </xdr:nvSpPr>
      <xdr:spPr>
        <a:xfrm>
          <a:off x="86360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140970</xdr:rowOff>
    </xdr:from>
    <xdr:ext cx="534670" cy="259080"/>
    <xdr:sp macro="" textlink="">
      <xdr:nvSpPr>
        <xdr:cNvPr id="481" name="テキスト ボックス 480"/>
        <xdr:cNvSpPr txBox="1"/>
      </xdr:nvSpPr>
      <xdr:spPr>
        <a:xfrm>
          <a:off x="8438515" y="1677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12065</xdr:rowOff>
    </xdr:from>
    <xdr:to xmlns:xdr="http://schemas.openxmlformats.org/drawingml/2006/spreadsheetDrawing">
      <xdr:col>46</xdr:col>
      <xdr:colOff>38100</xdr:colOff>
      <xdr:row>97</xdr:row>
      <xdr:rowOff>113665</xdr:rowOff>
    </xdr:to>
    <xdr:sp macro="" textlink="">
      <xdr:nvSpPr>
        <xdr:cNvPr id="482" name="楕円 481"/>
        <xdr:cNvSpPr/>
      </xdr:nvSpPr>
      <xdr:spPr>
        <a:xfrm>
          <a:off x="7842250" y="166427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104775</xdr:rowOff>
    </xdr:from>
    <xdr:ext cx="534035" cy="259080"/>
    <xdr:sp macro="" textlink="">
      <xdr:nvSpPr>
        <xdr:cNvPr id="483" name="テキスト ボックス 482"/>
        <xdr:cNvSpPr txBox="1"/>
      </xdr:nvSpPr>
      <xdr:spPr>
        <a:xfrm>
          <a:off x="7644765" y="16735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56515</xdr:rowOff>
    </xdr:from>
    <xdr:to xmlns:xdr="http://schemas.openxmlformats.org/drawingml/2006/spreadsheetDrawing">
      <xdr:col>41</xdr:col>
      <xdr:colOff>101600</xdr:colOff>
      <xdr:row>97</xdr:row>
      <xdr:rowOff>158115</xdr:rowOff>
    </xdr:to>
    <xdr:sp macro="" textlink="">
      <xdr:nvSpPr>
        <xdr:cNvPr id="484" name="楕円 483"/>
        <xdr:cNvSpPr/>
      </xdr:nvSpPr>
      <xdr:spPr>
        <a:xfrm>
          <a:off x="702945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149225</xdr:rowOff>
    </xdr:from>
    <xdr:ext cx="534035" cy="259080"/>
    <xdr:sp macro="" textlink="">
      <xdr:nvSpPr>
        <xdr:cNvPr id="485" name="テキスト ボックス 484"/>
        <xdr:cNvSpPr txBox="1"/>
      </xdr:nvSpPr>
      <xdr:spPr>
        <a:xfrm>
          <a:off x="6851015" y="16779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128905</xdr:rowOff>
    </xdr:from>
    <xdr:to xmlns:xdr="http://schemas.openxmlformats.org/drawingml/2006/spreadsheetDrawing">
      <xdr:col>36</xdr:col>
      <xdr:colOff>165100</xdr:colOff>
      <xdr:row>95</xdr:row>
      <xdr:rowOff>59055</xdr:rowOff>
    </xdr:to>
    <xdr:sp macro="" textlink="">
      <xdr:nvSpPr>
        <xdr:cNvPr id="486" name="楕円 485"/>
        <xdr:cNvSpPr/>
      </xdr:nvSpPr>
      <xdr:spPr>
        <a:xfrm>
          <a:off x="6235700" y="162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75565</xdr:rowOff>
    </xdr:from>
    <xdr:ext cx="534670" cy="258445"/>
    <xdr:sp macro="" textlink="">
      <xdr:nvSpPr>
        <xdr:cNvPr id="487" name="テキスト ボックス 486"/>
        <xdr:cNvSpPr txBox="1"/>
      </xdr:nvSpPr>
      <xdr:spPr>
        <a:xfrm>
          <a:off x="6038215" y="16020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88" name="正方形/長方形 487"/>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495" name="正方形/長方形 494"/>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6" name="テキスト ボックス 495"/>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497" name="直線コネクタ 496"/>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171450</xdr:colOff>
      <xdr:row>38</xdr:row>
      <xdr:rowOff>139700</xdr:rowOff>
    </xdr:to>
    <xdr:cxnSp macro="">
      <xdr:nvCxnSpPr>
        <xdr:cNvPr id="498" name="直線コネクタ 497"/>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9" name="テキスト ボックス 498"/>
        <xdr:cNvSpPr txBox="1"/>
      </xdr:nvSpPr>
      <xdr:spPr>
        <a:xfrm>
          <a:off x="109778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171450</xdr:colOff>
      <xdr:row>36</xdr:row>
      <xdr:rowOff>25400</xdr:rowOff>
    </xdr:to>
    <xdr:cxnSp macro="">
      <xdr:nvCxnSpPr>
        <xdr:cNvPr id="500" name="直線コネクタ 499"/>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1" name="テキスト ボックス 500"/>
        <xdr:cNvSpPr txBox="1"/>
      </xdr:nvSpPr>
      <xdr:spPr>
        <a:xfrm>
          <a:off x="107334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171450</xdr:colOff>
      <xdr:row>33</xdr:row>
      <xdr:rowOff>82550</xdr:rowOff>
    </xdr:to>
    <xdr:cxnSp macro="">
      <xdr:nvCxnSpPr>
        <xdr:cNvPr id="502" name="直線コネクタ 501"/>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3" name="テキスト ボックス 502"/>
        <xdr:cNvSpPr txBox="1"/>
      </xdr:nvSpPr>
      <xdr:spPr>
        <a:xfrm>
          <a:off x="107334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171450</xdr:colOff>
      <xdr:row>30</xdr:row>
      <xdr:rowOff>139700</xdr:rowOff>
    </xdr:to>
    <xdr:cxnSp macro="">
      <xdr:nvCxnSpPr>
        <xdr:cNvPr id="504" name="直線コネクタ 503"/>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5" name="テキスト ボックス 504"/>
        <xdr:cNvSpPr txBox="1"/>
      </xdr:nvSpPr>
      <xdr:spPr>
        <a:xfrm>
          <a:off x="107334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06" name="直線コネクタ 505"/>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7" name="テキスト ボックス 506"/>
        <xdr:cNvSpPr txBox="1"/>
      </xdr:nvSpPr>
      <xdr:spPr>
        <a:xfrm>
          <a:off x="107334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8" name="災害復旧事業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38</xdr:row>
      <xdr:rowOff>139700</xdr:rowOff>
    </xdr:to>
    <xdr:cxnSp macro="">
      <xdr:nvCxnSpPr>
        <xdr:cNvPr id="509" name="直線コネクタ 508"/>
        <xdr:cNvCxnSpPr/>
      </xdr:nvCxnSpPr>
      <xdr:spPr>
        <a:xfrm flipV="1">
          <a:off x="14698345" y="536321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143510</xdr:rowOff>
    </xdr:from>
    <xdr:ext cx="249555" cy="258445"/>
    <xdr:sp macro="" textlink="">
      <xdr:nvSpPr>
        <xdr:cNvPr id="510" name="災害復旧事業費最小値テキスト"/>
        <xdr:cNvSpPr txBox="1"/>
      </xdr:nvSpPr>
      <xdr:spPr>
        <a:xfrm>
          <a:off x="147447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1" name="直線コネクタ 510"/>
        <xdr:cNvCxnSpPr/>
      </xdr:nvCxnSpPr>
      <xdr:spPr>
        <a:xfrm>
          <a:off x="146113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166370</xdr:rowOff>
    </xdr:from>
    <xdr:ext cx="534670" cy="258445"/>
    <xdr:sp macro="" textlink="">
      <xdr:nvSpPr>
        <xdr:cNvPr id="512" name="災害復旧事業費最大値テキスト"/>
        <xdr:cNvSpPr txBox="1"/>
      </xdr:nvSpPr>
      <xdr:spPr>
        <a:xfrm>
          <a:off x="14744700" y="5138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13" name="直線コネクタ 512"/>
        <xdr:cNvCxnSpPr/>
      </xdr:nvCxnSpPr>
      <xdr:spPr>
        <a:xfrm>
          <a:off x="14611350" y="5363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132715</xdr:rowOff>
    </xdr:from>
    <xdr:to xmlns:xdr="http://schemas.openxmlformats.org/drawingml/2006/spreadsheetDrawing">
      <xdr:col>85</xdr:col>
      <xdr:colOff>127000</xdr:colOff>
      <xdr:row>38</xdr:row>
      <xdr:rowOff>64135</xdr:rowOff>
    </xdr:to>
    <xdr:cxnSp macro="">
      <xdr:nvCxnSpPr>
        <xdr:cNvPr id="514" name="直線コネクタ 513"/>
        <xdr:cNvCxnSpPr/>
      </xdr:nvCxnSpPr>
      <xdr:spPr>
        <a:xfrm flipV="1">
          <a:off x="13938250" y="6476365"/>
          <a:ext cx="762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100965</xdr:rowOff>
    </xdr:from>
    <xdr:ext cx="469900" cy="258445"/>
    <xdr:sp macro="" textlink="">
      <xdr:nvSpPr>
        <xdr:cNvPr id="515" name="災害復旧事業費平均値テキスト"/>
        <xdr:cNvSpPr txBox="1"/>
      </xdr:nvSpPr>
      <xdr:spPr>
        <a:xfrm>
          <a:off x="14744700" y="6273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78105</xdr:rowOff>
    </xdr:from>
    <xdr:to xmlns:xdr="http://schemas.openxmlformats.org/drawingml/2006/spreadsheetDrawing">
      <xdr:col>85</xdr:col>
      <xdr:colOff>171450</xdr:colOff>
      <xdr:row>38</xdr:row>
      <xdr:rowOff>8255</xdr:rowOff>
    </xdr:to>
    <xdr:sp macro="" textlink="">
      <xdr:nvSpPr>
        <xdr:cNvPr id="516" name="フローチャート: 判断 515"/>
        <xdr:cNvSpPr/>
      </xdr:nvSpPr>
      <xdr:spPr>
        <a:xfrm>
          <a:off x="14649450" y="64217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57150</xdr:rowOff>
    </xdr:from>
    <xdr:to xmlns:xdr="http://schemas.openxmlformats.org/drawingml/2006/spreadsheetDrawing">
      <xdr:col>81</xdr:col>
      <xdr:colOff>50800</xdr:colOff>
      <xdr:row>38</xdr:row>
      <xdr:rowOff>64135</xdr:rowOff>
    </xdr:to>
    <xdr:cxnSp macro="">
      <xdr:nvCxnSpPr>
        <xdr:cNvPr id="517" name="直線コネクタ 516"/>
        <xdr:cNvCxnSpPr/>
      </xdr:nvCxnSpPr>
      <xdr:spPr>
        <a:xfrm>
          <a:off x="13144500" y="657225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120650</xdr:rowOff>
    </xdr:from>
    <xdr:to xmlns:xdr="http://schemas.openxmlformats.org/drawingml/2006/spreadsheetDrawing">
      <xdr:col>81</xdr:col>
      <xdr:colOff>101600</xdr:colOff>
      <xdr:row>38</xdr:row>
      <xdr:rowOff>50165</xdr:rowOff>
    </xdr:to>
    <xdr:sp macro="" textlink="">
      <xdr:nvSpPr>
        <xdr:cNvPr id="518" name="フローチャート: 判断 517"/>
        <xdr:cNvSpPr/>
      </xdr:nvSpPr>
      <xdr:spPr>
        <a:xfrm>
          <a:off x="1388745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66675</xdr:rowOff>
    </xdr:from>
    <xdr:ext cx="469900" cy="258445"/>
    <xdr:sp macro="" textlink="">
      <xdr:nvSpPr>
        <xdr:cNvPr id="519" name="テキスト ボックス 518"/>
        <xdr:cNvSpPr txBox="1"/>
      </xdr:nvSpPr>
      <xdr:spPr>
        <a:xfrm>
          <a:off x="13722350" y="6238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57150</xdr:rowOff>
    </xdr:from>
    <xdr:to xmlns:xdr="http://schemas.openxmlformats.org/drawingml/2006/spreadsheetDrawing">
      <xdr:col>76</xdr:col>
      <xdr:colOff>114300</xdr:colOff>
      <xdr:row>38</xdr:row>
      <xdr:rowOff>134620</xdr:rowOff>
    </xdr:to>
    <xdr:cxnSp macro="">
      <xdr:nvCxnSpPr>
        <xdr:cNvPr id="520" name="直線コネクタ 519"/>
        <xdr:cNvCxnSpPr/>
      </xdr:nvCxnSpPr>
      <xdr:spPr>
        <a:xfrm flipV="1">
          <a:off x="12344400" y="6572250"/>
          <a:ext cx="8001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27940</xdr:rowOff>
    </xdr:from>
    <xdr:to xmlns:xdr="http://schemas.openxmlformats.org/drawingml/2006/spreadsheetDrawing">
      <xdr:col>76</xdr:col>
      <xdr:colOff>165100</xdr:colOff>
      <xdr:row>38</xdr:row>
      <xdr:rowOff>129540</xdr:rowOff>
    </xdr:to>
    <xdr:sp macro="" textlink="">
      <xdr:nvSpPr>
        <xdr:cNvPr id="521" name="フローチャート: 判断 520"/>
        <xdr:cNvSpPr/>
      </xdr:nvSpPr>
      <xdr:spPr>
        <a:xfrm>
          <a:off x="13093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120650</xdr:rowOff>
    </xdr:from>
    <xdr:ext cx="469900" cy="258445"/>
    <xdr:sp macro="" textlink="">
      <xdr:nvSpPr>
        <xdr:cNvPr id="522" name="テキスト ボックス 521"/>
        <xdr:cNvSpPr txBox="1"/>
      </xdr:nvSpPr>
      <xdr:spPr>
        <a:xfrm>
          <a:off x="12928600" y="6635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132080</xdr:rowOff>
    </xdr:from>
    <xdr:to xmlns:xdr="http://schemas.openxmlformats.org/drawingml/2006/spreadsheetDrawing">
      <xdr:col>71</xdr:col>
      <xdr:colOff>171450</xdr:colOff>
      <xdr:row>38</xdr:row>
      <xdr:rowOff>134620</xdr:rowOff>
    </xdr:to>
    <xdr:cxnSp macro="">
      <xdr:nvCxnSpPr>
        <xdr:cNvPr id="523" name="直線コネクタ 522"/>
        <xdr:cNvCxnSpPr/>
      </xdr:nvCxnSpPr>
      <xdr:spPr>
        <a:xfrm>
          <a:off x="11537950" y="664718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160020</xdr:rowOff>
    </xdr:from>
    <xdr:to xmlns:xdr="http://schemas.openxmlformats.org/drawingml/2006/spreadsheetDrawing">
      <xdr:col>72</xdr:col>
      <xdr:colOff>38100</xdr:colOff>
      <xdr:row>38</xdr:row>
      <xdr:rowOff>90170</xdr:rowOff>
    </xdr:to>
    <xdr:sp macro="" textlink="">
      <xdr:nvSpPr>
        <xdr:cNvPr id="524" name="フローチャート: 判断 523"/>
        <xdr:cNvSpPr/>
      </xdr:nvSpPr>
      <xdr:spPr>
        <a:xfrm>
          <a:off x="12299950" y="650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106680</xdr:rowOff>
    </xdr:from>
    <xdr:ext cx="469900" cy="259080"/>
    <xdr:sp macro="" textlink="">
      <xdr:nvSpPr>
        <xdr:cNvPr id="525" name="テキスト ボックス 524"/>
        <xdr:cNvSpPr txBox="1"/>
      </xdr:nvSpPr>
      <xdr:spPr>
        <a:xfrm>
          <a:off x="12134850" y="6278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10795</xdr:rowOff>
    </xdr:from>
    <xdr:to xmlns:xdr="http://schemas.openxmlformats.org/drawingml/2006/spreadsheetDrawing">
      <xdr:col>67</xdr:col>
      <xdr:colOff>101600</xdr:colOff>
      <xdr:row>38</xdr:row>
      <xdr:rowOff>112395</xdr:rowOff>
    </xdr:to>
    <xdr:sp macro="" textlink="">
      <xdr:nvSpPr>
        <xdr:cNvPr id="526" name="フローチャート: 判断 525"/>
        <xdr:cNvSpPr/>
      </xdr:nvSpPr>
      <xdr:spPr>
        <a:xfrm>
          <a:off x="1148715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128905</xdr:rowOff>
    </xdr:from>
    <xdr:ext cx="469900" cy="259080"/>
    <xdr:sp macro="" textlink="">
      <xdr:nvSpPr>
        <xdr:cNvPr id="527" name="テキスト ボックス 526"/>
        <xdr:cNvSpPr txBox="1"/>
      </xdr:nvSpPr>
      <xdr:spPr>
        <a:xfrm>
          <a:off x="11322050" y="6301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9" name="テキスト ボックス 528"/>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31" name="テキスト ボックス 530"/>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2" name="テキスト ボックス 531"/>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81915</xdr:rowOff>
    </xdr:from>
    <xdr:to xmlns:xdr="http://schemas.openxmlformats.org/drawingml/2006/spreadsheetDrawing">
      <xdr:col>85</xdr:col>
      <xdr:colOff>171450</xdr:colOff>
      <xdr:row>38</xdr:row>
      <xdr:rowOff>12065</xdr:rowOff>
    </xdr:to>
    <xdr:sp macro="" textlink="">
      <xdr:nvSpPr>
        <xdr:cNvPr id="533" name="楕円 532"/>
        <xdr:cNvSpPr/>
      </xdr:nvSpPr>
      <xdr:spPr>
        <a:xfrm>
          <a:off x="14649450" y="64255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37</xdr:row>
      <xdr:rowOff>60325</xdr:rowOff>
    </xdr:from>
    <xdr:ext cx="469900" cy="259080"/>
    <xdr:sp macro="" textlink="">
      <xdr:nvSpPr>
        <xdr:cNvPr id="534" name="災害復旧事業費該当値テキスト"/>
        <xdr:cNvSpPr txBox="1"/>
      </xdr:nvSpPr>
      <xdr:spPr>
        <a:xfrm>
          <a:off x="14744700" y="6403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13335</xdr:rowOff>
    </xdr:from>
    <xdr:to xmlns:xdr="http://schemas.openxmlformats.org/drawingml/2006/spreadsheetDrawing">
      <xdr:col>81</xdr:col>
      <xdr:colOff>101600</xdr:colOff>
      <xdr:row>38</xdr:row>
      <xdr:rowOff>114935</xdr:rowOff>
    </xdr:to>
    <xdr:sp macro="" textlink="">
      <xdr:nvSpPr>
        <xdr:cNvPr id="535" name="楕円 534"/>
        <xdr:cNvSpPr/>
      </xdr:nvSpPr>
      <xdr:spPr>
        <a:xfrm>
          <a:off x="1388745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106045</xdr:rowOff>
    </xdr:from>
    <xdr:ext cx="469900" cy="259080"/>
    <xdr:sp macro="" textlink="">
      <xdr:nvSpPr>
        <xdr:cNvPr id="536" name="テキスト ボックス 535"/>
        <xdr:cNvSpPr txBox="1"/>
      </xdr:nvSpPr>
      <xdr:spPr>
        <a:xfrm>
          <a:off x="13722350" y="6621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6350</xdr:rowOff>
    </xdr:from>
    <xdr:to xmlns:xdr="http://schemas.openxmlformats.org/drawingml/2006/spreadsheetDrawing">
      <xdr:col>76</xdr:col>
      <xdr:colOff>165100</xdr:colOff>
      <xdr:row>38</xdr:row>
      <xdr:rowOff>107950</xdr:rowOff>
    </xdr:to>
    <xdr:sp macro="" textlink="">
      <xdr:nvSpPr>
        <xdr:cNvPr id="537" name="楕円 536"/>
        <xdr:cNvSpPr/>
      </xdr:nvSpPr>
      <xdr:spPr>
        <a:xfrm>
          <a:off x="13093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124460</xdr:rowOff>
    </xdr:from>
    <xdr:ext cx="469900" cy="259080"/>
    <xdr:sp macro="" textlink="">
      <xdr:nvSpPr>
        <xdr:cNvPr id="538" name="テキスト ボックス 537"/>
        <xdr:cNvSpPr txBox="1"/>
      </xdr:nvSpPr>
      <xdr:spPr>
        <a:xfrm>
          <a:off x="12928600" y="6296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83820</xdr:rowOff>
    </xdr:from>
    <xdr:to xmlns:xdr="http://schemas.openxmlformats.org/drawingml/2006/spreadsheetDrawing">
      <xdr:col>72</xdr:col>
      <xdr:colOff>38100</xdr:colOff>
      <xdr:row>39</xdr:row>
      <xdr:rowOff>13970</xdr:rowOff>
    </xdr:to>
    <xdr:sp macro="" textlink="">
      <xdr:nvSpPr>
        <xdr:cNvPr id="539" name="楕円 538"/>
        <xdr:cNvSpPr/>
      </xdr:nvSpPr>
      <xdr:spPr>
        <a:xfrm>
          <a:off x="12299950" y="6598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39</xdr:row>
      <xdr:rowOff>5080</xdr:rowOff>
    </xdr:from>
    <xdr:ext cx="378460" cy="259080"/>
    <xdr:sp macro="" textlink="">
      <xdr:nvSpPr>
        <xdr:cNvPr id="540" name="テキスト ボックス 539"/>
        <xdr:cNvSpPr txBox="1"/>
      </xdr:nvSpPr>
      <xdr:spPr>
        <a:xfrm>
          <a:off x="12172950" y="6691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80645</xdr:rowOff>
    </xdr:from>
    <xdr:to xmlns:xdr="http://schemas.openxmlformats.org/drawingml/2006/spreadsheetDrawing">
      <xdr:col>67</xdr:col>
      <xdr:colOff>101600</xdr:colOff>
      <xdr:row>39</xdr:row>
      <xdr:rowOff>10795</xdr:rowOff>
    </xdr:to>
    <xdr:sp macro="" textlink="">
      <xdr:nvSpPr>
        <xdr:cNvPr id="541" name="楕円 540"/>
        <xdr:cNvSpPr/>
      </xdr:nvSpPr>
      <xdr:spPr>
        <a:xfrm>
          <a:off x="1148715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1905</xdr:rowOff>
    </xdr:from>
    <xdr:ext cx="378460" cy="259080"/>
    <xdr:sp macro="" textlink="">
      <xdr:nvSpPr>
        <xdr:cNvPr id="542" name="テキスト ボックス 541"/>
        <xdr:cNvSpPr txBox="1"/>
      </xdr:nvSpPr>
      <xdr:spPr>
        <a:xfrm>
          <a:off x="113677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43" name="正方形/長方形 542"/>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50" name="正方形/長方形 549"/>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1" name="テキスト ボックス 550"/>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52" name="直線コネクタ 551"/>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171450</xdr:colOff>
      <xdr:row>59</xdr:row>
      <xdr:rowOff>99060</xdr:rowOff>
    </xdr:to>
    <xdr:cxnSp macro="">
      <xdr:nvCxnSpPr>
        <xdr:cNvPr id="553" name="直線コネクタ 552"/>
        <xdr:cNvCxnSpPr/>
      </xdr:nvCxnSpPr>
      <xdr:spPr>
        <a:xfrm>
          <a:off x="11207750" y="1021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4" name="テキスト ボックス 553"/>
        <xdr:cNvSpPr txBox="1"/>
      </xdr:nvSpPr>
      <xdr:spPr>
        <a:xfrm>
          <a:off x="109778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171450</xdr:colOff>
      <xdr:row>57</xdr:row>
      <xdr:rowOff>114935</xdr:rowOff>
    </xdr:to>
    <xdr:cxnSp macro="">
      <xdr:nvCxnSpPr>
        <xdr:cNvPr id="555" name="直線コネクタ 554"/>
        <xdr:cNvCxnSpPr/>
      </xdr:nvCxnSpPr>
      <xdr:spPr>
        <a:xfrm>
          <a:off x="11207750" y="9887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144145</xdr:rowOff>
    </xdr:from>
    <xdr:ext cx="248285" cy="258445"/>
    <xdr:sp macro="" textlink="">
      <xdr:nvSpPr>
        <xdr:cNvPr id="556" name="テキスト ボックス 555"/>
        <xdr:cNvSpPr txBox="1"/>
      </xdr:nvSpPr>
      <xdr:spPr>
        <a:xfrm>
          <a:off x="10977880" y="974534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171450</xdr:colOff>
      <xdr:row>55</xdr:row>
      <xdr:rowOff>132080</xdr:rowOff>
    </xdr:to>
    <xdr:cxnSp macro="">
      <xdr:nvCxnSpPr>
        <xdr:cNvPr id="557" name="直線コネクタ 556"/>
        <xdr:cNvCxnSpPr/>
      </xdr:nvCxnSpPr>
      <xdr:spPr>
        <a:xfrm>
          <a:off x="11207750" y="9561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54</xdr:row>
      <xdr:rowOff>160655</xdr:rowOff>
    </xdr:from>
    <xdr:ext cx="248285" cy="259080"/>
    <xdr:sp macro="" textlink="">
      <xdr:nvSpPr>
        <xdr:cNvPr id="558" name="テキスト ボックス 557"/>
        <xdr:cNvSpPr txBox="1"/>
      </xdr:nvSpPr>
      <xdr:spPr>
        <a:xfrm>
          <a:off x="10977880" y="941895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171450</xdr:colOff>
      <xdr:row>53</xdr:row>
      <xdr:rowOff>147955</xdr:rowOff>
    </xdr:to>
    <xdr:cxnSp macro="">
      <xdr:nvCxnSpPr>
        <xdr:cNvPr id="559" name="直線コネクタ 558"/>
        <xdr:cNvCxnSpPr/>
      </xdr:nvCxnSpPr>
      <xdr:spPr>
        <a:xfrm>
          <a:off x="11207750" y="9234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6350</xdr:rowOff>
    </xdr:from>
    <xdr:ext cx="248285" cy="258445"/>
    <xdr:sp macro="" textlink="">
      <xdr:nvSpPr>
        <xdr:cNvPr id="560" name="テキスト ボックス 559"/>
        <xdr:cNvSpPr txBox="1"/>
      </xdr:nvSpPr>
      <xdr:spPr>
        <a:xfrm>
          <a:off x="10977880" y="9093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171450</xdr:colOff>
      <xdr:row>51</xdr:row>
      <xdr:rowOff>164465</xdr:rowOff>
    </xdr:to>
    <xdr:cxnSp macro="">
      <xdr:nvCxnSpPr>
        <xdr:cNvPr id="561" name="直線コネクタ 560"/>
        <xdr:cNvCxnSpPr/>
      </xdr:nvCxnSpPr>
      <xdr:spPr>
        <a:xfrm>
          <a:off x="11207750" y="8908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22225</xdr:rowOff>
    </xdr:from>
    <xdr:ext cx="248285" cy="258445"/>
    <xdr:sp macro="" textlink="">
      <xdr:nvSpPr>
        <xdr:cNvPr id="562" name="テキスト ボックス 561"/>
        <xdr:cNvSpPr txBox="1"/>
      </xdr:nvSpPr>
      <xdr:spPr>
        <a:xfrm>
          <a:off x="10977880" y="876617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171450</xdr:colOff>
      <xdr:row>50</xdr:row>
      <xdr:rowOff>8890</xdr:rowOff>
    </xdr:to>
    <xdr:cxnSp macro="">
      <xdr:nvCxnSpPr>
        <xdr:cNvPr id="563" name="直線コネクタ 562"/>
        <xdr:cNvCxnSpPr/>
      </xdr:nvCxnSpPr>
      <xdr:spPr>
        <a:xfrm>
          <a:off x="11207750" y="858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38100</xdr:rowOff>
    </xdr:from>
    <xdr:ext cx="312420" cy="259080"/>
    <xdr:sp macro="" textlink="">
      <xdr:nvSpPr>
        <xdr:cNvPr id="564" name="テキスト ボックス 563"/>
        <xdr:cNvSpPr txBox="1"/>
      </xdr:nvSpPr>
      <xdr:spPr>
        <a:xfrm>
          <a:off x="10932795" y="843915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65" name="直線コネクタ 564"/>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2420" cy="258445"/>
    <xdr:sp macro="" textlink="">
      <xdr:nvSpPr>
        <xdr:cNvPr id="566" name="テキスト ボックス 565"/>
        <xdr:cNvSpPr txBox="1"/>
      </xdr:nvSpPr>
      <xdr:spPr>
        <a:xfrm>
          <a:off x="10932795" y="8112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7" name="失業対策事業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99060</xdr:rowOff>
    </xdr:from>
    <xdr:to xmlns:xdr="http://schemas.openxmlformats.org/drawingml/2006/spreadsheetDrawing">
      <xdr:col>85</xdr:col>
      <xdr:colOff>126365</xdr:colOff>
      <xdr:row>59</xdr:row>
      <xdr:rowOff>99060</xdr:rowOff>
    </xdr:to>
    <xdr:cxnSp macro="">
      <xdr:nvCxnSpPr>
        <xdr:cNvPr id="568" name="直線コネクタ 567"/>
        <xdr:cNvCxnSpPr/>
      </xdr:nvCxnSpPr>
      <xdr:spPr>
        <a:xfrm>
          <a:off x="14698345" y="10214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140970</xdr:rowOff>
    </xdr:from>
    <xdr:ext cx="249555" cy="259080"/>
    <xdr:sp macro="" textlink="">
      <xdr:nvSpPr>
        <xdr:cNvPr id="569" name="失業対策事業費最小値テキスト"/>
        <xdr:cNvSpPr txBox="1"/>
      </xdr:nvSpPr>
      <xdr:spPr>
        <a:xfrm>
          <a:off x="147447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0" name="直線コネクタ 569"/>
        <xdr:cNvCxnSpPr/>
      </xdr:nvCxnSpPr>
      <xdr:spPr>
        <a:xfrm>
          <a:off x="14611350" y="10214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140970</xdr:rowOff>
    </xdr:from>
    <xdr:ext cx="249555" cy="259080"/>
    <xdr:sp macro="" textlink="">
      <xdr:nvSpPr>
        <xdr:cNvPr id="571" name="失業対策事業費最大値テキスト"/>
        <xdr:cNvSpPr txBox="1"/>
      </xdr:nvSpPr>
      <xdr:spPr>
        <a:xfrm>
          <a:off x="147447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4611350" y="10214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3" name="直線コネクタ 572"/>
        <xdr:cNvCxnSpPr/>
      </xdr:nvCxnSpPr>
      <xdr:spPr>
        <a:xfrm>
          <a:off x="13938250" y="10214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26670</xdr:rowOff>
    </xdr:from>
    <xdr:ext cx="249555" cy="259080"/>
    <xdr:sp macro="" textlink="">
      <xdr:nvSpPr>
        <xdr:cNvPr id="574" name="失業対策事業費平均値テキスト"/>
        <xdr:cNvSpPr txBox="1"/>
      </xdr:nvSpPr>
      <xdr:spPr>
        <a:xfrm>
          <a:off x="147447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171450</xdr:colOff>
      <xdr:row>59</xdr:row>
      <xdr:rowOff>149860</xdr:rowOff>
    </xdr:to>
    <xdr:sp macro="" textlink="">
      <xdr:nvSpPr>
        <xdr:cNvPr id="575" name="フローチャート: 判断 574"/>
        <xdr:cNvSpPr/>
      </xdr:nvSpPr>
      <xdr:spPr>
        <a:xfrm>
          <a:off x="14649450" y="101638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6" name="直線コネクタ 575"/>
        <xdr:cNvCxnSpPr/>
      </xdr:nvCxnSpPr>
      <xdr:spPr>
        <a:xfrm>
          <a:off x="13144500" y="10214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7" name="フローチャート: 判断 576"/>
        <xdr:cNvSpPr/>
      </xdr:nvSpPr>
      <xdr:spPr>
        <a:xfrm>
          <a:off x="1388745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78" name="テキスト ボックス 577"/>
        <xdr:cNvSpPr txBox="1"/>
      </xdr:nvSpPr>
      <xdr:spPr>
        <a:xfrm>
          <a:off x="13832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59</xdr:row>
      <xdr:rowOff>99060</xdr:rowOff>
    </xdr:from>
    <xdr:to xmlns:xdr="http://schemas.openxmlformats.org/drawingml/2006/spreadsheetDrawing">
      <xdr:col>76</xdr:col>
      <xdr:colOff>114300</xdr:colOff>
      <xdr:row>59</xdr:row>
      <xdr:rowOff>99060</xdr:rowOff>
    </xdr:to>
    <xdr:cxnSp macro="">
      <xdr:nvCxnSpPr>
        <xdr:cNvPr id="579" name="直線コネクタ 578"/>
        <xdr:cNvCxnSpPr/>
      </xdr:nvCxnSpPr>
      <xdr:spPr>
        <a:xfrm>
          <a:off x="12344400" y="10214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80" name="フローチャート: 判断 579"/>
        <xdr:cNvSpPr/>
      </xdr:nvSpPr>
      <xdr:spPr>
        <a:xfrm>
          <a:off x="13093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59</xdr:row>
      <xdr:rowOff>140970</xdr:rowOff>
    </xdr:from>
    <xdr:ext cx="249555" cy="259080"/>
    <xdr:sp macro="" textlink="">
      <xdr:nvSpPr>
        <xdr:cNvPr id="581" name="テキスト ボックス 580"/>
        <xdr:cNvSpPr txBox="1"/>
      </xdr:nvSpPr>
      <xdr:spPr>
        <a:xfrm>
          <a:off x="130302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171450</xdr:colOff>
      <xdr:row>59</xdr:row>
      <xdr:rowOff>99060</xdr:rowOff>
    </xdr:to>
    <xdr:cxnSp macro="">
      <xdr:nvCxnSpPr>
        <xdr:cNvPr id="582" name="直線コネクタ 581"/>
        <xdr:cNvCxnSpPr/>
      </xdr:nvCxnSpPr>
      <xdr:spPr>
        <a:xfrm>
          <a:off x="11537950" y="102146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83" name="フローチャート: 判断 582"/>
        <xdr:cNvSpPr/>
      </xdr:nvSpPr>
      <xdr:spPr>
        <a:xfrm>
          <a:off x="12299950" y="10163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584" name="テキスト ボックス 583"/>
        <xdr:cNvSpPr txBox="1"/>
      </xdr:nvSpPr>
      <xdr:spPr>
        <a:xfrm>
          <a:off x="1222629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121285</xdr:rowOff>
    </xdr:from>
    <xdr:to xmlns:xdr="http://schemas.openxmlformats.org/drawingml/2006/spreadsheetDrawing">
      <xdr:col>67</xdr:col>
      <xdr:colOff>101600</xdr:colOff>
      <xdr:row>51</xdr:row>
      <xdr:rowOff>52070</xdr:rowOff>
    </xdr:to>
    <xdr:sp macro="" textlink="">
      <xdr:nvSpPr>
        <xdr:cNvPr id="585" name="フローチャート: 判断 584"/>
        <xdr:cNvSpPr/>
      </xdr:nvSpPr>
      <xdr:spPr>
        <a:xfrm>
          <a:off x="11487150" y="8693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67945</xdr:rowOff>
    </xdr:from>
    <xdr:ext cx="248920" cy="258445"/>
    <xdr:sp macro="" textlink="">
      <xdr:nvSpPr>
        <xdr:cNvPr id="586" name="テキスト ボックス 585"/>
        <xdr:cNvSpPr txBox="1"/>
      </xdr:nvSpPr>
      <xdr:spPr>
        <a:xfrm>
          <a:off x="11432540" y="846899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8" name="テキスト ボックス 587"/>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90" name="テキスト ボックス 589"/>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1" name="テキスト ボックス 590"/>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171450</xdr:colOff>
      <xdr:row>59</xdr:row>
      <xdr:rowOff>149860</xdr:rowOff>
    </xdr:to>
    <xdr:sp macro="" textlink="">
      <xdr:nvSpPr>
        <xdr:cNvPr id="592" name="楕円 591"/>
        <xdr:cNvSpPr/>
      </xdr:nvSpPr>
      <xdr:spPr>
        <a:xfrm>
          <a:off x="14649450" y="101638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58</xdr:row>
      <xdr:rowOff>83820</xdr:rowOff>
    </xdr:from>
    <xdr:ext cx="249555" cy="259080"/>
    <xdr:sp macro="" textlink="">
      <xdr:nvSpPr>
        <xdr:cNvPr id="593" name="失業対策事業費該当値テキスト"/>
        <xdr:cNvSpPr txBox="1"/>
      </xdr:nvSpPr>
      <xdr:spPr>
        <a:xfrm>
          <a:off x="147447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4" name="楕円 593"/>
        <xdr:cNvSpPr/>
      </xdr:nvSpPr>
      <xdr:spPr>
        <a:xfrm>
          <a:off x="1388745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5" name="テキスト ボックス 594"/>
        <xdr:cNvSpPr txBox="1"/>
      </xdr:nvSpPr>
      <xdr:spPr>
        <a:xfrm>
          <a:off x="13832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6" name="楕円 595"/>
        <xdr:cNvSpPr/>
      </xdr:nvSpPr>
      <xdr:spPr>
        <a:xfrm>
          <a:off x="13093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57</xdr:row>
      <xdr:rowOff>166370</xdr:rowOff>
    </xdr:from>
    <xdr:ext cx="249555" cy="258445"/>
    <xdr:sp macro="" textlink="">
      <xdr:nvSpPr>
        <xdr:cNvPr id="597" name="テキスト ボックス 596"/>
        <xdr:cNvSpPr txBox="1"/>
      </xdr:nvSpPr>
      <xdr:spPr>
        <a:xfrm>
          <a:off x="13030200" y="99390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98" name="楕円 597"/>
        <xdr:cNvSpPr/>
      </xdr:nvSpPr>
      <xdr:spPr>
        <a:xfrm>
          <a:off x="12299950" y="10163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166370</xdr:rowOff>
    </xdr:from>
    <xdr:ext cx="248920" cy="258445"/>
    <xdr:sp macro="" textlink="">
      <xdr:nvSpPr>
        <xdr:cNvPr id="599" name="テキスト ボックス 598"/>
        <xdr:cNvSpPr txBox="1"/>
      </xdr:nvSpPr>
      <xdr:spPr>
        <a:xfrm>
          <a:off x="1222629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0" name="楕円 599"/>
        <xdr:cNvSpPr/>
      </xdr:nvSpPr>
      <xdr:spPr>
        <a:xfrm>
          <a:off x="1148715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601" name="テキスト ボックス 600"/>
        <xdr:cNvSpPr txBox="1"/>
      </xdr:nvSpPr>
      <xdr:spPr>
        <a:xfrm>
          <a:off x="114325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602" name="正方形/長方形 601"/>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09" name="正方形/長方形 608"/>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10" name="テキスト ボックス 609"/>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11" name="直線コネクタ 610"/>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139700</xdr:rowOff>
    </xdr:from>
    <xdr:to xmlns:xdr="http://schemas.openxmlformats.org/drawingml/2006/spreadsheetDrawing">
      <xdr:col>89</xdr:col>
      <xdr:colOff>171450</xdr:colOff>
      <xdr:row>79</xdr:row>
      <xdr:rowOff>139700</xdr:rowOff>
    </xdr:to>
    <xdr:cxnSp macro="">
      <xdr:nvCxnSpPr>
        <xdr:cNvPr id="612" name="直線コネクタ 611"/>
        <xdr:cNvCxnSpPr/>
      </xdr:nvCxnSpPr>
      <xdr:spPr>
        <a:xfrm>
          <a:off x="11207750" y="13684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168910</xdr:rowOff>
    </xdr:from>
    <xdr:ext cx="248285" cy="258445"/>
    <xdr:sp macro="" textlink="">
      <xdr:nvSpPr>
        <xdr:cNvPr id="613" name="テキスト ボックス 612"/>
        <xdr:cNvSpPr txBox="1"/>
      </xdr:nvSpPr>
      <xdr:spPr>
        <a:xfrm>
          <a:off x="10977880" y="13542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171450</xdr:colOff>
      <xdr:row>78</xdr:row>
      <xdr:rowOff>25400</xdr:rowOff>
    </xdr:to>
    <xdr:cxnSp macro="">
      <xdr:nvCxnSpPr>
        <xdr:cNvPr id="614" name="直線コネクタ 613"/>
        <xdr:cNvCxnSpPr/>
      </xdr:nvCxnSpPr>
      <xdr:spPr>
        <a:xfrm>
          <a:off x="11207750" y="1339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54610</xdr:rowOff>
    </xdr:from>
    <xdr:ext cx="531495" cy="258445"/>
    <xdr:sp macro="" textlink="">
      <xdr:nvSpPr>
        <xdr:cNvPr id="615" name="テキスト ボックス 614"/>
        <xdr:cNvSpPr txBox="1"/>
      </xdr:nvSpPr>
      <xdr:spPr>
        <a:xfrm>
          <a:off x="10733405"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82550</xdr:rowOff>
    </xdr:from>
    <xdr:to xmlns:xdr="http://schemas.openxmlformats.org/drawingml/2006/spreadsheetDrawing">
      <xdr:col>89</xdr:col>
      <xdr:colOff>171450</xdr:colOff>
      <xdr:row>76</xdr:row>
      <xdr:rowOff>82550</xdr:rowOff>
    </xdr:to>
    <xdr:cxnSp macro="">
      <xdr:nvCxnSpPr>
        <xdr:cNvPr id="616" name="直線コネクタ 615"/>
        <xdr:cNvCxnSpPr/>
      </xdr:nvCxnSpPr>
      <xdr:spPr>
        <a:xfrm>
          <a:off x="11207750" y="13112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111760</xdr:rowOff>
    </xdr:from>
    <xdr:ext cx="531495" cy="258445"/>
    <xdr:sp macro="" textlink="">
      <xdr:nvSpPr>
        <xdr:cNvPr id="617" name="テキスト ボックス 616"/>
        <xdr:cNvSpPr txBox="1"/>
      </xdr:nvSpPr>
      <xdr:spPr>
        <a:xfrm>
          <a:off x="10733405"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171450</xdr:colOff>
      <xdr:row>74</xdr:row>
      <xdr:rowOff>139700</xdr:rowOff>
    </xdr:to>
    <xdr:cxnSp macro="">
      <xdr:nvCxnSpPr>
        <xdr:cNvPr id="618" name="直線コネクタ 617"/>
        <xdr:cNvCxnSpPr/>
      </xdr:nvCxnSpPr>
      <xdr:spPr>
        <a:xfrm>
          <a:off x="11207750" y="1282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9" name="テキスト ボックス 618"/>
        <xdr:cNvSpPr txBox="1"/>
      </xdr:nvSpPr>
      <xdr:spPr>
        <a:xfrm>
          <a:off x="107334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25400</xdr:rowOff>
    </xdr:from>
    <xdr:to xmlns:xdr="http://schemas.openxmlformats.org/drawingml/2006/spreadsheetDrawing">
      <xdr:col>89</xdr:col>
      <xdr:colOff>171450</xdr:colOff>
      <xdr:row>73</xdr:row>
      <xdr:rowOff>25400</xdr:rowOff>
    </xdr:to>
    <xdr:cxnSp macro="">
      <xdr:nvCxnSpPr>
        <xdr:cNvPr id="620" name="直線コネクタ 619"/>
        <xdr:cNvCxnSpPr/>
      </xdr:nvCxnSpPr>
      <xdr:spPr>
        <a:xfrm>
          <a:off x="11207750" y="12541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54610</xdr:rowOff>
    </xdr:from>
    <xdr:ext cx="595630" cy="258445"/>
    <xdr:sp macro="" textlink="">
      <xdr:nvSpPr>
        <xdr:cNvPr id="621" name="テキスト ボックス 620"/>
        <xdr:cNvSpPr txBox="1"/>
      </xdr:nvSpPr>
      <xdr:spPr>
        <a:xfrm>
          <a:off x="10669270" y="12399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171450</xdr:colOff>
      <xdr:row>71</xdr:row>
      <xdr:rowOff>82550</xdr:rowOff>
    </xdr:to>
    <xdr:cxnSp macro="">
      <xdr:nvCxnSpPr>
        <xdr:cNvPr id="622" name="直線コネクタ 621"/>
        <xdr:cNvCxnSpPr/>
      </xdr:nvCxnSpPr>
      <xdr:spPr>
        <a:xfrm>
          <a:off x="11207750" y="1225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5630" cy="258445"/>
    <xdr:sp macro="" textlink="">
      <xdr:nvSpPr>
        <xdr:cNvPr id="623" name="テキスト ボックス 622"/>
        <xdr:cNvSpPr txBox="1"/>
      </xdr:nvSpPr>
      <xdr:spPr>
        <a:xfrm>
          <a:off x="10669270" y="12113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139700</xdr:rowOff>
    </xdr:from>
    <xdr:to xmlns:xdr="http://schemas.openxmlformats.org/drawingml/2006/spreadsheetDrawing">
      <xdr:col>89</xdr:col>
      <xdr:colOff>171450</xdr:colOff>
      <xdr:row>69</xdr:row>
      <xdr:rowOff>139700</xdr:rowOff>
    </xdr:to>
    <xdr:cxnSp macro="">
      <xdr:nvCxnSpPr>
        <xdr:cNvPr id="624" name="直線コネクタ 623"/>
        <xdr:cNvCxnSpPr/>
      </xdr:nvCxnSpPr>
      <xdr:spPr>
        <a:xfrm>
          <a:off x="11207750" y="11969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68</xdr:row>
      <xdr:rowOff>168910</xdr:rowOff>
    </xdr:from>
    <xdr:ext cx="595630" cy="258445"/>
    <xdr:sp macro="" textlink="">
      <xdr:nvSpPr>
        <xdr:cNvPr id="625" name="テキスト ボックス 624"/>
        <xdr:cNvSpPr txBox="1"/>
      </xdr:nvSpPr>
      <xdr:spPr>
        <a:xfrm>
          <a:off x="10669270" y="11827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26" name="直線コネクタ 625"/>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27" name="テキスト ボックス 626"/>
        <xdr:cNvSpPr txBox="1"/>
      </xdr:nvSpPr>
      <xdr:spPr>
        <a:xfrm>
          <a:off x="106692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28" name="公債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143510</xdr:rowOff>
    </xdr:from>
    <xdr:to xmlns:xdr="http://schemas.openxmlformats.org/drawingml/2006/spreadsheetDrawing">
      <xdr:col>85</xdr:col>
      <xdr:colOff>126365</xdr:colOff>
      <xdr:row>78</xdr:row>
      <xdr:rowOff>113665</xdr:rowOff>
    </xdr:to>
    <xdr:cxnSp macro="">
      <xdr:nvCxnSpPr>
        <xdr:cNvPr id="629" name="直線コネクタ 628"/>
        <xdr:cNvCxnSpPr/>
      </xdr:nvCxnSpPr>
      <xdr:spPr>
        <a:xfrm flipV="1">
          <a:off x="14698345" y="1214501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117475</xdr:rowOff>
    </xdr:from>
    <xdr:ext cx="534670" cy="259080"/>
    <xdr:sp macro="" textlink="">
      <xdr:nvSpPr>
        <xdr:cNvPr id="630" name="公債費最小値テキスト"/>
        <xdr:cNvSpPr txBox="1"/>
      </xdr:nvSpPr>
      <xdr:spPr>
        <a:xfrm>
          <a:off x="14744700" y="13490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113665</xdr:rowOff>
    </xdr:from>
    <xdr:to xmlns:xdr="http://schemas.openxmlformats.org/drawingml/2006/spreadsheetDrawing">
      <xdr:col>86</xdr:col>
      <xdr:colOff>25400</xdr:colOff>
      <xdr:row>78</xdr:row>
      <xdr:rowOff>113665</xdr:rowOff>
    </xdr:to>
    <xdr:cxnSp macro="">
      <xdr:nvCxnSpPr>
        <xdr:cNvPr id="631" name="直線コネクタ 630"/>
        <xdr:cNvCxnSpPr/>
      </xdr:nvCxnSpPr>
      <xdr:spPr>
        <a:xfrm>
          <a:off x="14611350" y="13486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90170</xdr:rowOff>
    </xdr:from>
    <xdr:ext cx="598805" cy="259080"/>
    <xdr:sp macro="" textlink="">
      <xdr:nvSpPr>
        <xdr:cNvPr id="632" name="公債費最大値テキスト"/>
        <xdr:cNvSpPr txBox="1"/>
      </xdr:nvSpPr>
      <xdr:spPr>
        <a:xfrm>
          <a:off x="14744700" y="11920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161,615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143510</xdr:rowOff>
    </xdr:from>
    <xdr:to xmlns:xdr="http://schemas.openxmlformats.org/drawingml/2006/spreadsheetDrawing">
      <xdr:col>86</xdr:col>
      <xdr:colOff>25400</xdr:colOff>
      <xdr:row>70</xdr:row>
      <xdr:rowOff>143510</xdr:rowOff>
    </xdr:to>
    <xdr:cxnSp macro="">
      <xdr:nvCxnSpPr>
        <xdr:cNvPr id="633" name="直線コネクタ 632"/>
        <xdr:cNvCxnSpPr/>
      </xdr:nvCxnSpPr>
      <xdr:spPr>
        <a:xfrm>
          <a:off x="14611350" y="12145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154940</xdr:rowOff>
    </xdr:from>
    <xdr:to xmlns:xdr="http://schemas.openxmlformats.org/drawingml/2006/spreadsheetDrawing">
      <xdr:col>85</xdr:col>
      <xdr:colOff>127000</xdr:colOff>
      <xdr:row>77</xdr:row>
      <xdr:rowOff>167640</xdr:rowOff>
    </xdr:to>
    <xdr:cxnSp macro="">
      <xdr:nvCxnSpPr>
        <xdr:cNvPr id="634" name="直線コネクタ 633"/>
        <xdr:cNvCxnSpPr/>
      </xdr:nvCxnSpPr>
      <xdr:spPr>
        <a:xfrm flipV="1">
          <a:off x="13938250" y="1335659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75</xdr:row>
      <xdr:rowOff>45720</xdr:rowOff>
    </xdr:from>
    <xdr:ext cx="534670" cy="259080"/>
    <xdr:sp macro="" textlink="">
      <xdr:nvSpPr>
        <xdr:cNvPr id="635" name="公債費平均値テキスト"/>
        <xdr:cNvSpPr txBox="1"/>
      </xdr:nvSpPr>
      <xdr:spPr>
        <a:xfrm>
          <a:off x="14744700" y="12904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22860</xdr:rowOff>
    </xdr:from>
    <xdr:to xmlns:xdr="http://schemas.openxmlformats.org/drawingml/2006/spreadsheetDrawing">
      <xdr:col>85</xdr:col>
      <xdr:colOff>171450</xdr:colOff>
      <xdr:row>76</xdr:row>
      <xdr:rowOff>124460</xdr:rowOff>
    </xdr:to>
    <xdr:sp macro="" textlink="">
      <xdr:nvSpPr>
        <xdr:cNvPr id="636" name="フローチャート: 判断 635"/>
        <xdr:cNvSpPr/>
      </xdr:nvSpPr>
      <xdr:spPr>
        <a:xfrm>
          <a:off x="14649450" y="130530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151130</xdr:rowOff>
    </xdr:from>
    <xdr:to xmlns:xdr="http://schemas.openxmlformats.org/drawingml/2006/spreadsheetDrawing">
      <xdr:col>81</xdr:col>
      <xdr:colOff>50800</xdr:colOff>
      <xdr:row>77</xdr:row>
      <xdr:rowOff>167640</xdr:rowOff>
    </xdr:to>
    <xdr:cxnSp macro="">
      <xdr:nvCxnSpPr>
        <xdr:cNvPr id="637" name="直線コネクタ 636"/>
        <xdr:cNvCxnSpPr/>
      </xdr:nvCxnSpPr>
      <xdr:spPr>
        <a:xfrm>
          <a:off x="13144500" y="13352780"/>
          <a:ext cx="7937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19685</xdr:rowOff>
    </xdr:from>
    <xdr:to xmlns:xdr="http://schemas.openxmlformats.org/drawingml/2006/spreadsheetDrawing">
      <xdr:col>81</xdr:col>
      <xdr:colOff>101600</xdr:colOff>
      <xdr:row>76</xdr:row>
      <xdr:rowOff>121285</xdr:rowOff>
    </xdr:to>
    <xdr:sp macro="" textlink="">
      <xdr:nvSpPr>
        <xdr:cNvPr id="638" name="フローチャート: 判断 637"/>
        <xdr:cNvSpPr/>
      </xdr:nvSpPr>
      <xdr:spPr>
        <a:xfrm>
          <a:off x="13887450" y="130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137795</xdr:rowOff>
    </xdr:from>
    <xdr:ext cx="534035" cy="259080"/>
    <xdr:sp macro="" textlink="">
      <xdr:nvSpPr>
        <xdr:cNvPr id="639" name="テキスト ボックス 638"/>
        <xdr:cNvSpPr txBox="1"/>
      </xdr:nvSpPr>
      <xdr:spPr>
        <a:xfrm>
          <a:off x="13709015" y="1282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77</xdr:row>
      <xdr:rowOff>151130</xdr:rowOff>
    </xdr:from>
    <xdr:to xmlns:xdr="http://schemas.openxmlformats.org/drawingml/2006/spreadsheetDrawing">
      <xdr:col>76</xdr:col>
      <xdr:colOff>114300</xdr:colOff>
      <xdr:row>78</xdr:row>
      <xdr:rowOff>7620</xdr:rowOff>
    </xdr:to>
    <xdr:cxnSp macro="">
      <xdr:nvCxnSpPr>
        <xdr:cNvPr id="640" name="直線コネクタ 639"/>
        <xdr:cNvCxnSpPr/>
      </xdr:nvCxnSpPr>
      <xdr:spPr>
        <a:xfrm flipV="1">
          <a:off x="12344400" y="13352780"/>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24765</xdr:rowOff>
    </xdr:from>
    <xdr:to xmlns:xdr="http://schemas.openxmlformats.org/drawingml/2006/spreadsheetDrawing">
      <xdr:col>76</xdr:col>
      <xdr:colOff>165100</xdr:colOff>
      <xdr:row>76</xdr:row>
      <xdr:rowOff>126365</xdr:rowOff>
    </xdr:to>
    <xdr:sp macro="" textlink="">
      <xdr:nvSpPr>
        <xdr:cNvPr id="641" name="フローチャート: 判断 640"/>
        <xdr:cNvSpPr/>
      </xdr:nvSpPr>
      <xdr:spPr>
        <a:xfrm>
          <a:off x="130937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143510</xdr:rowOff>
    </xdr:from>
    <xdr:ext cx="534670" cy="258445"/>
    <xdr:sp macro="" textlink="">
      <xdr:nvSpPr>
        <xdr:cNvPr id="642" name="テキスト ボックス 641"/>
        <xdr:cNvSpPr txBox="1"/>
      </xdr:nvSpPr>
      <xdr:spPr>
        <a:xfrm>
          <a:off x="12896215" y="12830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167640</xdr:rowOff>
    </xdr:from>
    <xdr:to xmlns:xdr="http://schemas.openxmlformats.org/drawingml/2006/spreadsheetDrawing">
      <xdr:col>71</xdr:col>
      <xdr:colOff>171450</xdr:colOff>
      <xdr:row>78</xdr:row>
      <xdr:rowOff>7620</xdr:rowOff>
    </xdr:to>
    <xdr:cxnSp macro="">
      <xdr:nvCxnSpPr>
        <xdr:cNvPr id="643" name="直線コネクタ 642"/>
        <xdr:cNvCxnSpPr/>
      </xdr:nvCxnSpPr>
      <xdr:spPr>
        <a:xfrm>
          <a:off x="11537950" y="13369290"/>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30480</xdr:rowOff>
    </xdr:from>
    <xdr:to xmlns:xdr="http://schemas.openxmlformats.org/drawingml/2006/spreadsheetDrawing">
      <xdr:col>72</xdr:col>
      <xdr:colOff>38100</xdr:colOff>
      <xdr:row>76</xdr:row>
      <xdr:rowOff>132080</xdr:rowOff>
    </xdr:to>
    <xdr:sp macro="" textlink="">
      <xdr:nvSpPr>
        <xdr:cNvPr id="644" name="フローチャート: 判断 643"/>
        <xdr:cNvSpPr/>
      </xdr:nvSpPr>
      <xdr:spPr>
        <a:xfrm>
          <a:off x="12299950" y="13060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148590</xdr:rowOff>
    </xdr:from>
    <xdr:ext cx="534035" cy="259080"/>
    <xdr:sp macro="" textlink="">
      <xdr:nvSpPr>
        <xdr:cNvPr id="645" name="テキスト ボックス 644"/>
        <xdr:cNvSpPr txBox="1"/>
      </xdr:nvSpPr>
      <xdr:spPr>
        <a:xfrm>
          <a:off x="12102465" y="12835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83820</xdr:rowOff>
    </xdr:from>
    <xdr:to xmlns:xdr="http://schemas.openxmlformats.org/drawingml/2006/spreadsheetDrawing">
      <xdr:col>67</xdr:col>
      <xdr:colOff>101600</xdr:colOff>
      <xdr:row>77</xdr:row>
      <xdr:rowOff>13970</xdr:rowOff>
    </xdr:to>
    <xdr:sp macro="" textlink="">
      <xdr:nvSpPr>
        <xdr:cNvPr id="646" name="フローチャート: 判断 645"/>
        <xdr:cNvSpPr/>
      </xdr:nvSpPr>
      <xdr:spPr>
        <a:xfrm>
          <a:off x="1148715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30480</xdr:rowOff>
    </xdr:from>
    <xdr:ext cx="534035" cy="258445"/>
    <xdr:sp macro="" textlink="">
      <xdr:nvSpPr>
        <xdr:cNvPr id="647" name="テキスト ボックス 646"/>
        <xdr:cNvSpPr txBox="1"/>
      </xdr:nvSpPr>
      <xdr:spPr>
        <a:xfrm>
          <a:off x="11308715" y="12889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9" name="テキスト ボックス 648"/>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51" name="テキスト ボックス 650"/>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2" name="テキスト ボックス 651"/>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103505</xdr:rowOff>
    </xdr:from>
    <xdr:to xmlns:xdr="http://schemas.openxmlformats.org/drawingml/2006/spreadsheetDrawing">
      <xdr:col>85</xdr:col>
      <xdr:colOff>171450</xdr:colOff>
      <xdr:row>78</xdr:row>
      <xdr:rowOff>33655</xdr:rowOff>
    </xdr:to>
    <xdr:sp macro="" textlink="">
      <xdr:nvSpPr>
        <xdr:cNvPr id="653" name="楕円 652"/>
        <xdr:cNvSpPr/>
      </xdr:nvSpPr>
      <xdr:spPr>
        <a:xfrm>
          <a:off x="14649450" y="133051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77</xdr:row>
      <xdr:rowOff>81915</xdr:rowOff>
    </xdr:from>
    <xdr:ext cx="534670" cy="259080"/>
    <xdr:sp macro="" textlink="">
      <xdr:nvSpPr>
        <xdr:cNvPr id="654" name="公債費該当値テキスト"/>
        <xdr:cNvSpPr txBox="1"/>
      </xdr:nvSpPr>
      <xdr:spPr>
        <a:xfrm>
          <a:off x="14744700" y="13283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116840</xdr:rowOff>
    </xdr:from>
    <xdr:to xmlns:xdr="http://schemas.openxmlformats.org/drawingml/2006/spreadsheetDrawing">
      <xdr:col>81</xdr:col>
      <xdr:colOff>101600</xdr:colOff>
      <xdr:row>78</xdr:row>
      <xdr:rowOff>46990</xdr:rowOff>
    </xdr:to>
    <xdr:sp macro="" textlink="">
      <xdr:nvSpPr>
        <xdr:cNvPr id="655" name="楕円 654"/>
        <xdr:cNvSpPr/>
      </xdr:nvSpPr>
      <xdr:spPr>
        <a:xfrm>
          <a:off x="1388745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38100</xdr:rowOff>
    </xdr:from>
    <xdr:ext cx="534035" cy="259080"/>
    <xdr:sp macro="" textlink="">
      <xdr:nvSpPr>
        <xdr:cNvPr id="656" name="テキスト ボックス 655"/>
        <xdr:cNvSpPr txBox="1"/>
      </xdr:nvSpPr>
      <xdr:spPr>
        <a:xfrm>
          <a:off x="13709015" y="13411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100330</xdr:rowOff>
    </xdr:from>
    <xdr:to xmlns:xdr="http://schemas.openxmlformats.org/drawingml/2006/spreadsheetDrawing">
      <xdr:col>76</xdr:col>
      <xdr:colOff>165100</xdr:colOff>
      <xdr:row>78</xdr:row>
      <xdr:rowOff>30480</xdr:rowOff>
    </xdr:to>
    <xdr:sp macro="" textlink="">
      <xdr:nvSpPr>
        <xdr:cNvPr id="657" name="楕円 656"/>
        <xdr:cNvSpPr/>
      </xdr:nvSpPr>
      <xdr:spPr>
        <a:xfrm>
          <a:off x="130937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21590</xdr:rowOff>
    </xdr:from>
    <xdr:ext cx="534670" cy="259080"/>
    <xdr:sp macro="" textlink="">
      <xdr:nvSpPr>
        <xdr:cNvPr id="658" name="テキスト ボックス 657"/>
        <xdr:cNvSpPr txBox="1"/>
      </xdr:nvSpPr>
      <xdr:spPr>
        <a:xfrm>
          <a:off x="12896215" y="13394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128270</xdr:rowOff>
    </xdr:from>
    <xdr:to xmlns:xdr="http://schemas.openxmlformats.org/drawingml/2006/spreadsheetDrawing">
      <xdr:col>72</xdr:col>
      <xdr:colOff>38100</xdr:colOff>
      <xdr:row>78</xdr:row>
      <xdr:rowOff>58420</xdr:rowOff>
    </xdr:to>
    <xdr:sp macro="" textlink="">
      <xdr:nvSpPr>
        <xdr:cNvPr id="659" name="楕円 658"/>
        <xdr:cNvSpPr/>
      </xdr:nvSpPr>
      <xdr:spPr>
        <a:xfrm>
          <a:off x="12299950" y="13329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49530</xdr:rowOff>
    </xdr:from>
    <xdr:ext cx="534035" cy="259080"/>
    <xdr:sp macro="" textlink="">
      <xdr:nvSpPr>
        <xdr:cNvPr id="660" name="テキスト ボックス 659"/>
        <xdr:cNvSpPr txBox="1"/>
      </xdr:nvSpPr>
      <xdr:spPr>
        <a:xfrm>
          <a:off x="12102465" y="13422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116840</xdr:rowOff>
    </xdr:from>
    <xdr:to xmlns:xdr="http://schemas.openxmlformats.org/drawingml/2006/spreadsheetDrawing">
      <xdr:col>67</xdr:col>
      <xdr:colOff>101600</xdr:colOff>
      <xdr:row>78</xdr:row>
      <xdr:rowOff>46990</xdr:rowOff>
    </xdr:to>
    <xdr:sp macro="" textlink="">
      <xdr:nvSpPr>
        <xdr:cNvPr id="661" name="楕円 660"/>
        <xdr:cNvSpPr/>
      </xdr:nvSpPr>
      <xdr:spPr>
        <a:xfrm>
          <a:off x="1148715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38100</xdr:rowOff>
    </xdr:from>
    <xdr:ext cx="534035" cy="259080"/>
    <xdr:sp macro="" textlink="">
      <xdr:nvSpPr>
        <xdr:cNvPr id="662" name="テキスト ボックス 661"/>
        <xdr:cNvSpPr txBox="1"/>
      </xdr:nvSpPr>
      <xdr:spPr>
        <a:xfrm>
          <a:off x="11308715" y="13411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63" name="正方形/長方形 662"/>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70" name="正方形/長方形 669"/>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71" name="テキスト ボックス 670"/>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2" name="直線コネクタ 671"/>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73" name="直線コネクタ 672"/>
        <xdr:cNvCxnSpPr/>
      </xdr:nvCxnSpPr>
      <xdr:spPr>
        <a:xfrm>
          <a:off x="11207750" y="1701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4" name="テキスト ボックス 673"/>
        <xdr:cNvSpPr txBox="1"/>
      </xdr:nvSpPr>
      <xdr:spPr>
        <a:xfrm>
          <a:off x="109778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75" name="直線コネクタ 674"/>
        <xdr:cNvCxnSpPr/>
      </xdr:nvCxnSpPr>
      <xdr:spPr>
        <a:xfrm>
          <a:off x="11207750" y="1663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6" name="テキスト ボックス 675"/>
        <xdr:cNvSpPr txBox="1"/>
      </xdr:nvSpPr>
      <xdr:spPr>
        <a:xfrm>
          <a:off x="107334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7" name="直線コネクタ 676"/>
        <xdr:cNvCxnSpPr/>
      </xdr:nvCxnSpPr>
      <xdr:spPr>
        <a:xfrm>
          <a:off x="11207750" y="1625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8445"/>
    <xdr:sp macro="" textlink="">
      <xdr:nvSpPr>
        <xdr:cNvPr id="678" name="テキスト ボックス 677"/>
        <xdr:cNvSpPr txBox="1"/>
      </xdr:nvSpPr>
      <xdr:spPr>
        <a:xfrm>
          <a:off x="106692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9" name="直線コネクタ 678"/>
        <xdr:cNvCxnSpPr/>
      </xdr:nvCxnSpPr>
      <xdr:spPr>
        <a:xfrm>
          <a:off x="11207750" y="1587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80" name="テキスト ボックス 679"/>
        <xdr:cNvSpPr txBox="1"/>
      </xdr:nvSpPr>
      <xdr:spPr>
        <a:xfrm>
          <a:off x="106692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171450</xdr:colOff>
      <xdr:row>90</xdr:row>
      <xdr:rowOff>63500</xdr:rowOff>
    </xdr:to>
    <xdr:cxnSp macro="">
      <xdr:nvCxnSpPr>
        <xdr:cNvPr id="681" name="直線コネクタ 680"/>
        <xdr:cNvCxnSpPr/>
      </xdr:nvCxnSpPr>
      <xdr:spPr>
        <a:xfrm>
          <a:off x="11207750" y="1549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9080"/>
    <xdr:sp macro="" textlink="">
      <xdr:nvSpPr>
        <xdr:cNvPr id="682" name="テキスト ボックス 681"/>
        <xdr:cNvSpPr txBox="1"/>
      </xdr:nvSpPr>
      <xdr:spPr>
        <a:xfrm>
          <a:off x="106692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83" name="直線コネクタ 682"/>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84" name="テキスト ボックス 683"/>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85" name="積立金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153670</xdr:rowOff>
    </xdr:from>
    <xdr:to xmlns:xdr="http://schemas.openxmlformats.org/drawingml/2006/spreadsheetDrawing">
      <xdr:col>85</xdr:col>
      <xdr:colOff>126365</xdr:colOff>
      <xdr:row>99</xdr:row>
      <xdr:rowOff>38735</xdr:rowOff>
    </xdr:to>
    <xdr:cxnSp macro="">
      <xdr:nvCxnSpPr>
        <xdr:cNvPr id="686" name="直線コネクタ 685"/>
        <xdr:cNvCxnSpPr/>
      </xdr:nvCxnSpPr>
      <xdr:spPr>
        <a:xfrm flipV="1">
          <a:off x="14698345" y="15584170"/>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42545</xdr:rowOff>
    </xdr:from>
    <xdr:ext cx="378460" cy="258445"/>
    <xdr:sp macro="" textlink="">
      <xdr:nvSpPr>
        <xdr:cNvPr id="687" name="積立金最小値テキスト"/>
        <xdr:cNvSpPr txBox="1"/>
      </xdr:nvSpPr>
      <xdr:spPr>
        <a:xfrm>
          <a:off x="14744700" y="170160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38735</xdr:rowOff>
    </xdr:from>
    <xdr:to xmlns:xdr="http://schemas.openxmlformats.org/drawingml/2006/spreadsheetDrawing">
      <xdr:col>86</xdr:col>
      <xdr:colOff>25400</xdr:colOff>
      <xdr:row>99</xdr:row>
      <xdr:rowOff>38735</xdr:rowOff>
    </xdr:to>
    <xdr:cxnSp macro="">
      <xdr:nvCxnSpPr>
        <xdr:cNvPr id="688" name="直線コネクタ 687"/>
        <xdr:cNvCxnSpPr/>
      </xdr:nvCxnSpPr>
      <xdr:spPr>
        <a:xfrm>
          <a:off x="14611350" y="17012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100330</xdr:rowOff>
    </xdr:from>
    <xdr:ext cx="598805" cy="258445"/>
    <xdr:sp macro="" textlink="">
      <xdr:nvSpPr>
        <xdr:cNvPr id="689" name="積立金最大値テキスト"/>
        <xdr:cNvSpPr txBox="1"/>
      </xdr:nvSpPr>
      <xdr:spPr>
        <a:xfrm>
          <a:off x="14744700" y="153593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153670</xdr:rowOff>
    </xdr:from>
    <xdr:to xmlns:xdr="http://schemas.openxmlformats.org/drawingml/2006/spreadsheetDrawing">
      <xdr:col>86</xdr:col>
      <xdr:colOff>25400</xdr:colOff>
      <xdr:row>90</xdr:row>
      <xdr:rowOff>153670</xdr:rowOff>
    </xdr:to>
    <xdr:cxnSp macro="">
      <xdr:nvCxnSpPr>
        <xdr:cNvPr id="690" name="直線コネクタ 689"/>
        <xdr:cNvCxnSpPr/>
      </xdr:nvCxnSpPr>
      <xdr:spPr>
        <a:xfrm>
          <a:off x="14611350" y="15584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164465</xdr:rowOff>
    </xdr:from>
    <xdr:to xmlns:xdr="http://schemas.openxmlformats.org/drawingml/2006/spreadsheetDrawing">
      <xdr:col>85</xdr:col>
      <xdr:colOff>127000</xdr:colOff>
      <xdr:row>98</xdr:row>
      <xdr:rowOff>3810</xdr:rowOff>
    </xdr:to>
    <xdr:cxnSp macro="">
      <xdr:nvCxnSpPr>
        <xdr:cNvPr id="691" name="直線コネクタ 690"/>
        <xdr:cNvCxnSpPr/>
      </xdr:nvCxnSpPr>
      <xdr:spPr>
        <a:xfrm flipV="1">
          <a:off x="13938250" y="1679511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152400</xdr:rowOff>
    </xdr:from>
    <xdr:ext cx="534670" cy="259080"/>
    <xdr:sp macro="" textlink="">
      <xdr:nvSpPr>
        <xdr:cNvPr id="692" name="積立金平均値テキスト"/>
        <xdr:cNvSpPr txBox="1"/>
      </xdr:nvSpPr>
      <xdr:spPr>
        <a:xfrm>
          <a:off x="14744700" y="16783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2540</xdr:rowOff>
    </xdr:from>
    <xdr:to xmlns:xdr="http://schemas.openxmlformats.org/drawingml/2006/spreadsheetDrawing">
      <xdr:col>85</xdr:col>
      <xdr:colOff>171450</xdr:colOff>
      <xdr:row>98</xdr:row>
      <xdr:rowOff>104140</xdr:rowOff>
    </xdr:to>
    <xdr:sp macro="" textlink="">
      <xdr:nvSpPr>
        <xdr:cNvPr id="693" name="フローチャート: 判断 692"/>
        <xdr:cNvSpPr/>
      </xdr:nvSpPr>
      <xdr:spPr>
        <a:xfrm>
          <a:off x="14649450" y="168046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3810</xdr:rowOff>
    </xdr:from>
    <xdr:to xmlns:xdr="http://schemas.openxmlformats.org/drawingml/2006/spreadsheetDrawing">
      <xdr:col>81</xdr:col>
      <xdr:colOff>50800</xdr:colOff>
      <xdr:row>98</xdr:row>
      <xdr:rowOff>25400</xdr:rowOff>
    </xdr:to>
    <xdr:cxnSp macro="">
      <xdr:nvCxnSpPr>
        <xdr:cNvPr id="694" name="直線コネクタ 693"/>
        <xdr:cNvCxnSpPr/>
      </xdr:nvCxnSpPr>
      <xdr:spPr>
        <a:xfrm flipV="1">
          <a:off x="13144500" y="16805910"/>
          <a:ext cx="7937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24130</xdr:rowOff>
    </xdr:from>
    <xdr:to xmlns:xdr="http://schemas.openxmlformats.org/drawingml/2006/spreadsheetDrawing">
      <xdr:col>81</xdr:col>
      <xdr:colOff>101600</xdr:colOff>
      <xdr:row>98</xdr:row>
      <xdr:rowOff>125730</xdr:rowOff>
    </xdr:to>
    <xdr:sp macro="" textlink="">
      <xdr:nvSpPr>
        <xdr:cNvPr id="695" name="フローチャート: 判断 694"/>
        <xdr:cNvSpPr/>
      </xdr:nvSpPr>
      <xdr:spPr>
        <a:xfrm>
          <a:off x="1388745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116840</xdr:rowOff>
    </xdr:from>
    <xdr:ext cx="534035" cy="259080"/>
    <xdr:sp macro="" textlink="">
      <xdr:nvSpPr>
        <xdr:cNvPr id="696" name="テキスト ボックス 695"/>
        <xdr:cNvSpPr txBox="1"/>
      </xdr:nvSpPr>
      <xdr:spPr>
        <a:xfrm>
          <a:off x="13709015" y="1691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97</xdr:row>
      <xdr:rowOff>76835</xdr:rowOff>
    </xdr:from>
    <xdr:to xmlns:xdr="http://schemas.openxmlformats.org/drawingml/2006/spreadsheetDrawing">
      <xdr:col>76</xdr:col>
      <xdr:colOff>114300</xdr:colOff>
      <xdr:row>98</xdr:row>
      <xdr:rowOff>25400</xdr:rowOff>
    </xdr:to>
    <xdr:cxnSp macro="">
      <xdr:nvCxnSpPr>
        <xdr:cNvPr id="697" name="直線コネクタ 696"/>
        <xdr:cNvCxnSpPr/>
      </xdr:nvCxnSpPr>
      <xdr:spPr>
        <a:xfrm>
          <a:off x="12344400" y="16707485"/>
          <a:ext cx="8001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50165</xdr:rowOff>
    </xdr:from>
    <xdr:to xmlns:xdr="http://schemas.openxmlformats.org/drawingml/2006/spreadsheetDrawing">
      <xdr:col>76</xdr:col>
      <xdr:colOff>165100</xdr:colOff>
      <xdr:row>98</xdr:row>
      <xdr:rowOff>151765</xdr:rowOff>
    </xdr:to>
    <xdr:sp macro="" textlink="">
      <xdr:nvSpPr>
        <xdr:cNvPr id="698" name="フローチャート: 判断 697"/>
        <xdr:cNvSpPr/>
      </xdr:nvSpPr>
      <xdr:spPr>
        <a:xfrm>
          <a:off x="130937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143510</xdr:rowOff>
    </xdr:from>
    <xdr:ext cx="534670" cy="258445"/>
    <xdr:sp macro="" textlink="">
      <xdr:nvSpPr>
        <xdr:cNvPr id="699" name="テキスト ボックス 698"/>
        <xdr:cNvSpPr txBox="1"/>
      </xdr:nvSpPr>
      <xdr:spPr>
        <a:xfrm>
          <a:off x="12896215" y="1694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76835</xdr:rowOff>
    </xdr:from>
    <xdr:to xmlns:xdr="http://schemas.openxmlformats.org/drawingml/2006/spreadsheetDrawing">
      <xdr:col>71</xdr:col>
      <xdr:colOff>171450</xdr:colOff>
      <xdr:row>98</xdr:row>
      <xdr:rowOff>17780</xdr:rowOff>
    </xdr:to>
    <xdr:cxnSp macro="">
      <xdr:nvCxnSpPr>
        <xdr:cNvPr id="700" name="直線コネクタ 699"/>
        <xdr:cNvCxnSpPr/>
      </xdr:nvCxnSpPr>
      <xdr:spPr>
        <a:xfrm flipV="1">
          <a:off x="11537950" y="16707485"/>
          <a:ext cx="80645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34925</xdr:rowOff>
    </xdr:from>
    <xdr:to xmlns:xdr="http://schemas.openxmlformats.org/drawingml/2006/spreadsheetDrawing">
      <xdr:col>72</xdr:col>
      <xdr:colOff>38100</xdr:colOff>
      <xdr:row>98</xdr:row>
      <xdr:rowOff>136525</xdr:rowOff>
    </xdr:to>
    <xdr:sp macro="" textlink="">
      <xdr:nvSpPr>
        <xdr:cNvPr id="701" name="フローチャート: 判断 700"/>
        <xdr:cNvSpPr/>
      </xdr:nvSpPr>
      <xdr:spPr>
        <a:xfrm>
          <a:off x="12299950" y="16837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127635</xdr:rowOff>
    </xdr:from>
    <xdr:ext cx="534035" cy="259080"/>
    <xdr:sp macro="" textlink="">
      <xdr:nvSpPr>
        <xdr:cNvPr id="702" name="テキスト ボックス 701"/>
        <xdr:cNvSpPr txBox="1"/>
      </xdr:nvSpPr>
      <xdr:spPr>
        <a:xfrm>
          <a:off x="12102465" y="16929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61595</xdr:rowOff>
    </xdr:from>
    <xdr:to xmlns:xdr="http://schemas.openxmlformats.org/drawingml/2006/spreadsheetDrawing">
      <xdr:col>67</xdr:col>
      <xdr:colOff>101600</xdr:colOff>
      <xdr:row>98</xdr:row>
      <xdr:rowOff>163195</xdr:rowOff>
    </xdr:to>
    <xdr:sp macro="" textlink="">
      <xdr:nvSpPr>
        <xdr:cNvPr id="703" name="フローチャート: 判断 702"/>
        <xdr:cNvSpPr/>
      </xdr:nvSpPr>
      <xdr:spPr>
        <a:xfrm>
          <a:off x="1148715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154940</xdr:rowOff>
    </xdr:from>
    <xdr:ext cx="534035" cy="258445"/>
    <xdr:sp macro="" textlink="">
      <xdr:nvSpPr>
        <xdr:cNvPr id="704" name="テキスト ボックス 703"/>
        <xdr:cNvSpPr txBox="1"/>
      </xdr:nvSpPr>
      <xdr:spPr>
        <a:xfrm>
          <a:off x="11308715" y="1695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6" name="テキスト ボックス 705"/>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8" name="テキスト ボックス 707"/>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9" name="テキスト ボックス 708"/>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113665</xdr:rowOff>
    </xdr:from>
    <xdr:to xmlns:xdr="http://schemas.openxmlformats.org/drawingml/2006/spreadsheetDrawing">
      <xdr:col>85</xdr:col>
      <xdr:colOff>171450</xdr:colOff>
      <xdr:row>98</xdr:row>
      <xdr:rowOff>43815</xdr:rowOff>
    </xdr:to>
    <xdr:sp macro="" textlink="">
      <xdr:nvSpPr>
        <xdr:cNvPr id="710" name="楕円 709"/>
        <xdr:cNvSpPr/>
      </xdr:nvSpPr>
      <xdr:spPr>
        <a:xfrm>
          <a:off x="14649450" y="167443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136525</xdr:rowOff>
    </xdr:from>
    <xdr:ext cx="534670" cy="258445"/>
    <xdr:sp macro="" textlink="">
      <xdr:nvSpPr>
        <xdr:cNvPr id="711" name="積立金該当値テキスト"/>
        <xdr:cNvSpPr txBox="1"/>
      </xdr:nvSpPr>
      <xdr:spPr>
        <a:xfrm>
          <a:off x="14744700" y="16595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124460</xdr:rowOff>
    </xdr:from>
    <xdr:to xmlns:xdr="http://schemas.openxmlformats.org/drawingml/2006/spreadsheetDrawing">
      <xdr:col>81</xdr:col>
      <xdr:colOff>101600</xdr:colOff>
      <xdr:row>98</xdr:row>
      <xdr:rowOff>54610</xdr:rowOff>
    </xdr:to>
    <xdr:sp macro="" textlink="">
      <xdr:nvSpPr>
        <xdr:cNvPr id="712" name="楕円 711"/>
        <xdr:cNvSpPr/>
      </xdr:nvSpPr>
      <xdr:spPr>
        <a:xfrm>
          <a:off x="1388745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71120</xdr:rowOff>
    </xdr:from>
    <xdr:ext cx="534035" cy="259080"/>
    <xdr:sp macro="" textlink="">
      <xdr:nvSpPr>
        <xdr:cNvPr id="713" name="テキスト ボックス 712"/>
        <xdr:cNvSpPr txBox="1"/>
      </xdr:nvSpPr>
      <xdr:spPr>
        <a:xfrm>
          <a:off x="13709015" y="16530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146050</xdr:rowOff>
    </xdr:from>
    <xdr:to xmlns:xdr="http://schemas.openxmlformats.org/drawingml/2006/spreadsheetDrawing">
      <xdr:col>76</xdr:col>
      <xdr:colOff>165100</xdr:colOff>
      <xdr:row>98</xdr:row>
      <xdr:rowOff>76200</xdr:rowOff>
    </xdr:to>
    <xdr:sp macro="" textlink="">
      <xdr:nvSpPr>
        <xdr:cNvPr id="714" name="楕円 713"/>
        <xdr:cNvSpPr/>
      </xdr:nvSpPr>
      <xdr:spPr>
        <a:xfrm>
          <a:off x="13093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92710</xdr:rowOff>
    </xdr:from>
    <xdr:ext cx="534670" cy="259080"/>
    <xdr:sp macro="" textlink="">
      <xdr:nvSpPr>
        <xdr:cNvPr id="715" name="テキスト ボックス 714"/>
        <xdr:cNvSpPr txBox="1"/>
      </xdr:nvSpPr>
      <xdr:spPr>
        <a:xfrm>
          <a:off x="12896215" y="1655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26035</xdr:rowOff>
    </xdr:from>
    <xdr:to xmlns:xdr="http://schemas.openxmlformats.org/drawingml/2006/spreadsheetDrawing">
      <xdr:col>72</xdr:col>
      <xdr:colOff>38100</xdr:colOff>
      <xdr:row>97</xdr:row>
      <xdr:rowOff>127635</xdr:rowOff>
    </xdr:to>
    <xdr:sp macro="" textlink="">
      <xdr:nvSpPr>
        <xdr:cNvPr id="716" name="楕円 715"/>
        <xdr:cNvSpPr/>
      </xdr:nvSpPr>
      <xdr:spPr>
        <a:xfrm>
          <a:off x="12299950" y="16656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144145</xdr:rowOff>
    </xdr:from>
    <xdr:ext cx="534035" cy="258445"/>
    <xdr:sp macro="" textlink="">
      <xdr:nvSpPr>
        <xdr:cNvPr id="717" name="テキスト ボックス 716"/>
        <xdr:cNvSpPr txBox="1"/>
      </xdr:nvSpPr>
      <xdr:spPr>
        <a:xfrm>
          <a:off x="12102465" y="16431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137795</xdr:rowOff>
    </xdr:from>
    <xdr:to xmlns:xdr="http://schemas.openxmlformats.org/drawingml/2006/spreadsheetDrawing">
      <xdr:col>67</xdr:col>
      <xdr:colOff>101600</xdr:colOff>
      <xdr:row>98</xdr:row>
      <xdr:rowOff>67945</xdr:rowOff>
    </xdr:to>
    <xdr:sp macro="" textlink="">
      <xdr:nvSpPr>
        <xdr:cNvPr id="718" name="楕円 717"/>
        <xdr:cNvSpPr/>
      </xdr:nvSpPr>
      <xdr:spPr>
        <a:xfrm>
          <a:off x="1148715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84455</xdr:rowOff>
    </xdr:from>
    <xdr:ext cx="534035" cy="259080"/>
    <xdr:sp macro="" textlink="">
      <xdr:nvSpPr>
        <xdr:cNvPr id="719" name="テキスト ボックス 718"/>
        <xdr:cNvSpPr txBox="1"/>
      </xdr:nvSpPr>
      <xdr:spPr>
        <a:xfrm>
          <a:off x="11308715" y="16543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8" name="テキスト ボックス 727"/>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0" name="直線コネクタ 729"/>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1" name="テキスト ボックス 730"/>
        <xdr:cNvSpPr txBox="1"/>
      </xdr:nvSpPr>
      <xdr:spPr>
        <a:xfrm>
          <a:off x="162483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2" name="直線コネクタ 731"/>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33" name="テキスト ボックス 732"/>
        <xdr:cNvSpPr txBox="1"/>
      </xdr:nvSpPr>
      <xdr:spPr>
        <a:xfrm>
          <a:off x="1598485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5" name="テキスト ボックス 734"/>
        <xdr:cNvSpPr txBox="1"/>
      </xdr:nvSpPr>
      <xdr:spPr>
        <a:xfrm>
          <a:off x="1598485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6" name="直線コネクタ 735"/>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7" name="テキスト ボックス 736"/>
        <xdr:cNvSpPr txBox="1"/>
      </xdr:nvSpPr>
      <xdr:spPr>
        <a:xfrm>
          <a:off x="1598485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8" name="直線コネクタ 737"/>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9" name="テキスト ボックス 738"/>
        <xdr:cNvSpPr txBox="1"/>
      </xdr:nvSpPr>
      <xdr:spPr>
        <a:xfrm>
          <a:off x="159848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59848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投資及び出資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39</xdr:row>
      <xdr:rowOff>44450</xdr:rowOff>
    </xdr:to>
    <xdr:cxnSp macro="">
      <xdr:nvCxnSpPr>
        <xdr:cNvPr id="743" name="直線コネクタ 742"/>
        <xdr:cNvCxnSpPr/>
      </xdr:nvCxnSpPr>
      <xdr:spPr>
        <a:xfrm flipV="1">
          <a:off x="19949795" y="532828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4" name="投資及び出資金最小値テキスト"/>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5" name="直線コネクタ 744"/>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34670" cy="258445"/>
    <xdr:sp macro="" textlink="">
      <xdr:nvSpPr>
        <xdr:cNvPr id="746" name="投資及び出資金最大値テキスト"/>
        <xdr:cNvSpPr txBox="1"/>
      </xdr:nvSpPr>
      <xdr:spPr>
        <a:xfrm>
          <a:off x="20002500" y="510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47" name="直線コネクタ 746"/>
        <xdr:cNvCxnSpPr/>
      </xdr:nvCxnSpPr>
      <xdr:spPr>
        <a:xfrm>
          <a:off x="19881850" y="5328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97790</xdr:rowOff>
    </xdr:from>
    <xdr:to xmlns:xdr="http://schemas.openxmlformats.org/drawingml/2006/spreadsheetDrawing">
      <xdr:col>116</xdr:col>
      <xdr:colOff>63500</xdr:colOff>
      <xdr:row>39</xdr:row>
      <xdr:rowOff>11430</xdr:rowOff>
    </xdr:to>
    <xdr:cxnSp macro="">
      <xdr:nvCxnSpPr>
        <xdr:cNvPr id="748" name="直線コネクタ 747"/>
        <xdr:cNvCxnSpPr/>
      </xdr:nvCxnSpPr>
      <xdr:spPr>
        <a:xfrm flipV="1">
          <a:off x="19202400" y="6612890"/>
          <a:ext cx="7493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62230</xdr:rowOff>
    </xdr:from>
    <xdr:ext cx="469900" cy="259080"/>
    <xdr:sp macro="" textlink="">
      <xdr:nvSpPr>
        <xdr:cNvPr id="749" name="投資及び出資金平均値テキスト"/>
        <xdr:cNvSpPr txBox="1"/>
      </xdr:nvSpPr>
      <xdr:spPr>
        <a:xfrm>
          <a:off x="20002500" y="6405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39370</xdr:rowOff>
    </xdr:from>
    <xdr:to xmlns:xdr="http://schemas.openxmlformats.org/drawingml/2006/spreadsheetDrawing">
      <xdr:col>116</xdr:col>
      <xdr:colOff>114300</xdr:colOff>
      <xdr:row>38</xdr:row>
      <xdr:rowOff>140970</xdr:rowOff>
    </xdr:to>
    <xdr:sp macro="" textlink="">
      <xdr:nvSpPr>
        <xdr:cNvPr id="750" name="フローチャート: 判断 749"/>
        <xdr:cNvSpPr/>
      </xdr:nvSpPr>
      <xdr:spPr>
        <a:xfrm>
          <a:off x="199009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11430</xdr:rowOff>
    </xdr:from>
    <xdr:to xmlns:xdr="http://schemas.openxmlformats.org/drawingml/2006/spreadsheetDrawing">
      <xdr:col>111</xdr:col>
      <xdr:colOff>171450</xdr:colOff>
      <xdr:row>39</xdr:row>
      <xdr:rowOff>18415</xdr:rowOff>
    </xdr:to>
    <xdr:cxnSp macro="">
      <xdr:nvCxnSpPr>
        <xdr:cNvPr id="751" name="直線コネクタ 750"/>
        <xdr:cNvCxnSpPr/>
      </xdr:nvCxnSpPr>
      <xdr:spPr>
        <a:xfrm flipV="1">
          <a:off x="18395950" y="669798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53975</xdr:rowOff>
    </xdr:from>
    <xdr:to xmlns:xdr="http://schemas.openxmlformats.org/drawingml/2006/spreadsheetDrawing">
      <xdr:col>112</xdr:col>
      <xdr:colOff>38100</xdr:colOff>
      <xdr:row>38</xdr:row>
      <xdr:rowOff>155575</xdr:rowOff>
    </xdr:to>
    <xdr:sp macro="" textlink="">
      <xdr:nvSpPr>
        <xdr:cNvPr id="752" name="フローチャート: 判断 751"/>
        <xdr:cNvSpPr/>
      </xdr:nvSpPr>
      <xdr:spPr>
        <a:xfrm>
          <a:off x="19157950" y="6569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635</xdr:rowOff>
    </xdr:from>
    <xdr:ext cx="469900" cy="259080"/>
    <xdr:sp macro="" textlink="">
      <xdr:nvSpPr>
        <xdr:cNvPr id="753" name="テキスト ボックス 752"/>
        <xdr:cNvSpPr txBox="1"/>
      </xdr:nvSpPr>
      <xdr:spPr>
        <a:xfrm>
          <a:off x="18992850" y="6344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166370</xdr:rowOff>
    </xdr:from>
    <xdr:to xmlns:xdr="http://schemas.openxmlformats.org/drawingml/2006/spreadsheetDrawing">
      <xdr:col>107</xdr:col>
      <xdr:colOff>50800</xdr:colOff>
      <xdr:row>39</xdr:row>
      <xdr:rowOff>18415</xdr:rowOff>
    </xdr:to>
    <xdr:cxnSp macro="">
      <xdr:nvCxnSpPr>
        <xdr:cNvPr id="754" name="直線コネクタ 753"/>
        <xdr:cNvCxnSpPr/>
      </xdr:nvCxnSpPr>
      <xdr:spPr>
        <a:xfrm>
          <a:off x="17602200" y="6681470"/>
          <a:ext cx="7937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27940</xdr:rowOff>
    </xdr:from>
    <xdr:to xmlns:xdr="http://schemas.openxmlformats.org/drawingml/2006/spreadsheetDrawing">
      <xdr:col>107</xdr:col>
      <xdr:colOff>101600</xdr:colOff>
      <xdr:row>38</xdr:row>
      <xdr:rowOff>129540</xdr:rowOff>
    </xdr:to>
    <xdr:sp macro="" textlink="">
      <xdr:nvSpPr>
        <xdr:cNvPr id="755" name="フローチャート: 判断 754"/>
        <xdr:cNvSpPr/>
      </xdr:nvSpPr>
      <xdr:spPr>
        <a:xfrm>
          <a:off x="1834515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146050</xdr:rowOff>
    </xdr:from>
    <xdr:ext cx="469900" cy="258445"/>
    <xdr:sp macro="" textlink="">
      <xdr:nvSpPr>
        <xdr:cNvPr id="756" name="テキスト ボックス 755"/>
        <xdr:cNvSpPr txBox="1"/>
      </xdr:nvSpPr>
      <xdr:spPr>
        <a:xfrm>
          <a:off x="18180050" y="6318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166370</xdr:rowOff>
    </xdr:from>
    <xdr:to xmlns:xdr="http://schemas.openxmlformats.org/drawingml/2006/spreadsheetDrawing">
      <xdr:col>102</xdr:col>
      <xdr:colOff>114300</xdr:colOff>
      <xdr:row>39</xdr:row>
      <xdr:rowOff>3810</xdr:rowOff>
    </xdr:to>
    <xdr:cxnSp macro="">
      <xdr:nvCxnSpPr>
        <xdr:cNvPr id="757" name="直線コネクタ 756"/>
        <xdr:cNvCxnSpPr/>
      </xdr:nvCxnSpPr>
      <xdr:spPr>
        <a:xfrm flipV="1">
          <a:off x="16802100" y="668147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45720</xdr:rowOff>
    </xdr:from>
    <xdr:to xmlns:xdr="http://schemas.openxmlformats.org/drawingml/2006/spreadsheetDrawing">
      <xdr:col>102</xdr:col>
      <xdr:colOff>165100</xdr:colOff>
      <xdr:row>38</xdr:row>
      <xdr:rowOff>147320</xdr:rowOff>
    </xdr:to>
    <xdr:sp macro="" textlink="">
      <xdr:nvSpPr>
        <xdr:cNvPr id="758" name="フローチャート: 判断 757"/>
        <xdr:cNvSpPr/>
      </xdr:nvSpPr>
      <xdr:spPr>
        <a:xfrm>
          <a:off x="175514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163830</xdr:rowOff>
    </xdr:from>
    <xdr:ext cx="469900" cy="259080"/>
    <xdr:sp macro="" textlink="">
      <xdr:nvSpPr>
        <xdr:cNvPr id="759" name="テキスト ボックス 758"/>
        <xdr:cNvSpPr txBox="1"/>
      </xdr:nvSpPr>
      <xdr:spPr>
        <a:xfrm>
          <a:off x="17386300" y="633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59690</xdr:rowOff>
    </xdr:from>
    <xdr:to xmlns:xdr="http://schemas.openxmlformats.org/drawingml/2006/spreadsheetDrawing">
      <xdr:col>98</xdr:col>
      <xdr:colOff>38100</xdr:colOff>
      <xdr:row>38</xdr:row>
      <xdr:rowOff>161290</xdr:rowOff>
    </xdr:to>
    <xdr:sp macro="" textlink="">
      <xdr:nvSpPr>
        <xdr:cNvPr id="760" name="フローチャート: 判断 759"/>
        <xdr:cNvSpPr/>
      </xdr:nvSpPr>
      <xdr:spPr>
        <a:xfrm>
          <a:off x="16757650" y="6574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6350</xdr:rowOff>
    </xdr:from>
    <xdr:ext cx="469900" cy="258445"/>
    <xdr:sp macro="" textlink="">
      <xdr:nvSpPr>
        <xdr:cNvPr id="761" name="テキスト ボックス 760"/>
        <xdr:cNvSpPr txBox="1"/>
      </xdr:nvSpPr>
      <xdr:spPr>
        <a:xfrm>
          <a:off x="16592550" y="6350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63" name="テキスト ボックス 762"/>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4" name="テキスト ボックス 763"/>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66" name="テキスト ボックス 765"/>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46355</xdr:rowOff>
    </xdr:from>
    <xdr:to xmlns:xdr="http://schemas.openxmlformats.org/drawingml/2006/spreadsheetDrawing">
      <xdr:col>116</xdr:col>
      <xdr:colOff>114300</xdr:colOff>
      <xdr:row>38</xdr:row>
      <xdr:rowOff>147955</xdr:rowOff>
    </xdr:to>
    <xdr:sp macro="" textlink="">
      <xdr:nvSpPr>
        <xdr:cNvPr id="767" name="楕円 766"/>
        <xdr:cNvSpPr/>
      </xdr:nvSpPr>
      <xdr:spPr>
        <a:xfrm>
          <a:off x="199009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17780</xdr:rowOff>
    </xdr:from>
    <xdr:ext cx="469900" cy="258445"/>
    <xdr:sp macro="" textlink="">
      <xdr:nvSpPr>
        <xdr:cNvPr id="768" name="投資及び出資金該当値テキスト"/>
        <xdr:cNvSpPr txBox="1"/>
      </xdr:nvSpPr>
      <xdr:spPr>
        <a:xfrm>
          <a:off x="20002500" y="6532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132080</xdr:rowOff>
    </xdr:from>
    <xdr:to xmlns:xdr="http://schemas.openxmlformats.org/drawingml/2006/spreadsheetDrawing">
      <xdr:col>112</xdr:col>
      <xdr:colOff>38100</xdr:colOff>
      <xdr:row>39</xdr:row>
      <xdr:rowOff>62230</xdr:rowOff>
    </xdr:to>
    <xdr:sp macro="" textlink="">
      <xdr:nvSpPr>
        <xdr:cNvPr id="769" name="楕円 768"/>
        <xdr:cNvSpPr/>
      </xdr:nvSpPr>
      <xdr:spPr>
        <a:xfrm>
          <a:off x="19157950" y="6647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39</xdr:row>
      <xdr:rowOff>53340</xdr:rowOff>
    </xdr:from>
    <xdr:ext cx="378460" cy="258445"/>
    <xdr:sp macro="" textlink="">
      <xdr:nvSpPr>
        <xdr:cNvPr id="770" name="テキスト ボックス 769"/>
        <xdr:cNvSpPr txBox="1"/>
      </xdr:nvSpPr>
      <xdr:spPr>
        <a:xfrm>
          <a:off x="19030950" y="67398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139065</xdr:rowOff>
    </xdr:from>
    <xdr:to xmlns:xdr="http://schemas.openxmlformats.org/drawingml/2006/spreadsheetDrawing">
      <xdr:col>107</xdr:col>
      <xdr:colOff>101600</xdr:colOff>
      <xdr:row>39</xdr:row>
      <xdr:rowOff>69215</xdr:rowOff>
    </xdr:to>
    <xdr:sp macro="" textlink="">
      <xdr:nvSpPr>
        <xdr:cNvPr id="771" name="楕円 770"/>
        <xdr:cNvSpPr/>
      </xdr:nvSpPr>
      <xdr:spPr>
        <a:xfrm>
          <a:off x="1834515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60325</xdr:rowOff>
    </xdr:from>
    <xdr:ext cx="378460" cy="259080"/>
    <xdr:sp macro="" textlink="">
      <xdr:nvSpPr>
        <xdr:cNvPr id="772" name="テキスト ボックス 771"/>
        <xdr:cNvSpPr txBox="1"/>
      </xdr:nvSpPr>
      <xdr:spPr>
        <a:xfrm>
          <a:off x="18225770" y="6746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114935</xdr:rowOff>
    </xdr:from>
    <xdr:to xmlns:xdr="http://schemas.openxmlformats.org/drawingml/2006/spreadsheetDrawing">
      <xdr:col>102</xdr:col>
      <xdr:colOff>165100</xdr:colOff>
      <xdr:row>39</xdr:row>
      <xdr:rowOff>45085</xdr:rowOff>
    </xdr:to>
    <xdr:sp macro="" textlink="">
      <xdr:nvSpPr>
        <xdr:cNvPr id="773" name="楕円 772"/>
        <xdr:cNvSpPr/>
      </xdr:nvSpPr>
      <xdr:spPr>
        <a:xfrm>
          <a:off x="175514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36195</xdr:rowOff>
    </xdr:from>
    <xdr:ext cx="469900" cy="259080"/>
    <xdr:sp macro="" textlink="">
      <xdr:nvSpPr>
        <xdr:cNvPr id="774" name="テキスト ボックス 773"/>
        <xdr:cNvSpPr txBox="1"/>
      </xdr:nvSpPr>
      <xdr:spPr>
        <a:xfrm>
          <a:off x="17386300" y="6722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124460</xdr:rowOff>
    </xdr:from>
    <xdr:to xmlns:xdr="http://schemas.openxmlformats.org/drawingml/2006/spreadsheetDrawing">
      <xdr:col>98</xdr:col>
      <xdr:colOff>38100</xdr:colOff>
      <xdr:row>39</xdr:row>
      <xdr:rowOff>54610</xdr:rowOff>
    </xdr:to>
    <xdr:sp macro="" textlink="">
      <xdr:nvSpPr>
        <xdr:cNvPr id="775" name="楕円 774"/>
        <xdr:cNvSpPr/>
      </xdr:nvSpPr>
      <xdr:spPr>
        <a:xfrm>
          <a:off x="16757650" y="6639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45720</xdr:rowOff>
    </xdr:from>
    <xdr:ext cx="469900" cy="259080"/>
    <xdr:sp macro="" textlink="">
      <xdr:nvSpPr>
        <xdr:cNvPr id="776" name="テキスト ボックス 775"/>
        <xdr:cNvSpPr txBox="1"/>
      </xdr:nvSpPr>
      <xdr:spPr>
        <a:xfrm>
          <a:off x="16592550" y="6732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7" name="直線コネクタ 786"/>
        <xdr:cNvCxnSpPr/>
      </xdr:nvCxnSpPr>
      <xdr:spPr>
        <a:xfrm>
          <a:off x="164592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88" name="テキスト ボックス 787"/>
        <xdr:cNvSpPr txBox="1"/>
      </xdr:nvSpPr>
      <xdr:spPr>
        <a:xfrm>
          <a:off x="162483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9" name="直線コネクタ 788"/>
        <xdr:cNvCxnSpPr/>
      </xdr:nvCxnSpPr>
      <xdr:spPr>
        <a:xfrm>
          <a:off x="164592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90" name="テキスト ボックス 789"/>
        <xdr:cNvSpPr txBox="1"/>
      </xdr:nvSpPr>
      <xdr:spPr>
        <a:xfrm>
          <a:off x="1598485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91" name="直線コネクタ 790"/>
        <xdr:cNvCxnSpPr/>
      </xdr:nvCxnSpPr>
      <xdr:spPr>
        <a:xfrm>
          <a:off x="164592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92" name="テキスト ボックス 791"/>
        <xdr:cNvSpPr txBox="1"/>
      </xdr:nvSpPr>
      <xdr:spPr>
        <a:xfrm>
          <a:off x="1598485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93" name="直線コネクタ 792"/>
        <xdr:cNvCxnSpPr/>
      </xdr:nvCxnSpPr>
      <xdr:spPr>
        <a:xfrm>
          <a:off x="164592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94" name="テキスト ボックス 793"/>
        <xdr:cNvSpPr txBox="1"/>
      </xdr:nvSpPr>
      <xdr:spPr>
        <a:xfrm>
          <a:off x="1598485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95" name="直線コネクタ 794"/>
        <xdr:cNvCxnSpPr/>
      </xdr:nvCxnSpPr>
      <xdr:spPr>
        <a:xfrm>
          <a:off x="164592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6" name="テキスト ボックス 795"/>
        <xdr:cNvSpPr txBox="1"/>
      </xdr:nvSpPr>
      <xdr:spPr>
        <a:xfrm>
          <a:off x="1598485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7" name="直線コネクタ 796"/>
        <xdr:cNvCxnSpPr/>
      </xdr:nvCxnSpPr>
      <xdr:spPr>
        <a:xfrm>
          <a:off x="164592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98" name="テキスト ボックス 797"/>
        <xdr:cNvSpPr txBox="1"/>
      </xdr:nvSpPr>
      <xdr:spPr>
        <a:xfrm>
          <a:off x="1598485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0" name="テキスト ボックス 799"/>
        <xdr:cNvSpPr txBox="1"/>
      </xdr:nvSpPr>
      <xdr:spPr>
        <a:xfrm>
          <a:off x="1598485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貸付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137795</xdr:rowOff>
    </xdr:from>
    <xdr:to xmlns:xdr="http://schemas.openxmlformats.org/drawingml/2006/spreadsheetDrawing">
      <xdr:col>116</xdr:col>
      <xdr:colOff>62865</xdr:colOff>
      <xdr:row>59</xdr:row>
      <xdr:rowOff>99060</xdr:rowOff>
    </xdr:to>
    <xdr:cxnSp macro="">
      <xdr:nvCxnSpPr>
        <xdr:cNvPr id="802" name="直線コネクタ 801"/>
        <xdr:cNvCxnSpPr/>
      </xdr:nvCxnSpPr>
      <xdr:spPr>
        <a:xfrm flipV="1">
          <a:off x="19949795" y="8710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803" name="貸付金最小値テキスト"/>
        <xdr:cNvSpPr txBox="1"/>
      </xdr:nvSpPr>
      <xdr:spPr>
        <a:xfrm>
          <a:off x="200025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04" name="直線コネクタ 803"/>
        <xdr:cNvCxnSpPr/>
      </xdr:nvCxnSpPr>
      <xdr:spPr>
        <a:xfrm>
          <a:off x="19881850" y="10214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84455</xdr:rowOff>
    </xdr:from>
    <xdr:ext cx="534670" cy="259080"/>
    <xdr:sp macro="" textlink="">
      <xdr:nvSpPr>
        <xdr:cNvPr id="805" name="貸付金最大値テキスト"/>
        <xdr:cNvSpPr txBox="1"/>
      </xdr:nvSpPr>
      <xdr:spPr>
        <a:xfrm>
          <a:off x="20002500" y="8485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137795</xdr:rowOff>
    </xdr:from>
    <xdr:to xmlns:xdr="http://schemas.openxmlformats.org/drawingml/2006/spreadsheetDrawing">
      <xdr:col>116</xdr:col>
      <xdr:colOff>152400</xdr:colOff>
      <xdr:row>50</xdr:row>
      <xdr:rowOff>137795</xdr:rowOff>
    </xdr:to>
    <xdr:cxnSp macro="">
      <xdr:nvCxnSpPr>
        <xdr:cNvPr id="806" name="直線コネクタ 805"/>
        <xdr:cNvCxnSpPr/>
      </xdr:nvCxnSpPr>
      <xdr:spPr>
        <a:xfrm>
          <a:off x="19881850" y="8710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59</xdr:row>
      <xdr:rowOff>99060</xdr:rowOff>
    </xdr:from>
    <xdr:to xmlns:xdr="http://schemas.openxmlformats.org/drawingml/2006/spreadsheetDrawing">
      <xdr:col>116</xdr:col>
      <xdr:colOff>63500</xdr:colOff>
      <xdr:row>59</xdr:row>
      <xdr:rowOff>99060</xdr:rowOff>
    </xdr:to>
    <xdr:cxnSp macro="">
      <xdr:nvCxnSpPr>
        <xdr:cNvPr id="807" name="直線コネクタ 806"/>
        <xdr:cNvCxnSpPr/>
      </xdr:nvCxnSpPr>
      <xdr:spPr>
        <a:xfrm>
          <a:off x="19202400" y="1021461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84455</xdr:rowOff>
    </xdr:from>
    <xdr:ext cx="469900" cy="259080"/>
    <xdr:sp macro="" textlink="">
      <xdr:nvSpPr>
        <xdr:cNvPr id="808" name="貸付金平均値テキスト"/>
        <xdr:cNvSpPr txBox="1"/>
      </xdr:nvSpPr>
      <xdr:spPr>
        <a:xfrm>
          <a:off x="200025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61595</xdr:rowOff>
    </xdr:from>
    <xdr:to xmlns:xdr="http://schemas.openxmlformats.org/drawingml/2006/spreadsheetDrawing">
      <xdr:col>116</xdr:col>
      <xdr:colOff>114300</xdr:colOff>
      <xdr:row>58</xdr:row>
      <xdr:rowOff>163195</xdr:rowOff>
    </xdr:to>
    <xdr:sp macro="" textlink="">
      <xdr:nvSpPr>
        <xdr:cNvPr id="809" name="フローチャート: 判断 808"/>
        <xdr:cNvSpPr/>
      </xdr:nvSpPr>
      <xdr:spPr>
        <a:xfrm>
          <a:off x="199009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171450</xdr:colOff>
      <xdr:row>59</xdr:row>
      <xdr:rowOff>99060</xdr:rowOff>
    </xdr:to>
    <xdr:cxnSp macro="">
      <xdr:nvCxnSpPr>
        <xdr:cNvPr id="810" name="直線コネクタ 809"/>
        <xdr:cNvCxnSpPr/>
      </xdr:nvCxnSpPr>
      <xdr:spPr>
        <a:xfrm>
          <a:off x="18395950" y="102146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61595</xdr:rowOff>
    </xdr:from>
    <xdr:to xmlns:xdr="http://schemas.openxmlformats.org/drawingml/2006/spreadsheetDrawing">
      <xdr:col>112</xdr:col>
      <xdr:colOff>38100</xdr:colOff>
      <xdr:row>58</xdr:row>
      <xdr:rowOff>163195</xdr:rowOff>
    </xdr:to>
    <xdr:sp macro="" textlink="">
      <xdr:nvSpPr>
        <xdr:cNvPr id="811" name="フローチャート: 判断 810"/>
        <xdr:cNvSpPr/>
      </xdr:nvSpPr>
      <xdr:spPr>
        <a:xfrm>
          <a:off x="19157950" y="10005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8255</xdr:rowOff>
    </xdr:from>
    <xdr:ext cx="469900" cy="258445"/>
    <xdr:sp macro="" textlink="">
      <xdr:nvSpPr>
        <xdr:cNvPr id="812" name="テキスト ボックス 811"/>
        <xdr:cNvSpPr txBox="1"/>
      </xdr:nvSpPr>
      <xdr:spPr>
        <a:xfrm>
          <a:off x="18992850" y="9780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813" name="直線コネクタ 812"/>
        <xdr:cNvCxnSpPr/>
      </xdr:nvCxnSpPr>
      <xdr:spPr>
        <a:xfrm>
          <a:off x="17602200" y="10214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36195</xdr:rowOff>
    </xdr:from>
    <xdr:to xmlns:xdr="http://schemas.openxmlformats.org/drawingml/2006/spreadsheetDrawing">
      <xdr:col>107</xdr:col>
      <xdr:colOff>101600</xdr:colOff>
      <xdr:row>58</xdr:row>
      <xdr:rowOff>137795</xdr:rowOff>
    </xdr:to>
    <xdr:sp macro="" textlink="">
      <xdr:nvSpPr>
        <xdr:cNvPr id="814" name="フローチャート: 判断 813"/>
        <xdr:cNvSpPr/>
      </xdr:nvSpPr>
      <xdr:spPr>
        <a:xfrm>
          <a:off x="1834515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154940</xdr:rowOff>
    </xdr:from>
    <xdr:ext cx="469900" cy="258445"/>
    <xdr:sp macro="" textlink="">
      <xdr:nvSpPr>
        <xdr:cNvPr id="815" name="テキスト ボックス 814"/>
        <xdr:cNvSpPr txBox="1"/>
      </xdr:nvSpPr>
      <xdr:spPr>
        <a:xfrm>
          <a:off x="18180050" y="9756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59</xdr:row>
      <xdr:rowOff>99060</xdr:rowOff>
    </xdr:from>
    <xdr:to xmlns:xdr="http://schemas.openxmlformats.org/drawingml/2006/spreadsheetDrawing">
      <xdr:col>102</xdr:col>
      <xdr:colOff>114300</xdr:colOff>
      <xdr:row>59</xdr:row>
      <xdr:rowOff>99060</xdr:rowOff>
    </xdr:to>
    <xdr:cxnSp macro="">
      <xdr:nvCxnSpPr>
        <xdr:cNvPr id="816" name="直線コネクタ 815"/>
        <xdr:cNvCxnSpPr/>
      </xdr:nvCxnSpPr>
      <xdr:spPr>
        <a:xfrm>
          <a:off x="16802100" y="10214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36830</xdr:rowOff>
    </xdr:from>
    <xdr:to xmlns:xdr="http://schemas.openxmlformats.org/drawingml/2006/spreadsheetDrawing">
      <xdr:col>102</xdr:col>
      <xdr:colOff>165100</xdr:colOff>
      <xdr:row>58</xdr:row>
      <xdr:rowOff>138430</xdr:rowOff>
    </xdr:to>
    <xdr:sp macro="" textlink="">
      <xdr:nvSpPr>
        <xdr:cNvPr id="817" name="フローチャート: 判断 816"/>
        <xdr:cNvSpPr/>
      </xdr:nvSpPr>
      <xdr:spPr>
        <a:xfrm>
          <a:off x="175514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154940</xdr:rowOff>
    </xdr:from>
    <xdr:ext cx="469900" cy="258445"/>
    <xdr:sp macro="" textlink="">
      <xdr:nvSpPr>
        <xdr:cNvPr id="818" name="テキスト ボックス 817"/>
        <xdr:cNvSpPr txBox="1"/>
      </xdr:nvSpPr>
      <xdr:spPr>
        <a:xfrm>
          <a:off x="17386300" y="9756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10160</xdr:rowOff>
    </xdr:from>
    <xdr:to xmlns:xdr="http://schemas.openxmlformats.org/drawingml/2006/spreadsheetDrawing">
      <xdr:col>98</xdr:col>
      <xdr:colOff>38100</xdr:colOff>
      <xdr:row>58</xdr:row>
      <xdr:rowOff>111760</xdr:rowOff>
    </xdr:to>
    <xdr:sp macro="" textlink="">
      <xdr:nvSpPr>
        <xdr:cNvPr id="819" name="フローチャート: 判断 818"/>
        <xdr:cNvSpPr/>
      </xdr:nvSpPr>
      <xdr:spPr>
        <a:xfrm>
          <a:off x="16757650" y="99542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128270</xdr:rowOff>
    </xdr:from>
    <xdr:ext cx="469900" cy="259080"/>
    <xdr:sp macro="" textlink="">
      <xdr:nvSpPr>
        <xdr:cNvPr id="820" name="テキスト ボックス 819"/>
        <xdr:cNvSpPr txBox="1"/>
      </xdr:nvSpPr>
      <xdr:spPr>
        <a:xfrm>
          <a:off x="16592550" y="972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22" name="テキスト ボックス 821"/>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3" name="テキスト ボックス 822"/>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25" name="テキスト ボックス 824"/>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26" name="楕円 825"/>
        <xdr:cNvSpPr/>
      </xdr:nvSpPr>
      <xdr:spPr>
        <a:xfrm>
          <a:off x="199009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8445"/>
    <xdr:sp macro="" textlink="">
      <xdr:nvSpPr>
        <xdr:cNvPr id="827" name="貸付金該当値テキスト"/>
        <xdr:cNvSpPr txBox="1"/>
      </xdr:nvSpPr>
      <xdr:spPr>
        <a:xfrm>
          <a:off x="20002500" y="10078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28" name="楕円 827"/>
        <xdr:cNvSpPr/>
      </xdr:nvSpPr>
      <xdr:spPr>
        <a:xfrm>
          <a:off x="19157950" y="10163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920" cy="259080"/>
    <xdr:sp macro="" textlink="">
      <xdr:nvSpPr>
        <xdr:cNvPr id="829" name="テキスト ボックス 828"/>
        <xdr:cNvSpPr txBox="1"/>
      </xdr:nvSpPr>
      <xdr:spPr>
        <a:xfrm>
          <a:off x="1908429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30" name="楕円 829"/>
        <xdr:cNvSpPr/>
      </xdr:nvSpPr>
      <xdr:spPr>
        <a:xfrm>
          <a:off x="1834515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8920" cy="259080"/>
    <xdr:sp macro="" textlink="">
      <xdr:nvSpPr>
        <xdr:cNvPr id="831" name="テキスト ボックス 830"/>
        <xdr:cNvSpPr txBox="1"/>
      </xdr:nvSpPr>
      <xdr:spPr>
        <a:xfrm>
          <a:off x="182905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32" name="楕円 831"/>
        <xdr:cNvSpPr/>
      </xdr:nvSpPr>
      <xdr:spPr>
        <a:xfrm>
          <a:off x="175514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140970</xdr:rowOff>
    </xdr:from>
    <xdr:ext cx="249555" cy="259080"/>
    <xdr:sp macro="" textlink="">
      <xdr:nvSpPr>
        <xdr:cNvPr id="833" name="テキスト ボックス 832"/>
        <xdr:cNvSpPr txBox="1"/>
      </xdr:nvSpPr>
      <xdr:spPr>
        <a:xfrm>
          <a:off x="174879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34" name="楕円 833"/>
        <xdr:cNvSpPr/>
      </xdr:nvSpPr>
      <xdr:spPr>
        <a:xfrm>
          <a:off x="16757650" y="10163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920" cy="259080"/>
    <xdr:sp macro="" textlink="">
      <xdr:nvSpPr>
        <xdr:cNvPr id="835" name="テキスト ボックス 834"/>
        <xdr:cNvSpPr txBox="1"/>
      </xdr:nvSpPr>
      <xdr:spPr>
        <a:xfrm>
          <a:off x="1668399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6" name="正方形/長方形 835"/>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7" name="正方形/長方形 836"/>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8" name="正方形/長方形 837"/>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9" name="正方形/長方形 838"/>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0" name="正方形/長方形 839"/>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1" name="正方形/長方形 840"/>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2" name="正方形/長方形 841"/>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3" name="正方形/長方形 842"/>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44" name="テキスト ボックス 843"/>
        <xdr:cNvSpPr txBox="1"/>
      </xdr:nvSpPr>
      <xdr:spPr>
        <a:xfrm>
          <a:off x="164401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5" name="直線コネクタ 844"/>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46" name="テキスト ボックス 845"/>
        <xdr:cNvSpPr txBox="1"/>
      </xdr:nvSpPr>
      <xdr:spPr>
        <a:xfrm>
          <a:off x="162483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7" name="直線コネクタ 846"/>
        <xdr:cNvCxnSpPr/>
      </xdr:nvCxnSpPr>
      <xdr:spPr>
        <a:xfrm>
          <a:off x="16459200" y="1364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8" name="テキスト ボックス 847"/>
        <xdr:cNvSpPr txBox="1"/>
      </xdr:nvSpPr>
      <xdr:spPr>
        <a:xfrm>
          <a:off x="1598485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9" name="直線コネクタ 848"/>
        <xdr:cNvCxnSpPr/>
      </xdr:nvCxnSpPr>
      <xdr:spPr>
        <a:xfrm>
          <a:off x="16459200" y="13316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50" name="テキスト ボックス 849"/>
        <xdr:cNvSpPr txBox="1"/>
      </xdr:nvSpPr>
      <xdr:spPr>
        <a:xfrm>
          <a:off x="1598485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1" name="直線コネクタ 850"/>
        <xdr:cNvCxnSpPr/>
      </xdr:nvCxnSpPr>
      <xdr:spPr>
        <a:xfrm>
          <a:off x="16459200" y="12990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2" name="テキスト ボックス 851"/>
        <xdr:cNvSpPr txBox="1"/>
      </xdr:nvSpPr>
      <xdr:spPr>
        <a:xfrm>
          <a:off x="1598485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3" name="直線コネクタ 852"/>
        <xdr:cNvCxnSpPr/>
      </xdr:nvCxnSpPr>
      <xdr:spPr>
        <a:xfrm>
          <a:off x="16459200" y="12663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95630" cy="258445"/>
    <xdr:sp macro="" textlink="">
      <xdr:nvSpPr>
        <xdr:cNvPr id="854" name="テキスト ボックス 853"/>
        <xdr:cNvSpPr txBox="1"/>
      </xdr:nvSpPr>
      <xdr:spPr>
        <a:xfrm>
          <a:off x="15939770" y="12522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5" name="直線コネクタ 854"/>
        <xdr:cNvCxnSpPr/>
      </xdr:nvCxnSpPr>
      <xdr:spPr>
        <a:xfrm>
          <a:off x="16459200" y="1233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5630" cy="258445"/>
    <xdr:sp macro="" textlink="">
      <xdr:nvSpPr>
        <xdr:cNvPr id="856" name="テキスト ボックス 855"/>
        <xdr:cNvSpPr txBox="1"/>
      </xdr:nvSpPr>
      <xdr:spPr>
        <a:xfrm>
          <a:off x="159397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7" name="直線コネクタ 856"/>
        <xdr:cNvCxnSpPr/>
      </xdr:nvCxnSpPr>
      <xdr:spPr>
        <a:xfrm>
          <a:off x="16459200" y="1201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5630" cy="259080"/>
    <xdr:sp macro="" textlink="">
      <xdr:nvSpPr>
        <xdr:cNvPr id="858" name="テキスト ボックス 857"/>
        <xdr:cNvSpPr txBox="1"/>
      </xdr:nvSpPr>
      <xdr:spPr>
        <a:xfrm>
          <a:off x="159397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9" name="直線コネクタ 858"/>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60" name="テキスト ボックス 859"/>
        <xdr:cNvSpPr txBox="1"/>
      </xdr:nvSpPr>
      <xdr:spPr>
        <a:xfrm>
          <a:off x="159397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1" name="繰出金グラフ枠"/>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155575</xdr:rowOff>
    </xdr:from>
    <xdr:to xmlns:xdr="http://schemas.openxmlformats.org/drawingml/2006/spreadsheetDrawing">
      <xdr:col>116</xdr:col>
      <xdr:colOff>62865</xdr:colOff>
      <xdr:row>79</xdr:row>
      <xdr:rowOff>98425</xdr:rowOff>
    </xdr:to>
    <xdr:cxnSp macro="">
      <xdr:nvCxnSpPr>
        <xdr:cNvPr id="862" name="直線コネクタ 861"/>
        <xdr:cNvCxnSpPr/>
      </xdr:nvCxnSpPr>
      <xdr:spPr>
        <a:xfrm flipV="1">
          <a:off x="19949795" y="12157075"/>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102235</xdr:rowOff>
    </xdr:from>
    <xdr:ext cx="534670" cy="258445"/>
    <xdr:sp macro="" textlink="">
      <xdr:nvSpPr>
        <xdr:cNvPr id="863" name="繰出金最小値テキスト"/>
        <xdr:cNvSpPr txBox="1"/>
      </xdr:nvSpPr>
      <xdr:spPr>
        <a:xfrm>
          <a:off x="20002500" y="13646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98425</xdr:rowOff>
    </xdr:from>
    <xdr:to xmlns:xdr="http://schemas.openxmlformats.org/drawingml/2006/spreadsheetDrawing">
      <xdr:col>116</xdr:col>
      <xdr:colOff>152400</xdr:colOff>
      <xdr:row>79</xdr:row>
      <xdr:rowOff>98425</xdr:rowOff>
    </xdr:to>
    <xdr:cxnSp macro="">
      <xdr:nvCxnSpPr>
        <xdr:cNvPr id="864" name="直線コネクタ 863"/>
        <xdr:cNvCxnSpPr/>
      </xdr:nvCxnSpPr>
      <xdr:spPr>
        <a:xfrm>
          <a:off x="19881850" y="136429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102235</xdr:rowOff>
    </xdr:from>
    <xdr:ext cx="598805" cy="258445"/>
    <xdr:sp macro="" textlink="">
      <xdr:nvSpPr>
        <xdr:cNvPr id="865" name="繰出金最大値テキスト"/>
        <xdr:cNvSpPr txBox="1"/>
      </xdr:nvSpPr>
      <xdr:spPr>
        <a:xfrm>
          <a:off x="20002500" y="11932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155575</xdr:rowOff>
    </xdr:from>
    <xdr:to xmlns:xdr="http://schemas.openxmlformats.org/drawingml/2006/spreadsheetDrawing">
      <xdr:col>116</xdr:col>
      <xdr:colOff>152400</xdr:colOff>
      <xdr:row>70</xdr:row>
      <xdr:rowOff>155575</xdr:rowOff>
    </xdr:to>
    <xdr:cxnSp macro="">
      <xdr:nvCxnSpPr>
        <xdr:cNvPr id="866" name="直線コネクタ 865"/>
        <xdr:cNvCxnSpPr/>
      </xdr:nvCxnSpPr>
      <xdr:spPr>
        <a:xfrm>
          <a:off x="19881850" y="12157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77</xdr:row>
      <xdr:rowOff>12065</xdr:rowOff>
    </xdr:from>
    <xdr:to xmlns:xdr="http://schemas.openxmlformats.org/drawingml/2006/spreadsheetDrawing">
      <xdr:col>116</xdr:col>
      <xdr:colOff>63500</xdr:colOff>
      <xdr:row>78</xdr:row>
      <xdr:rowOff>73660</xdr:rowOff>
    </xdr:to>
    <xdr:cxnSp macro="">
      <xdr:nvCxnSpPr>
        <xdr:cNvPr id="867" name="直線コネクタ 866"/>
        <xdr:cNvCxnSpPr/>
      </xdr:nvCxnSpPr>
      <xdr:spPr>
        <a:xfrm>
          <a:off x="19202400" y="13213715"/>
          <a:ext cx="7493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105410</xdr:rowOff>
    </xdr:from>
    <xdr:ext cx="534670" cy="259080"/>
    <xdr:sp macro="" textlink="">
      <xdr:nvSpPr>
        <xdr:cNvPr id="868" name="繰出金平均値テキスト"/>
        <xdr:cNvSpPr txBox="1"/>
      </xdr:nvSpPr>
      <xdr:spPr>
        <a:xfrm>
          <a:off x="20002500" y="13135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82550</xdr:rowOff>
    </xdr:from>
    <xdr:to xmlns:xdr="http://schemas.openxmlformats.org/drawingml/2006/spreadsheetDrawing">
      <xdr:col>116</xdr:col>
      <xdr:colOff>114300</xdr:colOff>
      <xdr:row>78</xdr:row>
      <xdr:rowOff>12700</xdr:rowOff>
    </xdr:to>
    <xdr:sp macro="" textlink="">
      <xdr:nvSpPr>
        <xdr:cNvPr id="869" name="フローチャート: 判断 868"/>
        <xdr:cNvSpPr/>
      </xdr:nvSpPr>
      <xdr:spPr>
        <a:xfrm>
          <a:off x="199009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165100</xdr:rowOff>
    </xdr:from>
    <xdr:to xmlns:xdr="http://schemas.openxmlformats.org/drawingml/2006/spreadsheetDrawing">
      <xdr:col>111</xdr:col>
      <xdr:colOff>171450</xdr:colOff>
      <xdr:row>77</xdr:row>
      <xdr:rowOff>12065</xdr:rowOff>
    </xdr:to>
    <xdr:cxnSp macro="">
      <xdr:nvCxnSpPr>
        <xdr:cNvPr id="870" name="直線コネクタ 869"/>
        <xdr:cNvCxnSpPr/>
      </xdr:nvCxnSpPr>
      <xdr:spPr>
        <a:xfrm>
          <a:off x="18395950" y="13195300"/>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73660</xdr:rowOff>
    </xdr:from>
    <xdr:to xmlns:xdr="http://schemas.openxmlformats.org/drawingml/2006/spreadsheetDrawing">
      <xdr:col>112</xdr:col>
      <xdr:colOff>38100</xdr:colOff>
      <xdr:row>78</xdr:row>
      <xdr:rowOff>3810</xdr:rowOff>
    </xdr:to>
    <xdr:sp macro="" textlink="">
      <xdr:nvSpPr>
        <xdr:cNvPr id="871" name="フローチャート: 判断 870"/>
        <xdr:cNvSpPr/>
      </xdr:nvSpPr>
      <xdr:spPr>
        <a:xfrm>
          <a:off x="19157950" y="13275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166370</xdr:rowOff>
    </xdr:from>
    <xdr:ext cx="534035" cy="258445"/>
    <xdr:sp macro="" textlink="">
      <xdr:nvSpPr>
        <xdr:cNvPr id="872" name="テキスト ボックス 871"/>
        <xdr:cNvSpPr txBox="1"/>
      </xdr:nvSpPr>
      <xdr:spPr>
        <a:xfrm>
          <a:off x="18960465" y="13368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165100</xdr:rowOff>
    </xdr:from>
    <xdr:to xmlns:xdr="http://schemas.openxmlformats.org/drawingml/2006/spreadsheetDrawing">
      <xdr:col>107</xdr:col>
      <xdr:colOff>50800</xdr:colOff>
      <xdr:row>77</xdr:row>
      <xdr:rowOff>6350</xdr:rowOff>
    </xdr:to>
    <xdr:cxnSp macro="">
      <xdr:nvCxnSpPr>
        <xdr:cNvPr id="873" name="直線コネクタ 872"/>
        <xdr:cNvCxnSpPr/>
      </xdr:nvCxnSpPr>
      <xdr:spPr>
        <a:xfrm flipV="1">
          <a:off x="17602200" y="1319530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63500</xdr:rowOff>
    </xdr:from>
    <xdr:to xmlns:xdr="http://schemas.openxmlformats.org/drawingml/2006/spreadsheetDrawing">
      <xdr:col>107</xdr:col>
      <xdr:colOff>101600</xdr:colOff>
      <xdr:row>77</xdr:row>
      <xdr:rowOff>164465</xdr:rowOff>
    </xdr:to>
    <xdr:sp macro="" textlink="">
      <xdr:nvSpPr>
        <xdr:cNvPr id="874" name="フローチャート: 判断 873"/>
        <xdr:cNvSpPr/>
      </xdr:nvSpPr>
      <xdr:spPr>
        <a:xfrm>
          <a:off x="1834515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155575</xdr:rowOff>
    </xdr:from>
    <xdr:ext cx="534035" cy="258445"/>
    <xdr:sp macro="" textlink="">
      <xdr:nvSpPr>
        <xdr:cNvPr id="875" name="テキスト ボックス 874"/>
        <xdr:cNvSpPr txBox="1"/>
      </xdr:nvSpPr>
      <xdr:spPr>
        <a:xfrm>
          <a:off x="18166715" y="13357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77</xdr:row>
      <xdr:rowOff>6350</xdr:rowOff>
    </xdr:from>
    <xdr:to xmlns:xdr="http://schemas.openxmlformats.org/drawingml/2006/spreadsheetDrawing">
      <xdr:col>102</xdr:col>
      <xdr:colOff>114300</xdr:colOff>
      <xdr:row>77</xdr:row>
      <xdr:rowOff>13335</xdr:rowOff>
    </xdr:to>
    <xdr:cxnSp macro="">
      <xdr:nvCxnSpPr>
        <xdr:cNvPr id="876" name="直線コネクタ 875"/>
        <xdr:cNvCxnSpPr/>
      </xdr:nvCxnSpPr>
      <xdr:spPr>
        <a:xfrm flipV="1">
          <a:off x="16802100" y="1320800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66040</xdr:rowOff>
    </xdr:from>
    <xdr:to xmlns:xdr="http://schemas.openxmlformats.org/drawingml/2006/spreadsheetDrawing">
      <xdr:col>102</xdr:col>
      <xdr:colOff>165100</xdr:colOff>
      <xdr:row>77</xdr:row>
      <xdr:rowOff>167640</xdr:rowOff>
    </xdr:to>
    <xdr:sp macro="" textlink="">
      <xdr:nvSpPr>
        <xdr:cNvPr id="877" name="フローチャート: 判断 876"/>
        <xdr:cNvSpPr/>
      </xdr:nvSpPr>
      <xdr:spPr>
        <a:xfrm>
          <a:off x="175514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158750</xdr:rowOff>
    </xdr:from>
    <xdr:ext cx="534670" cy="259080"/>
    <xdr:sp macro="" textlink="">
      <xdr:nvSpPr>
        <xdr:cNvPr id="878" name="テキスト ボックス 877"/>
        <xdr:cNvSpPr txBox="1"/>
      </xdr:nvSpPr>
      <xdr:spPr>
        <a:xfrm>
          <a:off x="17353915" y="13360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91440</xdr:rowOff>
    </xdr:from>
    <xdr:to xmlns:xdr="http://schemas.openxmlformats.org/drawingml/2006/spreadsheetDrawing">
      <xdr:col>98</xdr:col>
      <xdr:colOff>38100</xdr:colOff>
      <xdr:row>78</xdr:row>
      <xdr:rowOff>21590</xdr:rowOff>
    </xdr:to>
    <xdr:sp macro="" textlink="">
      <xdr:nvSpPr>
        <xdr:cNvPr id="879" name="フローチャート: 判断 878"/>
        <xdr:cNvSpPr/>
      </xdr:nvSpPr>
      <xdr:spPr>
        <a:xfrm>
          <a:off x="16757650" y="13293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12700</xdr:rowOff>
    </xdr:from>
    <xdr:ext cx="534035" cy="259080"/>
    <xdr:sp macro="" textlink="">
      <xdr:nvSpPr>
        <xdr:cNvPr id="880" name="テキスト ボックス 879"/>
        <xdr:cNvSpPr txBox="1"/>
      </xdr:nvSpPr>
      <xdr:spPr>
        <a:xfrm>
          <a:off x="16560165" y="13385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1" name="テキスト ボックス 880"/>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80010</xdr:rowOff>
    </xdr:from>
    <xdr:ext cx="762000" cy="259080"/>
    <xdr:sp macro="" textlink="">
      <xdr:nvSpPr>
        <xdr:cNvPr id="882" name="テキスト ボックス 881"/>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83" name="テキスト ボックス 882"/>
        <xdr:cNvSpPr txBox="1"/>
      </xdr:nvSpPr>
      <xdr:spPr>
        <a:xfrm>
          <a:off x="18224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4" name="テキスト ボックス 883"/>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80010</xdr:rowOff>
    </xdr:from>
    <xdr:ext cx="762000" cy="259080"/>
    <xdr:sp macro="" textlink="">
      <xdr:nvSpPr>
        <xdr:cNvPr id="885" name="テキスト ボックス 884"/>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22860</xdr:rowOff>
    </xdr:from>
    <xdr:to xmlns:xdr="http://schemas.openxmlformats.org/drawingml/2006/spreadsheetDrawing">
      <xdr:col>116</xdr:col>
      <xdr:colOff>114300</xdr:colOff>
      <xdr:row>78</xdr:row>
      <xdr:rowOff>124460</xdr:rowOff>
    </xdr:to>
    <xdr:sp macro="" textlink="">
      <xdr:nvSpPr>
        <xdr:cNvPr id="886" name="楕円 885"/>
        <xdr:cNvSpPr/>
      </xdr:nvSpPr>
      <xdr:spPr>
        <a:xfrm>
          <a:off x="199009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78</xdr:row>
      <xdr:rowOff>1270</xdr:rowOff>
    </xdr:from>
    <xdr:ext cx="534670" cy="259080"/>
    <xdr:sp macro="" textlink="">
      <xdr:nvSpPr>
        <xdr:cNvPr id="887" name="繰出金該当値テキスト"/>
        <xdr:cNvSpPr txBox="1"/>
      </xdr:nvSpPr>
      <xdr:spPr>
        <a:xfrm>
          <a:off x="20002500" y="13374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132715</xdr:rowOff>
    </xdr:from>
    <xdr:to xmlns:xdr="http://schemas.openxmlformats.org/drawingml/2006/spreadsheetDrawing">
      <xdr:col>112</xdr:col>
      <xdr:colOff>38100</xdr:colOff>
      <xdr:row>77</xdr:row>
      <xdr:rowOff>63500</xdr:rowOff>
    </xdr:to>
    <xdr:sp macro="" textlink="">
      <xdr:nvSpPr>
        <xdr:cNvPr id="888" name="楕円 887"/>
        <xdr:cNvSpPr/>
      </xdr:nvSpPr>
      <xdr:spPr>
        <a:xfrm>
          <a:off x="19157950" y="1316291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79375</xdr:rowOff>
    </xdr:from>
    <xdr:ext cx="534035" cy="258445"/>
    <xdr:sp macro="" textlink="">
      <xdr:nvSpPr>
        <xdr:cNvPr id="889" name="テキスト ボックス 888"/>
        <xdr:cNvSpPr txBox="1"/>
      </xdr:nvSpPr>
      <xdr:spPr>
        <a:xfrm>
          <a:off x="18960465" y="12938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114300</xdr:rowOff>
    </xdr:from>
    <xdr:to xmlns:xdr="http://schemas.openxmlformats.org/drawingml/2006/spreadsheetDrawing">
      <xdr:col>107</xdr:col>
      <xdr:colOff>101600</xdr:colOff>
      <xdr:row>77</xdr:row>
      <xdr:rowOff>44450</xdr:rowOff>
    </xdr:to>
    <xdr:sp macro="" textlink="">
      <xdr:nvSpPr>
        <xdr:cNvPr id="890" name="楕円 889"/>
        <xdr:cNvSpPr/>
      </xdr:nvSpPr>
      <xdr:spPr>
        <a:xfrm>
          <a:off x="1834515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60960</xdr:rowOff>
    </xdr:from>
    <xdr:ext cx="534035" cy="259080"/>
    <xdr:sp macro="" textlink="">
      <xdr:nvSpPr>
        <xdr:cNvPr id="891" name="テキスト ボックス 890"/>
        <xdr:cNvSpPr txBox="1"/>
      </xdr:nvSpPr>
      <xdr:spPr>
        <a:xfrm>
          <a:off x="18166715" y="12919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126365</xdr:rowOff>
    </xdr:from>
    <xdr:to xmlns:xdr="http://schemas.openxmlformats.org/drawingml/2006/spreadsheetDrawing">
      <xdr:col>102</xdr:col>
      <xdr:colOff>165100</xdr:colOff>
      <xdr:row>77</xdr:row>
      <xdr:rowOff>56515</xdr:rowOff>
    </xdr:to>
    <xdr:sp macro="" textlink="">
      <xdr:nvSpPr>
        <xdr:cNvPr id="892" name="楕円 891"/>
        <xdr:cNvSpPr/>
      </xdr:nvSpPr>
      <xdr:spPr>
        <a:xfrm>
          <a:off x="175514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73025</xdr:rowOff>
    </xdr:from>
    <xdr:ext cx="534670" cy="259080"/>
    <xdr:sp macro="" textlink="">
      <xdr:nvSpPr>
        <xdr:cNvPr id="893" name="テキスト ボックス 892"/>
        <xdr:cNvSpPr txBox="1"/>
      </xdr:nvSpPr>
      <xdr:spPr>
        <a:xfrm>
          <a:off x="17353915" y="12931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133985</xdr:rowOff>
    </xdr:from>
    <xdr:to xmlns:xdr="http://schemas.openxmlformats.org/drawingml/2006/spreadsheetDrawing">
      <xdr:col>98</xdr:col>
      <xdr:colOff>38100</xdr:colOff>
      <xdr:row>77</xdr:row>
      <xdr:rowOff>64135</xdr:rowOff>
    </xdr:to>
    <xdr:sp macro="" textlink="">
      <xdr:nvSpPr>
        <xdr:cNvPr id="894" name="楕円 893"/>
        <xdr:cNvSpPr/>
      </xdr:nvSpPr>
      <xdr:spPr>
        <a:xfrm>
          <a:off x="16757650" y="131641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80645</xdr:rowOff>
    </xdr:from>
    <xdr:ext cx="534035" cy="259080"/>
    <xdr:sp macro="" textlink="">
      <xdr:nvSpPr>
        <xdr:cNvPr id="895" name="テキスト ボックス 894"/>
        <xdr:cNvSpPr txBox="1"/>
      </xdr:nvSpPr>
      <xdr:spPr>
        <a:xfrm>
          <a:off x="16560165" y="12939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6" name="正方形/長方形 895"/>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7" name="正方形/長方形 896"/>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8" name="正方形/長方形 897"/>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9" name="正方形/長方形 898"/>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0" name="正方形/長方形 899"/>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1" name="正方形/長方形 900"/>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2" name="正方形/長方形 901"/>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正方形/長方形 902"/>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904" name="テキスト ボックス 903"/>
        <xdr:cNvSpPr txBox="1"/>
      </xdr:nvSpPr>
      <xdr:spPr>
        <a:xfrm>
          <a:off x="164401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5" name="直線コネクタ 904"/>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6" name="直線コネクタ 905"/>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907" name="テキスト ボックス 906"/>
        <xdr:cNvSpPr txBox="1"/>
      </xdr:nvSpPr>
      <xdr:spPr>
        <a:xfrm>
          <a:off x="162483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8" name="直線コネクタ 907"/>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9" name="テキスト ボックス 908"/>
        <xdr:cNvSpPr txBox="1"/>
      </xdr:nvSpPr>
      <xdr:spPr>
        <a:xfrm>
          <a:off x="162483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1" name="直線コネクタ 910"/>
        <xdr:cNvCxnSpPr/>
      </xdr:nvCxnSpPr>
      <xdr:spPr>
        <a:xfrm>
          <a:off x="199497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2" name="前年度繰上充用金最小値テキスト"/>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3" name="直線コネクタ 912"/>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4" name="前年度繰上充用金最大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5" name="直線コネクタ 914"/>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916" name="直線コネクタ 915"/>
        <xdr:cNvCxnSpPr/>
      </xdr:nvCxnSpPr>
      <xdr:spPr>
        <a:xfrm>
          <a:off x="1920240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7" name="前年度繰上充用金平均値テキスト"/>
        <xdr:cNvSpPr txBox="1"/>
      </xdr:nvSpPr>
      <xdr:spPr>
        <a:xfrm>
          <a:off x="200025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8" name="フローチャート: 判断 917"/>
        <xdr:cNvSpPr/>
      </xdr:nvSpPr>
      <xdr:spPr>
        <a:xfrm>
          <a:off x="199009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19" name="直線コネクタ 918"/>
        <xdr:cNvCxnSpPr/>
      </xdr:nvCxnSpPr>
      <xdr:spPr>
        <a:xfrm>
          <a:off x="18395950" y="16256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0" name="フローチャート: 判断 919"/>
        <xdr:cNvSpPr/>
      </xdr:nvSpPr>
      <xdr:spPr>
        <a:xfrm>
          <a:off x="19157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21" name="テキスト ボックス 920"/>
        <xdr:cNvSpPr txBox="1"/>
      </xdr:nvSpPr>
      <xdr:spPr>
        <a:xfrm>
          <a:off x="190842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2" name="直線コネクタ 921"/>
        <xdr:cNvCxnSpPr/>
      </xdr:nvCxnSpPr>
      <xdr:spPr>
        <a:xfrm>
          <a:off x="17602200" y="16256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3" name="フローチャート: 判断 922"/>
        <xdr:cNvSpPr/>
      </xdr:nvSpPr>
      <xdr:spPr>
        <a:xfrm>
          <a:off x="183451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24" name="テキスト ボックス 923"/>
        <xdr:cNvSpPr txBox="1"/>
      </xdr:nvSpPr>
      <xdr:spPr>
        <a:xfrm>
          <a:off x="182905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25" name="直線コネクタ 924"/>
        <xdr:cNvCxnSpPr/>
      </xdr:nvCxnSpPr>
      <xdr:spPr>
        <a:xfrm>
          <a:off x="16802100" y="16256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フローチャート: 判断 925"/>
        <xdr:cNvSpPr/>
      </xdr:nvSpPr>
      <xdr:spPr>
        <a:xfrm>
          <a:off x="175514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27" name="テキスト ボックス 926"/>
        <xdr:cNvSpPr txBox="1"/>
      </xdr:nvSpPr>
      <xdr:spPr>
        <a:xfrm>
          <a:off x="174879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フローチャート: 判断 927"/>
        <xdr:cNvSpPr/>
      </xdr:nvSpPr>
      <xdr:spPr>
        <a:xfrm>
          <a:off x="167576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9" name="テキスト ボックス 928"/>
        <xdr:cNvSpPr txBox="1"/>
      </xdr:nvSpPr>
      <xdr:spPr>
        <a:xfrm>
          <a:off x="166839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0" name="テキスト ボックス 929"/>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31" name="テキスト ボックス 930"/>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32" name="テキスト ボックス 931"/>
        <xdr:cNvSpPr txBox="1"/>
      </xdr:nvSpPr>
      <xdr:spPr>
        <a:xfrm>
          <a:off x="18224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34" name="テキスト ボックス 933"/>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5" name="楕円 934"/>
        <xdr:cNvSpPr/>
      </xdr:nvSpPr>
      <xdr:spPr>
        <a:xfrm>
          <a:off x="199009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6" name="前年度繰上充用金該当値テキスト"/>
        <xdr:cNvSpPr txBox="1"/>
      </xdr:nvSpPr>
      <xdr:spPr>
        <a:xfrm>
          <a:off x="200025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7" name="楕円 936"/>
        <xdr:cNvSpPr/>
      </xdr:nvSpPr>
      <xdr:spPr>
        <a:xfrm>
          <a:off x="191579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8" name="テキスト ボックス 937"/>
        <xdr:cNvSpPr txBox="1"/>
      </xdr:nvSpPr>
      <xdr:spPr>
        <a:xfrm>
          <a:off x="190842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9" name="楕円 938"/>
        <xdr:cNvSpPr/>
      </xdr:nvSpPr>
      <xdr:spPr>
        <a:xfrm>
          <a:off x="183451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40" name="テキスト ボックス 939"/>
        <xdr:cNvSpPr txBox="1"/>
      </xdr:nvSpPr>
      <xdr:spPr>
        <a:xfrm>
          <a:off x="182905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1" name="楕円 940"/>
        <xdr:cNvSpPr/>
      </xdr:nvSpPr>
      <xdr:spPr>
        <a:xfrm>
          <a:off x="175514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42" name="テキスト ボックス 941"/>
        <xdr:cNvSpPr txBox="1"/>
      </xdr:nvSpPr>
      <xdr:spPr>
        <a:xfrm>
          <a:off x="1748790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3" name="楕円 942"/>
        <xdr:cNvSpPr/>
      </xdr:nvSpPr>
      <xdr:spPr>
        <a:xfrm>
          <a:off x="167576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44" name="テキスト ボックス 943"/>
        <xdr:cNvSpPr txBox="1"/>
      </xdr:nvSpPr>
      <xdr:spPr>
        <a:xfrm>
          <a:off x="166839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a:t>
          </a:r>
          <a:r>
            <a:rPr kumimoji="1" lang="ja-JP" altLang="en-US" sz="1300">
              <a:latin typeface="ＭＳ Ｐゴシック"/>
              <a:ea typeface="ＭＳ Ｐゴシック"/>
            </a:rPr>
            <a:t>総括</a:t>
          </a:r>
          <a:r>
            <a:rPr kumimoji="1" lang="en-US" altLang="ja-JP" sz="1300">
              <a:latin typeface="ＭＳ Ｐゴシック"/>
              <a:ea typeface="ＭＳ Ｐゴシック"/>
            </a:rPr>
            <a:t>】</a:t>
          </a:r>
          <a:r>
            <a:rPr kumimoji="1" lang="ja-JP" altLang="en-US" sz="1300">
              <a:latin typeface="ＭＳ Ｐゴシック"/>
              <a:ea typeface="ＭＳ Ｐゴシック"/>
            </a:rPr>
            <a:t>少子高齢化・過疎化の影響は著しく、人口が</a:t>
          </a:r>
          <a:r>
            <a:rPr kumimoji="1" lang="en-US" altLang="ja-JP" sz="1300">
              <a:latin typeface="ＭＳ Ｐゴシック"/>
              <a:ea typeface="ＭＳ Ｐゴシック"/>
            </a:rPr>
            <a:t>500</a:t>
          </a:r>
          <a:r>
            <a:rPr kumimoji="1" lang="ja-JP" altLang="en-US" sz="1300">
              <a:latin typeface="ＭＳ Ｐゴシック"/>
              <a:ea typeface="ＭＳ Ｐゴシック"/>
            </a:rPr>
            <a:t>人／年程度減少しており、住民一人当たりのコストの上昇の主因となっている。これについては今後も続く見通しで、人口減少施策に取り組んでいくことが重要な課題である。</a:t>
          </a:r>
          <a:br>
            <a:rPr kumimoji="1" lang="ja-JP" altLang="en-US" sz="1300">
              <a:latin typeface="ＭＳ Ｐゴシック"/>
              <a:ea typeface="ＭＳ Ｐゴシック"/>
            </a:rPr>
          </a:br>
          <a:r>
            <a:rPr kumimoji="1" lang="en-US" altLang="ja-JP" sz="1300">
              <a:latin typeface="ＭＳ Ｐゴシック"/>
              <a:ea typeface="ＭＳ Ｐゴシック"/>
            </a:rPr>
            <a:t>【</a:t>
          </a:r>
          <a:r>
            <a:rPr kumimoji="1" lang="ja-JP" altLang="en-US" sz="1300">
              <a:latin typeface="ＭＳ Ｐゴシック"/>
              <a:ea typeface="ＭＳ Ｐゴシック"/>
            </a:rPr>
            <a:t>物件費</a:t>
          </a:r>
          <a:r>
            <a:rPr kumimoji="1" lang="en-US" altLang="ja-JP" sz="1300">
              <a:latin typeface="ＭＳ Ｐゴシック"/>
              <a:ea typeface="ＭＳ Ｐゴシック"/>
            </a:rPr>
            <a:t>】</a:t>
          </a:r>
          <a:r>
            <a:rPr kumimoji="1" lang="ja-JP" altLang="en-US" sz="1300">
              <a:latin typeface="ＭＳ Ｐゴシック"/>
              <a:ea typeface="ＭＳ Ｐゴシック"/>
            </a:rPr>
            <a:t>昨年度に引き続き、大型事業関連物件費の増加が要因であると考えられる。</a:t>
          </a:r>
          <a:r>
            <a:rPr kumimoji="1" lang="en-US" altLang="ja-JP" sz="1300">
              <a:latin typeface="ＭＳ Ｐゴシック"/>
              <a:ea typeface="ＭＳ Ｐゴシック"/>
            </a:rPr>
            <a:t>【</a:t>
          </a:r>
          <a:r>
            <a:rPr kumimoji="1" lang="ja-JP" altLang="en-US" sz="1300">
              <a:latin typeface="ＭＳ Ｐゴシック"/>
              <a:ea typeface="ＭＳ Ｐゴシック"/>
            </a:rPr>
            <a:t>扶助費</a:t>
          </a:r>
          <a:r>
            <a:rPr kumimoji="1" lang="en-US" altLang="ja-JP" sz="1300">
              <a:latin typeface="ＭＳ Ｐゴシック"/>
              <a:ea typeface="ＭＳ Ｐゴシック"/>
            </a:rPr>
            <a:t>】</a:t>
          </a:r>
          <a:r>
            <a:rPr kumimoji="1" lang="ja-JP" altLang="en-US" sz="1300">
              <a:latin typeface="ＭＳ Ｐゴシック"/>
              <a:ea typeface="ＭＳ Ｐゴシック"/>
            </a:rPr>
            <a:t>医療扶助費の伸びが大きく、先進医療の影響で医療扶助費が大きくなっている。</a:t>
          </a:r>
          <a:r>
            <a:rPr kumimoji="1" lang="en-US" altLang="ja-JP" sz="1300">
              <a:latin typeface="ＭＳ Ｐゴシック"/>
              <a:ea typeface="ＭＳ Ｐゴシック"/>
            </a:rPr>
            <a:t>【</a:t>
          </a:r>
          <a:r>
            <a:rPr kumimoji="1" lang="ja-JP" altLang="en-US" sz="1300">
              <a:latin typeface="ＭＳ Ｐゴシック"/>
              <a:ea typeface="ＭＳ Ｐゴシック"/>
            </a:rPr>
            <a:t>補助費等</a:t>
          </a:r>
          <a:r>
            <a:rPr kumimoji="1" lang="en-US" altLang="ja-JP" sz="1300">
              <a:latin typeface="ＭＳ Ｐゴシック"/>
              <a:ea typeface="ＭＳ Ｐゴシック"/>
            </a:rPr>
            <a:t>】</a:t>
          </a:r>
          <a:r>
            <a:rPr kumimoji="1" lang="ja-JP" altLang="en-US" sz="1300">
              <a:latin typeface="ＭＳ Ｐゴシック"/>
              <a:ea typeface="ＭＳ Ｐゴシック"/>
            </a:rPr>
            <a:t>下水道事業が公営企業法の適用により、繰出金から補助費・出資金に科目が変わったことによる増額が大きな要因である。</a:t>
          </a:r>
          <a:r>
            <a:rPr kumimoji="1" lang="en-US" altLang="ja-JP" sz="1300">
              <a:latin typeface="ＭＳ Ｐゴシック"/>
              <a:ea typeface="ＭＳ Ｐゴシック"/>
            </a:rPr>
            <a:t>【</a:t>
          </a:r>
          <a:r>
            <a:rPr kumimoji="1" lang="ja-JP" altLang="en-US" sz="1300">
              <a:latin typeface="ＭＳ Ｐゴシック"/>
              <a:ea typeface="ＭＳ Ｐゴシック"/>
            </a:rPr>
            <a:t>普通建設事業費（新規）</a:t>
          </a:r>
          <a:r>
            <a:rPr kumimoji="1" lang="en-US" altLang="ja-JP" sz="1300">
              <a:latin typeface="ＭＳ Ｐゴシック"/>
              <a:ea typeface="ＭＳ Ｐゴシック"/>
            </a:rPr>
            <a:t>】</a:t>
          </a:r>
          <a:r>
            <a:rPr kumimoji="1" lang="ja-JP" altLang="en-US" sz="1300">
              <a:latin typeface="ＭＳ Ｐゴシック"/>
              <a:ea typeface="ＭＳ Ｐゴシック"/>
            </a:rPr>
            <a:t>前年度、今年度と、中学校統合や市庁舎建設の大型事業が始まり、新規の普通建設事業費が大幅に伸びている。</a:t>
          </a:r>
          <a:r>
            <a:rPr kumimoji="1" lang="en-US" altLang="ja-JP" sz="1300">
              <a:latin typeface="ＭＳ Ｐゴシック"/>
              <a:ea typeface="ＭＳ Ｐゴシック"/>
            </a:rPr>
            <a:t>【</a:t>
          </a:r>
          <a:r>
            <a:rPr kumimoji="1" lang="ja-JP" altLang="en-US" sz="1300">
              <a:latin typeface="ＭＳ Ｐゴシック"/>
              <a:ea typeface="ＭＳ Ｐゴシック"/>
            </a:rPr>
            <a:t>普通建設事業費（更新）</a:t>
          </a:r>
          <a:r>
            <a:rPr kumimoji="1" lang="en-US" altLang="ja-JP" sz="1300">
              <a:latin typeface="ＭＳ Ｐゴシック"/>
              <a:ea typeface="ＭＳ Ｐゴシック"/>
            </a:rPr>
            <a:t>】</a:t>
          </a:r>
          <a:r>
            <a:rPr kumimoji="1" lang="ja-JP" altLang="en-US" sz="1300">
              <a:latin typeface="ＭＳ Ｐゴシック"/>
              <a:ea typeface="ＭＳ Ｐゴシック"/>
            </a:rPr>
            <a:t>デジタル同報無線の更新事業に伴う増額が主な要因となっている。今後、老朽化施設の更新が増加していくことが想定される。大型事業が予定されている中で公共施設等総合管理計画に基づき、集約化等の検討に努める。</a:t>
          </a:r>
          <a:r>
            <a:rPr kumimoji="1" lang="en-US" altLang="ja-JP" sz="1300">
              <a:latin typeface="ＭＳ Ｐゴシック"/>
              <a:ea typeface="ＭＳ Ｐゴシック"/>
            </a:rPr>
            <a:t>【</a:t>
          </a:r>
          <a:r>
            <a:rPr kumimoji="1" lang="ja-JP" altLang="en-US" sz="1300">
              <a:latin typeface="ＭＳ Ｐゴシック"/>
              <a:ea typeface="ＭＳ Ｐゴシック"/>
            </a:rPr>
            <a:t>災害復旧事業</a:t>
          </a:r>
          <a:r>
            <a:rPr kumimoji="1" lang="en-US" altLang="ja-JP" sz="1300">
              <a:latin typeface="ＭＳ Ｐゴシック"/>
              <a:ea typeface="ＭＳ Ｐゴシック"/>
            </a:rPr>
            <a:t>】</a:t>
          </a:r>
          <a:r>
            <a:rPr kumimoji="1" lang="ja-JP" altLang="en-US" sz="1300">
              <a:latin typeface="ＭＳ Ｐゴシック"/>
              <a:ea typeface="ＭＳ Ｐゴシック"/>
            </a:rPr>
            <a:t>台風や大雨により、５～</a:t>
          </a:r>
          <a:r>
            <a:rPr kumimoji="1" lang="en-US" altLang="ja-JP" sz="1300">
              <a:latin typeface="ＭＳ Ｐゴシック"/>
              <a:ea typeface="ＭＳ Ｐゴシック"/>
            </a:rPr>
            <a:t>10</a:t>
          </a:r>
          <a:r>
            <a:rPr kumimoji="1" lang="ja-JP" altLang="en-US" sz="1300">
              <a:latin typeface="ＭＳ Ｐゴシック"/>
              <a:ea typeface="ＭＳ Ｐゴシック"/>
            </a:rPr>
            <a:t>月まで度重なる大きな修繕が発生した。</a:t>
          </a:r>
          <a:r>
            <a:rPr kumimoji="1" lang="en-US" altLang="ja-JP" sz="1300">
              <a:latin typeface="ＭＳ Ｐゴシック"/>
              <a:ea typeface="ＭＳ Ｐゴシック"/>
            </a:rPr>
            <a:t>【</a:t>
          </a:r>
          <a:r>
            <a:rPr kumimoji="1" lang="ja-JP" altLang="en-US" sz="1300">
              <a:latin typeface="ＭＳ Ｐゴシック"/>
              <a:ea typeface="ＭＳ Ｐゴシック"/>
            </a:rPr>
            <a:t>投資及び出資金</a:t>
          </a:r>
          <a:r>
            <a:rPr kumimoji="1" lang="en-US" altLang="ja-JP" sz="1300">
              <a:latin typeface="ＭＳ Ｐゴシック"/>
              <a:ea typeface="ＭＳ Ｐゴシック"/>
            </a:rPr>
            <a:t>】</a:t>
          </a:r>
          <a:r>
            <a:rPr kumimoji="1" lang="ja-JP" altLang="en-US" sz="1300">
              <a:latin typeface="ＭＳ Ｐゴシック"/>
              <a:ea typeface="ＭＳ Ｐゴシック"/>
            </a:rPr>
            <a:t>下水道事業が公営企業法の適用により、繰出金から出資金へ変わったことが増額の主な要因である。</a:t>
          </a:r>
          <a:r>
            <a:rPr kumimoji="1" lang="en-US" altLang="ja-JP" sz="1300">
              <a:latin typeface="ＭＳ Ｐゴシック"/>
              <a:ea typeface="ＭＳ Ｐゴシック"/>
            </a:rPr>
            <a:t>【</a:t>
          </a:r>
          <a:r>
            <a:rPr kumimoji="1" lang="ja-JP" altLang="en-US" sz="1300">
              <a:latin typeface="ＭＳ Ｐゴシック"/>
              <a:ea typeface="ＭＳ Ｐゴシック"/>
            </a:rPr>
            <a:t>繰出金</a:t>
          </a:r>
          <a:r>
            <a:rPr kumimoji="1" lang="en-US" altLang="ja-JP" sz="1300">
              <a:latin typeface="ＭＳ Ｐゴシック"/>
              <a:ea typeface="ＭＳ Ｐゴシック"/>
            </a:rPr>
            <a:t>】</a:t>
          </a:r>
          <a:r>
            <a:rPr kumimoji="1" lang="ja-JP" altLang="en-US" sz="1300">
              <a:latin typeface="ＭＳ Ｐゴシック"/>
              <a:ea typeface="ＭＳ Ｐゴシック"/>
            </a:rPr>
            <a:t>下水道事業が公営企業法の適用により、繰出金金から補助費・出資金に科目が変わったことによる減額が大きな要因である。繰出金については独立採算の原則に立った料金の値上げ等による健全化を図り、負担軽減を図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21,230
21,015
104.38
12,125,091
11,495,046
619,172
6,188,361
9,222,637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66.1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4135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6858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8285" cy="259080"/>
    <xdr:sp macro="" textlink="">
      <xdr:nvSpPr>
        <xdr:cNvPr id="43" name="テキスト ボックス 42"/>
        <xdr:cNvSpPr txBox="1"/>
      </xdr:nvSpPr>
      <xdr:spPr>
        <a:xfrm>
          <a:off x="4749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6858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5" name="テキスト ボックス 44"/>
        <xdr:cNvSpPr txBox="1"/>
      </xdr:nvSpPr>
      <xdr:spPr>
        <a:xfrm>
          <a:off x="27559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6858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7" name="テキスト ボックス 46"/>
        <xdr:cNvSpPr txBox="1"/>
      </xdr:nvSpPr>
      <xdr:spPr>
        <a:xfrm>
          <a:off x="21145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6858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8445"/>
    <xdr:sp macro="" textlink="">
      <xdr:nvSpPr>
        <xdr:cNvPr id="49" name="テキスト ボックス 48"/>
        <xdr:cNvSpPr txBox="1"/>
      </xdr:nvSpPr>
      <xdr:spPr>
        <a:xfrm>
          <a:off x="21145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6858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1" name="テキスト ボックス 50"/>
        <xdr:cNvSpPr txBox="1"/>
      </xdr:nvSpPr>
      <xdr:spPr>
        <a:xfrm>
          <a:off x="21145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6858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3" name="テキスト ボックス 52"/>
        <xdr:cNvSpPr txBox="1"/>
      </xdr:nvSpPr>
      <xdr:spPr>
        <a:xfrm>
          <a:off x="21145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5" name="テキスト ボックス 54"/>
        <xdr:cNvSpPr txBox="1"/>
      </xdr:nvSpPr>
      <xdr:spPr>
        <a:xfrm>
          <a:off x="2114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71755</xdr:rowOff>
    </xdr:to>
    <xdr:cxnSp macro="">
      <xdr:nvCxnSpPr>
        <xdr:cNvPr id="57" name="直線コネクタ 56"/>
        <xdr:cNvCxnSpPr/>
      </xdr:nvCxnSpPr>
      <xdr:spPr>
        <a:xfrm flipV="1">
          <a:off x="4176395" y="5291455"/>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75565</xdr:rowOff>
    </xdr:from>
    <xdr:ext cx="469900" cy="258445"/>
    <xdr:sp macro="" textlink="">
      <xdr:nvSpPr>
        <xdr:cNvPr id="58" name="議会費最小値テキスト"/>
        <xdr:cNvSpPr txBox="1"/>
      </xdr:nvSpPr>
      <xdr:spPr>
        <a:xfrm>
          <a:off x="4229100" y="6590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71755</xdr:rowOff>
    </xdr:from>
    <xdr:to xmlns:xdr="http://schemas.openxmlformats.org/drawingml/2006/spreadsheetDrawing">
      <xdr:col>24</xdr:col>
      <xdr:colOff>152400</xdr:colOff>
      <xdr:row>38</xdr:row>
      <xdr:rowOff>71755</xdr:rowOff>
    </xdr:to>
    <xdr:cxnSp macro="">
      <xdr:nvCxnSpPr>
        <xdr:cNvPr id="59" name="直線コネクタ 58"/>
        <xdr:cNvCxnSpPr/>
      </xdr:nvCxnSpPr>
      <xdr:spPr>
        <a:xfrm>
          <a:off x="4108450" y="6586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60" name="議会費最大値テキスト"/>
        <xdr:cNvSpPr txBox="1"/>
      </xdr:nvSpPr>
      <xdr:spPr>
        <a:xfrm>
          <a:off x="42291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61" name="直線コネクタ 60"/>
        <xdr:cNvCxnSpPr/>
      </xdr:nvCxnSpPr>
      <xdr:spPr>
        <a:xfrm>
          <a:off x="4108450" y="5291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111760</xdr:rowOff>
    </xdr:from>
    <xdr:to xmlns:xdr="http://schemas.openxmlformats.org/drawingml/2006/spreadsheetDrawing">
      <xdr:col>24</xdr:col>
      <xdr:colOff>63500</xdr:colOff>
      <xdr:row>37</xdr:row>
      <xdr:rowOff>121920</xdr:rowOff>
    </xdr:to>
    <xdr:cxnSp macro="">
      <xdr:nvCxnSpPr>
        <xdr:cNvPr id="62" name="直線コネクタ 61"/>
        <xdr:cNvCxnSpPr/>
      </xdr:nvCxnSpPr>
      <xdr:spPr>
        <a:xfrm>
          <a:off x="3429000" y="6455410"/>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73025</xdr:rowOff>
    </xdr:from>
    <xdr:ext cx="469900" cy="259080"/>
    <xdr:sp macro="" textlink="">
      <xdr:nvSpPr>
        <xdr:cNvPr id="63" name="議会費平均値テキスト"/>
        <xdr:cNvSpPr txBox="1"/>
      </xdr:nvSpPr>
      <xdr:spPr>
        <a:xfrm>
          <a:off x="4229100" y="6245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151765</xdr:rowOff>
    </xdr:to>
    <xdr:sp macro="" textlink="">
      <xdr:nvSpPr>
        <xdr:cNvPr id="64" name="フローチャート: 判断 63"/>
        <xdr:cNvSpPr/>
      </xdr:nvSpPr>
      <xdr:spPr>
        <a:xfrm>
          <a:off x="4127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109220</xdr:rowOff>
    </xdr:from>
    <xdr:to xmlns:xdr="http://schemas.openxmlformats.org/drawingml/2006/spreadsheetDrawing">
      <xdr:col>19</xdr:col>
      <xdr:colOff>171450</xdr:colOff>
      <xdr:row>37</xdr:row>
      <xdr:rowOff>111760</xdr:rowOff>
    </xdr:to>
    <xdr:cxnSp macro="">
      <xdr:nvCxnSpPr>
        <xdr:cNvPr id="65" name="直線コネクタ 64"/>
        <xdr:cNvCxnSpPr/>
      </xdr:nvCxnSpPr>
      <xdr:spPr>
        <a:xfrm>
          <a:off x="2622550" y="645287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56515</xdr:rowOff>
    </xdr:from>
    <xdr:to xmlns:xdr="http://schemas.openxmlformats.org/drawingml/2006/spreadsheetDrawing">
      <xdr:col>20</xdr:col>
      <xdr:colOff>38100</xdr:colOff>
      <xdr:row>37</xdr:row>
      <xdr:rowOff>158115</xdr:rowOff>
    </xdr:to>
    <xdr:sp macro="" textlink="">
      <xdr:nvSpPr>
        <xdr:cNvPr id="66" name="フローチャート: 判断 65"/>
        <xdr:cNvSpPr/>
      </xdr:nvSpPr>
      <xdr:spPr>
        <a:xfrm>
          <a:off x="3384550" y="6400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3175</xdr:rowOff>
    </xdr:from>
    <xdr:ext cx="469900" cy="259080"/>
    <xdr:sp macro="" textlink="">
      <xdr:nvSpPr>
        <xdr:cNvPr id="67" name="テキスト ボックス 66"/>
        <xdr:cNvSpPr txBox="1"/>
      </xdr:nvSpPr>
      <xdr:spPr>
        <a:xfrm>
          <a:off x="3219450" y="6175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109220</xdr:rowOff>
    </xdr:from>
    <xdr:to xmlns:xdr="http://schemas.openxmlformats.org/drawingml/2006/spreadsheetDrawing">
      <xdr:col>15</xdr:col>
      <xdr:colOff>50800</xdr:colOff>
      <xdr:row>37</xdr:row>
      <xdr:rowOff>120650</xdr:rowOff>
    </xdr:to>
    <xdr:cxnSp macro="">
      <xdr:nvCxnSpPr>
        <xdr:cNvPr id="68" name="直線コネクタ 67"/>
        <xdr:cNvCxnSpPr/>
      </xdr:nvCxnSpPr>
      <xdr:spPr>
        <a:xfrm flipV="1">
          <a:off x="1828800" y="6452870"/>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60960</xdr:rowOff>
    </xdr:from>
    <xdr:to xmlns:xdr="http://schemas.openxmlformats.org/drawingml/2006/spreadsheetDrawing">
      <xdr:col>15</xdr:col>
      <xdr:colOff>101600</xdr:colOff>
      <xdr:row>37</xdr:row>
      <xdr:rowOff>162560</xdr:rowOff>
    </xdr:to>
    <xdr:sp macro="" textlink="">
      <xdr:nvSpPr>
        <xdr:cNvPr id="69" name="フローチャート: 判断 68"/>
        <xdr:cNvSpPr/>
      </xdr:nvSpPr>
      <xdr:spPr>
        <a:xfrm>
          <a:off x="257175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154940</xdr:rowOff>
    </xdr:from>
    <xdr:ext cx="469900" cy="258445"/>
    <xdr:sp macro="" textlink="">
      <xdr:nvSpPr>
        <xdr:cNvPr id="70" name="テキスト ボックス 69"/>
        <xdr:cNvSpPr txBox="1"/>
      </xdr:nvSpPr>
      <xdr:spPr>
        <a:xfrm>
          <a:off x="2406650" y="6498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102870</xdr:rowOff>
    </xdr:from>
    <xdr:to xmlns:xdr="http://schemas.openxmlformats.org/drawingml/2006/spreadsheetDrawing">
      <xdr:col>10</xdr:col>
      <xdr:colOff>114300</xdr:colOff>
      <xdr:row>37</xdr:row>
      <xdr:rowOff>120650</xdr:rowOff>
    </xdr:to>
    <xdr:cxnSp macro="">
      <xdr:nvCxnSpPr>
        <xdr:cNvPr id="71" name="直線コネクタ 70"/>
        <xdr:cNvCxnSpPr/>
      </xdr:nvCxnSpPr>
      <xdr:spPr>
        <a:xfrm>
          <a:off x="1028700" y="6446520"/>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59690</xdr:rowOff>
    </xdr:from>
    <xdr:to xmlns:xdr="http://schemas.openxmlformats.org/drawingml/2006/spreadsheetDrawing">
      <xdr:col>10</xdr:col>
      <xdr:colOff>165100</xdr:colOff>
      <xdr:row>37</xdr:row>
      <xdr:rowOff>161290</xdr:rowOff>
    </xdr:to>
    <xdr:sp macro="" textlink="">
      <xdr:nvSpPr>
        <xdr:cNvPr id="72" name="フローチャート: 判断 71"/>
        <xdr:cNvSpPr/>
      </xdr:nvSpPr>
      <xdr:spPr>
        <a:xfrm>
          <a:off x="17780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6350</xdr:rowOff>
    </xdr:from>
    <xdr:ext cx="469900" cy="258445"/>
    <xdr:sp macro="" textlink="">
      <xdr:nvSpPr>
        <xdr:cNvPr id="73" name="テキスト ボックス 72"/>
        <xdr:cNvSpPr txBox="1"/>
      </xdr:nvSpPr>
      <xdr:spPr>
        <a:xfrm>
          <a:off x="1612900" y="6178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45720</xdr:rowOff>
    </xdr:from>
    <xdr:to xmlns:xdr="http://schemas.openxmlformats.org/drawingml/2006/spreadsheetDrawing">
      <xdr:col>6</xdr:col>
      <xdr:colOff>38100</xdr:colOff>
      <xdr:row>37</xdr:row>
      <xdr:rowOff>147320</xdr:rowOff>
    </xdr:to>
    <xdr:sp macro="" textlink="">
      <xdr:nvSpPr>
        <xdr:cNvPr id="74" name="フローチャート: 判断 73"/>
        <xdr:cNvSpPr/>
      </xdr:nvSpPr>
      <xdr:spPr>
        <a:xfrm>
          <a:off x="984250" y="6389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163830</xdr:rowOff>
    </xdr:from>
    <xdr:ext cx="469900" cy="259080"/>
    <xdr:sp macro="" textlink="">
      <xdr:nvSpPr>
        <xdr:cNvPr id="75" name="テキスト ボックス 74"/>
        <xdr:cNvSpPr txBox="1"/>
      </xdr:nvSpPr>
      <xdr:spPr>
        <a:xfrm>
          <a:off x="819150" y="6164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7" name="テキスト ボックス 76"/>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8" name="テキスト ボックス 77"/>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80" name="テキスト ボックス 79"/>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71120</xdr:rowOff>
    </xdr:from>
    <xdr:to xmlns:xdr="http://schemas.openxmlformats.org/drawingml/2006/spreadsheetDrawing">
      <xdr:col>24</xdr:col>
      <xdr:colOff>114300</xdr:colOff>
      <xdr:row>38</xdr:row>
      <xdr:rowOff>1270</xdr:rowOff>
    </xdr:to>
    <xdr:sp macro="" textlink="">
      <xdr:nvSpPr>
        <xdr:cNvPr id="81" name="楕円 80"/>
        <xdr:cNvSpPr/>
      </xdr:nvSpPr>
      <xdr:spPr>
        <a:xfrm>
          <a:off x="412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29210</xdr:rowOff>
    </xdr:from>
    <xdr:ext cx="469900" cy="258445"/>
    <xdr:sp macro="" textlink="">
      <xdr:nvSpPr>
        <xdr:cNvPr id="82" name="議会費該当値テキスト"/>
        <xdr:cNvSpPr txBox="1"/>
      </xdr:nvSpPr>
      <xdr:spPr>
        <a:xfrm>
          <a:off x="4229100" y="6372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60960</xdr:rowOff>
    </xdr:from>
    <xdr:to xmlns:xdr="http://schemas.openxmlformats.org/drawingml/2006/spreadsheetDrawing">
      <xdr:col>20</xdr:col>
      <xdr:colOff>38100</xdr:colOff>
      <xdr:row>37</xdr:row>
      <xdr:rowOff>162560</xdr:rowOff>
    </xdr:to>
    <xdr:sp macro="" textlink="">
      <xdr:nvSpPr>
        <xdr:cNvPr id="83" name="楕円 82"/>
        <xdr:cNvSpPr/>
      </xdr:nvSpPr>
      <xdr:spPr>
        <a:xfrm>
          <a:off x="3384550" y="64046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153670</xdr:rowOff>
    </xdr:from>
    <xdr:ext cx="469900" cy="259080"/>
    <xdr:sp macro="" textlink="">
      <xdr:nvSpPr>
        <xdr:cNvPr id="84" name="テキスト ボックス 83"/>
        <xdr:cNvSpPr txBox="1"/>
      </xdr:nvSpPr>
      <xdr:spPr>
        <a:xfrm>
          <a:off x="3219450" y="6497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57785</xdr:rowOff>
    </xdr:from>
    <xdr:to xmlns:xdr="http://schemas.openxmlformats.org/drawingml/2006/spreadsheetDrawing">
      <xdr:col>15</xdr:col>
      <xdr:colOff>101600</xdr:colOff>
      <xdr:row>37</xdr:row>
      <xdr:rowOff>159385</xdr:rowOff>
    </xdr:to>
    <xdr:sp macro="" textlink="">
      <xdr:nvSpPr>
        <xdr:cNvPr id="85" name="楕円 84"/>
        <xdr:cNvSpPr/>
      </xdr:nvSpPr>
      <xdr:spPr>
        <a:xfrm>
          <a:off x="257175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4445</xdr:rowOff>
    </xdr:from>
    <xdr:ext cx="469900" cy="259080"/>
    <xdr:sp macro="" textlink="">
      <xdr:nvSpPr>
        <xdr:cNvPr id="86" name="テキスト ボックス 85"/>
        <xdr:cNvSpPr txBox="1"/>
      </xdr:nvSpPr>
      <xdr:spPr>
        <a:xfrm>
          <a:off x="2406650" y="6176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69850</xdr:rowOff>
    </xdr:from>
    <xdr:to xmlns:xdr="http://schemas.openxmlformats.org/drawingml/2006/spreadsheetDrawing">
      <xdr:col>10</xdr:col>
      <xdr:colOff>165100</xdr:colOff>
      <xdr:row>37</xdr:row>
      <xdr:rowOff>171450</xdr:rowOff>
    </xdr:to>
    <xdr:sp macro="" textlink="">
      <xdr:nvSpPr>
        <xdr:cNvPr id="87" name="楕円 86"/>
        <xdr:cNvSpPr/>
      </xdr:nvSpPr>
      <xdr:spPr>
        <a:xfrm>
          <a:off x="1778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162560</xdr:rowOff>
    </xdr:from>
    <xdr:ext cx="469900" cy="259080"/>
    <xdr:sp macro="" textlink="">
      <xdr:nvSpPr>
        <xdr:cNvPr id="88" name="テキスト ボックス 87"/>
        <xdr:cNvSpPr txBox="1"/>
      </xdr:nvSpPr>
      <xdr:spPr>
        <a:xfrm>
          <a:off x="161290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52070</xdr:rowOff>
    </xdr:from>
    <xdr:to xmlns:xdr="http://schemas.openxmlformats.org/drawingml/2006/spreadsheetDrawing">
      <xdr:col>6</xdr:col>
      <xdr:colOff>38100</xdr:colOff>
      <xdr:row>37</xdr:row>
      <xdr:rowOff>153670</xdr:rowOff>
    </xdr:to>
    <xdr:sp macro="" textlink="">
      <xdr:nvSpPr>
        <xdr:cNvPr id="89" name="楕円 88"/>
        <xdr:cNvSpPr/>
      </xdr:nvSpPr>
      <xdr:spPr>
        <a:xfrm>
          <a:off x="984250" y="6395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144780</xdr:rowOff>
    </xdr:from>
    <xdr:ext cx="469900" cy="258445"/>
    <xdr:sp macro="" textlink="">
      <xdr:nvSpPr>
        <xdr:cNvPr id="90" name="テキスト ボックス 89"/>
        <xdr:cNvSpPr txBox="1"/>
      </xdr:nvSpPr>
      <xdr:spPr>
        <a:xfrm>
          <a:off x="819150" y="6488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9" name="テキスト ボックス 98"/>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6858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2" name="テキスト ボックス 101"/>
        <xdr:cNvSpPr txBox="1"/>
      </xdr:nvSpPr>
      <xdr:spPr>
        <a:xfrm>
          <a:off x="4749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6858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9080"/>
    <xdr:sp macro="" textlink="">
      <xdr:nvSpPr>
        <xdr:cNvPr id="104" name="テキスト ボックス 103"/>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6858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5630" cy="258445"/>
    <xdr:sp macro="" textlink="">
      <xdr:nvSpPr>
        <xdr:cNvPr id="106" name="テキスト ボックス 105"/>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6858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8"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6858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2" name="テキスト ボックス 111"/>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24765</xdr:rowOff>
    </xdr:to>
    <xdr:cxnSp macro="">
      <xdr:nvCxnSpPr>
        <xdr:cNvPr id="114" name="直線コネクタ 113"/>
        <xdr:cNvCxnSpPr/>
      </xdr:nvCxnSpPr>
      <xdr:spPr>
        <a:xfrm flipV="1">
          <a:off x="4176395" y="8786495"/>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29210</xdr:rowOff>
    </xdr:from>
    <xdr:ext cx="534670" cy="258445"/>
    <xdr:sp macro="" textlink="">
      <xdr:nvSpPr>
        <xdr:cNvPr id="115" name="総務費最小値テキスト"/>
        <xdr:cNvSpPr txBox="1"/>
      </xdr:nvSpPr>
      <xdr:spPr>
        <a:xfrm>
          <a:off x="4229100" y="9973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24765</xdr:rowOff>
    </xdr:from>
    <xdr:to xmlns:xdr="http://schemas.openxmlformats.org/drawingml/2006/spreadsheetDrawing">
      <xdr:col>24</xdr:col>
      <xdr:colOff>152400</xdr:colOff>
      <xdr:row>58</xdr:row>
      <xdr:rowOff>24765</xdr:rowOff>
    </xdr:to>
    <xdr:cxnSp macro="">
      <xdr:nvCxnSpPr>
        <xdr:cNvPr id="116" name="直線コネクタ 115"/>
        <xdr:cNvCxnSpPr/>
      </xdr:nvCxnSpPr>
      <xdr:spPr>
        <a:xfrm>
          <a:off x="4108450" y="9968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805" cy="259080"/>
    <xdr:sp macro="" textlink="">
      <xdr:nvSpPr>
        <xdr:cNvPr id="117" name="総務費最大値テキスト"/>
        <xdr:cNvSpPr txBox="1"/>
      </xdr:nvSpPr>
      <xdr:spPr>
        <a:xfrm>
          <a:off x="42291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360,453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8" name="直線コネクタ 117"/>
        <xdr:cNvCxnSpPr/>
      </xdr:nvCxnSpPr>
      <xdr:spPr>
        <a:xfrm>
          <a:off x="4108450" y="8786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20955</xdr:rowOff>
    </xdr:from>
    <xdr:to xmlns:xdr="http://schemas.openxmlformats.org/drawingml/2006/spreadsheetDrawing">
      <xdr:col>24</xdr:col>
      <xdr:colOff>63500</xdr:colOff>
      <xdr:row>57</xdr:row>
      <xdr:rowOff>40640</xdr:rowOff>
    </xdr:to>
    <xdr:cxnSp macro="">
      <xdr:nvCxnSpPr>
        <xdr:cNvPr id="119" name="直線コネクタ 118"/>
        <xdr:cNvCxnSpPr/>
      </xdr:nvCxnSpPr>
      <xdr:spPr>
        <a:xfrm flipV="1">
          <a:off x="3429000" y="9793605"/>
          <a:ext cx="7493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159385</xdr:rowOff>
    </xdr:from>
    <xdr:ext cx="534670" cy="258445"/>
    <xdr:sp macro="" textlink="">
      <xdr:nvSpPr>
        <xdr:cNvPr id="120" name="総務費平均値テキスト"/>
        <xdr:cNvSpPr txBox="1"/>
      </xdr:nvSpPr>
      <xdr:spPr>
        <a:xfrm>
          <a:off x="4229100" y="9760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9525</xdr:rowOff>
    </xdr:from>
    <xdr:to xmlns:xdr="http://schemas.openxmlformats.org/drawingml/2006/spreadsheetDrawing">
      <xdr:col>24</xdr:col>
      <xdr:colOff>114300</xdr:colOff>
      <xdr:row>57</xdr:row>
      <xdr:rowOff>111125</xdr:rowOff>
    </xdr:to>
    <xdr:sp macro="" textlink="">
      <xdr:nvSpPr>
        <xdr:cNvPr id="121" name="フローチャート: 判断 120"/>
        <xdr:cNvSpPr/>
      </xdr:nvSpPr>
      <xdr:spPr>
        <a:xfrm>
          <a:off x="4127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40640</xdr:rowOff>
    </xdr:from>
    <xdr:to xmlns:xdr="http://schemas.openxmlformats.org/drawingml/2006/spreadsheetDrawing">
      <xdr:col>19</xdr:col>
      <xdr:colOff>171450</xdr:colOff>
      <xdr:row>57</xdr:row>
      <xdr:rowOff>97790</xdr:rowOff>
    </xdr:to>
    <xdr:cxnSp macro="">
      <xdr:nvCxnSpPr>
        <xdr:cNvPr id="122" name="直線コネクタ 121"/>
        <xdr:cNvCxnSpPr/>
      </xdr:nvCxnSpPr>
      <xdr:spPr>
        <a:xfrm flipV="1">
          <a:off x="2622550" y="9813290"/>
          <a:ext cx="8064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27305</xdr:rowOff>
    </xdr:from>
    <xdr:to xmlns:xdr="http://schemas.openxmlformats.org/drawingml/2006/spreadsheetDrawing">
      <xdr:col>20</xdr:col>
      <xdr:colOff>38100</xdr:colOff>
      <xdr:row>57</xdr:row>
      <xdr:rowOff>128905</xdr:rowOff>
    </xdr:to>
    <xdr:sp macro="" textlink="">
      <xdr:nvSpPr>
        <xdr:cNvPr id="123" name="フローチャート: 判断 122"/>
        <xdr:cNvSpPr/>
      </xdr:nvSpPr>
      <xdr:spPr>
        <a:xfrm>
          <a:off x="3384550" y="9799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120650</xdr:rowOff>
    </xdr:from>
    <xdr:ext cx="534035" cy="258445"/>
    <xdr:sp macro="" textlink="">
      <xdr:nvSpPr>
        <xdr:cNvPr id="124" name="テキスト ボックス 123"/>
        <xdr:cNvSpPr txBox="1"/>
      </xdr:nvSpPr>
      <xdr:spPr>
        <a:xfrm>
          <a:off x="3187065" y="9893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81280</xdr:rowOff>
    </xdr:from>
    <xdr:to xmlns:xdr="http://schemas.openxmlformats.org/drawingml/2006/spreadsheetDrawing">
      <xdr:col>15</xdr:col>
      <xdr:colOff>50800</xdr:colOff>
      <xdr:row>57</xdr:row>
      <xdr:rowOff>97790</xdr:rowOff>
    </xdr:to>
    <xdr:cxnSp macro="">
      <xdr:nvCxnSpPr>
        <xdr:cNvPr id="125" name="直線コネクタ 124"/>
        <xdr:cNvCxnSpPr/>
      </xdr:nvCxnSpPr>
      <xdr:spPr>
        <a:xfrm>
          <a:off x="1828800" y="9853930"/>
          <a:ext cx="7937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57785</xdr:rowOff>
    </xdr:from>
    <xdr:to xmlns:xdr="http://schemas.openxmlformats.org/drawingml/2006/spreadsheetDrawing">
      <xdr:col>15</xdr:col>
      <xdr:colOff>101600</xdr:colOff>
      <xdr:row>57</xdr:row>
      <xdr:rowOff>159385</xdr:rowOff>
    </xdr:to>
    <xdr:sp macro="" textlink="">
      <xdr:nvSpPr>
        <xdr:cNvPr id="126" name="フローチャート: 判断 125"/>
        <xdr:cNvSpPr/>
      </xdr:nvSpPr>
      <xdr:spPr>
        <a:xfrm>
          <a:off x="257175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150495</xdr:rowOff>
    </xdr:from>
    <xdr:ext cx="534035" cy="259080"/>
    <xdr:sp macro="" textlink="">
      <xdr:nvSpPr>
        <xdr:cNvPr id="127" name="テキスト ボックス 126"/>
        <xdr:cNvSpPr txBox="1"/>
      </xdr:nvSpPr>
      <xdr:spPr>
        <a:xfrm>
          <a:off x="2393315" y="9923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81280</xdr:rowOff>
    </xdr:from>
    <xdr:to xmlns:xdr="http://schemas.openxmlformats.org/drawingml/2006/spreadsheetDrawing">
      <xdr:col>10</xdr:col>
      <xdr:colOff>114300</xdr:colOff>
      <xdr:row>57</xdr:row>
      <xdr:rowOff>116205</xdr:rowOff>
    </xdr:to>
    <xdr:cxnSp macro="">
      <xdr:nvCxnSpPr>
        <xdr:cNvPr id="128" name="直線コネクタ 127"/>
        <xdr:cNvCxnSpPr/>
      </xdr:nvCxnSpPr>
      <xdr:spPr>
        <a:xfrm flipV="1">
          <a:off x="1028700" y="9853930"/>
          <a:ext cx="8001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47625</xdr:rowOff>
    </xdr:from>
    <xdr:to xmlns:xdr="http://schemas.openxmlformats.org/drawingml/2006/spreadsheetDrawing">
      <xdr:col>10</xdr:col>
      <xdr:colOff>165100</xdr:colOff>
      <xdr:row>57</xdr:row>
      <xdr:rowOff>149225</xdr:rowOff>
    </xdr:to>
    <xdr:sp macro="" textlink="">
      <xdr:nvSpPr>
        <xdr:cNvPr id="129" name="フローチャート: 判断 128"/>
        <xdr:cNvSpPr/>
      </xdr:nvSpPr>
      <xdr:spPr>
        <a:xfrm>
          <a:off x="1778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140335</xdr:rowOff>
    </xdr:from>
    <xdr:ext cx="534670" cy="259080"/>
    <xdr:sp macro="" textlink="">
      <xdr:nvSpPr>
        <xdr:cNvPr id="130" name="テキスト ボックス 129"/>
        <xdr:cNvSpPr txBox="1"/>
      </xdr:nvSpPr>
      <xdr:spPr>
        <a:xfrm>
          <a:off x="1580515" y="9912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77470</xdr:rowOff>
    </xdr:from>
    <xdr:to xmlns:xdr="http://schemas.openxmlformats.org/drawingml/2006/spreadsheetDrawing">
      <xdr:col>6</xdr:col>
      <xdr:colOff>38100</xdr:colOff>
      <xdr:row>58</xdr:row>
      <xdr:rowOff>7620</xdr:rowOff>
    </xdr:to>
    <xdr:sp macro="" textlink="">
      <xdr:nvSpPr>
        <xdr:cNvPr id="131" name="フローチャート: 判断 130"/>
        <xdr:cNvSpPr/>
      </xdr:nvSpPr>
      <xdr:spPr>
        <a:xfrm>
          <a:off x="984250" y="9850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170180</xdr:rowOff>
    </xdr:from>
    <xdr:ext cx="534035" cy="259080"/>
    <xdr:sp macro="" textlink="">
      <xdr:nvSpPr>
        <xdr:cNvPr id="132" name="テキスト ボックス 131"/>
        <xdr:cNvSpPr txBox="1"/>
      </xdr:nvSpPr>
      <xdr:spPr>
        <a:xfrm>
          <a:off x="786765" y="9942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4" name="テキスト ボックス 133"/>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7" name="テキスト ボックス 136"/>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141605</xdr:rowOff>
    </xdr:from>
    <xdr:to xmlns:xdr="http://schemas.openxmlformats.org/drawingml/2006/spreadsheetDrawing">
      <xdr:col>24</xdr:col>
      <xdr:colOff>114300</xdr:colOff>
      <xdr:row>57</xdr:row>
      <xdr:rowOff>71755</xdr:rowOff>
    </xdr:to>
    <xdr:sp macro="" textlink="">
      <xdr:nvSpPr>
        <xdr:cNvPr id="138" name="楕円 137"/>
        <xdr:cNvSpPr/>
      </xdr:nvSpPr>
      <xdr:spPr>
        <a:xfrm>
          <a:off x="4127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164465</xdr:rowOff>
    </xdr:from>
    <xdr:ext cx="534670" cy="259080"/>
    <xdr:sp macro="" textlink="">
      <xdr:nvSpPr>
        <xdr:cNvPr id="139" name="総務費該当値テキスト"/>
        <xdr:cNvSpPr txBox="1"/>
      </xdr:nvSpPr>
      <xdr:spPr>
        <a:xfrm>
          <a:off x="4229100" y="9594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161290</xdr:rowOff>
    </xdr:from>
    <xdr:to xmlns:xdr="http://schemas.openxmlformats.org/drawingml/2006/spreadsheetDrawing">
      <xdr:col>20</xdr:col>
      <xdr:colOff>38100</xdr:colOff>
      <xdr:row>57</xdr:row>
      <xdr:rowOff>91440</xdr:rowOff>
    </xdr:to>
    <xdr:sp macro="" textlink="">
      <xdr:nvSpPr>
        <xdr:cNvPr id="140" name="楕円 139"/>
        <xdr:cNvSpPr/>
      </xdr:nvSpPr>
      <xdr:spPr>
        <a:xfrm>
          <a:off x="3384550" y="9762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107950</xdr:rowOff>
    </xdr:from>
    <xdr:ext cx="534035" cy="259080"/>
    <xdr:sp macro="" textlink="">
      <xdr:nvSpPr>
        <xdr:cNvPr id="141" name="テキスト ボックス 140"/>
        <xdr:cNvSpPr txBox="1"/>
      </xdr:nvSpPr>
      <xdr:spPr>
        <a:xfrm>
          <a:off x="3187065" y="9537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46990</xdr:rowOff>
    </xdr:from>
    <xdr:to xmlns:xdr="http://schemas.openxmlformats.org/drawingml/2006/spreadsheetDrawing">
      <xdr:col>15</xdr:col>
      <xdr:colOff>101600</xdr:colOff>
      <xdr:row>57</xdr:row>
      <xdr:rowOff>148590</xdr:rowOff>
    </xdr:to>
    <xdr:sp macro="" textlink="">
      <xdr:nvSpPr>
        <xdr:cNvPr id="142" name="楕円 141"/>
        <xdr:cNvSpPr/>
      </xdr:nvSpPr>
      <xdr:spPr>
        <a:xfrm>
          <a:off x="257175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165100</xdr:rowOff>
    </xdr:from>
    <xdr:ext cx="534035" cy="259080"/>
    <xdr:sp macro="" textlink="">
      <xdr:nvSpPr>
        <xdr:cNvPr id="143" name="テキスト ボックス 142"/>
        <xdr:cNvSpPr txBox="1"/>
      </xdr:nvSpPr>
      <xdr:spPr>
        <a:xfrm>
          <a:off x="2393315" y="9594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30480</xdr:rowOff>
    </xdr:from>
    <xdr:to xmlns:xdr="http://schemas.openxmlformats.org/drawingml/2006/spreadsheetDrawing">
      <xdr:col>10</xdr:col>
      <xdr:colOff>165100</xdr:colOff>
      <xdr:row>57</xdr:row>
      <xdr:rowOff>132080</xdr:rowOff>
    </xdr:to>
    <xdr:sp macro="" textlink="">
      <xdr:nvSpPr>
        <xdr:cNvPr id="144" name="楕円 143"/>
        <xdr:cNvSpPr/>
      </xdr:nvSpPr>
      <xdr:spPr>
        <a:xfrm>
          <a:off x="1778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149225</xdr:rowOff>
    </xdr:from>
    <xdr:ext cx="534670" cy="259080"/>
    <xdr:sp macro="" textlink="">
      <xdr:nvSpPr>
        <xdr:cNvPr id="145" name="テキスト ボックス 144"/>
        <xdr:cNvSpPr txBox="1"/>
      </xdr:nvSpPr>
      <xdr:spPr>
        <a:xfrm>
          <a:off x="1580515" y="9578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65405</xdr:rowOff>
    </xdr:from>
    <xdr:to xmlns:xdr="http://schemas.openxmlformats.org/drawingml/2006/spreadsheetDrawing">
      <xdr:col>6</xdr:col>
      <xdr:colOff>38100</xdr:colOff>
      <xdr:row>57</xdr:row>
      <xdr:rowOff>167005</xdr:rowOff>
    </xdr:to>
    <xdr:sp macro="" textlink="">
      <xdr:nvSpPr>
        <xdr:cNvPr id="146" name="楕円 145"/>
        <xdr:cNvSpPr/>
      </xdr:nvSpPr>
      <xdr:spPr>
        <a:xfrm>
          <a:off x="984250" y="9838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12065</xdr:rowOff>
    </xdr:from>
    <xdr:ext cx="534035" cy="259080"/>
    <xdr:sp macro="" textlink="">
      <xdr:nvSpPr>
        <xdr:cNvPr id="147" name="テキスト ボックス 146"/>
        <xdr:cNvSpPr txBox="1"/>
      </xdr:nvSpPr>
      <xdr:spPr>
        <a:xfrm>
          <a:off x="786765" y="9613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8" name="テキスト ボックス 157"/>
        <xdr:cNvSpPr txBox="1"/>
      </xdr:nvSpPr>
      <xdr:spPr>
        <a:xfrm>
          <a:off x="4749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9" name="直線コネクタ 158"/>
        <xdr:cNvCxnSpPr/>
      </xdr:nvCxnSpPr>
      <xdr:spPr>
        <a:xfrm>
          <a:off x="685800" y="1351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5630" cy="258445"/>
    <xdr:sp macro="" textlink="">
      <xdr:nvSpPr>
        <xdr:cNvPr id="160" name="テキスト ボックス 159"/>
        <xdr:cNvSpPr txBox="1"/>
      </xdr:nvSpPr>
      <xdr:spPr>
        <a:xfrm>
          <a:off x="166370" y="133705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1" name="直線コネクタ 160"/>
        <xdr:cNvCxnSpPr/>
      </xdr:nvCxnSpPr>
      <xdr:spPr>
        <a:xfrm>
          <a:off x="685800" y="1305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62" name="テキスト ボックス 161"/>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3" name="直線コネクタ 162"/>
        <xdr:cNvCxnSpPr/>
      </xdr:nvCxnSpPr>
      <xdr:spPr>
        <a:xfrm>
          <a:off x="685800" y="1259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8445"/>
    <xdr:sp macro="" textlink="">
      <xdr:nvSpPr>
        <xdr:cNvPr id="164" name="テキスト ボックス 163"/>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5" name="直線コネクタ 164"/>
        <xdr:cNvCxnSpPr/>
      </xdr:nvCxnSpPr>
      <xdr:spPr>
        <a:xfrm>
          <a:off x="685800" y="1214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5630" cy="258445"/>
    <xdr:sp macro="" textlink="">
      <xdr:nvSpPr>
        <xdr:cNvPr id="166" name="テキスト ボックス 165"/>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8" name="テキスト ボックス 167"/>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民生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130810</xdr:rowOff>
    </xdr:from>
    <xdr:to xmlns:xdr="http://schemas.openxmlformats.org/drawingml/2006/spreadsheetDrawing">
      <xdr:col>24</xdr:col>
      <xdr:colOff>62865</xdr:colOff>
      <xdr:row>78</xdr:row>
      <xdr:rowOff>43815</xdr:rowOff>
    </xdr:to>
    <xdr:cxnSp macro="">
      <xdr:nvCxnSpPr>
        <xdr:cNvPr id="170" name="直線コネクタ 169"/>
        <xdr:cNvCxnSpPr/>
      </xdr:nvCxnSpPr>
      <xdr:spPr>
        <a:xfrm flipV="1">
          <a:off x="4176395" y="1230376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47625</xdr:rowOff>
    </xdr:from>
    <xdr:ext cx="598805" cy="259080"/>
    <xdr:sp macro="" textlink="">
      <xdr:nvSpPr>
        <xdr:cNvPr id="171" name="民生費最小値テキスト"/>
        <xdr:cNvSpPr txBox="1"/>
      </xdr:nvSpPr>
      <xdr:spPr>
        <a:xfrm>
          <a:off x="4229100" y="13420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43815</xdr:rowOff>
    </xdr:from>
    <xdr:to xmlns:xdr="http://schemas.openxmlformats.org/drawingml/2006/spreadsheetDrawing">
      <xdr:col>24</xdr:col>
      <xdr:colOff>152400</xdr:colOff>
      <xdr:row>78</xdr:row>
      <xdr:rowOff>43815</xdr:rowOff>
    </xdr:to>
    <xdr:cxnSp macro="">
      <xdr:nvCxnSpPr>
        <xdr:cNvPr id="172" name="直線コネクタ 171"/>
        <xdr:cNvCxnSpPr/>
      </xdr:nvCxnSpPr>
      <xdr:spPr>
        <a:xfrm>
          <a:off x="4108450" y="13416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77470</xdr:rowOff>
    </xdr:from>
    <xdr:ext cx="598805" cy="258445"/>
    <xdr:sp macro="" textlink="">
      <xdr:nvSpPr>
        <xdr:cNvPr id="173" name="民生費最大値テキスト"/>
        <xdr:cNvSpPr txBox="1"/>
      </xdr:nvSpPr>
      <xdr:spPr>
        <a:xfrm>
          <a:off x="4229100" y="12078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364,510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130810</xdr:rowOff>
    </xdr:from>
    <xdr:to xmlns:xdr="http://schemas.openxmlformats.org/drawingml/2006/spreadsheetDrawing">
      <xdr:col>24</xdr:col>
      <xdr:colOff>152400</xdr:colOff>
      <xdr:row>71</xdr:row>
      <xdr:rowOff>130810</xdr:rowOff>
    </xdr:to>
    <xdr:cxnSp macro="">
      <xdr:nvCxnSpPr>
        <xdr:cNvPr id="174" name="直線コネクタ 173"/>
        <xdr:cNvCxnSpPr/>
      </xdr:nvCxnSpPr>
      <xdr:spPr>
        <a:xfrm>
          <a:off x="4108450" y="12303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14605</xdr:rowOff>
    </xdr:from>
    <xdr:to xmlns:xdr="http://schemas.openxmlformats.org/drawingml/2006/spreadsheetDrawing">
      <xdr:col>24</xdr:col>
      <xdr:colOff>63500</xdr:colOff>
      <xdr:row>77</xdr:row>
      <xdr:rowOff>75565</xdr:rowOff>
    </xdr:to>
    <xdr:cxnSp macro="">
      <xdr:nvCxnSpPr>
        <xdr:cNvPr id="175" name="直線コネクタ 174"/>
        <xdr:cNvCxnSpPr/>
      </xdr:nvCxnSpPr>
      <xdr:spPr>
        <a:xfrm flipV="1">
          <a:off x="3429000" y="13216255"/>
          <a:ext cx="7493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3810</xdr:rowOff>
    </xdr:from>
    <xdr:ext cx="598805" cy="259080"/>
    <xdr:sp macro="" textlink="">
      <xdr:nvSpPr>
        <xdr:cNvPr id="176" name="民生費平均値テキスト"/>
        <xdr:cNvSpPr txBox="1"/>
      </xdr:nvSpPr>
      <xdr:spPr>
        <a:xfrm>
          <a:off x="4229100" y="128625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152400</xdr:rowOff>
    </xdr:from>
    <xdr:to xmlns:xdr="http://schemas.openxmlformats.org/drawingml/2006/spreadsheetDrawing">
      <xdr:col>24</xdr:col>
      <xdr:colOff>114300</xdr:colOff>
      <xdr:row>76</xdr:row>
      <xdr:rowOff>82550</xdr:rowOff>
    </xdr:to>
    <xdr:sp macro="" textlink="">
      <xdr:nvSpPr>
        <xdr:cNvPr id="177" name="フローチャート: 判断 176"/>
        <xdr:cNvSpPr/>
      </xdr:nvSpPr>
      <xdr:spPr>
        <a:xfrm>
          <a:off x="4127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32385</xdr:rowOff>
    </xdr:from>
    <xdr:to xmlns:xdr="http://schemas.openxmlformats.org/drawingml/2006/spreadsheetDrawing">
      <xdr:col>19</xdr:col>
      <xdr:colOff>171450</xdr:colOff>
      <xdr:row>77</xdr:row>
      <xdr:rowOff>75565</xdr:rowOff>
    </xdr:to>
    <xdr:cxnSp macro="">
      <xdr:nvCxnSpPr>
        <xdr:cNvPr id="178" name="直線コネクタ 177"/>
        <xdr:cNvCxnSpPr/>
      </xdr:nvCxnSpPr>
      <xdr:spPr>
        <a:xfrm>
          <a:off x="2622550" y="13234035"/>
          <a:ext cx="8064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15875</xdr:rowOff>
    </xdr:from>
    <xdr:to xmlns:xdr="http://schemas.openxmlformats.org/drawingml/2006/spreadsheetDrawing">
      <xdr:col>20</xdr:col>
      <xdr:colOff>38100</xdr:colOff>
      <xdr:row>76</xdr:row>
      <xdr:rowOff>117475</xdr:rowOff>
    </xdr:to>
    <xdr:sp macro="" textlink="">
      <xdr:nvSpPr>
        <xdr:cNvPr id="179" name="フローチャート: 判断 178"/>
        <xdr:cNvSpPr/>
      </xdr:nvSpPr>
      <xdr:spPr>
        <a:xfrm>
          <a:off x="3384550" y="13046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133985</xdr:rowOff>
    </xdr:from>
    <xdr:ext cx="598170" cy="258445"/>
    <xdr:sp macro="" textlink="">
      <xdr:nvSpPr>
        <xdr:cNvPr id="180" name="テキスト ボックス 179"/>
        <xdr:cNvSpPr txBox="1"/>
      </xdr:nvSpPr>
      <xdr:spPr>
        <a:xfrm>
          <a:off x="3154680" y="12821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32385</xdr:rowOff>
    </xdr:from>
    <xdr:to xmlns:xdr="http://schemas.openxmlformats.org/drawingml/2006/spreadsheetDrawing">
      <xdr:col>15</xdr:col>
      <xdr:colOff>50800</xdr:colOff>
      <xdr:row>77</xdr:row>
      <xdr:rowOff>62230</xdr:rowOff>
    </xdr:to>
    <xdr:cxnSp macro="">
      <xdr:nvCxnSpPr>
        <xdr:cNvPr id="181" name="直線コネクタ 180"/>
        <xdr:cNvCxnSpPr/>
      </xdr:nvCxnSpPr>
      <xdr:spPr>
        <a:xfrm flipV="1">
          <a:off x="1828800" y="13234035"/>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12700</xdr:rowOff>
    </xdr:from>
    <xdr:to xmlns:xdr="http://schemas.openxmlformats.org/drawingml/2006/spreadsheetDrawing">
      <xdr:col>15</xdr:col>
      <xdr:colOff>101600</xdr:colOff>
      <xdr:row>76</xdr:row>
      <xdr:rowOff>114300</xdr:rowOff>
    </xdr:to>
    <xdr:sp macro="" textlink="">
      <xdr:nvSpPr>
        <xdr:cNvPr id="182" name="フローチャート: 判断 181"/>
        <xdr:cNvSpPr/>
      </xdr:nvSpPr>
      <xdr:spPr>
        <a:xfrm>
          <a:off x="257175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130810</xdr:rowOff>
    </xdr:from>
    <xdr:ext cx="598170" cy="259080"/>
    <xdr:sp macro="" textlink="">
      <xdr:nvSpPr>
        <xdr:cNvPr id="183" name="テキスト ボックス 182"/>
        <xdr:cNvSpPr txBox="1"/>
      </xdr:nvSpPr>
      <xdr:spPr>
        <a:xfrm>
          <a:off x="2360930" y="12818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62230</xdr:rowOff>
    </xdr:from>
    <xdr:to xmlns:xdr="http://schemas.openxmlformats.org/drawingml/2006/spreadsheetDrawing">
      <xdr:col>10</xdr:col>
      <xdr:colOff>114300</xdr:colOff>
      <xdr:row>77</xdr:row>
      <xdr:rowOff>83185</xdr:rowOff>
    </xdr:to>
    <xdr:cxnSp macro="">
      <xdr:nvCxnSpPr>
        <xdr:cNvPr id="184" name="直線コネクタ 183"/>
        <xdr:cNvCxnSpPr/>
      </xdr:nvCxnSpPr>
      <xdr:spPr>
        <a:xfrm flipV="1">
          <a:off x="1028700" y="13263880"/>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27305</xdr:rowOff>
    </xdr:from>
    <xdr:to xmlns:xdr="http://schemas.openxmlformats.org/drawingml/2006/spreadsheetDrawing">
      <xdr:col>10</xdr:col>
      <xdr:colOff>165100</xdr:colOff>
      <xdr:row>76</xdr:row>
      <xdr:rowOff>128905</xdr:rowOff>
    </xdr:to>
    <xdr:sp macro="" textlink="">
      <xdr:nvSpPr>
        <xdr:cNvPr id="185" name="フローチャート: 判断 184"/>
        <xdr:cNvSpPr/>
      </xdr:nvSpPr>
      <xdr:spPr>
        <a:xfrm>
          <a:off x="17780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145415</xdr:rowOff>
    </xdr:from>
    <xdr:ext cx="598170" cy="258445"/>
    <xdr:sp macro="" textlink="">
      <xdr:nvSpPr>
        <xdr:cNvPr id="186" name="テキスト ボックス 185"/>
        <xdr:cNvSpPr txBox="1"/>
      </xdr:nvSpPr>
      <xdr:spPr>
        <a:xfrm>
          <a:off x="1548130" y="12832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86995</xdr:rowOff>
    </xdr:from>
    <xdr:to xmlns:xdr="http://schemas.openxmlformats.org/drawingml/2006/spreadsheetDrawing">
      <xdr:col>6</xdr:col>
      <xdr:colOff>38100</xdr:colOff>
      <xdr:row>77</xdr:row>
      <xdr:rowOff>17780</xdr:rowOff>
    </xdr:to>
    <xdr:sp macro="" textlink="">
      <xdr:nvSpPr>
        <xdr:cNvPr id="187" name="フローチャート: 判断 186"/>
        <xdr:cNvSpPr/>
      </xdr:nvSpPr>
      <xdr:spPr>
        <a:xfrm>
          <a:off x="984250" y="1311719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33655</xdr:rowOff>
    </xdr:from>
    <xdr:ext cx="598170" cy="258445"/>
    <xdr:sp macro="" textlink="">
      <xdr:nvSpPr>
        <xdr:cNvPr id="188" name="テキスト ボックス 187"/>
        <xdr:cNvSpPr txBox="1"/>
      </xdr:nvSpPr>
      <xdr:spPr>
        <a:xfrm>
          <a:off x="754380" y="12892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90" name="テキスト ボックス 189"/>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1" name="テキスト ボックス 190"/>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3" name="テキスト ボックス 192"/>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135255</xdr:rowOff>
    </xdr:from>
    <xdr:to xmlns:xdr="http://schemas.openxmlformats.org/drawingml/2006/spreadsheetDrawing">
      <xdr:col>24</xdr:col>
      <xdr:colOff>114300</xdr:colOff>
      <xdr:row>77</xdr:row>
      <xdr:rowOff>65405</xdr:rowOff>
    </xdr:to>
    <xdr:sp macro="" textlink="">
      <xdr:nvSpPr>
        <xdr:cNvPr id="194" name="楕円 193"/>
        <xdr:cNvSpPr/>
      </xdr:nvSpPr>
      <xdr:spPr>
        <a:xfrm>
          <a:off x="41275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113665</xdr:rowOff>
    </xdr:from>
    <xdr:ext cx="598805" cy="258445"/>
    <xdr:sp macro="" textlink="">
      <xdr:nvSpPr>
        <xdr:cNvPr id="195" name="民生費該当値テキスト"/>
        <xdr:cNvSpPr txBox="1"/>
      </xdr:nvSpPr>
      <xdr:spPr>
        <a:xfrm>
          <a:off x="4229100" y="13143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24765</xdr:rowOff>
    </xdr:from>
    <xdr:to xmlns:xdr="http://schemas.openxmlformats.org/drawingml/2006/spreadsheetDrawing">
      <xdr:col>20</xdr:col>
      <xdr:colOff>38100</xdr:colOff>
      <xdr:row>77</xdr:row>
      <xdr:rowOff>126365</xdr:rowOff>
    </xdr:to>
    <xdr:sp macro="" textlink="">
      <xdr:nvSpPr>
        <xdr:cNvPr id="196" name="楕円 195"/>
        <xdr:cNvSpPr/>
      </xdr:nvSpPr>
      <xdr:spPr>
        <a:xfrm>
          <a:off x="3384550" y="13226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117475</xdr:rowOff>
    </xdr:from>
    <xdr:ext cx="598170" cy="259080"/>
    <xdr:sp macro="" textlink="">
      <xdr:nvSpPr>
        <xdr:cNvPr id="197" name="テキスト ボックス 196"/>
        <xdr:cNvSpPr txBox="1"/>
      </xdr:nvSpPr>
      <xdr:spPr>
        <a:xfrm>
          <a:off x="3154680" y="13319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153035</xdr:rowOff>
    </xdr:from>
    <xdr:to xmlns:xdr="http://schemas.openxmlformats.org/drawingml/2006/spreadsheetDrawing">
      <xdr:col>15</xdr:col>
      <xdr:colOff>101600</xdr:colOff>
      <xdr:row>77</xdr:row>
      <xdr:rowOff>83185</xdr:rowOff>
    </xdr:to>
    <xdr:sp macro="" textlink="">
      <xdr:nvSpPr>
        <xdr:cNvPr id="198" name="楕円 197"/>
        <xdr:cNvSpPr/>
      </xdr:nvSpPr>
      <xdr:spPr>
        <a:xfrm>
          <a:off x="2571750" y="131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74930</xdr:rowOff>
    </xdr:from>
    <xdr:ext cx="598170" cy="258445"/>
    <xdr:sp macro="" textlink="">
      <xdr:nvSpPr>
        <xdr:cNvPr id="199" name="テキスト ボックス 198"/>
        <xdr:cNvSpPr txBox="1"/>
      </xdr:nvSpPr>
      <xdr:spPr>
        <a:xfrm>
          <a:off x="2360930" y="132765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11430</xdr:rowOff>
    </xdr:from>
    <xdr:to xmlns:xdr="http://schemas.openxmlformats.org/drawingml/2006/spreadsheetDrawing">
      <xdr:col>10</xdr:col>
      <xdr:colOff>165100</xdr:colOff>
      <xdr:row>77</xdr:row>
      <xdr:rowOff>113030</xdr:rowOff>
    </xdr:to>
    <xdr:sp macro="" textlink="">
      <xdr:nvSpPr>
        <xdr:cNvPr id="200" name="楕円 199"/>
        <xdr:cNvSpPr/>
      </xdr:nvSpPr>
      <xdr:spPr>
        <a:xfrm>
          <a:off x="177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104140</xdr:rowOff>
    </xdr:from>
    <xdr:ext cx="598170" cy="259080"/>
    <xdr:sp macro="" textlink="">
      <xdr:nvSpPr>
        <xdr:cNvPr id="201" name="テキスト ボックス 200"/>
        <xdr:cNvSpPr txBox="1"/>
      </xdr:nvSpPr>
      <xdr:spPr>
        <a:xfrm>
          <a:off x="1548130" y="13305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32385</xdr:rowOff>
    </xdr:from>
    <xdr:to xmlns:xdr="http://schemas.openxmlformats.org/drawingml/2006/spreadsheetDrawing">
      <xdr:col>6</xdr:col>
      <xdr:colOff>38100</xdr:colOff>
      <xdr:row>77</xdr:row>
      <xdr:rowOff>133985</xdr:rowOff>
    </xdr:to>
    <xdr:sp macro="" textlink="">
      <xdr:nvSpPr>
        <xdr:cNvPr id="202" name="楕円 201"/>
        <xdr:cNvSpPr/>
      </xdr:nvSpPr>
      <xdr:spPr>
        <a:xfrm>
          <a:off x="984250" y="13234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125095</xdr:rowOff>
    </xdr:from>
    <xdr:ext cx="598170" cy="258445"/>
    <xdr:sp macro="" textlink="">
      <xdr:nvSpPr>
        <xdr:cNvPr id="203" name="テキスト ボックス 202"/>
        <xdr:cNvSpPr txBox="1"/>
      </xdr:nvSpPr>
      <xdr:spPr>
        <a:xfrm>
          <a:off x="754380" y="13326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2" name="テキスト ボックス 211"/>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5" name="テキスト ボックス 214"/>
        <xdr:cNvSpPr txBox="1"/>
      </xdr:nvSpPr>
      <xdr:spPr>
        <a:xfrm>
          <a:off x="4749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9" name="テキスト ボックス 218"/>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1" name="テキスト ボックス 220"/>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3" name="テキスト ボックス 222"/>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5" name="テキスト ボックス 224"/>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147955</xdr:rowOff>
    </xdr:from>
    <xdr:to xmlns:xdr="http://schemas.openxmlformats.org/drawingml/2006/spreadsheetDrawing">
      <xdr:col>24</xdr:col>
      <xdr:colOff>62865</xdr:colOff>
      <xdr:row>98</xdr:row>
      <xdr:rowOff>45085</xdr:rowOff>
    </xdr:to>
    <xdr:cxnSp macro="">
      <xdr:nvCxnSpPr>
        <xdr:cNvPr id="227" name="直線コネクタ 226"/>
        <xdr:cNvCxnSpPr/>
      </xdr:nvCxnSpPr>
      <xdr:spPr>
        <a:xfrm flipV="1">
          <a:off x="4176395" y="15578455"/>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48895</xdr:rowOff>
    </xdr:from>
    <xdr:ext cx="534670" cy="259080"/>
    <xdr:sp macro="" textlink="">
      <xdr:nvSpPr>
        <xdr:cNvPr id="228" name="衛生費最小値テキスト"/>
        <xdr:cNvSpPr txBox="1"/>
      </xdr:nvSpPr>
      <xdr:spPr>
        <a:xfrm>
          <a:off x="4229100" y="16850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45085</xdr:rowOff>
    </xdr:from>
    <xdr:to xmlns:xdr="http://schemas.openxmlformats.org/drawingml/2006/spreadsheetDrawing">
      <xdr:col>24</xdr:col>
      <xdr:colOff>152400</xdr:colOff>
      <xdr:row>98</xdr:row>
      <xdr:rowOff>45085</xdr:rowOff>
    </xdr:to>
    <xdr:cxnSp macro="">
      <xdr:nvCxnSpPr>
        <xdr:cNvPr id="229" name="直線コネクタ 228"/>
        <xdr:cNvCxnSpPr/>
      </xdr:nvCxnSpPr>
      <xdr:spPr>
        <a:xfrm>
          <a:off x="4108450" y="16847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94615</xdr:rowOff>
    </xdr:from>
    <xdr:ext cx="598805" cy="259080"/>
    <xdr:sp macro="" textlink="">
      <xdr:nvSpPr>
        <xdr:cNvPr id="230" name="衛生費最大値テキスト"/>
        <xdr:cNvSpPr txBox="1"/>
      </xdr:nvSpPr>
      <xdr:spPr>
        <a:xfrm>
          <a:off x="4229100" y="1535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188,946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147955</xdr:rowOff>
    </xdr:from>
    <xdr:to xmlns:xdr="http://schemas.openxmlformats.org/drawingml/2006/spreadsheetDrawing">
      <xdr:col>24</xdr:col>
      <xdr:colOff>152400</xdr:colOff>
      <xdr:row>90</xdr:row>
      <xdr:rowOff>147955</xdr:rowOff>
    </xdr:to>
    <xdr:cxnSp macro="">
      <xdr:nvCxnSpPr>
        <xdr:cNvPr id="231" name="直線コネクタ 230"/>
        <xdr:cNvCxnSpPr/>
      </xdr:nvCxnSpPr>
      <xdr:spPr>
        <a:xfrm>
          <a:off x="4108450" y="15578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33020</xdr:rowOff>
    </xdr:from>
    <xdr:to xmlns:xdr="http://schemas.openxmlformats.org/drawingml/2006/spreadsheetDrawing">
      <xdr:col>24</xdr:col>
      <xdr:colOff>63500</xdr:colOff>
      <xdr:row>97</xdr:row>
      <xdr:rowOff>50165</xdr:rowOff>
    </xdr:to>
    <xdr:cxnSp macro="">
      <xdr:nvCxnSpPr>
        <xdr:cNvPr id="232" name="直線コネクタ 231"/>
        <xdr:cNvCxnSpPr/>
      </xdr:nvCxnSpPr>
      <xdr:spPr>
        <a:xfrm flipV="1">
          <a:off x="3429000" y="16663670"/>
          <a:ext cx="7493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112395</xdr:rowOff>
    </xdr:from>
    <xdr:ext cx="534670" cy="258445"/>
    <xdr:sp macro="" textlink="">
      <xdr:nvSpPr>
        <xdr:cNvPr id="233" name="衛生費平均値テキスト"/>
        <xdr:cNvSpPr txBox="1"/>
      </xdr:nvSpPr>
      <xdr:spPr>
        <a:xfrm>
          <a:off x="4229100" y="16400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89535</xdr:rowOff>
    </xdr:from>
    <xdr:to xmlns:xdr="http://schemas.openxmlformats.org/drawingml/2006/spreadsheetDrawing">
      <xdr:col>24</xdr:col>
      <xdr:colOff>114300</xdr:colOff>
      <xdr:row>97</xdr:row>
      <xdr:rowOff>19685</xdr:rowOff>
    </xdr:to>
    <xdr:sp macro="" textlink="">
      <xdr:nvSpPr>
        <xdr:cNvPr id="234" name="フローチャート: 判断 233"/>
        <xdr:cNvSpPr/>
      </xdr:nvSpPr>
      <xdr:spPr>
        <a:xfrm>
          <a:off x="4127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50165</xdr:rowOff>
    </xdr:from>
    <xdr:to xmlns:xdr="http://schemas.openxmlformats.org/drawingml/2006/spreadsheetDrawing">
      <xdr:col>19</xdr:col>
      <xdr:colOff>171450</xdr:colOff>
      <xdr:row>97</xdr:row>
      <xdr:rowOff>59690</xdr:rowOff>
    </xdr:to>
    <xdr:cxnSp macro="">
      <xdr:nvCxnSpPr>
        <xdr:cNvPr id="235" name="直線コネクタ 234"/>
        <xdr:cNvCxnSpPr/>
      </xdr:nvCxnSpPr>
      <xdr:spPr>
        <a:xfrm flipV="1">
          <a:off x="2622550" y="1668081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118745</xdr:rowOff>
    </xdr:from>
    <xdr:to xmlns:xdr="http://schemas.openxmlformats.org/drawingml/2006/spreadsheetDrawing">
      <xdr:col>20</xdr:col>
      <xdr:colOff>38100</xdr:colOff>
      <xdr:row>97</xdr:row>
      <xdr:rowOff>48895</xdr:rowOff>
    </xdr:to>
    <xdr:sp macro="" textlink="">
      <xdr:nvSpPr>
        <xdr:cNvPr id="236" name="フローチャート: 判断 235"/>
        <xdr:cNvSpPr/>
      </xdr:nvSpPr>
      <xdr:spPr>
        <a:xfrm>
          <a:off x="3384550" y="16577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65405</xdr:rowOff>
    </xdr:from>
    <xdr:ext cx="534035" cy="258445"/>
    <xdr:sp macro="" textlink="">
      <xdr:nvSpPr>
        <xdr:cNvPr id="237" name="テキスト ボックス 236"/>
        <xdr:cNvSpPr txBox="1"/>
      </xdr:nvSpPr>
      <xdr:spPr>
        <a:xfrm>
          <a:off x="3187065" y="16353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59690</xdr:rowOff>
    </xdr:from>
    <xdr:to xmlns:xdr="http://schemas.openxmlformats.org/drawingml/2006/spreadsheetDrawing">
      <xdr:col>15</xdr:col>
      <xdr:colOff>50800</xdr:colOff>
      <xdr:row>97</xdr:row>
      <xdr:rowOff>80010</xdr:rowOff>
    </xdr:to>
    <xdr:cxnSp macro="">
      <xdr:nvCxnSpPr>
        <xdr:cNvPr id="238" name="直線コネクタ 237"/>
        <xdr:cNvCxnSpPr/>
      </xdr:nvCxnSpPr>
      <xdr:spPr>
        <a:xfrm flipV="1">
          <a:off x="1828800" y="16690340"/>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97790</xdr:rowOff>
    </xdr:from>
    <xdr:to xmlns:xdr="http://schemas.openxmlformats.org/drawingml/2006/spreadsheetDrawing">
      <xdr:col>15</xdr:col>
      <xdr:colOff>101600</xdr:colOff>
      <xdr:row>97</xdr:row>
      <xdr:rowOff>27940</xdr:rowOff>
    </xdr:to>
    <xdr:sp macro="" textlink="">
      <xdr:nvSpPr>
        <xdr:cNvPr id="239" name="フローチャート: 判断 238"/>
        <xdr:cNvSpPr/>
      </xdr:nvSpPr>
      <xdr:spPr>
        <a:xfrm>
          <a:off x="257175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44450</xdr:rowOff>
    </xdr:from>
    <xdr:ext cx="534035" cy="259080"/>
    <xdr:sp macro="" textlink="">
      <xdr:nvSpPr>
        <xdr:cNvPr id="240" name="テキスト ボックス 239"/>
        <xdr:cNvSpPr txBox="1"/>
      </xdr:nvSpPr>
      <xdr:spPr>
        <a:xfrm>
          <a:off x="2393315" y="1633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80010</xdr:rowOff>
    </xdr:from>
    <xdr:to xmlns:xdr="http://schemas.openxmlformats.org/drawingml/2006/spreadsheetDrawing">
      <xdr:col>10</xdr:col>
      <xdr:colOff>114300</xdr:colOff>
      <xdr:row>97</xdr:row>
      <xdr:rowOff>95250</xdr:rowOff>
    </xdr:to>
    <xdr:cxnSp macro="">
      <xdr:nvCxnSpPr>
        <xdr:cNvPr id="241" name="直線コネクタ 240"/>
        <xdr:cNvCxnSpPr/>
      </xdr:nvCxnSpPr>
      <xdr:spPr>
        <a:xfrm flipV="1">
          <a:off x="1028700" y="1671066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107315</xdr:rowOff>
    </xdr:from>
    <xdr:to xmlns:xdr="http://schemas.openxmlformats.org/drawingml/2006/spreadsheetDrawing">
      <xdr:col>10</xdr:col>
      <xdr:colOff>165100</xdr:colOff>
      <xdr:row>97</xdr:row>
      <xdr:rowOff>37465</xdr:rowOff>
    </xdr:to>
    <xdr:sp macro="" textlink="">
      <xdr:nvSpPr>
        <xdr:cNvPr id="242" name="フローチャート: 判断 241"/>
        <xdr:cNvSpPr/>
      </xdr:nvSpPr>
      <xdr:spPr>
        <a:xfrm>
          <a:off x="17780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53975</xdr:rowOff>
    </xdr:from>
    <xdr:ext cx="534670" cy="258445"/>
    <xdr:sp macro="" textlink="">
      <xdr:nvSpPr>
        <xdr:cNvPr id="243" name="テキスト ボックス 242"/>
        <xdr:cNvSpPr txBox="1"/>
      </xdr:nvSpPr>
      <xdr:spPr>
        <a:xfrm>
          <a:off x="1580515" y="16341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139065</xdr:rowOff>
    </xdr:from>
    <xdr:to xmlns:xdr="http://schemas.openxmlformats.org/drawingml/2006/spreadsheetDrawing">
      <xdr:col>6</xdr:col>
      <xdr:colOff>38100</xdr:colOff>
      <xdr:row>97</xdr:row>
      <xdr:rowOff>69215</xdr:rowOff>
    </xdr:to>
    <xdr:sp macro="" textlink="">
      <xdr:nvSpPr>
        <xdr:cNvPr id="244" name="フローチャート: 判断 243"/>
        <xdr:cNvSpPr/>
      </xdr:nvSpPr>
      <xdr:spPr>
        <a:xfrm>
          <a:off x="984250" y="16598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86360</xdr:rowOff>
    </xdr:from>
    <xdr:ext cx="534035" cy="258445"/>
    <xdr:sp macro="" textlink="">
      <xdr:nvSpPr>
        <xdr:cNvPr id="245" name="テキスト ボックス 244"/>
        <xdr:cNvSpPr txBox="1"/>
      </xdr:nvSpPr>
      <xdr:spPr>
        <a:xfrm>
          <a:off x="786765" y="16374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7" name="テキスト ボックス 246"/>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8" name="テキスト ボックス 247"/>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0" name="テキスト ボックス 249"/>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153670</xdr:rowOff>
    </xdr:from>
    <xdr:to xmlns:xdr="http://schemas.openxmlformats.org/drawingml/2006/spreadsheetDrawing">
      <xdr:col>24</xdr:col>
      <xdr:colOff>114300</xdr:colOff>
      <xdr:row>97</xdr:row>
      <xdr:rowOff>83820</xdr:rowOff>
    </xdr:to>
    <xdr:sp macro="" textlink="">
      <xdr:nvSpPr>
        <xdr:cNvPr id="251" name="楕円 250"/>
        <xdr:cNvSpPr/>
      </xdr:nvSpPr>
      <xdr:spPr>
        <a:xfrm>
          <a:off x="4127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132080</xdr:rowOff>
    </xdr:from>
    <xdr:ext cx="534670" cy="258445"/>
    <xdr:sp macro="" textlink="">
      <xdr:nvSpPr>
        <xdr:cNvPr id="252" name="衛生費該当値テキスト"/>
        <xdr:cNvSpPr txBox="1"/>
      </xdr:nvSpPr>
      <xdr:spPr>
        <a:xfrm>
          <a:off x="4229100" y="16591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170815</xdr:rowOff>
    </xdr:from>
    <xdr:to xmlns:xdr="http://schemas.openxmlformats.org/drawingml/2006/spreadsheetDrawing">
      <xdr:col>20</xdr:col>
      <xdr:colOff>38100</xdr:colOff>
      <xdr:row>97</xdr:row>
      <xdr:rowOff>100965</xdr:rowOff>
    </xdr:to>
    <xdr:sp macro="" textlink="">
      <xdr:nvSpPr>
        <xdr:cNvPr id="253" name="楕円 252"/>
        <xdr:cNvSpPr/>
      </xdr:nvSpPr>
      <xdr:spPr>
        <a:xfrm>
          <a:off x="3384550" y="16630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92075</xdr:rowOff>
    </xdr:from>
    <xdr:ext cx="534035" cy="259080"/>
    <xdr:sp macro="" textlink="">
      <xdr:nvSpPr>
        <xdr:cNvPr id="254" name="テキスト ボックス 253"/>
        <xdr:cNvSpPr txBox="1"/>
      </xdr:nvSpPr>
      <xdr:spPr>
        <a:xfrm>
          <a:off x="3187065" y="16722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8890</xdr:rowOff>
    </xdr:from>
    <xdr:to xmlns:xdr="http://schemas.openxmlformats.org/drawingml/2006/spreadsheetDrawing">
      <xdr:col>15</xdr:col>
      <xdr:colOff>101600</xdr:colOff>
      <xdr:row>97</xdr:row>
      <xdr:rowOff>110490</xdr:rowOff>
    </xdr:to>
    <xdr:sp macro="" textlink="">
      <xdr:nvSpPr>
        <xdr:cNvPr id="255" name="楕円 254"/>
        <xdr:cNvSpPr/>
      </xdr:nvSpPr>
      <xdr:spPr>
        <a:xfrm>
          <a:off x="257175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101600</xdr:rowOff>
    </xdr:from>
    <xdr:ext cx="534035" cy="259080"/>
    <xdr:sp macro="" textlink="">
      <xdr:nvSpPr>
        <xdr:cNvPr id="256" name="テキスト ボックス 255"/>
        <xdr:cNvSpPr txBox="1"/>
      </xdr:nvSpPr>
      <xdr:spPr>
        <a:xfrm>
          <a:off x="2393315" y="16732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29210</xdr:rowOff>
    </xdr:from>
    <xdr:to xmlns:xdr="http://schemas.openxmlformats.org/drawingml/2006/spreadsheetDrawing">
      <xdr:col>10</xdr:col>
      <xdr:colOff>165100</xdr:colOff>
      <xdr:row>97</xdr:row>
      <xdr:rowOff>130810</xdr:rowOff>
    </xdr:to>
    <xdr:sp macro="" textlink="">
      <xdr:nvSpPr>
        <xdr:cNvPr id="257" name="楕円 256"/>
        <xdr:cNvSpPr/>
      </xdr:nvSpPr>
      <xdr:spPr>
        <a:xfrm>
          <a:off x="17780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121920</xdr:rowOff>
    </xdr:from>
    <xdr:ext cx="534670" cy="258445"/>
    <xdr:sp macro="" textlink="">
      <xdr:nvSpPr>
        <xdr:cNvPr id="258" name="テキスト ボックス 257"/>
        <xdr:cNvSpPr txBox="1"/>
      </xdr:nvSpPr>
      <xdr:spPr>
        <a:xfrm>
          <a:off x="1580515" y="16752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44450</xdr:rowOff>
    </xdr:from>
    <xdr:to xmlns:xdr="http://schemas.openxmlformats.org/drawingml/2006/spreadsheetDrawing">
      <xdr:col>6</xdr:col>
      <xdr:colOff>38100</xdr:colOff>
      <xdr:row>97</xdr:row>
      <xdr:rowOff>146050</xdr:rowOff>
    </xdr:to>
    <xdr:sp macro="" textlink="">
      <xdr:nvSpPr>
        <xdr:cNvPr id="259" name="楕円 258"/>
        <xdr:cNvSpPr/>
      </xdr:nvSpPr>
      <xdr:spPr>
        <a:xfrm>
          <a:off x="984250" y="16675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137160</xdr:rowOff>
    </xdr:from>
    <xdr:ext cx="534035" cy="259080"/>
    <xdr:sp macro="" textlink="">
      <xdr:nvSpPr>
        <xdr:cNvPr id="260" name="テキスト ボックス 259"/>
        <xdr:cNvSpPr txBox="1"/>
      </xdr:nvSpPr>
      <xdr:spPr>
        <a:xfrm>
          <a:off x="786765" y="16767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9" name="テキスト ボックス 268"/>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5956300" y="6654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2" name="テキスト ボックス 271"/>
        <xdr:cNvSpPr txBox="1"/>
      </xdr:nvSpPr>
      <xdr:spPr>
        <a:xfrm>
          <a:off x="572643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5956300" y="6197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4" name="テキスト ボックス 273"/>
        <xdr:cNvSpPr txBox="1"/>
      </xdr:nvSpPr>
      <xdr:spPr>
        <a:xfrm>
          <a:off x="55270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5956300" y="574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76" name="テキスト ボックス 275"/>
        <xdr:cNvSpPr txBox="1"/>
      </xdr:nvSpPr>
      <xdr:spPr>
        <a:xfrm>
          <a:off x="55270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5956300" y="5283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78" name="テキスト ボックス 277"/>
        <xdr:cNvSpPr txBox="1"/>
      </xdr:nvSpPr>
      <xdr:spPr>
        <a:xfrm>
          <a:off x="55270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0" name="テキスト ボックス 279"/>
        <xdr:cNvSpPr txBox="1"/>
      </xdr:nvSpPr>
      <xdr:spPr>
        <a:xfrm>
          <a:off x="55270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労働費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56515</xdr:rowOff>
    </xdr:from>
    <xdr:to xmlns:xdr="http://schemas.openxmlformats.org/drawingml/2006/spreadsheetDrawing">
      <xdr:col>54</xdr:col>
      <xdr:colOff>171450</xdr:colOff>
      <xdr:row>38</xdr:row>
      <xdr:rowOff>139700</xdr:rowOff>
    </xdr:to>
    <xdr:cxnSp macro="">
      <xdr:nvCxnSpPr>
        <xdr:cNvPr id="282" name="直線コネクタ 281"/>
        <xdr:cNvCxnSpPr/>
      </xdr:nvCxnSpPr>
      <xdr:spPr>
        <a:xfrm flipV="1">
          <a:off x="9429750" y="5371465"/>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920" cy="258445"/>
    <xdr:sp macro="" textlink="">
      <xdr:nvSpPr>
        <xdr:cNvPr id="283" name="労働費最小値テキスト"/>
        <xdr:cNvSpPr txBox="1"/>
      </xdr:nvSpPr>
      <xdr:spPr>
        <a:xfrm>
          <a:off x="9480550" y="6658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4" name="直線コネクタ 283"/>
        <xdr:cNvCxnSpPr/>
      </xdr:nvCxnSpPr>
      <xdr:spPr>
        <a:xfrm>
          <a:off x="935990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3175</xdr:rowOff>
    </xdr:from>
    <xdr:ext cx="469265" cy="259080"/>
    <xdr:sp macro="" textlink="">
      <xdr:nvSpPr>
        <xdr:cNvPr id="285" name="労働費最大値テキスト"/>
        <xdr:cNvSpPr txBox="1"/>
      </xdr:nvSpPr>
      <xdr:spPr>
        <a:xfrm>
          <a:off x="9480550" y="5146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56515</xdr:rowOff>
    </xdr:from>
    <xdr:to xmlns:xdr="http://schemas.openxmlformats.org/drawingml/2006/spreadsheetDrawing">
      <xdr:col>55</xdr:col>
      <xdr:colOff>88900</xdr:colOff>
      <xdr:row>31</xdr:row>
      <xdr:rowOff>56515</xdr:rowOff>
    </xdr:to>
    <xdr:cxnSp macro="">
      <xdr:nvCxnSpPr>
        <xdr:cNvPr id="286" name="直線コネクタ 285"/>
        <xdr:cNvCxnSpPr/>
      </xdr:nvCxnSpPr>
      <xdr:spPr>
        <a:xfrm>
          <a:off x="9359900" y="5371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137795</xdr:rowOff>
    </xdr:from>
    <xdr:to xmlns:xdr="http://schemas.openxmlformats.org/drawingml/2006/spreadsheetDrawing">
      <xdr:col>55</xdr:col>
      <xdr:colOff>0</xdr:colOff>
      <xdr:row>38</xdr:row>
      <xdr:rowOff>137795</xdr:rowOff>
    </xdr:to>
    <xdr:cxnSp macro="">
      <xdr:nvCxnSpPr>
        <xdr:cNvPr id="287" name="直線コネクタ 286"/>
        <xdr:cNvCxnSpPr/>
      </xdr:nvCxnSpPr>
      <xdr:spPr>
        <a:xfrm flipV="1">
          <a:off x="8686800" y="665289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102235</xdr:rowOff>
    </xdr:from>
    <xdr:ext cx="377825" cy="258445"/>
    <xdr:sp macro="" textlink="">
      <xdr:nvSpPr>
        <xdr:cNvPr id="288" name="労働費平均値テキスト"/>
        <xdr:cNvSpPr txBox="1"/>
      </xdr:nvSpPr>
      <xdr:spPr>
        <a:xfrm>
          <a:off x="9480550" y="6274435"/>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79375</xdr:rowOff>
    </xdr:from>
    <xdr:to xmlns:xdr="http://schemas.openxmlformats.org/drawingml/2006/spreadsheetDrawing">
      <xdr:col>55</xdr:col>
      <xdr:colOff>50800</xdr:colOff>
      <xdr:row>38</xdr:row>
      <xdr:rowOff>9525</xdr:rowOff>
    </xdr:to>
    <xdr:sp macro="" textlink="">
      <xdr:nvSpPr>
        <xdr:cNvPr id="289" name="フローチャート: 判断 288"/>
        <xdr:cNvSpPr/>
      </xdr:nvSpPr>
      <xdr:spPr>
        <a:xfrm>
          <a:off x="9398000" y="6423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137160</xdr:rowOff>
    </xdr:from>
    <xdr:to xmlns:xdr="http://schemas.openxmlformats.org/drawingml/2006/spreadsheetDrawing">
      <xdr:col>50</xdr:col>
      <xdr:colOff>114300</xdr:colOff>
      <xdr:row>38</xdr:row>
      <xdr:rowOff>137795</xdr:rowOff>
    </xdr:to>
    <xdr:cxnSp macro="">
      <xdr:nvCxnSpPr>
        <xdr:cNvPr id="290" name="直線コネクタ 289"/>
        <xdr:cNvCxnSpPr/>
      </xdr:nvCxnSpPr>
      <xdr:spPr>
        <a:xfrm>
          <a:off x="7886700" y="665226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100965</xdr:rowOff>
    </xdr:from>
    <xdr:to xmlns:xdr="http://schemas.openxmlformats.org/drawingml/2006/spreadsheetDrawing">
      <xdr:col>50</xdr:col>
      <xdr:colOff>165100</xdr:colOff>
      <xdr:row>38</xdr:row>
      <xdr:rowOff>31115</xdr:rowOff>
    </xdr:to>
    <xdr:sp macro="" textlink="">
      <xdr:nvSpPr>
        <xdr:cNvPr id="291" name="フローチャート: 判断 290"/>
        <xdr:cNvSpPr/>
      </xdr:nvSpPr>
      <xdr:spPr>
        <a:xfrm>
          <a:off x="86360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47625</xdr:rowOff>
    </xdr:from>
    <xdr:ext cx="378460" cy="259080"/>
    <xdr:sp macro="" textlink="">
      <xdr:nvSpPr>
        <xdr:cNvPr id="292" name="テキスト ボックス 291"/>
        <xdr:cNvSpPr txBox="1"/>
      </xdr:nvSpPr>
      <xdr:spPr>
        <a:xfrm>
          <a:off x="8516620" y="6219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136525</xdr:rowOff>
    </xdr:from>
    <xdr:to xmlns:xdr="http://schemas.openxmlformats.org/drawingml/2006/spreadsheetDrawing">
      <xdr:col>45</xdr:col>
      <xdr:colOff>171450</xdr:colOff>
      <xdr:row>38</xdr:row>
      <xdr:rowOff>137160</xdr:rowOff>
    </xdr:to>
    <xdr:cxnSp macro="">
      <xdr:nvCxnSpPr>
        <xdr:cNvPr id="293" name="直線コネクタ 292"/>
        <xdr:cNvCxnSpPr/>
      </xdr:nvCxnSpPr>
      <xdr:spPr>
        <a:xfrm>
          <a:off x="7080250" y="665162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97790</xdr:rowOff>
    </xdr:from>
    <xdr:to xmlns:xdr="http://schemas.openxmlformats.org/drawingml/2006/spreadsheetDrawing">
      <xdr:col>46</xdr:col>
      <xdr:colOff>38100</xdr:colOff>
      <xdr:row>38</xdr:row>
      <xdr:rowOff>27305</xdr:rowOff>
    </xdr:to>
    <xdr:sp macro="" textlink="">
      <xdr:nvSpPr>
        <xdr:cNvPr id="294" name="フローチャート: 判断 293"/>
        <xdr:cNvSpPr/>
      </xdr:nvSpPr>
      <xdr:spPr>
        <a:xfrm>
          <a:off x="7842250" y="644144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36</xdr:row>
      <xdr:rowOff>43815</xdr:rowOff>
    </xdr:from>
    <xdr:ext cx="378460" cy="258445"/>
    <xdr:sp macro="" textlink="">
      <xdr:nvSpPr>
        <xdr:cNvPr id="295" name="テキスト ボックス 294"/>
        <xdr:cNvSpPr txBox="1"/>
      </xdr:nvSpPr>
      <xdr:spPr>
        <a:xfrm>
          <a:off x="7715250" y="6216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136525</xdr:rowOff>
    </xdr:from>
    <xdr:to xmlns:xdr="http://schemas.openxmlformats.org/drawingml/2006/spreadsheetDrawing">
      <xdr:col>41</xdr:col>
      <xdr:colOff>50800</xdr:colOff>
      <xdr:row>38</xdr:row>
      <xdr:rowOff>136525</xdr:rowOff>
    </xdr:to>
    <xdr:cxnSp macro="">
      <xdr:nvCxnSpPr>
        <xdr:cNvPr id="296" name="直線コネクタ 295"/>
        <xdr:cNvCxnSpPr/>
      </xdr:nvCxnSpPr>
      <xdr:spPr>
        <a:xfrm>
          <a:off x="6286500" y="665162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72390</xdr:rowOff>
    </xdr:from>
    <xdr:to xmlns:xdr="http://schemas.openxmlformats.org/drawingml/2006/spreadsheetDrawing">
      <xdr:col>41</xdr:col>
      <xdr:colOff>101600</xdr:colOff>
      <xdr:row>38</xdr:row>
      <xdr:rowOff>2540</xdr:rowOff>
    </xdr:to>
    <xdr:sp macro="" textlink="">
      <xdr:nvSpPr>
        <xdr:cNvPr id="297" name="フローチャート: 判断 296"/>
        <xdr:cNvSpPr/>
      </xdr:nvSpPr>
      <xdr:spPr>
        <a:xfrm>
          <a:off x="702945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19050</xdr:rowOff>
    </xdr:from>
    <xdr:ext cx="378460" cy="258445"/>
    <xdr:sp macro="" textlink="">
      <xdr:nvSpPr>
        <xdr:cNvPr id="298" name="テキスト ボックス 297"/>
        <xdr:cNvSpPr txBox="1"/>
      </xdr:nvSpPr>
      <xdr:spPr>
        <a:xfrm>
          <a:off x="6910070" y="61912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90170</xdr:rowOff>
    </xdr:from>
    <xdr:to xmlns:xdr="http://schemas.openxmlformats.org/drawingml/2006/spreadsheetDrawing">
      <xdr:col>36</xdr:col>
      <xdr:colOff>165100</xdr:colOff>
      <xdr:row>38</xdr:row>
      <xdr:rowOff>20320</xdr:rowOff>
    </xdr:to>
    <xdr:sp macro="" textlink="">
      <xdr:nvSpPr>
        <xdr:cNvPr id="299" name="フローチャート: 判断 298"/>
        <xdr:cNvSpPr/>
      </xdr:nvSpPr>
      <xdr:spPr>
        <a:xfrm>
          <a:off x="6235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36830</xdr:rowOff>
    </xdr:from>
    <xdr:ext cx="378460" cy="259080"/>
    <xdr:sp macro="" textlink="">
      <xdr:nvSpPr>
        <xdr:cNvPr id="300" name="テキスト ボックス 299"/>
        <xdr:cNvSpPr txBox="1"/>
      </xdr:nvSpPr>
      <xdr:spPr>
        <a:xfrm>
          <a:off x="6116320" y="6209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03" name="テキスト ボックス 302"/>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4" name="テキスト ボックス 303"/>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86995</xdr:rowOff>
    </xdr:from>
    <xdr:to xmlns:xdr="http://schemas.openxmlformats.org/drawingml/2006/spreadsheetDrawing">
      <xdr:col>55</xdr:col>
      <xdr:colOff>50800</xdr:colOff>
      <xdr:row>39</xdr:row>
      <xdr:rowOff>17780</xdr:rowOff>
    </xdr:to>
    <xdr:sp macro="" textlink="">
      <xdr:nvSpPr>
        <xdr:cNvPr id="306" name="楕円 305"/>
        <xdr:cNvSpPr/>
      </xdr:nvSpPr>
      <xdr:spPr>
        <a:xfrm>
          <a:off x="9398000" y="66020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1905</xdr:rowOff>
    </xdr:from>
    <xdr:ext cx="248920" cy="259080"/>
    <xdr:sp macro="" textlink="">
      <xdr:nvSpPr>
        <xdr:cNvPr id="307" name="労働費該当値テキスト"/>
        <xdr:cNvSpPr txBox="1"/>
      </xdr:nvSpPr>
      <xdr:spPr>
        <a:xfrm>
          <a:off x="9480550" y="651700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86995</xdr:rowOff>
    </xdr:from>
    <xdr:to xmlns:xdr="http://schemas.openxmlformats.org/drawingml/2006/spreadsheetDrawing">
      <xdr:col>50</xdr:col>
      <xdr:colOff>165100</xdr:colOff>
      <xdr:row>39</xdr:row>
      <xdr:rowOff>17780</xdr:rowOff>
    </xdr:to>
    <xdr:sp macro="" textlink="">
      <xdr:nvSpPr>
        <xdr:cNvPr id="308" name="楕円 307"/>
        <xdr:cNvSpPr/>
      </xdr:nvSpPr>
      <xdr:spPr>
        <a:xfrm>
          <a:off x="86360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171450</xdr:colOff>
      <xdr:row>39</xdr:row>
      <xdr:rowOff>8255</xdr:rowOff>
    </xdr:from>
    <xdr:ext cx="249555" cy="258445"/>
    <xdr:sp macro="" textlink="">
      <xdr:nvSpPr>
        <xdr:cNvPr id="309" name="テキスト ボックス 308"/>
        <xdr:cNvSpPr txBox="1"/>
      </xdr:nvSpPr>
      <xdr:spPr>
        <a:xfrm>
          <a:off x="8572500" y="66948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86360</xdr:rowOff>
    </xdr:from>
    <xdr:to xmlns:xdr="http://schemas.openxmlformats.org/drawingml/2006/spreadsheetDrawing">
      <xdr:col>46</xdr:col>
      <xdr:colOff>38100</xdr:colOff>
      <xdr:row>39</xdr:row>
      <xdr:rowOff>16510</xdr:rowOff>
    </xdr:to>
    <xdr:sp macro="" textlink="">
      <xdr:nvSpPr>
        <xdr:cNvPr id="310" name="楕円 309"/>
        <xdr:cNvSpPr/>
      </xdr:nvSpPr>
      <xdr:spPr>
        <a:xfrm>
          <a:off x="7842250" y="6601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7620</xdr:rowOff>
    </xdr:from>
    <xdr:ext cx="313055" cy="258445"/>
    <xdr:sp macro="" textlink="">
      <xdr:nvSpPr>
        <xdr:cNvPr id="311" name="テキスト ボックス 310"/>
        <xdr:cNvSpPr txBox="1"/>
      </xdr:nvSpPr>
      <xdr:spPr>
        <a:xfrm>
          <a:off x="7736205" y="669417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86360</xdr:rowOff>
    </xdr:from>
    <xdr:to xmlns:xdr="http://schemas.openxmlformats.org/drawingml/2006/spreadsheetDrawing">
      <xdr:col>41</xdr:col>
      <xdr:colOff>101600</xdr:colOff>
      <xdr:row>39</xdr:row>
      <xdr:rowOff>15875</xdr:rowOff>
    </xdr:to>
    <xdr:sp macro="" textlink="">
      <xdr:nvSpPr>
        <xdr:cNvPr id="312" name="楕円 311"/>
        <xdr:cNvSpPr/>
      </xdr:nvSpPr>
      <xdr:spPr>
        <a:xfrm>
          <a:off x="702945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6985</xdr:rowOff>
    </xdr:from>
    <xdr:ext cx="313690" cy="258445"/>
    <xdr:sp macro="" textlink="">
      <xdr:nvSpPr>
        <xdr:cNvPr id="313" name="テキスト ボックス 312"/>
        <xdr:cNvSpPr txBox="1"/>
      </xdr:nvSpPr>
      <xdr:spPr>
        <a:xfrm>
          <a:off x="6942455" y="66935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86360</xdr:rowOff>
    </xdr:from>
    <xdr:to xmlns:xdr="http://schemas.openxmlformats.org/drawingml/2006/spreadsheetDrawing">
      <xdr:col>36</xdr:col>
      <xdr:colOff>165100</xdr:colOff>
      <xdr:row>39</xdr:row>
      <xdr:rowOff>15875</xdr:rowOff>
    </xdr:to>
    <xdr:sp macro="" textlink="">
      <xdr:nvSpPr>
        <xdr:cNvPr id="314" name="楕円 313"/>
        <xdr:cNvSpPr/>
      </xdr:nvSpPr>
      <xdr:spPr>
        <a:xfrm>
          <a:off x="62357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6985</xdr:rowOff>
    </xdr:from>
    <xdr:ext cx="313690" cy="258445"/>
    <xdr:sp macro="" textlink="">
      <xdr:nvSpPr>
        <xdr:cNvPr id="315" name="テキスト ボックス 314"/>
        <xdr:cNvSpPr txBox="1"/>
      </xdr:nvSpPr>
      <xdr:spPr>
        <a:xfrm>
          <a:off x="6148705" y="66935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4" name="テキスト ボックス 323"/>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6" name="直線コネクタ 325"/>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7" name="テキスト ボックス 326"/>
        <xdr:cNvSpPr txBox="1"/>
      </xdr:nvSpPr>
      <xdr:spPr>
        <a:xfrm>
          <a:off x="572643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8" name="直線コネクタ 327"/>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0860" cy="258445"/>
    <xdr:sp macro="" textlink="">
      <xdr:nvSpPr>
        <xdr:cNvPr id="329" name="テキスト ボックス 328"/>
        <xdr:cNvSpPr txBox="1"/>
      </xdr:nvSpPr>
      <xdr:spPr>
        <a:xfrm>
          <a:off x="5481955" y="9484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0" name="直線コネクタ 329"/>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0860" cy="258445"/>
    <xdr:sp macro="" textlink="">
      <xdr:nvSpPr>
        <xdr:cNvPr id="331" name="テキスト ボックス 330"/>
        <xdr:cNvSpPr txBox="1"/>
      </xdr:nvSpPr>
      <xdr:spPr>
        <a:xfrm>
          <a:off x="5481955" y="9027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2" name="直線コネクタ 331"/>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0860" cy="258445"/>
    <xdr:sp macro="" textlink="">
      <xdr:nvSpPr>
        <xdr:cNvPr id="333" name="テキスト ボックス 332"/>
        <xdr:cNvSpPr txBox="1"/>
      </xdr:nvSpPr>
      <xdr:spPr>
        <a:xfrm>
          <a:off x="5481955" y="8569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0860" cy="258445"/>
    <xdr:sp macro="" textlink="">
      <xdr:nvSpPr>
        <xdr:cNvPr id="335" name="テキスト ボックス 334"/>
        <xdr:cNvSpPr txBox="1"/>
      </xdr:nvSpPr>
      <xdr:spPr>
        <a:xfrm>
          <a:off x="5481955"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農林水産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140970</xdr:rowOff>
    </xdr:from>
    <xdr:to xmlns:xdr="http://schemas.openxmlformats.org/drawingml/2006/spreadsheetDrawing">
      <xdr:col>54</xdr:col>
      <xdr:colOff>171450</xdr:colOff>
      <xdr:row>58</xdr:row>
      <xdr:rowOff>99060</xdr:rowOff>
    </xdr:to>
    <xdr:cxnSp macro="">
      <xdr:nvCxnSpPr>
        <xdr:cNvPr id="337" name="直線コネクタ 336"/>
        <xdr:cNvCxnSpPr/>
      </xdr:nvCxnSpPr>
      <xdr:spPr>
        <a:xfrm flipV="1">
          <a:off x="9429750" y="871347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102870</xdr:rowOff>
    </xdr:from>
    <xdr:ext cx="469265" cy="259080"/>
    <xdr:sp macro="" textlink="">
      <xdr:nvSpPr>
        <xdr:cNvPr id="338" name="農林水産業費最小値テキスト"/>
        <xdr:cNvSpPr txBox="1"/>
      </xdr:nvSpPr>
      <xdr:spPr>
        <a:xfrm>
          <a:off x="9480550" y="10046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99060</xdr:rowOff>
    </xdr:from>
    <xdr:to xmlns:xdr="http://schemas.openxmlformats.org/drawingml/2006/spreadsheetDrawing">
      <xdr:col>55</xdr:col>
      <xdr:colOff>88900</xdr:colOff>
      <xdr:row>58</xdr:row>
      <xdr:rowOff>99060</xdr:rowOff>
    </xdr:to>
    <xdr:cxnSp macro="">
      <xdr:nvCxnSpPr>
        <xdr:cNvPr id="339" name="直線コネクタ 338"/>
        <xdr:cNvCxnSpPr/>
      </xdr:nvCxnSpPr>
      <xdr:spPr>
        <a:xfrm>
          <a:off x="9359900" y="10043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87630</xdr:rowOff>
    </xdr:from>
    <xdr:ext cx="534035" cy="258445"/>
    <xdr:sp macro="" textlink="">
      <xdr:nvSpPr>
        <xdr:cNvPr id="340" name="農林水産業費最大値テキスト"/>
        <xdr:cNvSpPr txBox="1"/>
      </xdr:nvSpPr>
      <xdr:spPr>
        <a:xfrm>
          <a:off x="9480550" y="8488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59,938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140970</xdr:rowOff>
    </xdr:from>
    <xdr:to xmlns:xdr="http://schemas.openxmlformats.org/drawingml/2006/spreadsheetDrawing">
      <xdr:col>55</xdr:col>
      <xdr:colOff>88900</xdr:colOff>
      <xdr:row>50</xdr:row>
      <xdr:rowOff>140970</xdr:rowOff>
    </xdr:to>
    <xdr:cxnSp macro="">
      <xdr:nvCxnSpPr>
        <xdr:cNvPr id="341" name="直線コネクタ 340"/>
        <xdr:cNvCxnSpPr/>
      </xdr:nvCxnSpPr>
      <xdr:spPr>
        <a:xfrm>
          <a:off x="9359900" y="8713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74930</xdr:rowOff>
    </xdr:from>
    <xdr:to xmlns:xdr="http://schemas.openxmlformats.org/drawingml/2006/spreadsheetDrawing">
      <xdr:col>55</xdr:col>
      <xdr:colOff>0</xdr:colOff>
      <xdr:row>57</xdr:row>
      <xdr:rowOff>113665</xdr:rowOff>
    </xdr:to>
    <xdr:cxnSp macro="">
      <xdr:nvCxnSpPr>
        <xdr:cNvPr id="342" name="直線コネクタ 341"/>
        <xdr:cNvCxnSpPr/>
      </xdr:nvCxnSpPr>
      <xdr:spPr>
        <a:xfrm flipV="1">
          <a:off x="8686800" y="9847580"/>
          <a:ext cx="7429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47625</xdr:rowOff>
    </xdr:from>
    <xdr:ext cx="534035" cy="259080"/>
    <xdr:sp macro="" textlink="">
      <xdr:nvSpPr>
        <xdr:cNvPr id="343" name="農林水産業費平均値テキスト"/>
        <xdr:cNvSpPr txBox="1"/>
      </xdr:nvSpPr>
      <xdr:spPr>
        <a:xfrm>
          <a:off x="9480550" y="94773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24765</xdr:rowOff>
    </xdr:from>
    <xdr:to xmlns:xdr="http://schemas.openxmlformats.org/drawingml/2006/spreadsheetDrawing">
      <xdr:col>55</xdr:col>
      <xdr:colOff>50800</xdr:colOff>
      <xdr:row>56</xdr:row>
      <xdr:rowOff>126365</xdr:rowOff>
    </xdr:to>
    <xdr:sp macro="" textlink="">
      <xdr:nvSpPr>
        <xdr:cNvPr id="344" name="フローチャート: 判断 343"/>
        <xdr:cNvSpPr/>
      </xdr:nvSpPr>
      <xdr:spPr>
        <a:xfrm>
          <a:off x="9398000" y="9625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90170</xdr:rowOff>
    </xdr:from>
    <xdr:to xmlns:xdr="http://schemas.openxmlformats.org/drawingml/2006/spreadsheetDrawing">
      <xdr:col>50</xdr:col>
      <xdr:colOff>114300</xdr:colOff>
      <xdr:row>57</xdr:row>
      <xdr:rowOff>113665</xdr:rowOff>
    </xdr:to>
    <xdr:cxnSp macro="">
      <xdr:nvCxnSpPr>
        <xdr:cNvPr id="345" name="直線コネクタ 344"/>
        <xdr:cNvCxnSpPr/>
      </xdr:nvCxnSpPr>
      <xdr:spPr>
        <a:xfrm>
          <a:off x="7886700" y="9862820"/>
          <a:ext cx="8001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65405</xdr:rowOff>
    </xdr:from>
    <xdr:to xmlns:xdr="http://schemas.openxmlformats.org/drawingml/2006/spreadsheetDrawing">
      <xdr:col>50</xdr:col>
      <xdr:colOff>165100</xdr:colOff>
      <xdr:row>56</xdr:row>
      <xdr:rowOff>167005</xdr:rowOff>
    </xdr:to>
    <xdr:sp macro="" textlink="">
      <xdr:nvSpPr>
        <xdr:cNvPr id="346" name="フローチャート: 判断 345"/>
        <xdr:cNvSpPr/>
      </xdr:nvSpPr>
      <xdr:spPr>
        <a:xfrm>
          <a:off x="86360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12065</xdr:rowOff>
    </xdr:from>
    <xdr:ext cx="534670" cy="259080"/>
    <xdr:sp macro="" textlink="">
      <xdr:nvSpPr>
        <xdr:cNvPr id="347" name="テキスト ボックス 346"/>
        <xdr:cNvSpPr txBox="1"/>
      </xdr:nvSpPr>
      <xdr:spPr>
        <a:xfrm>
          <a:off x="8438515" y="9441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90170</xdr:rowOff>
    </xdr:from>
    <xdr:to xmlns:xdr="http://schemas.openxmlformats.org/drawingml/2006/spreadsheetDrawing">
      <xdr:col>45</xdr:col>
      <xdr:colOff>171450</xdr:colOff>
      <xdr:row>57</xdr:row>
      <xdr:rowOff>99695</xdr:rowOff>
    </xdr:to>
    <xdr:cxnSp macro="">
      <xdr:nvCxnSpPr>
        <xdr:cNvPr id="348" name="直線コネクタ 347"/>
        <xdr:cNvCxnSpPr/>
      </xdr:nvCxnSpPr>
      <xdr:spPr>
        <a:xfrm flipV="1">
          <a:off x="7080250" y="9862820"/>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15875</xdr:rowOff>
    </xdr:from>
    <xdr:to xmlns:xdr="http://schemas.openxmlformats.org/drawingml/2006/spreadsheetDrawing">
      <xdr:col>46</xdr:col>
      <xdr:colOff>38100</xdr:colOff>
      <xdr:row>56</xdr:row>
      <xdr:rowOff>117475</xdr:rowOff>
    </xdr:to>
    <xdr:sp macro="" textlink="">
      <xdr:nvSpPr>
        <xdr:cNvPr id="349" name="フローチャート: 判断 348"/>
        <xdr:cNvSpPr/>
      </xdr:nvSpPr>
      <xdr:spPr>
        <a:xfrm>
          <a:off x="7842250" y="9617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133985</xdr:rowOff>
    </xdr:from>
    <xdr:ext cx="534035" cy="258445"/>
    <xdr:sp macro="" textlink="">
      <xdr:nvSpPr>
        <xdr:cNvPr id="350" name="テキスト ボックス 349"/>
        <xdr:cNvSpPr txBox="1"/>
      </xdr:nvSpPr>
      <xdr:spPr>
        <a:xfrm>
          <a:off x="7644765" y="9392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99695</xdr:rowOff>
    </xdr:from>
    <xdr:to xmlns:xdr="http://schemas.openxmlformats.org/drawingml/2006/spreadsheetDrawing">
      <xdr:col>41</xdr:col>
      <xdr:colOff>50800</xdr:colOff>
      <xdr:row>57</xdr:row>
      <xdr:rowOff>122555</xdr:rowOff>
    </xdr:to>
    <xdr:cxnSp macro="">
      <xdr:nvCxnSpPr>
        <xdr:cNvPr id="351" name="直線コネクタ 350"/>
        <xdr:cNvCxnSpPr/>
      </xdr:nvCxnSpPr>
      <xdr:spPr>
        <a:xfrm flipV="1">
          <a:off x="6286500" y="9872345"/>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52" name="フローチャート: 判断 351"/>
        <xdr:cNvSpPr/>
      </xdr:nvSpPr>
      <xdr:spPr>
        <a:xfrm>
          <a:off x="702945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168910</xdr:rowOff>
    </xdr:from>
    <xdr:ext cx="534035" cy="258445"/>
    <xdr:sp macro="" textlink="">
      <xdr:nvSpPr>
        <xdr:cNvPr id="353" name="テキスト ボックス 352"/>
        <xdr:cNvSpPr txBox="1"/>
      </xdr:nvSpPr>
      <xdr:spPr>
        <a:xfrm>
          <a:off x="685101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90805</xdr:rowOff>
    </xdr:from>
    <xdr:to xmlns:xdr="http://schemas.openxmlformats.org/drawingml/2006/spreadsheetDrawing">
      <xdr:col>36</xdr:col>
      <xdr:colOff>165100</xdr:colOff>
      <xdr:row>57</xdr:row>
      <xdr:rowOff>20955</xdr:rowOff>
    </xdr:to>
    <xdr:sp macro="" textlink="">
      <xdr:nvSpPr>
        <xdr:cNvPr id="354" name="フローチャート: 判断 353"/>
        <xdr:cNvSpPr/>
      </xdr:nvSpPr>
      <xdr:spPr>
        <a:xfrm>
          <a:off x="62357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37465</xdr:rowOff>
    </xdr:from>
    <xdr:ext cx="534670" cy="259080"/>
    <xdr:sp macro="" textlink="">
      <xdr:nvSpPr>
        <xdr:cNvPr id="355" name="テキスト ボックス 354"/>
        <xdr:cNvSpPr txBox="1"/>
      </xdr:nvSpPr>
      <xdr:spPr>
        <a:xfrm>
          <a:off x="6038215" y="9467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58" name="テキスト ボックス 357"/>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9" name="テキスト ボックス 358"/>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23495</xdr:rowOff>
    </xdr:from>
    <xdr:to xmlns:xdr="http://schemas.openxmlformats.org/drawingml/2006/spreadsheetDrawing">
      <xdr:col>55</xdr:col>
      <xdr:colOff>50800</xdr:colOff>
      <xdr:row>57</xdr:row>
      <xdr:rowOff>125095</xdr:rowOff>
    </xdr:to>
    <xdr:sp macro="" textlink="">
      <xdr:nvSpPr>
        <xdr:cNvPr id="361" name="楕円 360"/>
        <xdr:cNvSpPr/>
      </xdr:nvSpPr>
      <xdr:spPr>
        <a:xfrm>
          <a:off x="9398000" y="97961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1905</xdr:rowOff>
    </xdr:from>
    <xdr:ext cx="534035" cy="259080"/>
    <xdr:sp macro="" textlink="">
      <xdr:nvSpPr>
        <xdr:cNvPr id="362" name="農林水産業費該当値テキスト"/>
        <xdr:cNvSpPr txBox="1"/>
      </xdr:nvSpPr>
      <xdr:spPr>
        <a:xfrm>
          <a:off x="9480550" y="9774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63500</xdr:rowOff>
    </xdr:from>
    <xdr:to xmlns:xdr="http://schemas.openxmlformats.org/drawingml/2006/spreadsheetDrawing">
      <xdr:col>50</xdr:col>
      <xdr:colOff>165100</xdr:colOff>
      <xdr:row>57</xdr:row>
      <xdr:rowOff>164465</xdr:rowOff>
    </xdr:to>
    <xdr:sp macro="" textlink="">
      <xdr:nvSpPr>
        <xdr:cNvPr id="363" name="楕円 362"/>
        <xdr:cNvSpPr/>
      </xdr:nvSpPr>
      <xdr:spPr>
        <a:xfrm>
          <a:off x="86360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155575</xdr:rowOff>
    </xdr:from>
    <xdr:ext cx="469900" cy="258445"/>
    <xdr:sp macro="" textlink="">
      <xdr:nvSpPr>
        <xdr:cNvPr id="364" name="テキスト ボックス 363"/>
        <xdr:cNvSpPr txBox="1"/>
      </xdr:nvSpPr>
      <xdr:spPr>
        <a:xfrm>
          <a:off x="8470900" y="9928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39370</xdr:rowOff>
    </xdr:from>
    <xdr:to xmlns:xdr="http://schemas.openxmlformats.org/drawingml/2006/spreadsheetDrawing">
      <xdr:col>46</xdr:col>
      <xdr:colOff>38100</xdr:colOff>
      <xdr:row>57</xdr:row>
      <xdr:rowOff>140970</xdr:rowOff>
    </xdr:to>
    <xdr:sp macro="" textlink="">
      <xdr:nvSpPr>
        <xdr:cNvPr id="365" name="楕円 364"/>
        <xdr:cNvSpPr/>
      </xdr:nvSpPr>
      <xdr:spPr>
        <a:xfrm>
          <a:off x="7842250" y="9812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132080</xdr:rowOff>
    </xdr:from>
    <xdr:ext cx="469900" cy="258445"/>
    <xdr:sp macro="" textlink="">
      <xdr:nvSpPr>
        <xdr:cNvPr id="366" name="テキスト ボックス 365"/>
        <xdr:cNvSpPr txBox="1"/>
      </xdr:nvSpPr>
      <xdr:spPr>
        <a:xfrm>
          <a:off x="7677150" y="9904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48895</xdr:rowOff>
    </xdr:from>
    <xdr:to xmlns:xdr="http://schemas.openxmlformats.org/drawingml/2006/spreadsheetDrawing">
      <xdr:col>41</xdr:col>
      <xdr:colOff>101600</xdr:colOff>
      <xdr:row>57</xdr:row>
      <xdr:rowOff>150495</xdr:rowOff>
    </xdr:to>
    <xdr:sp macro="" textlink="">
      <xdr:nvSpPr>
        <xdr:cNvPr id="367" name="楕円 366"/>
        <xdr:cNvSpPr/>
      </xdr:nvSpPr>
      <xdr:spPr>
        <a:xfrm>
          <a:off x="702945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141605</xdr:rowOff>
    </xdr:from>
    <xdr:ext cx="469900" cy="259080"/>
    <xdr:sp macro="" textlink="">
      <xdr:nvSpPr>
        <xdr:cNvPr id="368" name="テキスト ボックス 367"/>
        <xdr:cNvSpPr txBox="1"/>
      </xdr:nvSpPr>
      <xdr:spPr>
        <a:xfrm>
          <a:off x="6864350" y="9914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71755</xdr:rowOff>
    </xdr:from>
    <xdr:to xmlns:xdr="http://schemas.openxmlformats.org/drawingml/2006/spreadsheetDrawing">
      <xdr:col>36</xdr:col>
      <xdr:colOff>165100</xdr:colOff>
      <xdr:row>58</xdr:row>
      <xdr:rowOff>1905</xdr:rowOff>
    </xdr:to>
    <xdr:sp macro="" textlink="">
      <xdr:nvSpPr>
        <xdr:cNvPr id="369" name="楕円 368"/>
        <xdr:cNvSpPr/>
      </xdr:nvSpPr>
      <xdr:spPr>
        <a:xfrm>
          <a:off x="62357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164465</xdr:rowOff>
    </xdr:from>
    <xdr:ext cx="469900" cy="259080"/>
    <xdr:sp macro="" textlink="">
      <xdr:nvSpPr>
        <xdr:cNvPr id="370" name="テキスト ボックス 369"/>
        <xdr:cNvSpPr txBox="1"/>
      </xdr:nvSpPr>
      <xdr:spPr>
        <a:xfrm>
          <a:off x="6070600" y="9937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9" name="テキスト ボックス 378"/>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1" name="直線コネクタ 380"/>
        <xdr:cNvCxnSpPr/>
      </xdr:nvCxnSpPr>
      <xdr:spPr>
        <a:xfrm>
          <a:off x="5956300" y="1351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2" name="テキスト ボックス 381"/>
        <xdr:cNvSpPr txBox="1"/>
      </xdr:nvSpPr>
      <xdr:spPr>
        <a:xfrm>
          <a:off x="572643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3" name="直線コネクタ 382"/>
        <xdr:cNvCxnSpPr/>
      </xdr:nvCxnSpPr>
      <xdr:spPr>
        <a:xfrm>
          <a:off x="5956300" y="13055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0860" cy="258445"/>
    <xdr:sp macro="" textlink="">
      <xdr:nvSpPr>
        <xdr:cNvPr id="384" name="テキスト ボックス 383"/>
        <xdr:cNvSpPr txBox="1"/>
      </xdr:nvSpPr>
      <xdr:spPr>
        <a:xfrm>
          <a:off x="548195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5" name="直線コネクタ 384"/>
        <xdr:cNvCxnSpPr/>
      </xdr:nvCxnSpPr>
      <xdr:spPr>
        <a:xfrm>
          <a:off x="5956300" y="1259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0860" cy="258445"/>
    <xdr:sp macro="" textlink="">
      <xdr:nvSpPr>
        <xdr:cNvPr id="386" name="テキスト ボックス 385"/>
        <xdr:cNvSpPr txBox="1"/>
      </xdr:nvSpPr>
      <xdr:spPr>
        <a:xfrm>
          <a:off x="548195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7" name="直線コネクタ 386"/>
        <xdr:cNvCxnSpPr/>
      </xdr:nvCxnSpPr>
      <xdr:spPr>
        <a:xfrm>
          <a:off x="5956300" y="1214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0860" cy="258445"/>
    <xdr:sp macro="" textlink="">
      <xdr:nvSpPr>
        <xdr:cNvPr id="388" name="テキスト ボックス 387"/>
        <xdr:cNvSpPr txBox="1"/>
      </xdr:nvSpPr>
      <xdr:spPr>
        <a:xfrm>
          <a:off x="548195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8445"/>
    <xdr:sp macro="" textlink="">
      <xdr:nvSpPr>
        <xdr:cNvPr id="390" name="テキスト ボックス 389"/>
        <xdr:cNvSpPr txBox="1"/>
      </xdr:nvSpPr>
      <xdr:spPr>
        <a:xfrm>
          <a:off x="548195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商工費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78105</xdr:rowOff>
    </xdr:from>
    <xdr:to xmlns:xdr="http://schemas.openxmlformats.org/drawingml/2006/spreadsheetDrawing">
      <xdr:col>54</xdr:col>
      <xdr:colOff>171450</xdr:colOff>
      <xdr:row>78</xdr:row>
      <xdr:rowOff>63500</xdr:rowOff>
    </xdr:to>
    <xdr:cxnSp macro="">
      <xdr:nvCxnSpPr>
        <xdr:cNvPr id="392" name="直線コネクタ 391"/>
        <xdr:cNvCxnSpPr/>
      </xdr:nvCxnSpPr>
      <xdr:spPr>
        <a:xfrm flipV="1">
          <a:off x="9429750" y="12079605"/>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66675</xdr:rowOff>
    </xdr:from>
    <xdr:ext cx="469265" cy="258445"/>
    <xdr:sp macro="" textlink="">
      <xdr:nvSpPr>
        <xdr:cNvPr id="393" name="商工費最小値テキスト"/>
        <xdr:cNvSpPr txBox="1"/>
      </xdr:nvSpPr>
      <xdr:spPr>
        <a:xfrm>
          <a:off x="9480550" y="13439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63500</xdr:rowOff>
    </xdr:from>
    <xdr:to xmlns:xdr="http://schemas.openxmlformats.org/drawingml/2006/spreadsheetDrawing">
      <xdr:col>55</xdr:col>
      <xdr:colOff>88900</xdr:colOff>
      <xdr:row>78</xdr:row>
      <xdr:rowOff>63500</xdr:rowOff>
    </xdr:to>
    <xdr:cxnSp macro="">
      <xdr:nvCxnSpPr>
        <xdr:cNvPr id="394" name="直線コネクタ 393"/>
        <xdr:cNvCxnSpPr/>
      </xdr:nvCxnSpPr>
      <xdr:spPr>
        <a:xfrm>
          <a:off x="9359900" y="13436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24765</xdr:rowOff>
    </xdr:from>
    <xdr:ext cx="534035" cy="259080"/>
    <xdr:sp macro="" textlink="">
      <xdr:nvSpPr>
        <xdr:cNvPr id="395" name="商工費最大値テキスト"/>
        <xdr:cNvSpPr txBox="1"/>
      </xdr:nvSpPr>
      <xdr:spPr>
        <a:xfrm>
          <a:off x="9480550" y="11854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62,707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78105</xdr:rowOff>
    </xdr:from>
    <xdr:to xmlns:xdr="http://schemas.openxmlformats.org/drawingml/2006/spreadsheetDrawing">
      <xdr:col>55</xdr:col>
      <xdr:colOff>88900</xdr:colOff>
      <xdr:row>70</xdr:row>
      <xdr:rowOff>78105</xdr:rowOff>
    </xdr:to>
    <xdr:cxnSp macro="">
      <xdr:nvCxnSpPr>
        <xdr:cNvPr id="396" name="直線コネクタ 395"/>
        <xdr:cNvCxnSpPr/>
      </xdr:nvCxnSpPr>
      <xdr:spPr>
        <a:xfrm>
          <a:off x="9359900" y="12079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9525</xdr:rowOff>
    </xdr:from>
    <xdr:to xmlns:xdr="http://schemas.openxmlformats.org/drawingml/2006/spreadsheetDrawing">
      <xdr:col>55</xdr:col>
      <xdr:colOff>0</xdr:colOff>
      <xdr:row>77</xdr:row>
      <xdr:rowOff>17780</xdr:rowOff>
    </xdr:to>
    <xdr:cxnSp macro="">
      <xdr:nvCxnSpPr>
        <xdr:cNvPr id="397" name="直線コネクタ 396"/>
        <xdr:cNvCxnSpPr/>
      </xdr:nvCxnSpPr>
      <xdr:spPr>
        <a:xfrm flipV="1">
          <a:off x="8686800" y="13211175"/>
          <a:ext cx="742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11430</xdr:rowOff>
    </xdr:from>
    <xdr:ext cx="534035" cy="259080"/>
    <xdr:sp macro="" textlink="">
      <xdr:nvSpPr>
        <xdr:cNvPr id="398" name="商工費平均値テキスト"/>
        <xdr:cNvSpPr txBox="1"/>
      </xdr:nvSpPr>
      <xdr:spPr>
        <a:xfrm>
          <a:off x="9480550" y="128701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160020</xdr:rowOff>
    </xdr:from>
    <xdr:to xmlns:xdr="http://schemas.openxmlformats.org/drawingml/2006/spreadsheetDrawing">
      <xdr:col>55</xdr:col>
      <xdr:colOff>50800</xdr:colOff>
      <xdr:row>76</xdr:row>
      <xdr:rowOff>90170</xdr:rowOff>
    </xdr:to>
    <xdr:sp macro="" textlink="">
      <xdr:nvSpPr>
        <xdr:cNvPr id="399" name="フローチャート: 判断 398"/>
        <xdr:cNvSpPr/>
      </xdr:nvSpPr>
      <xdr:spPr>
        <a:xfrm>
          <a:off x="9398000" y="13018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17780</xdr:rowOff>
    </xdr:from>
    <xdr:to xmlns:xdr="http://schemas.openxmlformats.org/drawingml/2006/spreadsheetDrawing">
      <xdr:col>50</xdr:col>
      <xdr:colOff>114300</xdr:colOff>
      <xdr:row>77</xdr:row>
      <xdr:rowOff>22860</xdr:rowOff>
    </xdr:to>
    <xdr:cxnSp macro="">
      <xdr:nvCxnSpPr>
        <xdr:cNvPr id="400" name="直線コネクタ 399"/>
        <xdr:cNvCxnSpPr/>
      </xdr:nvCxnSpPr>
      <xdr:spPr>
        <a:xfrm flipV="1">
          <a:off x="7886700" y="1321943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86360</xdr:rowOff>
    </xdr:from>
    <xdr:to xmlns:xdr="http://schemas.openxmlformats.org/drawingml/2006/spreadsheetDrawing">
      <xdr:col>50</xdr:col>
      <xdr:colOff>165100</xdr:colOff>
      <xdr:row>77</xdr:row>
      <xdr:rowOff>16510</xdr:rowOff>
    </xdr:to>
    <xdr:sp macro="" textlink="">
      <xdr:nvSpPr>
        <xdr:cNvPr id="401" name="フローチャート: 判断 400"/>
        <xdr:cNvSpPr/>
      </xdr:nvSpPr>
      <xdr:spPr>
        <a:xfrm>
          <a:off x="86360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33020</xdr:rowOff>
    </xdr:from>
    <xdr:ext cx="534670" cy="259080"/>
    <xdr:sp macro="" textlink="">
      <xdr:nvSpPr>
        <xdr:cNvPr id="402" name="テキスト ボックス 401"/>
        <xdr:cNvSpPr txBox="1"/>
      </xdr:nvSpPr>
      <xdr:spPr>
        <a:xfrm>
          <a:off x="8438515" y="12891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22860</xdr:rowOff>
    </xdr:from>
    <xdr:to xmlns:xdr="http://schemas.openxmlformats.org/drawingml/2006/spreadsheetDrawing">
      <xdr:col>45</xdr:col>
      <xdr:colOff>171450</xdr:colOff>
      <xdr:row>77</xdr:row>
      <xdr:rowOff>50165</xdr:rowOff>
    </xdr:to>
    <xdr:cxnSp macro="">
      <xdr:nvCxnSpPr>
        <xdr:cNvPr id="403" name="直線コネクタ 402"/>
        <xdr:cNvCxnSpPr/>
      </xdr:nvCxnSpPr>
      <xdr:spPr>
        <a:xfrm flipV="1">
          <a:off x="7080250" y="13224510"/>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82550</xdr:rowOff>
    </xdr:from>
    <xdr:to xmlns:xdr="http://schemas.openxmlformats.org/drawingml/2006/spreadsheetDrawing">
      <xdr:col>46</xdr:col>
      <xdr:colOff>38100</xdr:colOff>
      <xdr:row>77</xdr:row>
      <xdr:rowOff>12700</xdr:rowOff>
    </xdr:to>
    <xdr:sp macro="" textlink="">
      <xdr:nvSpPr>
        <xdr:cNvPr id="404" name="フローチャート: 判断 403"/>
        <xdr:cNvSpPr/>
      </xdr:nvSpPr>
      <xdr:spPr>
        <a:xfrm>
          <a:off x="7842250" y="13112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29210</xdr:rowOff>
    </xdr:from>
    <xdr:ext cx="534035" cy="258445"/>
    <xdr:sp macro="" textlink="">
      <xdr:nvSpPr>
        <xdr:cNvPr id="405" name="テキスト ボックス 404"/>
        <xdr:cNvSpPr txBox="1"/>
      </xdr:nvSpPr>
      <xdr:spPr>
        <a:xfrm>
          <a:off x="7644765" y="12887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22225</xdr:rowOff>
    </xdr:from>
    <xdr:to xmlns:xdr="http://schemas.openxmlformats.org/drawingml/2006/spreadsheetDrawing">
      <xdr:col>41</xdr:col>
      <xdr:colOff>50800</xdr:colOff>
      <xdr:row>77</xdr:row>
      <xdr:rowOff>50165</xdr:rowOff>
    </xdr:to>
    <xdr:cxnSp macro="">
      <xdr:nvCxnSpPr>
        <xdr:cNvPr id="406" name="直線コネクタ 405"/>
        <xdr:cNvCxnSpPr/>
      </xdr:nvCxnSpPr>
      <xdr:spPr>
        <a:xfrm>
          <a:off x="6286500" y="13223875"/>
          <a:ext cx="7937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97790</xdr:rowOff>
    </xdr:from>
    <xdr:to xmlns:xdr="http://schemas.openxmlformats.org/drawingml/2006/spreadsheetDrawing">
      <xdr:col>41</xdr:col>
      <xdr:colOff>101600</xdr:colOff>
      <xdr:row>77</xdr:row>
      <xdr:rowOff>27940</xdr:rowOff>
    </xdr:to>
    <xdr:sp macro="" textlink="">
      <xdr:nvSpPr>
        <xdr:cNvPr id="407" name="フローチャート: 判断 406"/>
        <xdr:cNvSpPr/>
      </xdr:nvSpPr>
      <xdr:spPr>
        <a:xfrm>
          <a:off x="702945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44450</xdr:rowOff>
    </xdr:from>
    <xdr:ext cx="534035" cy="259080"/>
    <xdr:sp macro="" textlink="">
      <xdr:nvSpPr>
        <xdr:cNvPr id="408" name="テキスト ボックス 407"/>
        <xdr:cNvSpPr txBox="1"/>
      </xdr:nvSpPr>
      <xdr:spPr>
        <a:xfrm>
          <a:off x="6851015" y="1290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60960</xdr:rowOff>
    </xdr:from>
    <xdr:to xmlns:xdr="http://schemas.openxmlformats.org/drawingml/2006/spreadsheetDrawing">
      <xdr:col>36</xdr:col>
      <xdr:colOff>165100</xdr:colOff>
      <xdr:row>76</xdr:row>
      <xdr:rowOff>162560</xdr:rowOff>
    </xdr:to>
    <xdr:sp macro="" textlink="">
      <xdr:nvSpPr>
        <xdr:cNvPr id="409" name="フローチャート: 判断 408"/>
        <xdr:cNvSpPr/>
      </xdr:nvSpPr>
      <xdr:spPr>
        <a:xfrm>
          <a:off x="6235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7620</xdr:rowOff>
    </xdr:from>
    <xdr:ext cx="534670" cy="258445"/>
    <xdr:sp macro="" textlink="">
      <xdr:nvSpPr>
        <xdr:cNvPr id="410" name="テキスト ボックス 409"/>
        <xdr:cNvSpPr txBox="1"/>
      </xdr:nvSpPr>
      <xdr:spPr>
        <a:xfrm>
          <a:off x="6038215" y="12866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13" name="テキスト ボックス 412"/>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4" name="テキスト ボックス 413"/>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130175</xdr:rowOff>
    </xdr:from>
    <xdr:to xmlns:xdr="http://schemas.openxmlformats.org/drawingml/2006/spreadsheetDrawing">
      <xdr:col>55</xdr:col>
      <xdr:colOff>50800</xdr:colOff>
      <xdr:row>77</xdr:row>
      <xdr:rowOff>60325</xdr:rowOff>
    </xdr:to>
    <xdr:sp macro="" textlink="">
      <xdr:nvSpPr>
        <xdr:cNvPr id="416" name="楕円 415"/>
        <xdr:cNvSpPr/>
      </xdr:nvSpPr>
      <xdr:spPr>
        <a:xfrm>
          <a:off x="9398000" y="13160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109220</xdr:rowOff>
    </xdr:from>
    <xdr:ext cx="534035" cy="258445"/>
    <xdr:sp macro="" textlink="">
      <xdr:nvSpPr>
        <xdr:cNvPr id="417" name="商工費該当値テキスト"/>
        <xdr:cNvSpPr txBox="1"/>
      </xdr:nvSpPr>
      <xdr:spPr>
        <a:xfrm>
          <a:off x="9480550"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137795</xdr:rowOff>
    </xdr:from>
    <xdr:to xmlns:xdr="http://schemas.openxmlformats.org/drawingml/2006/spreadsheetDrawing">
      <xdr:col>50</xdr:col>
      <xdr:colOff>165100</xdr:colOff>
      <xdr:row>77</xdr:row>
      <xdr:rowOff>67945</xdr:rowOff>
    </xdr:to>
    <xdr:sp macro="" textlink="">
      <xdr:nvSpPr>
        <xdr:cNvPr id="418" name="楕円 417"/>
        <xdr:cNvSpPr/>
      </xdr:nvSpPr>
      <xdr:spPr>
        <a:xfrm>
          <a:off x="8636000" y="131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59055</xdr:rowOff>
    </xdr:from>
    <xdr:ext cx="534670" cy="259080"/>
    <xdr:sp macro="" textlink="">
      <xdr:nvSpPr>
        <xdr:cNvPr id="419" name="テキスト ボックス 418"/>
        <xdr:cNvSpPr txBox="1"/>
      </xdr:nvSpPr>
      <xdr:spPr>
        <a:xfrm>
          <a:off x="8438515" y="13260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143510</xdr:rowOff>
    </xdr:from>
    <xdr:to xmlns:xdr="http://schemas.openxmlformats.org/drawingml/2006/spreadsheetDrawing">
      <xdr:col>46</xdr:col>
      <xdr:colOff>38100</xdr:colOff>
      <xdr:row>77</xdr:row>
      <xdr:rowOff>73660</xdr:rowOff>
    </xdr:to>
    <xdr:sp macro="" textlink="">
      <xdr:nvSpPr>
        <xdr:cNvPr id="420" name="楕円 419"/>
        <xdr:cNvSpPr/>
      </xdr:nvSpPr>
      <xdr:spPr>
        <a:xfrm>
          <a:off x="7842250" y="13173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64770</xdr:rowOff>
    </xdr:from>
    <xdr:ext cx="534035" cy="258445"/>
    <xdr:sp macro="" textlink="">
      <xdr:nvSpPr>
        <xdr:cNvPr id="421" name="テキスト ボックス 420"/>
        <xdr:cNvSpPr txBox="1"/>
      </xdr:nvSpPr>
      <xdr:spPr>
        <a:xfrm>
          <a:off x="7644765" y="13266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170815</xdr:rowOff>
    </xdr:from>
    <xdr:to xmlns:xdr="http://schemas.openxmlformats.org/drawingml/2006/spreadsheetDrawing">
      <xdr:col>41</xdr:col>
      <xdr:colOff>101600</xdr:colOff>
      <xdr:row>77</xdr:row>
      <xdr:rowOff>100965</xdr:rowOff>
    </xdr:to>
    <xdr:sp macro="" textlink="">
      <xdr:nvSpPr>
        <xdr:cNvPr id="422" name="楕円 421"/>
        <xdr:cNvSpPr/>
      </xdr:nvSpPr>
      <xdr:spPr>
        <a:xfrm>
          <a:off x="702945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92075</xdr:rowOff>
    </xdr:from>
    <xdr:ext cx="534035" cy="259080"/>
    <xdr:sp macro="" textlink="">
      <xdr:nvSpPr>
        <xdr:cNvPr id="423" name="テキスト ボックス 422"/>
        <xdr:cNvSpPr txBox="1"/>
      </xdr:nvSpPr>
      <xdr:spPr>
        <a:xfrm>
          <a:off x="6851015" y="13293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143510</xdr:rowOff>
    </xdr:from>
    <xdr:to xmlns:xdr="http://schemas.openxmlformats.org/drawingml/2006/spreadsheetDrawing">
      <xdr:col>36</xdr:col>
      <xdr:colOff>165100</xdr:colOff>
      <xdr:row>77</xdr:row>
      <xdr:rowOff>73025</xdr:rowOff>
    </xdr:to>
    <xdr:sp macro="" textlink="">
      <xdr:nvSpPr>
        <xdr:cNvPr id="424" name="楕円 423"/>
        <xdr:cNvSpPr/>
      </xdr:nvSpPr>
      <xdr:spPr>
        <a:xfrm>
          <a:off x="62357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64135</xdr:rowOff>
    </xdr:from>
    <xdr:ext cx="534670" cy="258445"/>
    <xdr:sp macro="" textlink="">
      <xdr:nvSpPr>
        <xdr:cNvPr id="425" name="テキスト ボックス 424"/>
        <xdr:cNvSpPr txBox="1"/>
      </xdr:nvSpPr>
      <xdr:spPr>
        <a:xfrm>
          <a:off x="6038215" y="13265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4" name="テキスト ボックス 433"/>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5956300" y="1694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37" name="テキスト ボックス 436"/>
        <xdr:cNvSpPr txBox="1"/>
      </xdr:nvSpPr>
      <xdr:spPr>
        <a:xfrm>
          <a:off x="572643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5956300" y="1648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39" name="テキスト ボックス 438"/>
        <xdr:cNvSpPr txBox="1"/>
      </xdr:nvSpPr>
      <xdr:spPr>
        <a:xfrm>
          <a:off x="541782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5956300" y="16027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8445"/>
    <xdr:sp macro="" textlink="">
      <xdr:nvSpPr>
        <xdr:cNvPr id="441" name="テキスト ボックス 440"/>
        <xdr:cNvSpPr txBox="1"/>
      </xdr:nvSpPr>
      <xdr:spPr>
        <a:xfrm>
          <a:off x="541782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2" name="直線コネクタ 441"/>
        <xdr:cNvCxnSpPr/>
      </xdr:nvCxnSpPr>
      <xdr:spPr>
        <a:xfrm>
          <a:off x="5956300" y="15570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5630" cy="258445"/>
    <xdr:sp macro="" textlink="">
      <xdr:nvSpPr>
        <xdr:cNvPr id="443" name="テキスト ボックス 442"/>
        <xdr:cNvSpPr txBox="1"/>
      </xdr:nvSpPr>
      <xdr:spPr>
        <a:xfrm>
          <a:off x="541782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5" name="テキスト ボックス 444"/>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92</xdr:row>
      <xdr:rowOff>31115</xdr:rowOff>
    </xdr:from>
    <xdr:to xmlns:xdr="http://schemas.openxmlformats.org/drawingml/2006/spreadsheetDrawing">
      <xdr:col>54</xdr:col>
      <xdr:colOff>171450</xdr:colOff>
      <xdr:row>98</xdr:row>
      <xdr:rowOff>54610</xdr:rowOff>
    </xdr:to>
    <xdr:cxnSp macro="">
      <xdr:nvCxnSpPr>
        <xdr:cNvPr id="447" name="直線コネクタ 446"/>
        <xdr:cNvCxnSpPr/>
      </xdr:nvCxnSpPr>
      <xdr:spPr>
        <a:xfrm flipV="1">
          <a:off x="9429750" y="15804515"/>
          <a:ext cx="0" cy="1052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58420</xdr:rowOff>
    </xdr:from>
    <xdr:ext cx="534035" cy="259080"/>
    <xdr:sp macro="" textlink="">
      <xdr:nvSpPr>
        <xdr:cNvPr id="448" name="土木費最小値テキスト"/>
        <xdr:cNvSpPr txBox="1"/>
      </xdr:nvSpPr>
      <xdr:spPr>
        <a:xfrm>
          <a:off x="9480550" y="16860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54610</xdr:rowOff>
    </xdr:from>
    <xdr:to xmlns:xdr="http://schemas.openxmlformats.org/drawingml/2006/spreadsheetDrawing">
      <xdr:col>55</xdr:col>
      <xdr:colOff>88900</xdr:colOff>
      <xdr:row>98</xdr:row>
      <xdr:rowOff>54610</xdr:rowOff>
    </xdr:to>
    <xdr:cxnSp macro="">
      <xdr:nvCxnSpPr>
        <xdr:cNvPr id="449" name="直線コネクタ 448"/>
        <xdr:cNvCxnSpPr/>
      </xdr:nvCxnSpPr>
      <xdr:spPr>
        <a:xfrm>
          <a:off x="9359900" y="16856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149225</xdr:rowOff>
    </xdr:from>
    <xdr:ext cx="598170" cy="259080"/>
    <xdr:sp macro="" textlink="">
      <xdr:nvSpPr>
        <xdr:cNvPr id="450" name="土木費最大値テキスト"/>
        <xdr:cNvSpPr txBox="1"/>
      </xdr:nvSpPr>
      <xdr:spPr>
        <a:xfrm>
          <a:off x="9480550" y="15579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248,819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31115</xdr:rowOff>
    </xdr:from>
    <xdr:to xmlns:xdr="http://schemas.openxmlformats.org/drawingml/2006/spreadsheetDrawing">
      <xdr:col>55</xdr:col>
      <xdr:colOff>88900</xdr:colOff>
      <xdr:row>92</xdr:row>
      <xdr:rowOff>31115</xdr:rowOff>
    </xdr:to>
    <xdr:cxnSp macro="">
      <xdr:nvCxnSpPr>
        <xdr:cNvPr id="451" name="直線コネクタ 450"/>
        <xdr:cNvCxnSpPr/>
      </xdr:nvCxnSpPr>
      <xdr:spPr>
        <a:xfrm>
          <a:off x="9359900" y="15804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26035</xdr:rowOff>
    </xdr:from>
    <xdr:to xmlns:xdr="http://schemas.openxmlformats.org/drawingml/2006/spreadsheetDrawing">
      <xdr:col>55</xdr:col>
      <xdr:colOff>0</xdr:colOff>
      <xdr:row>97</xdr:row>
      <xdr:rowOff>66040</xdr:rowOff>
    </xdr:to>
    <xdr:cxnSp macro="">
      <xdr:nvCxnSpPr>
        <xdr:cNvPr id="452" name="直線コネクタ 451"/>
        <xdr:cNvCxnSpPr/>
      </xdr:nvCxnSpPr>
      <xdr:spPr>
        <a:xfrm flipV="1">
          <a:off x="8686800" y="16656685"/>
          <a:ext cx="7429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153035</xdr:rowOff>
    </xdr:from>
    <xdr:ext cx="534035" cy="259080"/>
    <xdr:sp macro="" textlink="">
      <xdr:nvSpPr>
        <xdr:cNvPr id="453" name="土木費平均値テキスト"/>
        <xdr:cNvSpPr txBox="1"/>
      </xdr:nvSpPr>
      <xdr:spPr>
        <a:xfrm>
          <a:off x="9480550" y="166122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3175</xdr:rowOff>
    </xdr:from>
    <xdr:to xmlns:xdr="http://schemas.openxmlformats.org/drawingml/2006/spreadsheetDrawing">
      <xdr:col>55</xdr:col>
      <xdr:colOff>50800</xdr:colOff>
      <xdr:row>97</xdr:row>
      <xdr:rowOff>104775</xdr:rowOff>
    </xdr:to>
    <xdr:sp macro="" textlink="">
      <xdr:nvSpPr>
        <xdr:cNvPr id="454" name="フローチャート: 判断 453"/>
        <xdr:cNvSpPr/>
      </xdr:nvSpPr>
      <xdr:spPr>
        <a:xfrm>
          <a:off x="9398000" y="16633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97</xdr:row>
      <xdr:rowOff>66040</xdr:rowOff>
    </xdr:from>
    <xdr:to xmlns:xdr="http://schemas.openxmlformats.org/drawingml/2006/spreadsheetDrawing">
      <xdr:col>50</xdr:col>
      <xdr:colOff>114300</xdr:colOff>
      <xdr:row>97</xdr:row>
      <xdr:rowOff>94615</xdr:rowOff>
    </xdr:to>
    <xdr:cxnSp macro="">
      <xdr:nvCxnSpPr>
        <xdr:cNvPr id="455" name="直線コネクタ 454"/>
        <xdr:cNvCxnSpPr/>
      </xdr:nvCxnSpPr>
      <xdr:spPr>
        <a:xfrm flipV="1">
          <a:off x="7886700" y="16696690"/>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107950</xdr:rowOff>
    </xdr:to>
    <xdr:sp macro="" textlink="">
      <xdr:nvSpPr>
        <xdr:cNvPr id="456" name="フローチャート: 判断 455"/>
        <xdr:cNvSpPr/>
      </xdr:nvSpPr>
      <xdr:spPr>
        <a:xfrm>
          <a:off x="86360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124460</xdr:rowOff>
    </xdr:from>
    <xdr:ext cx="534670" cy="259080"/>
    <xdr:sp macro="" textlink="">
      <xdr:nvSpPr>
        <xdr:cNvPr id="457" name="テキスト ボックス 456"/>
        <xdr:cNvSpPr txBox="1"/>
      </xdr:nvSpPr>
      <xdr:spPr>
        <a:xfrm>
          <a:off x="8438515" y="1641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94615</xdr:rowOff>
    </xdr:from>
    <xdr:to xmlns:xdr="http://schemas.openxmlformats.org/drawingml/2006/spreadsheetDrawing">
      <xdr:col>45</xdr:col>
      <xdr:colOff>171450</xdr:colOff>
      <xdr:row>97</xdr:row>
      <xdr:rowOff>98425</xdr:rowOff>
    </xdr:to>
    <xdr:cxnSp macro="">
      <xdr:nvCxnSpPr>
        <xdr:cNvPr id="458" name="直線コネクタ 457"/>
        <xdr:cNvCxnSpPr/>
      </xdr:nvCxnSpPr>
      <xdr:spPr>
        <a:xfrm flipV="1">
          <a:off x="7080250" y="16725265"/>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168910</xdr:rowOff>
    </xdr:from>
    <xdr:to xmlns:xdr="http://schemas.openxmlformats.org/drawingml/2006/spreadsheetDrawing">
      <xdr:col>46</xdr:col>
      <xdr:colOff>38100</xdr:colOff>
      <xdr:row>97</xdr:row>
      <xdr:rowOff>99060</xdr:rowOff>
    </xdr:to>
    <xdr:sp macro="" textlink="">
      <xdr:nvSpPr>
        <xdr:cNvPr id="459" name="フローチャート: 判断 458"/>
        <xdr:cNvSpPr/>
      </xdr:nvSpPr>
      <xdr:spPr>
        <a:xfrm>
          <a:off x="7842250" y="16628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115570</xdr:rowOff>
    </xdr:from>
    <xdr:ext cx="534035" cy="259080"/>
    <xdr:sp macro="" textlink="">
      <xdr:nvSpPr>
        <xdr:cNvPr id="460" name="テキスト ボックス 459"/>
        <xdr:cNvSpPr txBox="1"/>
      </xdr:nvSpPr>
      <xdr:spPr>
        <a:xfrm>
          <a:off x="7644765" y="16403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98425</xdr:rowOff>
    </xdr:from>
    <xdr:to xmlns:xdr="http://schemas.openxmlformats.org/drawingml/2006/spreadsheetDrawing">
      <xdr:col>41</xdr:col>
      <xdr:colOff>50800</xdr:colOff>
      <xdr:row>97</xdr:row>
      <xdr:rowOff>102870</xdr:rowOff>
    </xdr:to>
    <xdr:cxnSp macro="">
      <xdr:nvCxnSpPr>
        <xdr:cNvPr id="461" name="直線コネクタ 460"/>
        <xdr:cNvCxnSpPr/>
      </xdr:nvCxnSpPr>
      <xdr:spPr>
        <a:xfrm flipV="1">
          <a:off x="6286500" y="1672907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19685</xdr:rowOff>
    </xdr:from>
    <xdr:to xmlns:xdr="http://schemas.openxmlformats.org/drawingml/2006/spreadsheetDrawing">
      <xdr:col>41</xdr:col>
      <xdr:colOff>101600</xdr:colOff>
      <xdr:row>97</xdr:row>
      <xdr:rowOff>121285</xdr:rowOff>
    </xdr:to>
    <xdr:sp macro="" textlink="">
      <xdr:nvSpPr>
        <xdr:cNvPr id="462" name="フローチャート: 判断 461"/>
        <xdr:cNvSpPr/>
      </xdr:nvSpPr>
      <xdr:spPr>
        <a:xfrm>
          <a:off x="702945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137795</xdr:rowOff>
    </xdr:from>
    <xdr:ext cx="534035" cy="259080"/>
    <xdr:sp macro="" textlink="">
      <xdr:nvSpPr>
        <xdr:cNvPr id="463" name="テキスト ボックス 462"/>
        <xdr:cNvSpPr txBox="1"/>
      </xdr:nvSpPr>
      <xdr:spPr>
        <a:xfrm>
          <a:off x="6851015" y="1642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13970</xdr:rowOff>
    </xdr:from>
    <xdr:to xmlns:xdr="http://schemas.openxmlformats.org/drawingml/2006/spreadsheetDrawing">
      <xdr:col>36</xdr:col>
      <xdr:colOff>165100</xdr:colOff>
      <xdr:row>97</xdr:row>
      <xdr:rowOff>115570</xdr:rowOff>
    </xdr:to>
    <xdr:sp macro="" textlink="">
      <xdr:nvSpPr>
        <xdr:cNvPr id="464" name="フローチャート: 判断 463"/>
        <xdr:cNvSpPr/>
      </xdr:nvSpPr>
      <xdr:spPr>
        <a:xfrm>
          <a:off x="62357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132080</xdr:rowOff>
    </xdr:from>
    <xdr:ext cx="534670" cy="258445"/>
    <xdr:sp macro="" textlink="">
      <xdr:nvSpPr>
        <xdr:cNvPr id="465" name="テキスト ボックス 464"/>
        <xdr:cNvSpPr txBox="1"/>
      </xdr:nvSpPr>
      <xdr:spPr>
        <a:xfrm>
          <a:off x="6038215" y="16419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68" name="テキスト ボックス 467"/>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69" name="テキスト ボックス 468"/>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146685</xdr:rowOff>
    </xdr:from>
    <xdr:to xmlns:xdr="http://schemas.openxmlformats.org/drawingml/2006/spreadsheetDrawing">
      <xdr:col>55</xdr:col>
      <xdr:colOff>50800</xdr:colOff>
      <xdr:row>97</xdr:row>
      <xdr:rowOff>76835</xdr:rowOff>
    </xdr:to>
    <xdr:sp macro="" textlink="">
      <xdr:nvSpPr>
        <xdr:cNvPr id="471" name="楕円 470"/>
        <xdr:cNvSpPr/>
      </xdr:nvSpPr>
      <xdr:spPr>
        <a:xfrm>
          <a:off x="9398000" y="166058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169545</xdr:rowOff>
    </xdr:from>
    <xdr:ext cx="534035" cy="258445"/>
    <xdr:sp macro="" textlink="">
      <xdr:nvSpPr>
        <xdr:cNvPr id="472" name="土木費該当値テキスト"/>
        <xdr:cNvSpPr txBox="1"/>
      </xdr:nvSpPr>
      <xdr:spPr>
        <a:xfrm>
          <a:off x="9480550" y="16457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15240</xdr:rowOff>
    </xdr:from>
    <xdr:to xmlns:xdr="http://schemas.openxmlformats.org/drawingml/2006/spreadsheetDrawing">
      <xdr:col>50</xdr:col>
      <xdr:colOff>165100</xdr:colOff>
      <xdr:row>97</xdr:row>
      <xdr:rowOff>116840</xdr:rowOff>
    </xdr:to>
    <xdr:sp macro="" textlink="">
      <xdr:nvSpPr>
        <xdr:cNvPr id="473" name="楕円 472"/>
        <xdr:cNvSpPr/>
      </xdr:nvSpPr>
      <xdr:spPr>
        <a:xfrm>
          <a:off x="8636000" y="166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107950</xdr:rowOff>
    </xdr:from>
    <xdr:ext cx="534670" cy="259080"/>
    <xdr:sp macro="" textlink="">
      <xdr:nvSpPr>
        <xdr:cNvPr id="474" name="テキスト ボックス 473"/>
        <xdr:cNvSpPr txBox="1"/>
      </xdr:nvSpPr>
      <xdr:spPr>
        <a:xfrm>
          <a:off x="8438515" y="16738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43815</xdr:rowOff>
    </xdr:from>
    <xdr:to xmlns:xdr="http://schemas.openxmlformats.org/drawingml/2006/spreadsheetDrawing">
      <xdr:col>46</xdr:col>
      <xdr:colOff>38100</xdr:colOff>
      <xdr:row>97</xdr:row>
      <xdr:rowOff>145415</xdr:rowOff>
    </xdr:to>
    <xdr:sp macro="" textlink="">
      <xdr:nvSpPr>
        <xdr:cNvPr id="475" name="楕円 474"/>
        <xdr:cNvSpPr/>
      </xdr:nvSpPr>
      <xdr:spPr>
        <a:xfrm>
          <a:off x="7842250" y="166744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136525</xdr:rowOff>
    </xdr:from>
    <xdr:ext cx="534035" cy="258445"/>
    <xdr:sp macro="" textlink="">
      <xdr:nvSpPr>
        <xdr:cNvPr id="476" name="テキスト ボックス 475"/>
        <xdr:cNvSpPr txBox="1"/>
      </xdr:nvSpPr>
      <xdr:spPr>
        <a:xfrm>
          <a:off x="7644765" y="16767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47625</xdr:rowOff>
    </xdr:from>
    <xdr:to xmlns:xdr="http://schemas.openxmlformats.org/drawingml/2006/spreadsheetDrawing">
      <xdr:col>41</xdr:col>
      <xdr:colOff>101600</xdr:colOff>
      <xdr:row>97</xdr:row>
      <xdr:rowOff>149225</xdr:rowOff>
    </xdr:to>
    <xdr:sp macro="" textlink="">
      <xdr:nvSpPr>
        <xdr:cNvPr id="477" name="楕円 476"/>
        <xdr:cNvSpPr/>
      </xdr:nvSpPr>
      <xdr:spPr>
        <a:xfrm>
          <a:off x="702945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140335</xdr:rowOff>
    </xdr:from>
    <xdr:ext cx="534035" cy="259080"/>
    <xdr:sp macro="" textlink="">
      <xdr:nvSpPr>
        <xdr:cNvPr id="478" name="テキスト ボックス 477"/>
        <xdr:cNvSpPr txBox="1"/>
      </xdr:nvSpPr>
      <xdr:spPr>
        <a:xfrm>
          <a:off x="6851015" y="16770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79" name="楕円 478"/>
        <xdr:cNvSpPr/>
      </xdr:nvSpPr>
      <xdr:spPr>
        <a:xfrm>
          <a:off x="62357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34670" cy="258445"/>
    <xdr:sp macro="" textlink="">
      <xdr:nvSpPr>
        <xdr:cNvPr id="480" name="テキスト ボックス 479"/>
        <xdr:cNvSpPr txBox="1"/>
      </xdr:nvSpPr>
      <xdr:spPr>
        <a:xfrm>
          <a:off x="6038215" y="16775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81" name="正方形/長方形 480"/>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488" name="正方形/長方形 487"/>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89" name="テキスト ボックス 488"/>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490" name="直線コネクタ 489"/>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171450</xdr:colOff>
      <xdr:row>38</xdr:row>
      <xdr:rowOff>139700</xdr:rowOff>
    </xdr:to>
    <xdr:cxnSp macro="">
      <xdr:nvCxnSpPr>
        <xdr:cNvPr id="491" name="直線コネクタ 490"/>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2" name="テキスト ボックス 491"/>
        <xdr:cNvSpPr txBox="1"/>
      </xdr:nvSpPr>
      <xdr:spPr>
        <a:xfrm>
          <a:off x="109778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171450</xdr:colOff>
      <xdr:row>36</xdr:row>
      <xdr:rowOff>25400</xdr:rowOff>
    </xdr:to>
    <xdr:cxnSp macro="">
      <xdr:nvCxnSpPr>
        <xdr:cNvPr id="493" name="直線コネクタ 492"/>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494" name="テキスト ボックス 493"/>
        <xdr:cNvSpPr txBox="1"/>
      </xdr:nvSpPr>
      <xdr:spPr>
        <a:xfrm>
          <a:off x="107334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171450</xdr:colOff>
      <xdr:row>33</xdr:row>
      <xdr:rowOff>82550</xdr:rowOff>
    </xdr:to>
    <xdr:cxnSp macro="">
      <xdr:nvCxnSpPr>
        <xdr:cNvPr id="495" name="直線コネクタ 494"/>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496" name="テキスト ボックス 495"/>
        <xdr:cNvSpPr txBox="1"/>
      </xdr:nvSpPr>
      <xdr:spPr>
        <a:xfrm>
          <a:off x="107334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171450</xdr:colOff>
      <xdr:row>30</xdr:row>
      <xdr:rowOff>139700</xdr:rowOff>
    </xdr:to>
    <xdr:cxnSp macro="">
      <xdr:nvCxnSpPr>
        <xdr:cNvPr id="497" name="直線コネクタ 496"/>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498" name="テキスト ボックス 497"/>
        <xdr:cNvSpPr txBox="1"/>
      </xdr:nvSpPr>
      <xdr:spPr>
        <a:xfrm>
          <a:off x="107334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499" name="直線コネクタ 498"/>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0" name="テキスト ボックス 499"/>
        <xdr:cNvSpPr txBox="1"/>
      </xdr:nvSpPr>
      <xdr:spPr>
        <a:xfrm>
          <a:off x="107334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1" name="消防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38100</xdr:rowOff>
    </xdr:from>
    <xdr:to xmlns:xdr="http://schemas.openxmlformats.org/drawingml/2006/spreadsheetDrawing">
      <xdr:col>85</xdr:col>
      <xdr:colOff>126365</xdr:colOff>
      <xdr:row>37</xdr:row>
      <xdr:rowOff>58420</xdr:rowOff>
    </xdr:to>
    <xdr:cxnSp macro="">
      <xdr:nvCxnSpPr>
        <xdr:cNvPr id="502" name="直線コネクタ 501"/>
        <xdr:cNvCxnSpPr/>
      </xdr:nvCxnSpPr>
      <xdr:spPr>
        <a:xfrm flipV="1">
          <a:off x="14698345" y="518160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62230</xdr:rowOff>
    </xdr:from>
    <xdr:ext cx="534670" cy="259080"/>
    <xdr:sp macro="" textlink="">
      <xdr:nvSpPr>
        <xdr:cNvPr id="503" name="消防費最小値テキスト"/>
        <xdr:cNvSpPr txBox="1"/>
      </xdr:nvSpPr>
      <xdr:spPr>
        <a:xfrm>
          <a:off x="14744700" y="640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58420</xdr:rowOff>
    </xdr:from>
    <xdr:to xmlns:xdr="http://schemas.openxmlformats.org/drawingml/2006/spreadsheetDrawing">
      <xdr:col>86</xdr:col>
      <xdr:colOff>25400</xdr:colOff>
      <xdr:row>37</xdr:row>
      <xdr:rowOff>58420</xdr:rowOff>
    </xdr:to>
    <xdr:cxnSp macro="">
      <xdr:nvCxnSpPr>
        <xdr:cNvPr id="504" name="直線コネクタ 503"/>
        <xdr:cNvCxnSpPr/>
      </xdr:nvCxnSpPr>
      <xdr:spPr>
        <a:xfrm>
          <a:off x="14611350" y="6402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28</xdr:row>
      <xdr:rowOff>156210</xdr:rowOff>
    </xdr:from>
    <xdr:ext cx="534670" cy="258445"/>
    <xdr:sp macro="" textlink="">
      <xdr:nvSpPr>
        <xdr:cNvPr id="505" name="消防費最大値テキスト"/>
        <xdr:cNvSpPr txBox="1"/>
      </xdr:nvSpPr>
      <xdr:spPr>
        <a:xfrm>
          <a:off x="14744700" y="4956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38100</xdr:rowOff>
    </xdr:from>
    <xdr:to xmlns:xdr="http://schemas.openxmlformats.org/drawingml/2006/spreadsheetDrawing">
      <xdr:col>86</xdr:col>
      <xdr:colOff>25400</xdr:colOff>
      <xdr:row>30</xdr:row>
      <xdr:rowOff>38100</xdr:rowOff>
    </xdr:to>
    <xdr:cxnSp macro="">
      <xdr:nvCxnSpPr>
        <xdr:cNvPr id="506" name="直線コネクタ 505"/>
        <xdr:cNvCxnSpPr/>
      </xdr:nvCxnSpPr>
      <xdr:spPr>
        <a:xfrm>
          <a:off x="14611350" y="5181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32</xdr:row>
      <xdr:rowOff>83820</xdr:rowOff>
    </xdr:from>
    <xdr:to xmlns:xdr="http://schemas.openxmlformats.org/drawingml/2006/spreadsheetDrawing">
      <xdr:col>85</xdr:col>
      <xdr:colOff>127000</xdr:colOff>
      <xdr:row>34</xdr:row>
      <xdr:rowOff>33655</xdr:rowOff>
    </xdr:to>
    <xdr:cxnSp macro="">
      <xdr:nvCxnSpPr>
        <xdr:cNvPr id="507" name="直線コネクタ 506"/>
        <xdr:cNvCxnSpPr/>
      </xdr:nvCxnSpPr>
      <xdr:spPr>
        <a:xfrm flipV="1">
          <a:off x="13938250" y="5570220"/>
          <a:ext cx="7620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57150</xdr:rowOff>
    </xdr:from>
    <xdr:ext cx="534670" cy="259080"/>
    <xdr:sp macro="" textlink="">
      <xdr:nvSpPr>
        <xdr:cNvPr id="508" name="消防費平均値テキスト"/>
        <xdr:cNvSpPr txBox="1"/>
      </xdr:nvSpPr>
      <xdr:spPr>
        <a:xfrm>
          <a:off x="14744700"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78740</xdr:rowOff>
    </xdr:from>
    <xdr:to xmlns:xdr="http://schemas.openxmlformats.org/drawingml/2006/spreadsheetDrawing">
      <xdr:col>85</xdr:col>
      <xdr:colOff>171450</xdr:colOff>
      <xdr:row>36</xdr:row>
      <xdr:rowOff>8890</xdr:rowOff>
    </xdr:to>
    <xdr:sp macro="" textlink="">
      <xdr:nvSpPr>
        <xdr:cNvPr id="509" name="フローチャート: 判断 508"/>
        <xdr:cNvSpPr/>
      </xdr:nvSpPr>
      <xdr:spPr>
        <a:xfrm>
          <a:off x="14649450" y="60794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33655</xdr:rowOff>
    </xdr:from>
    <xdr:to xmlns:xdr="http://schemas.openxmlformats.org/drawingml/2006/spreadsheetDrawing">
      <xdr:col>81</xdr:col>
      <xdr:colOff>50800</xdr:colOff>
      <xdr:row>34</xdr:row>
      <xdr:rowOff>153670</xdr:rowOff>
    </xdr:to>
    <xdr:cxnSp macro="">
      <xdr:nvCxnSpPr>
        <xdr:cNvPr id="510" name="直線コネクタ 509"/>
        <xdr:cNvCxnSpPr/>
      </xdr:nvCxnSpPr>
      <xdr:spPr>
        <a:xfrm flipV="1">
          <a:off x="13144500" y="5862955"/>
          <a:ext cx="79375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104140</xdr:rowOff>
    </xdr:from>
    <xdr:to xmlns:xdr="http://schemas.openxmlformats.org/drawingml/2006/spreadsheetDrawing">
      <xdr:col>81</xdr:col>
      <xdr:colOff>101600</xdr:colOff>
      <xdr:row>36</xdr:row>
      <xdr:rowOff>34290</xdr:rowOff>
    </xdr:to>
    <xdr:sp macro="" textlink="">
      <xdr:nvSpPr>
        <xdr:cNvPr id="511" name="フローチャート: 判断 510"/>
        <xdr:cNvSpPr/>
      </xdr:nvSpPr>
      <xdr:spPr>
        <a:xfrm>
          <a:off x="1388745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25400</xdr:rowOff>
    </xdr:from>
    <xdr:ext cx="534035" cy="259080"/>
    <xdr:sp macro="" textlink="">
      <xdr:nvSpPr>
        <xdr:cNvPr id="512" name="テキスト ボックス 511"/>
        <xdr:cNvSpPr txBox="1"/>
      </xdr:nvSpPr>
      <xdr:spPr>
        <a:xfrm>
          <a:off x="13709015" y="6197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34</xdr:row>
      <xdr:rowOff>89535</xdr:rowOff>
    </xdr:from>
    <xdr:to xmlns:xdr="http://schemas.openxmlformats.org/drawingml/2006/spreadsheetDrawing">
      <xdr:col>76</xdr:col>
      <xdr:colOff>114300</xdr:colOff>
      <xdr:row>34</xdr:row>
      <xdr:rowOff>153670</xdr:rowOff>
    </xdr:to>
    <xdr:cxnSp macro="">
      <xdr:nvCxnSpPr>
        <xdr:cNvPr id="513" name="直線コネクタ 512"/>
        <xdr:cNvCxnSpPr/>
      </xdr:nvCxnSpPr>
      <xdr:spPr>
        <a:xfrm>
          <a:off x="12344400" y="5918835"/>
          <a:ext cx="8001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100965</xdr:rowOff>
    </xdr:from>
    <xdr:to xmlns:xdr="http://schemas.openxmlformats.org/drawingml/2006/spreadsheetDrawing">
      <xdr:col>76</xdr:col>
      <xdr:colOff>165100</xdr:colOff>
      <xdr:row>36</xdr:row>
      <xdr:rowOff>31115</xdr:rowOff>
    </xdr:to>
    <xdr:sp macro="" textlink="">
      <xdr:nvSpPr>
        <xdr:cNvPr id="514" name="フローチャート: 判断 513"/>
        <xdr:cNvSpPr/>
      </xdr:nvSpPr>
      <xdr:spPr>
        <a:xfrm>
          <a:off x="130937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22225</xdr:rowOff>
    </xdr:from>
    <xdr:ext cx="534670" cy="258445"/>
    <xdr:sp macro="" textlink="">
      <xdr:nvSpPr>
        <xdr:cNvPr id="515" name="テキスト ボックス 514"/>
        <xdr:cNvSpPr txBox="1"/>
      </xdr:nvSpPr>
      <xdr:spPr>
        <a:xfrm>
          <a:off x="12896215" y="6194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89535</xdr:rowOff>
    </xdr:from>
    <xdr:to xmlns:xdr="http://schemas.openxmlformats.org/drawingml/2006/spreadsheetDrawing">
      <xdr:col>71</xdr:col>
      <xdr:colOff>171450</xdr:colOff>
      <xdr:row>34</xdr:row>
      <xdr:rowOff>157480</xdr:rowOff>
    </xdr:to>
    <xdr:cxnSp macro="">
      <xdr:nvCxnSpPr>
        <xdr:cNvPr id="516" name="直線コネクタ 515"/>
        <xdr:cNvCxnSpPr/>
      </xdr:nvCxnSpPr>
      <xdr:spPr>
        <a:xfrm flipV="1">
          <a:off x="11537950" y="5918835"/>
          <a:ext cx="80645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95885</xdr:rowOff>
    </xdr:from>
    <xdr:to xmlns:xdr="http://schemas.openxmlformats.org/drawingml/2006/spreadsheetDrawing">
      <xdr:col>72</xdr:col>
      <xdr:colOff>38100</xdr:colOff>
      <xdr:row>36</xdr:row>
      <xdr:rowOff>26035</xdr:rowOff>
    </xdr:to>
    <xdr:sp macro="" textlink="">
      <xdr:nvSpPr>
        <xdr:cNvPr id="517" name="フローチャート: 判断 516"/>
        <xdr:cNvSpPr/>
      </xdr:nvSpPr>
      <xdr:spPr>
        <a:xfrm>
          <a:off x="12299950" y="6096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17780</xdr:rowOff>
    </xdr:from>
    <xdr:ext cx="534035" cy="258445"/>
    <xdr:sp macro="" textlink="">
      <xdr:nvSpPr>
        <xdr:cNvPr id="518" name="テキスト ボックス 517"/>
        <xdr:cNvSpPr txBox="1"/>
      </xdr:nvSpPr>
      <xdr:spPr>
        <a:xfrm>
          <a:off x="121024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24130</xdr:rowOff>
    </xdr:from>
    <xdr:to xmlns:xdr="http://schemas.openxmlformats.org/drawingml/2006/spreadsheetDrawing">
      <xdr:col>67</xdr:col>
      <xdr:colOff>101600</xdr:colOff>
      <xdr:row>35</xdr:row>
      <xdr:rowOff>125730</xdr:rowOff>
    </xdr:to>
    <xdr:sp macro="" textlink="">
      <xdr:nvSpPr>
        <xdr:cNvPr id="519" name="フローチャート: 判断 518"/>
        <xdr:cNvSpPr/>
      </xdr:nvSpPr>
      <xdr:spPr>
        <a:xfrm>
          <a:off x="1148715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116840</xdr:rowOff>
    </xdr:from>
    <xdr:ext cx="534035" cy="259080"/>
    <xdr:sp macro="" textlink="">
      <xdr:nvSpPr>
        <xdr:cNvPr id="520" name="テキスト ボックス 519"/>
        <xdr:cNvSpPr txBox="1"/>
      </xdr:nvSpPr>
      <xdr:spPr>
        <a:xfrm>
          <a:off x="11308715" y="6117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1" name="テキスト ボックス 520"/>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2" name="テキスト ボックス 521"/>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3" name="テキスト ボックス 522"/>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24" name="テキスト ボックス 523"/>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5" name="テキスト ボックス 524"/>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32</xdr:row>
      <xdr:rowOff>33020</xdr:rowOff>
    </xdr:from>
    <xdr:to xmlns:xdr="http://schemas.openxmlformats.org/drawingml/2006/spreadsheetDrawing">
      <xdr:col>85</xdr:col>
      <xdr:colOff>171450</xdr:colOff>
      <xdr:row>32</xdr:row>
      <xdr:rowOff>134620</xdr:rowOff>
    </xdr:to>
    <xdr:sp macro="" textlink="">
      <xdr:nvSpPr>
        <xdr:cNvPr id="526" name="楕円 525"/>
        <xdr:cNvSpPr/>
      </xdr:nvSpPr>
      <xdr:spPr>
        <a:xfrm>
          <a:off x="14649450" y="55194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31</xdr:row>
      <xdr:rowOff>55880</xdr:rowOff>
    </xdr:from>
    <xdr:ext cx="534670" cy="259080"/>
    <xdr:sp macro="" textlink="">
      <xdr:nvSpPr>
        <xdr:cNvPr id="527" name="消防費該当値テキスト"/>
        <xdr:cNvSpPr txBox="1"/>
      </xdr:nvSpPr>
      <xdr:spPr>
        <a:xfrm>
          <a:off x="14744700" y="5370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154940</xdr:rowOff>
    </xdr:from>
    <xdr:to xmlns:xdr="http://schemas.openxmlformats.org/drawingml/2006/spreadsheetDrawing">
      <xdr:col>81</xdr:col>
      <xdr:colOff>101600</xdr:colOff>
      <xdr:row>34</xdr:row>
      <xdr:rowOff>84455</xdr:rowOff>
    </xdr:to>
    <xdr:sp macro="" textlink="">
      <xdr:nvSpPr>
        <xdr:cNvPr id="528" name="楕円 527"/>
        <xdr:cNvSpPr/>
      </xdr:nvSpPr>
      <xdr:spPr>
        <a:xfrm>
          <a:off x="13887450" y="5812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100965</xdr:rowOff>
    </xdr:from>
    <xdr:ext cx="534035" cy="258445"/>
    <xdr:sp macro="" textlink="">
      <xdr:nvSpPr>
        <xdr:cNvPr id="529" name="テキスト ボックス 528"/>
        <xdr:cNvSpPr txBox="1"/>
      </xdr:nvSpPr>
      <xdr:spPr>
        <a:xfrm>
          <a:off x="13709015" y="5587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102870</xdr:rowOff>
    </xdr:from>
    <xdr:to xmlns:xdr="http://schemas.openxmlformats.org/drawingml/2006/spreadsheetDrawing">
      <xdr:col>76</xdr:col>
      <xdr:colOff>165100</xdr:colOff>
      <xdr:row>35</xdr:row>
      <xdr:rowOff>33020</xdr:rowOff>
    </xdr:to>
    <xdr:sp macro="" textlink="">
      <xdr:nvSpPr>
        <xdr:cNvPr id="530" name="楕円 529"/>
        <xdr:cNvSpPr/>
      </xdr:nvSpPr>
      <xdr:spPr>
        <a:xfrm>
          <a:off x="130937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49530</xdr:rowOff>
    </xdr:from>
    <xdr:ext cx="534670" cy="259080"/>
    <xdr:sp macro="" textlink="">
      <xdr:nvSpPr>
        <xdr:cNvPr id="531" name="テキスト ボックス 530"/>
        <xdr:cNvSpPr txBox="1"/>
      </xdr:nvSpPr>
      <xdr:spPr>
        <a:xfrm>
          <a:off x="12896215" y="570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38735</xdr:rowOff>
    </xdr:from>
    <xdr:to xmlns:xdr="http://schemas.openxmlformats.org/drawingml/2006/spreadsheetDrawing">
      <xdr:col>72</xdr:col>
      <xdr:colOff>38100</xdr:colOff>
      <xdr:row>34</xdr:row>
      <xdr:rowOff>140335</xdr:rowOff>
    </xdr:to>
    <xdr:sp macro="" textlink="">
      <xdr:nvSpPr>
        <xdr:cNvPr id="532" name="楕円 531"/>
        <xdr:cNvSpPr/>
      </xdr:nvSpPr>
      <xdr:spPr>
        <a:xfrm>
          <a:off x="12299950" y="5868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156845</xdr:rowOff>
    </xdr:from>
    <xdr:ext cx="534035" cy="258445"/>
    <xdr:sp macro="" textlink="">
      <xdr:nvSpPr>
        <xdr:cNvPr id="533" name="テキスト ボックス 532"/>
        <xdr:cNvSpPr txBox="1"/>
      </xdr:nvSpPr>
      <xdr:spPr>
        <a:xfrm>
          <a:off x="12102465" y="5643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106680</xdr:rowOff>
    </xdr:from>
    <xdr:to xmlns:xdr="http://schemas.openxmlformats.org/drawingml/2006/spreadsheetDrawing">
      <xdr:col>67</xdr:col>
      <xdr:colOff>101600</xdr:colOff>
      <xdr:row>35</xdr:row>
      <xdr:rowOff>36830</xdr:rowOff>
    </xdr:to>
    <xdr:sp macro="" textlink="">
      <xdr:nvSpPr>
        <xdr:cNvPr id="534" name="楕円 533"/>
        <xdr:cNvSpPr/>
      </xdr:nvSpPr>
      <xdr:spPr>
        <a:xfrm>
          <a:off x="1148715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53340</xdr:rowOff>
    </xdr:from>
    <xdr:ext cx="534035" cy="258445"/>
    <xdr:sp macro="" textlink="">
      <xdr:nvSpPr>
        <xdr:cNvPr id="535" name="テキスト ボックス 534"/>
        <xdr:cNvSpPr txBox="1"/>
      </xdr:nvSpPr>
      <xdr:spPr>
        <a:xfrm>
          <a:off x="11308715" y="5711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36" name="正方形/長方形 535"/>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7" name="正方形/長方形 536"/>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8" name="正方形/長方形 537"/>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9" name="正方形/長方形 538"/>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0" name="正方形/長方形 539"/>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1" name="正方形/長方形 540"/>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2" name="正方形/長方形 541"/>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43" name="正方形/長方形 542"/>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44" name="テキスト ボックス 543"/>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45" name="直線コネクタ 544"/>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46" name="テキスト ボックス 545"/>
        <xdr:cNvSpPr txBox="1"/>
      </xdr:nvSpPr>
      <xdr:spPr>
        <a:xfrm>
          <a:off x="109778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171450</xdr:colOff>
      <xdr:row>59</xdr:row>
      <xdr:rowOff>99060</xdr:rowOff>
    </xdr:to>
    <xdr:cxnSp macro="">
      <xdr:nvCxnSpPr>
        <xdr:cNvPr id="547" name="直線コネクタ 546"/>
        <xdr:cNvCxnSpPr/>
      </xdr:nvCxnSpPr>
      <xdr:spPr>
        <a:xfrm>
          <a:off x="11207750" y="1021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48" name="テキスト ボックス 547"/>
        <xdr:cNvSpPr txBox="1"/>
      </xdr:nvSpPr>
      <xdr:spPr>
        <a:xfrm>
          <a:off x="107334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171450</xdr:colOff>
      <xdr:row>57</xdr:row>
      <xdr:rowOff>114935</xdr:rowOff>
    </xdr:to>
    <xdr:cxnSp macro="">
      <xdr:nvCxnSpPr>
        <xdr:cNvPr id="549" name="直線コネクタ 548"/>
        <xdr:cNvCxnSpPr/>
      </xdr:nvCxnSpPr>
      <xdr:spPr>
        <a:xfrm>
          <a:off x="11207750" y="9887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50" name="テキスト ボックス 549"/>
        <xdr:cNvSpPr txBox="1"/>
      </xdr:nvSpPr>
      <xdr:spPr>
        <a:xfrm>
          <a:off x="107334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171450</xdr:colOff>
      <xdr:row>55</xdr:row>
      <xdr:rowOff>132080</xdr:rowOff>
    </xdr:to>
    <xdr:cxnSp macro="">
      <xdr:nvCxnSpPr>
        <xdr:cNvPr id="551" name="直線コネクタ 550"/>
        <xdr:cNvCxnSpPr/>
      </xdr:nvCxnSpPr>
      <xdr:spPr>
        <a:xfrm>
          <a:off x="11207750" y="9561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52" name="テキスト ボックス 551"/>
        <xdr:cNvSpPr txBox="1"/>
      </xdr:nvSpPr>
      <xdr:spPr>
        <a:xfrm>
          <a:off x="107334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171450</xdr:colOff>
      <xdr:row>53</xdr:row>
      <xdr:rowOff>147955</xdr:rowOff>
    </xdr:to>
    <xdr:cxnSp macro="">
      <xdr:nvCxnSpPr>
        <xdr:cNvPr id="553" name="直線コネクタ 552"/>
        <xdr:cNvCxnSpPr/>
      </xdr:nvCxnSpPr>
      <xdr:spPr>
        <a:xfrm>
          <a:off x="11207750" y="9234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5630" cy="258445"/>
    <xdr:sp macro="" textlink="">
      <xdr:nvSpPr>
        <xdr:cNvPr id="554" name="テキスト ボックス 553"/>
        <xdr:cNvSpPr txBox="1"/>
      </xdr:nvSpPr>
      <xdr:spPr>
        <a:xfrm>
          <a:off x="106692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171450</xdr:colOff>
      <xdr:row>51</xdr:row>
      <xdr:rowOff>164465</xdr:rowOff>
    </xdr:to>
    <xdr:cxnSp macro="">
      <xdr:nvCxnSpPr>
        <xdr:cNvPr id="555" name="直線コネクタ 554"/>
        <xdr:cNvCxnSpPr/>
      </xdr:nvCxnSpPr>
      <xdr:spPr>
        <a:xfrm>
          <a:off x="11207750" y="8908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5630" cy="258445"/>
    <xdr:sp macro="" textlink="">
      <xdr:nvSpPr>
        <xdr:cNvPr id="556" name="テキスト ボックス 555"/>
        <xdr:cNvSpPr txBox="1"/>
      </xdr:nvSpPr>
      <xdr:spPr>
        <a:xfrm>
          <a:off x="106692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171450</xdr:colOff>
      <xdr:row>50</xdr:row>
      <xdr:rowOff>8890</xdr:rowOff>
    </xdr:to>
    <xdr:cxnSp macro="">
      <xdr:nvCxnSpPr>
        <xdr:cNvPr id="557" name="直線コネクタ 556"/>
        <xdr:cNvCxnSpPr/>
      </xdr:nvCxnSpPr>
      <xdr:spPr>
        <a:xfrm>
          <a:off x="11207750" y="858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5630" cy="259080"/>
    <xdr:sp macro="" textlink="">
      <xdr:nvSpPr>
        <xdr:cNvPr id="558" name="テキスト ボックス 557"/>
        <xdr:cNvSpPr txBox="1"/>
      </xdr:nvSpPr>
      <xdr:spPr>
        <a:xfrm>
          <a:off x="106692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59" name="直線コネクタ 558"/>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8445"/>
    <xdr:sp macro="" textlink="">
      <xdr:nvSpPr>
        <xdr:cNvPr id="560" name="テキスト ボックス 559"/>
        <xdr:cNvSpPr txBox="1"/>
      </xdr:nvSpPr>
      <xdr:spPr>
        <a:xfrm>
          <a:off x="106692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1" name="教育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125730</xdr:rowOff>
    </xdr:from>
    <xdr:to xmlns:xdr="http://schemas.openxmlformats.org/drawingml/2006/spreadsheetDrawing">
      <xdr:col>85</xdr:col>
      <xdr:colOff>126365</xdr:colOff>
      <xdr:row>59</xdr:row>
      <xdr:rowOff>76835</xdr:rowOff>
    </xdr:to>
    <xdr:cxnSp macro="">
      <xdr:nvCxnSpPr>
        <xdr:cNvPr id="562" name="直線コネクタ 561"/>
        <xdr:cNvCxnSpPr/>
      </xdr:nvCxnSpPr>
      <xdr:spPr>
        <a:xfrm flipV="1">
          <a:off x="14698345" y="869823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80645</xdr:rowOff>
    </xdr:from>
    <xdr:ext cx="534670" cy="259080"/>
    <xdr:sp macro="" textlink="">
      <xdr:nvSpPr>
        <xdr:cNvPr id="563" name="教育費最小値テキスト"/>
        <xdr:cNvSpPr txBox="1"/>
      </xdr:nvSpPr>
      <xdr:spPr>
        <a:xfrm>
          <a:off x="14744700" y="10196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76835</xdr:rowOff>
    </xdr:from>
    <xdr:to xmlns:xdr="http://schemas.openxmlformats.org/drawingml/2006/spreadsheetDrawing">
      <xdr:col>86</xdr:col>
      <xdr:colOff>25400</xdr:colOff>
      <xdr:row>59</xdr:row>
      <xdr:rowOff>76835</xdr:rowOff>
    </xdr:to>
    <xdr:cxnSp macro="">
      <xdr:nvCxnSpPr>
        <xdr:cNvPr id="564" name="直線コネクタ 563"/>
        <xdr:cNvCxnSpPr/>
      </xdr:nvCxnSpPr>
      <xdr:spPr>
        <a:xfrm>
          <a:off x="14611350" y="10192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72390</xdr:rowOff>
    </xdr:from>
    <xdr:ext cx="598805" cy="259080"/>
    <xdr:sp macro="" textlink="">
      <xdr:nvSpPr>
        <xdr:cNvPr id="565" name="教育費最大値テキスト"/>
        <xdr:cNvSpPr txBox="1"/>
      </xdr:nvSpPr>
      <xdr:spPr>
        <a:xfrm>
          <a:off x="147447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169,302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125730</xdr:rowOff>
    </xdr:from>
    <xdr:to xmlns:xdr="http://schemas.openxmlformats.org/drawingml/2006/spreadsheetDrawing">
      <xdr:col>86</xdr:col>
      <xdr:colOff>25400</xdr:colOff>
      <xdr:row>50</xdr:row>
      <xdr:rowOff>125730</xdr:rowOff>
    </xdr:to>
    <xdr:cxnSp macro="">
      <xdr:nvCxnSpPr>
        <xdr:cNvPr id="566" name="直線コネクタ 565"/>
        <xdr:cNvCxnSpPr/>
      </xdr:nvCxnSpPr>
      <xdr:spPr>
        <a:xfrm>
          <a:off x="14611350" y="8698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15875</xdr:rowOff>
    </xdr:from>
    <xdr:to xmlns:xdr="http://schemas.openxmlformats.org/drawingml/2006/spreadsheetDrawing">
      <xdr:col>85</xdr:col>
      <xdr:colOff>127000</xdr:colOff>
      <xdr:row>59</xdr:row>
      <xdr:rowOff>10160</xdr:rowOff>
    </xdr:to>
    <xdr:cxnSp macro="">
      <xdr:nvCxnSpPr>
        <xdr:cNvPr id="567" name="直線コネクタ 566"/>
        <xdr:cNvCxnSpPr/>
      </xdr:nvCxnSpPr>
      <xdr:spPr>
        <a:xfrm flipV="1">
          <a:off x="13938250" y="9959975"/>
          <a:ext cx="762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56</xdr:row>
      <xdr:rowOff>116205</xdr:rowOff>
    </xdr:from>
    <xdr:ext cx="534670" cy="259080"/>
    <xdr:sp macro="" textlink="">
      <xdr:nvSpPr>
        <xdr:cNvPr id="568" name="教育費平均値テキスト"/>
        <xdr:cNvSpPr txBox="1"/>
      </xdr:nvSpPr>
      <xdr:spPr>
        <a:xfrm>
          <a:off x="14744700" y="9717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93345</xdr:rowOff>
    </xdr:from>
    <xdr:to xmlns:xdr="http://schemas.openxmlformats.org/drawingml/2006/spreadsheetDrawing">
      <xdr:col>85</xdr:col>
      <xdr:colOff>171450</xdr:colOff>
      <xdr:row>58</xdr:row>
      <xdr:rowOff>23495</xdr:rowOff>
    </xdr:to>
    <xdr:sp macro="" textlink="">
      <xdr:nvSpPr>
        <xdr:cNvPr id="569" name="フローチャート: 判断 568"/>
        <xdr:cNvSpPr/>
      </xdr:nvSpPr>
      <xdr:spPr>
        <a:xfrm>
          <a:off x="14649450" y="98659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10160</xdr:rowOff>
    </xdr:from>
    <xdr:to xmlns:xdr="http://schemas.openxmlformats.org/drawingml/2006/spreadsheetDrawing">
      <xdr:col>81</xdr:col>
      <xdr:colOff>50800</xdr:colOff>
      <xdr:row>59</xdr:row>
      <xdr:rowOff>103505</xdr:rowOff>
    </xdr:to>
    <xdr:cxnSp macro="">
      <xdr:nvCxnSpPr>
        <xdr:cNvPr id="570" name="直線コネクタ 569"/>
        <xdr:cNvCxnSpPr/>
      </xdr:nvCxnSpPr>
      <xdr:spPr>
        <a:xfrm flipV="1">
          <a:off x="13144500" y="10125710"/>
          <a:ext cx="79375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1270</xdr:rowOff>
    </xdr:from>
    <xdr:to xmlns:xdr="http://schemas.openxmlformats.org/drawingml/2006/spreadsheetDrawing">
      <xdr:col>81</xdr:col>
      <xdr:colOff>101600</xdr:colOff>
      <xdr:row>58</xdr:row>
      <xdr:rowOff>102870</xdr:rowOff>
    </xdr:to>
    <xdr:sp macro="" textlink="">
      <xdr:nvSpPr>
        <xdr:cNvPr id="571" name="フローチャート: 判断 570"/>
        <xdr:cNvSpPr/>
      </xdr:nvSpPr>
      <xdr:spPr>
        <a:xfrm>
          <a:off x="1388745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119380</xdr:rowOff>
    </xdr:from>
    <xdr:ext cx="534035" cy="259080"/>
    <xdr:sp macro="" textlink="">
      <xdr:nvSpPr>
        <xdr:cNvPr id="572" name="テキスト ボックス 571"/>
        <xdr:cNvSpPr txBox="1"/>
      </xdr:nvSpPr>
      <xdr:spPr>
        <a:xfrm>
          <a:off x="13709015" y="9720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59</xdr:row>
      <xdr:rowOff>31750</xdr:rowOff>
    </xdr:from>
    <xdr:to xmlns:xdr="http://schemas.openxmlformats.org/drawingml/2006/spreadsheetDrawing">
      <xdr:col>76</xdr:col>
      <xdr:colOff>114300</xdr:colOff>
      <xdr:row>59</xdr:row>
      <xdr:rowOff>103505</xdr:rowOff>
    </xdr:to>
    <xdr:cxnSp macro="">
      <xdr:nvCxnSpPr>
        <xdr:cNvPr id="573" name="直線コネクタ 572"/>
        <xdr:cNvCxnSpPr/>
      </xdr:nvCxnSpPr>
      <xdr:spPr>
        <a:xfrm>
          <a:off x="12344400" y="10147300"/>
          <a:ext cx="8001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165100</xdr:rowOff>
    </xdr:from>
    <xdr:to xmlns:xdr="http://schemas.openxmlformats.org/drawingml/2006/spreadsheetDrawing">
      <xdr:col>76</xdr:col>
      <xdr:colOff>165100</xdr:colOff>
      <xdr:row>58</xdr:row>
      <xdr:rowOff>95250</xdr:rowOff>
    </xdr:to>
    <xdr:sp macro="" textlink="">
      <xdr:nvSpPr>
        <xdr:cNvPr id="574" name="フローチャート: 判断 573"/>
        <xdr:cNvSpPr/>
      </xdr:nvSpPr>
      <xdr:spPr>
        <a:xfrm>
          <a:off x="130937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111760</xdr:rowOff>
    </xdr:from>
    <xdr:ext cx="534670" cy="258445"/>
    <xdr:sp macro="" textlink="">
      <xdr:nvSpPr>
        <xdr:cNvPr id="575" name="テキスト ボックス 574"/>
        <xdr:cNvSpPr txBox="1"/>
      </xdr:nvSpPr>
      <xdr:spPr>
        <a:xfrm>
          <a:off x="12896215" y="9712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38735</xdr:rowOff>
    </xdr:from>
    <xdr:to xmlns:xdr="http://schemas.openxmlformats.org/drawingml/2006/spreadsheetDrawing">
      <xdr:col>71</xdr:col>
      <xdr:colOff>171450</xdr:colOff>
      <xdr:row>59</xdr:row>
      <xdr:rowOff>31750</xdr:rowOff>
    </xdr:to>
    <xdr:cxnSp macro="">
      <xdr:nvCxnSpPr>
        <xdr:cNvPr id="576" name="直線コネクタ 575"/>
        <xdr:cNvCxnSpPr/>
      </xdr:nvCxnSpPr>
      <xdr:spPr>
        <a:xfrm>
          <a:off x="11537950" y="9811385"/>
          <a:ext cx="806450" cy="335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5080</xdr:rowOff>
    </xdr:from>
    <xdr:to xmlns:xdr="http://schemas.openxmlformats.org/drawingml/2006/spreadsheetDrawing">
      <xdr:col>72</xdr:col>
      <xdr:colOff>38100</xdr:colOff>
      <xdr:row>58</xdr:row>
      <xdr:rowOff>106680</xdr:rowOff>
    </xdr:to>
    <xdr:sp macro="" textlink="">
      <xdr:nvSpPr>
        <xdr:cNvPr id="577" name="フローチャート: 判断 576"/>
        <xdr:cNvSpPr/>
      </xdr:nvSpPr>
      <xdr:spPr>
        <a:xfrm>
          <a:off x="12299950" y="9949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123190</xdr:rowOff>
    </xdr:from>
    <xdr:ext cx="534035" cy="258445"/>
    <xdr:sp macro="" textlink="">
      <xdr:nvSpPr>
        <xdr:cNvPr id="578" name="テキスト ボックス 577"/>
        <xdr:cNvSpPr txBox="1"/>
      </xdr:nvSpPr>
      <xdr:spPr>
        <a:xfrm>
          <a:off x="12102465" y="9724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41275</xdr:rowOff>
    </xdr:from>
    <xdr:to xmlns:xdr="http://schemas.openxmlformats.org/drawingml/2006/spreadsheetDrawing">
      <xdr:col>67</xdr:col>
      <xdr:colOff>101600</xdr:colOff>
      <xdr:row>58</xdr:row>
      <xdr:rowOff>143510</xdr:rowOff>
    </xdr:to>
    <xdr:sp macro="" textlink="">
      <xdr:nvSpPr>
        <xdr:cNvPr id="579" name="フローチャート: 判断 578"/>
        <xdr:cNvSpPr/>
      </xdr:nvSpPr>
      <xdr:spPr>
        <a:xfrm>
          <a:off x="11487150" y="9985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133985</xdr:rowOff>
    </xdr:from>
    <xdr:ext cx="534035" cy="258445"/>
    <xdr:sp macro="" textlink="">
      <xdr:nvSpPr>
        <xdr:cNvPr id="580" name="テキスト ボックス 579"/>
        <xdr:cNvSpPr txBox="1"/>
      </xdr:nvSpPr>
      <xdr:spPr>
        <a:xfrm>
          <a:off x="11308715" y="10078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2" name="テキスト ボックス 581"/>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84" name="テキスト ボックス 583"/>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5" name="テキスト ボックス 584"/>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136525</xdr:rowOff>
    </xdr:from>
    <xdr:to xmlns:xdr="http://schemas.openxmlformats.org/drawingml/2006/spreadsheetDrawing">
      <xdr:col>85</xdr:col>
      <xdr:colOff>171450</xdr:colOff>
      <xdr:row>58</xdr:row>
      <xdr:rowOff>66675</xdr:rowOff>
    </xdr:to>
    <xdr:sp macro="" textlink="">
      <xdr:nvSpPr>
        <xdr:cNvPr id="586" name="楕円 585"/>
        <xdr:cNvSpPr/>
      </xdr:nvSpPr>
      <xdr:spPr>
        <a:xfrm>
          <a:off x="14649450" y="99091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57</xdr:row>
      <xdr:rowOff>114935</xdr:rowOff>
    </xdr:from>
    <xdr:ext cx="534670" cy="259080"/>
    <xdr:sp macro="" textlink="">
      <xdr:nvSpPr>
        <xdr:cNvPr id="587" name="教育費該当値テキスト"/>
        <xdr:cNvSpPr txBox="1"/>
      </xdr:nvSpPr>
      <xdr:spPr>
        <a:xfrm>
          <a:off x="14744700" y="9887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130810</xdr:rowOff>
    </xdr:from>
    <xdr:to xmlns:xdr="http://schemas.openxmlformats.org/drawingml/2006/spreadsheetDrawing">
      <xdr:col>81</xdr:col>
      <xdr:colOff>101600</xdr:colOff>
      <xdr:row>59</xdr:row>
      <xdr:rowOff>60960</xdr:rowOff>
    </xdr:to>
    <xdr:sp macro="" textlink="">
      <xdr:nvSpPr>
        <xdr:cNvPr id="588" name="楕円 587"/>
        <xdr:cNvSpPr/>
      </xdr:nvSpPr>
      <xdr:spPr>
        <a:xfrm>
          <a:off x="1388745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59</xdr:row>
      <xdr:rowOff>52705</xdr:rowOff>
    </xdr:from>
    <xdr:ext cx="534035" cy="258445"/>
    <xdr:sp macro="" textlink="">
      <xdr:nvSpPr>
        <xdr:cNvPr id="589" name="テキスト ボックス 588"/>
        <xdr:cNvSpPr txBox="1"/>
      </xdr:nvSpPr>
      <xdr:spPr>
        <a:xfrm>
          <a:off x="13709015" y="10168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52705</xdr:rowOff>
    </xdr:from>
    <xdr:to xmlns:xdr="http://schemas.openxmlformats.org/drawingml/2006/spreadsheetDrawing">
      <xdr:col>76</xdr:col>
      <xdr:colOff>165100</xdr:colOff>
      <xdr:row>59</xdr:row>
      <xdr:rowOff>154940</xdr:rowOff>
    </xdr:to>
    <xdr:sp macro="" textlink="">
      <xdr:nvSpPr>
        <xdr:cNvPr id="590" name="楕円 589"/>
        <xdr:cNvSpPr/>
      </xdr:nvSpPr>
      <xdr:spPr>
        <a:xfrm>
          <a:off x="13093700" y="10168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145415</xdr:rowOff>
    </xdr:from>
    <xdr:ext cx="534670" cy="258445"/>
    <xdr:sp macro="" textlink="">
      <xdr:nvSpPr>
        <xdr:cNvPr id="591" name="テキスト ボックス 590"/>
        <xdr:cNvSpPr txBox="1"/>
      </xdr:nvSpPr>
      <xdr:spPr>
        <a:xfrm>
          <a:off x="12896215" y="10260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152400</xdr:rowOff>
    </xdr:from>
    <xdr:to xmlns:xdr="http://schemas.openxmlformats.org/drawingml/2006/spreadsheetDrawing">
      <xdr:col>72</xdr:col>
      <xdr:colOff>38100</xdr:colOff>
      <xdr:row>59</xdr:row>
      <xdr:rowOff>82550</xdr:rowOff>
    </xdr:to>
    <xdr:sp macro="" textlink="">
      <xdr:nvSpPr>
        <xdr:cNvPr id="592" name="楕円 591"/>
        <xdr:cNvSpPr/>
      </xdr:nvSpPr>
      <xdr:spPr>
        <a:xfrm>
          <a:off x="12299950" y="10096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73660</xdr:rowOff>
    </xdr:from>
    <xdr:ext cx="534035" cy="259080"/>
    <xdr:sp macro="" textlink="">
      <xdr:nvSpPr>
        <xdr:cNvPr id="593" name="テキスト ボックス 592"/>
        <xdr:cNvSpPr txBox="1"/>
      </xdr:nvSpPr>
      <xdr:spPr>
        <a:xfrm>
          <a:off x="12102465" y="1018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159385</xdr:rowOff>
    </xdr:from>
    <xdr:to xmlns:xdr="http://schemas.openxmlformats.org/drawingml/2006/spreadsheetDrawing">
      <xdr:col>67</xdr:col>
      <xdr:colOff>101600</xdr:colOff>
      <xdr:row>57</xdr:row>
      <xdr:rowOff>89535</xdr:rowOff>
    </xdr:to>
    <xdr:sp macro="" textlink="">
      <xdr:nvSpPr>
        <xdr:cNvPr id="594" name="楕円 593"/>
        <xdr:cNvSpPr/>
      </xdr:nvSpPr>
      <xdr:spPr>
        <a:xfrm>
          <a:off x="1148715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106045</xdr:rowOff>
    </xdr:from>
    <xdr:ext cx="534035" cy="259080"/>
    <xdr:sp macro="" textlink="">
      <xdr:nvSpPr>
        <xdr:cNvPr id="595" name="テキスト ボックス 594"/>
        <xdr:cNvSpPr txBox="1"/>
      </xdr:nvSpPr>
      <xdr:spPr>
        <a:xfrm>
          <a:off x="11308715" y="9535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596" name="正方形/長方形 595"/>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03" name="正方形/長方形 602"/>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4" name="テキスト ボックス 603"/>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05" name="直線コネクタ 604"/>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171450</xdr:colOff>
      <xdr:row>78</xdr:row>
      <xdr:rowOff>139700</xdr:rowOff>
    </xdr:to>
    <xdr:cxnSp macro="">
      <xdr:nvCxnSpPr>
        <xdr:cNvPr id="606" name="直線コネクタ 605"/>
        <xdr:cNvCxnSpPr/>
      </xdr:nvCxnSpPr>
      <xdr:spPr>
        <a:xfrm>
          <a:off x="11207750" y="13512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07" name="テキスト ボックス 606"/>
        <xdr:cNvSpPr txBox="1"/>
      </xdr:nvSpPr>
      <xdr:spPr>
        <a:xfrm>
          <a:off x="109778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171450</xdr:colOff>
      <xdr:row>76</xdr:row>
      <xdr:rowOff>25400</xdr:rowOff>
    </xdr:to>
    <xdr:cxnSp macro="">
      <xdr:nvCxnSpPr>
        <xdr:cNvPr id="608" name="直線コネクタ 607"/>
        <xdr:cNvCxnSpPr/>
      </xdr:nvCxnSpPr>
      <xdr:spPr>
        <a:xfrm>
          <a:off x="11207750" y="13055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09" name="テキスト ボックス 608"/>
        <xdr:cNvSpPr txBox="1"/>
      </xdr:nvSpPr>
      <xdr:spPr>
        <a:xfrm>
          <a:off x="107334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171450</xdr:colOff>
      <xdr:row>73</xdr:row>
      <xdr:rowOff>82550</xdr:rowOff>
    </xdr:to>
    <xdr:cxnSp macro="">
      <xdr:nvCxnSpPr>
        <xdr:cNvPr id="610" name="直線コネクタ 609"/>
        <xdr:cNvCxnSpPr/>
      </xdr:nvCxnSpPr>
      <xdr:spPr>
        <a:xfrm>
          <a:off x="11207750" y="1259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8445"/>
    <xdr:sp macro="" textlink="">
      <xdr:nvSpPr>
        <xdr:cNvPr id="611" name="テキスト ボックス 610"/>
        <xdr:cNvSpPr txBox="1"/>
      </xdr:nvSpPr>
      <xdr:spPr>
        <a:xfrm>
          <a:off x="107334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171450</xdr:colOff>
      <xdr:row>70</xdr:row>
      <xdr:rowOff>139700</xdr:rowOff>
    </xdr:to>
    <xdr:cxnSp macro="">
      <xdr:nvCxnSpPr>
        <xdr:cNvPr id="612" name="直線コネクタ 611"/>
        <xdr:cNvCxnSpPr/>
      </xdr:nvCxnSpPr>
      <xdr:spPr>
        <a:xfrm>
          <a:off x="11207750" y="12141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8445"/>
    <xdr:sp macro="" textlink="">
      <xdr:nvSpPr>
        <xdr:cNvPr id="613" name="テキスト ボックス 612"/>
        <xdr:cNvSpPr txBox="1"/>
      </xdr:nvSpPr>
      <xdr:spPr>
        <a:xfrm>
          <a:off x="107334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14" name="直線コネクタ 613"/>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15" name="テキスト ボックス 614"/>
        <xdr:cNvSpPr txBox="1"/>
      </xdr:nvSpPr>
      <xdr:spPr>
        <a:xfrm>
          <a:off x="107334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16" name="災害復旧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48260</xdr:rowOff>
    </xdr:from>
    <xdr:to xmlns:xdr="http://schemas.openxmlformats.org/drawingml/2006/spreadsheetDrawing">
      <xdr:col>85</xdr:col>
      <xdr:colOff>126365</xdr:colOff>
      <xdr:row>78</xdr:row>
      <xdr:rowOff>139700</xdr:rowOff>
    </xdr:to>
    <xdr:cxnSp macro="">
      <xdr:nvCxnSpPr>
        <xdr:cNvPr id="617" name="直線コネクタ 616"/>
        <xdr:cNvCxnSpPr/>
      </xdr:nvCxnSpPr>
      <xdr:spPr>
        <a:xfrm flipV="1">
          <a:off x="14698345" y="1222121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143510</xdr:rowOff>
    </xdr:from>
    <xdr:ext cx="249555" cy="258445"/>
    <xdr:sp macro="" textlink="">
      <xdr:nvSpPr>
        <xdr:cNvPr id="618" name="災害復旧費最小値テキスト"/>
        <xdr:cNvSpPr txBox="1"/>
      </xdr:nvSpPr>
      <xdr:spPr>
        <a:xfrm>
          <a:off x="147447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19" name="直線コネクタ 618"/>
        <xdr:cNvCxnSpPr/>
      </xdr:nvCxnSpPr>
      <xdr:spPr>
        <a:xfrm>
          <a:off x="1461135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166370</xdr:rowOff>
    </xdr:from>
    <xdr:ext cx="534670" cy="258445"/>
    <xdr:sp macro="" textlink="">
      <xdr:nvSpPr>
        <xdr:cNvPr id="620" name="災害復旧費最大値テキスト"/>
        <xdr:cNvSpPr txBox="1"/>
      </xdr:nvSpPr>
      <xdr:spPr>
        <a:xfrm>
          <a:off x="14744700" y="11996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56,507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48260</xdr:rowOff>
    </xdr:from>
    <xdr:to xmlns:xdr="http://schemas.openxmlformats.org/drawingml/2006/spreadsheetDrawing">
      <xdr:col>86</xdr:col>
      <xdr:colOff>25400</xdr:colOff>
      <xdr:row>71</xdr:row>
      <xdr:rowOff>48260</xdr:rowOff>
    </xdr:to>
    <xdr:cxnSp macro="">
      <xdr:nvCxnSpPr>
        <xdr:cNvPr id="621" name="直線コネクタ 620"/>
        <xdr:cNvCxnSpPr/>
      </xdr:nvCxnSpPr>
      <xdr:spPr>
        <a:xfrm>
          <a:off x="14611350" y="12221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132715</xdr:rowOff>
    </xdr:from>
    <xdr:to xmlns:xdr="http://schemas.openxmlformats.org/drawingml/2006/spreadsheetDrawing">
      <xdr:col>85</xdr:col>
      <xdr:colOff>127000</xdr:colOff>
      <xdr:row>78</xdr:row>
      <xdr:rowOff>64135</xdr:rowOff>
    </xdr:to>
    <xdr:cxnSp macro="">
      <xdr:nvCxnSpPr>
        <xdr:cNvPr id="622" name="直線コネクタ 621"/>
        <xdr:cNvCxnSpPr/>
      </xdr:nvCxnSpPr>
      <xdr:spPr>
        <a:xfrm flipV="1">
          <a:off x="13938250" y="13334365"/>
          <a:ext cx="762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100965</xdr:rowOff>
    </xdr:from>
    <xdr:ext cx="469900" cy="258445"/>
    <xdr:sp macro="" textlink="">
      <xdr:nvSpPr>
        <xdr:cNvPr id="623" name="災害復旧費平均値テキスト"/>
        <xdr:cNvSpPr txBox="1"/>
      </xdr:nvSpPr>
      <xdr:spPr>
        <a:xfrm>
          <a:off x="14744700" y="13131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78105</xdr:rowOff>
    </xdr:from>
    <xdr:to xmlns:xdr="http://schemas.openxmlformats.org/drawingml/2006/spreadsheetDrawing">
      <xdr:col>85</xdr:col>
      <xdr:colOff>171450</xdr:colOff>
      <xdr:row>78</xdr:row>
      <xdr:rowOff>8255</xdr:rowOff>
    </xdr:to>
    <xdr:sp macro="" textlink="">
      <xdr:nvSpPr>
        <xdr:cNvPr id="624" name="フローチャート: 判断 623"/>
        <xdr:cNvSpPr/>
      </xdr:nvSpPr>
      <xdr:spPr>
        <a:xfrm>
          <a:off x="14649450" y="132797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57150</xdr:rowOff>
    </xdr:from>
    <xdr:to xmlns:xdr="http://schemas.openxmlformats.org/drawingml/2006/spreadsheetDrawing">
      <xdr:col>81</xdr:col>
      <xdr:colOff>50800</xdr:colOff>
      <xdr:row>78</xdr:row>
      <xdr:rowOff>64135</xdr:rowOff>
    </xdr:to>
    <xdr:cxnSp macro="">
      <xdr:nvCxnSpPr>
        <xdr:cNvPr id="625" name="直線コネクタ 624"/>
        <xdr:cNvCxnSpPr/>
      </xdr:nvCxnSpPr>
      <xdr:spPr>
        <a:xfrm>
          <a:off x="13144500" y="1343025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120650</xdr:rowOff>
    </xdr:from>
    <xdr:to xmlns:xdr="http://schemas.openxmlformats.org/drawingml/2006/spreadsheetDrawing">
      <xdr:col>81</xdr:col>
      <xdr:colOff>101600</xdr:colOff>
      <xdr:row>78</xdr:row>
      <xdr:rowOff>50165</xdr:rowOff>
    </xdr:to>
    <xdr:sp macro="" textlink="">
      <xdr:nvSpPr>
        <xdr:cNvPr id="626" name="フローチャート: 判断 625"/>
        <xdr:cNvSpPr/>
      </xdr:nvSpPr>
      <xdr:spPr>
        <a:xfrm>
          <a:off x="1388745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66675</xdr:rowOff>
    </xdr:from>
    <xdr:ext cx="469900" cy="258445"/>
    <xdr:sp macro="" textlink="">
      <xdr:nvSpPr>
        <xdr:cNvPr id="627" name="テキスト ボックス 626"/>
        <xdr:cNvSpPr txBox="1"/>
      </xdr:nvSpPr>
      <xdr:spPr>
        <a:xfrm>
          <a:off x="13722350" y="13096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57150</xdr:rowOff>
    </xdr:from>
    <xdr:to xmlns:xdr="http://schemas.openxmlformats.org/drawingml/2006/spreadsheetDrawing">
      <xdr:col>76</xdr:col>
      <xdr:colOff>114300</xdr:colOff>
      <xdr:row>78</xdr:row>
      <xdr:rowOff>134620</xdr:rowOff>
    </xdr:to>
    <xdr:cxnSp macro="">
      <xdr:nvCxnSpPr>
        <xdr:cNvPr id="628" name="直線コネクタ 627"/>
        <xdr:cNvCxnSpPr/>
      </xdr:nvCxnSpPr>
      <xdr:spPr>
        <a:xfrm flipV="1">
          <a:off x="12344400" y="13430250"/>
          <a:ext cx="8001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27940</xdr:rowOff>
    </xdr:from>
    <xdr:to xmlns:xdr="http://schemas.openxmlformats.org/drawingml/2006/spreadsheetDrawing">
      <xdr:col>76</xdr:col>
      <xdr:colOff>165100</xdr:colOff>
      <xdr:row>78</xdr:row>
      <xdr:rowOff>129540</xdr:rowOff>
    </xdr:to>
    <xdr:sp macro="" textlink="">
      <xdr:nvSpPr>
        <xdr:cNvPr id="629" name="フローチャート: 判断 628"/>
        <xdr:cNvSpPr/>
      </xdr:nvSpPr>
      <xdr:spPr>
        <a:xfrm>
          <a:off x="130937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120650</xdr:rowOff>
    </xdr:from>
    <xdr:ext cx="469900" cy="258445"/>
    <xdr:sp macro="" textlink="">
      <xdr:nvSpPr>
        <xdr:cNvPr id="630" name="テキスト ボックス 629"/>
        <xdr:cNvSpPr txBox="1"/>
      </xdr:nvSpPr>
      <xdr:spPr>
        <a:xfrm>
          <a:off x="12928600" y="13493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132080</xdr:rowOff>
    </xdr:from>
    <xdr:to xmlns:xdr="http://schemas.openxmlformats.org/drawingml/2006/spreadsheetDrawing">
      <xdr:col>71</xdr:col>
      <xdr:colOff>171450</xdr:colOff>
      <xdr:row>78</xdr:row>
      <xdr:rowOff>134620</xdr:rowOff>
    </xdr:to>
    <xdr:cxnSp macro="">
      <xdr:nvCxnSpPr>
        <xdr:cNvPr id="631" name="直線コネクタ 630"/>
        <xdr:cNvCxnSpPr/>
      </xdr:nvCxnSpPr>
      <xdr:spPr>
        <a:xfrm>
          <a:off x="11537950" y="1350518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160020</xdr:rowOff>
    </xdr:from>
    <xdr:to xmlns:xdr="http://schemas.openxmlformats.org/drawingml/2006/spreadsheetDrawing">
      <xdr:col>72</xdr:col>
      <xdr:colOff>38100</xdr:colOff>
      <xdr:row>78</xdr:row>
      <xdr:rowOff>90170</xdr:rowOff>
    </xdr:to>
    <xdr:sp macro="" textlink="">
      <xdr:nvSpPr>
        <xdr:cNvPr id="632" name="フローチャート: 判断 631"/>
        <xdr:cNvSpPr/>
      </xdr:nvSpPr>
      <xdr:spPr>
        <a:xfrm>
          <a:off x="12299950" y="13361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106680</xdr:rowOff>
    </xdr:from>
    <xdr:ext cx="469900" cy="259080"/>
    <xdr:sp macro="" textlink="">
      <xdr:nvSpPr>
        <xdr:cNvPr id="633" name="テキスト ボックス 632"/>
        <xdr:cNvSpPr txBox="1"/>
      </xdr:nvSpPr>
      <xdr:spPr>
        <a:xfrm>
          <a:off x="12134850" y="1313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10795</xdr:rowOff>
    </xdr:from>
    <xdr:to xmlns:xdr="http://schemas.openxmlformats.org/drawingml/2006/spreadsheetDrawing">
      <xdr:col>67</xdr:col>
      <xdr:colOff>101600</xdr:colOff>
      <xdr:row>78</xdr:row>
      <xdr:rowOff>112395</xdr:rowOff>
    </xdr:to>
    <xdr:sp macro="" textlink="">
      <xdr:nvSpPr>
        <xdr:cNvPr id="634" name="フローチャート: 判断 633"/>
        <xdr:cNvSpPr/>
      </xdr:nvSpPr>
      <xdr:spPr>
        <a:xfrm>
          <a:off x="1148715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128905</xdr:rowOff>
    </xdr:from>
    <xdr:ext cx="469900" cy="259080"/>
    <xdr:sp macro="" textlink="">
      <xdr:nvSpPr>
        <xdr:cNvPr id="635" name="テキスト ボックス 634"/>
        <xdr:cNvSpPr txBox="1"/>
      </xdr:nvSpPr>
      <xdr:spPr>
        <a:xfrm>
          <a:off x="11322050" y="13159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7" name="テキスト ボックス 636"/>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39" name="テキスト ボックス 638"/>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0" name="テキスト ボックス 639"/>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81915</xdr:rowOff>
    </xdr:from>
    <xdr:to xmlns:xdr="http://schemas.openxmlformats.org/drawingml/2006/spreadsheetDrawing">
      <xdr:col>85</xdr:col>
      <xdr:colOff>171450</xdr:colOff>
      <xdr:row>78</xdr:row>
      <xdr:rowOff>12065</xdr:rowOff>
    </xdr:to>
    <xdr:sp macro="" textlink="">
      <xdr:nvSpPr>
        <xdr:cNvPr id="641" name="楕円 640"/>
        <xdr:cNvSpPr/>
      </xdr:nvSpPr>
      <xdr:spPr>
        <a:xfrm>
          <a:off x="14649450" y="132835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77</xdr:row>
      <xdr:rowOff>60325</xdr:rowOff>
    </xdr:from>
    <xdr:ext cx="469900" cy="259080"/>
    <xdr:sp macro="" textlink="">
      <xdr:nvSpPr>
        <xdr:cNvPr id="642" name="災害復旧費該当値テキスト"/>
        <xdr:cNvSpPr txBox="1"/>
      </xdr:nvSpPr>
      <xdr:spPr>
        <a:xfrm>
          <a:off x="14744700" y="13261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13335</xdr:rowOff>
    </xdr:from>
    <xdr:to xmlns:xdr="http://schemas.openxmlformats.org/drawingml/2006/spreadsheetDrawing">
      <xdr:col>81</xdr:col>
      <xdr:colOff>101600</xdr:colOff>
      <xdr:row>78</xdr:row>
      <xdr:rowOff>114935</xdr:rowOff>
    </xdr:to>
    <xdr:sp macro="" textlink="">
      <xdr:nvSpPr>
        <xdr:cNvPr id="643" name="楕円 642"/>
        <xdr:cNvSpPr/>
      </xdr:nvSpPr>
      <xdr:spPr>
        <a:xfrm>
          <a:off x="1388745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106045</xdr:rowOff>
    </xdr:from>
    <xdr:ext cx="469900" cy="259080"/>
    <xdr:sp macro="" textlink="">
      <xdr:nvSpPr>
        <xdr:cNvPr id="644" name="テキスト ボックス 643"/>
        <xdr:cNvSpPr txBox="1"/>
      </xdr:nvSpPr>
      <xdr:spPr>
        <a:xfrm>
          <a:off x="13722350" y="13479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6350</xdr:rowOff>
    </xdr:from>
    <xdr:to xmlns:xdr="http://schemas.openxmlformats.org/drawingml/2006/spreadsheetDrawing">
      <xdr:col>76</xdr:col>
      <xdr:colOff>165100</xdr:colOff>
      <xdr:row>78</xdr:row>
      <xdr:rowOff>107950</xdr:rowOff>
    </xdr:to>
    <xdr:sp macro="" textlink="">
      <xdr:nvSpPr>
        <xdr:cNvPr id="645" name="楕円 644"/>
        <xdr:cNvSpPr/>
      </xdr:nvSpPr>
      <xdr:spPr>
        <a:xfrm>
          <a:off x="13093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124460</xdr:rowOff>
    </xdr:from>
    <xdr:ext cx="469900" cy="259080"/>
    <xdr:sp macro="" textlink="">
      <xdr:nvSpPr>
        <xdr:cNvPr id="646" name="テキスト ボックス 645"/>
        <xdr:cNvSpPr txBox="1"/>
      </xdr:nvSpPr>
      <xdr:spPr>
        <a:xfrm>
          <a:off x="12928600" y="1315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83820</xdr:rowOff>
    </xdr:from>
    <xdr:to xmlns:xdr="http://schemas.openxmlformats.org/drawingml/2006/spreadsheetDrawing">
      <xdr:col>72</xdr:col>
      <xdr:colOff>38100</xdr:colOff>
      <xdr:row>79</xdr:row>
      <xdr:rowOff>13970</xdr:rowOff>
    </xdr:to>
    <xdr:sp macro="" textlink="">
      <xdr:nvSpPr>
        <xdr:cNvPr id="647" name="楕円 646"/>
        <xdr:cNvSpPr/>
      </xdr:nvSpPr>
      <xdr:spPr>
        <a:xfrm>
          <a:off x="12299950" y="13456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79</xdr:row>
      <xdr:rowOff>5080</xdr:rowOff>
    </xdr:from>
    <xdr:ext cx="378460" cy="259080"/>
    <xdr:sp macro="" textlink="">
      <xdr:nvSpPr>
        <xdr:cNvPr id="648" name="テキスト ボックス 647"/>
        <xdr:cNvSpPr txBox="1"/>
      </xdr:nvSpPr>
      <xdr:spPr>
        <a:xfrm>
          <a:off x="12172950" y="13549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80645</xdr:rowOff>
    </xdr:from>
    <xdr:to xmlns:xdr="http://schemas.openxmlformats.org/drawingml/2006/spreadsheetDrawing">
      <xdr:col>67</xdr:col>
      <xdr:colOff>101600</xdr:colOff>
      <xdr:row>79</xdr:row>
      <xdr:rowOff>10795</xdr:rowOff>
    </xdr:to>
    <xdr:sp macro="" textlink="">
      <xdr:nvSpPr>
        <xdr:cNvPr id="649" name="楕円 648"/>
        <xdr:cNvSpPr/>
      </xdr:nvSpPr>
      <xdr:spPr>
        <a:xfrm>
          <a:off x="1148715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1905</xdr:rowOff>
    </xdr:from>
    <xdr:ext cx="378460" cy="259080"/>
    <xdr:sp macro="" textlink="">
      <xdr:nvSpPr>
        <xdr:cNvPr id="650" name="テキスト ボックス 649"/>
        <xdr:cNvSpPr txBox="1"/>
      </xdr:nvSpPr>
      <xdr:spPr>
        <a:xfrm>
          <a:off x="11367770" y="13546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51" name="正方形/長方形 650"/>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58" name="正方形/長方形 657"/>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59" name="テキスト ボックス 658"/>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0" name="直線コネクタ 659"/>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171450</xdr:colOff>
      <xdr:row>99</xdr:row>
      <xdr:rowOff>139700</xdr:rowOff>
    </xdr:to>
    <xdr:cxnSp macro="">
      <xdr:nvCxnSpPr>
        <xdr:cNvPr id="661" name="直線コネクタ 660"/>
        <xdr:cNvCxnSpPr/>
      </xdr:nvCxnSpPr>
      <xdr:spPr>
        <a:xfrm>
          <a:off x="11207750" y="17113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168910</xdr:rowOff>
    </xdr:from>
    <xdr:ext cx="248285" cy="258445"/>
    <xdr:sp macro="" textlink="">
      <xdr:nvSpPr>
        <xdr:cNvPr id="662" name="テキスト ボックス 661"/>
        <xdr:cNvSpPr txBox="1"/>
      </xdr:nvSpPr>
      <xdr:spPr>
        <a:xfrm>
          <a:off x="109778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171450</xdr:colOff>
      <xdr:row>98</xdr:row>
      <xdr:rowOff>25400</xdr:rowOff>
    </xdr:to>
    <xdr:cxnSp macro="">
      <xdr:nvCxnSpPr>
        <xdr:cNvPr id="663" name="直線コネクタ 662"/>
        <xdr:cNvCxnSpPr/>
      </xdr:nvCxnSpPr>
      <xdr:spPr>
        <a:xfrm>
          <a:off x="11207750" y="16827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31495" cy="258445"/>
    <xdr:sp macro="" textlink="">
      <xdr:nvSpPr>
        <xdr:cNvPr id="664" name="テキスト ボックス 663"/>
        <xdr:cNvSpPr txBox="1"/>
      </xdr:nvSpPr>
      <xdr:spPr>
        <a:xfrm>
          <a:off x="107334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171450</xdr:colOff>
      <xdr:row>96</xdr:row>
      <xdr:rowOff>82550</xdr:rowOff>
    </xdr:to>
    <xdr:cxnSp macro="">
      <xdr:nvCxnSpPr>
        <xdr:cNvPr id="665" name="直線コネクタ 664"/>
        <xdr:cNvCxnSpPr/>
      </xdr:nvCxnSpPr>
      <xdr:spPr>
        <a:xfrm>
          <a:off x="11207750" y="16541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31495" cy="258445"/>
    <xdr:sp macro="" textlink="">
      <xdr:nvSpPr>
        <xdr:cNvPr id="666" name="テキスト ボックス 665"/>
        <xdr:cNvSpPr txBox="1"/>
      </xdr:nvSpPr>
      <xdr:spPr>
        <a:xfrm>
          <a:off x="107334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67" name="直線コネクタ 666"/>
        <xdr:cNvCxnSpPr/>
      </xdr:nvCxnSpPr>
      <xdr:spPr>
        <a:xfrm>
          <a:off x="11207750" y="1625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68" name="テキスト ボックス 667"/>
        <xdr:cNvSpPr txBox="1"/>
      </xdr:nvSpPr>
      <xdr:spPr>
        <a:xfrm>
          <a:off x="107334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171450</xdr:colOff>
      <xdr:row>93</xdr:row>
      <xdr:rowOff>25400</xdr:rowOff>
    </xdr:to>
    <xdr:cxnSp macro="">
      <xdr:nvCxnSpPr>
        <xdr:cNvPr id="669" name="直線コネクタ 668"/>
        <xdr:cNvCxnSpPr/>
      </xdr:nvCxnSpPr>
      <xdr:spPr>
        <a:xfrm>
          <a:off x="11207750" y="15970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54610</xdr:rowOff>
    </xdr:from>
    <xdr:ext cx="595630" cy="258445"/>
    <xdr:sp macro="" textlink="">
      <xdr:nvSpPr>
        <xdr:cNvPr id="670" name="テキスト ボックス 669"/>
        <xdr:cNvSpPr txBox="1"/>
      </xdr:nvSpPr>
      <xdr:spPr>
        <a:xfrm>
          <a:off x="10669270" y="15828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171450</xdr:colOff>
      <xdr:row>91</xdr:row>
      <xdr:rowOff>82550</xdr:rowOff>
    </xdr:to>
    <xdr:cxnSp macro="">
      <xdr:nvCxnSpPr>
        <xdr:cNvPr id="671" name="直線コネクタ 670"/>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5630" cy="258445"/>
    <xdr:sp macro="" textlink="">
      <xdr:nvSpPr>
        <xdr:cNvPr id="672" name="テキスト ボックス 671"/>
        <xdr:cNvSpPr txBox="1"/>
      </xdr:nvSpPr>
      <xdr:spPr>
        <a:xfrm>
          <a:off x="1066927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139700</xdr:rowOff>
    </xdr:from>
    <xdr:to xmlns:xdr="http://schemas.openxmlformats.org/drawingml/2006/spreadsheetDrawing">
      <xdr:col>89</xdr:col>
      <xdr:colOff>171450</xdr:colOff>
      <xdr:row>89</xdr:row>
      <xdr:rowOff>139700</xdr:rowOff>
    </xdr:to>
    <xdr:cxnSp macro="">
      <xdr:nvCxnSpPr>
        <xdr:cNvPr id="673" name="直線コネクタ 672"/>
        <xdr:cNvCxnSpPr/>
      </xdr:nvCxnSpPr>
      <xdr:spPr>
        <a:xfrm>
          <a:off x="11207750" y="15398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88</xdr:row>
      <xdr:rowOff>168910</xdr:rowOff>
    </xdr:from>
    <xdr:ext cx="595630" cy="258445"/>
    <xdr:sp macro="" textlink="">
      <xdr:nvSpPr>
        <xdr:cNvPr id="674" name="テキスト ボックス 673"/>
        <xdr:cNvSpPr txBox="1"/>
      </xdr:nvSpPr>
      <xdr:spPr>
        <a:xfrm>
          <a:off x="10669270" y="15256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75" name="直線コネクタ 674"/>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76" name="テキスト ボックス 675"/>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77" name="公債費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143510</xdr:rowOff>
    </xdr:from>
    <xdr:to xmlns:xdr="http://schemas.openxmlformats.org/drawingml/2006/spreadsheetDrawing">
      <xdr:col>85</xdr:col>
      <xdr:colOff>126365</xdr:colOff>
      <xdr:row>98</xdr:row>
      <xdr:rowOff>113665</xdr:rowOff>
    </xdr:to>
    <xdr:cxnSp macro="">
      <xdr:nvCxnSpPr>
        <xdr:cNvPr id="678" name="直線コネクタ 677"/>
        <xdr:cNvCxnSpPr/>
      </xdr:nvCxnSpPr>
      <xdr:spPr>
        <a:xfrm flipV="1">
          <a:off x="14698345" y="1557401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117475</xdr:rowOff>
    </xdr:from>
    <xdr:ext cx="534670" cy="259080"/>
    <xdr:sp macro="" textlink="">
      <xdr:nvSpPr>
        <xdr:cNvPr id="679" name="公債費最小値テキスト"/>
        <xdr:cNvSpPr txBox="1"/>
      </xdr:nvSpPr>
      <xdr:spPr>
        <a:xfrm>
          <a:off x="14744700" y="1691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113665</xdr:rowOff>
    </xdr:from>
    <xdr:to xmlns:xdr="http://schemas.openxmlformats.org/drawingml/2006/spreadsheetDrawing">
      <xdr:col>86</xdr:col>
      <xdr:colOff>25400</xdr:colOff>
      <xdr:row>98</xdr:row>
      <xdr:rowOff>113665</xdr:rowOff>
    </xdr:to>
    <xdr:cxnSp macro="">
      <xdr:nvCxnSpPr>
        <xdr:cNvPr id="680" name="直線コネクタ 679"/>
        <xdr:cNvCxnSpPr/>
      </xdr:nvCxnSpPr>
      <xdr:spPr>
        <a:xfrm>
          <a:off x="14611350" y="16915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90170</xdr:rowOff>
    </xdr:from>
    <xdr:ext cx="598805" cy="259080"/>
    <xdr:sp macro="" textlink="">
      <xdr:nvSpPr>
        <xdr:cNvPr id="681" name="公債費最大値テキスト"/>
        <xdr:cNvSpPr txBox="1"/>
      </xdr:nvSpPr>
      <xdr:spPr>
        <a:xfrm>
          <a:off x="14744700" y="1534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143510</xdr:rowOff>
    </xdr:from>
    <xdr:to xmlns:xdr="http://schemas.openxmlformats.org/drawingml/2006/spreadsheetDrawing">
      <xdr:col>86</xdr:col>
      <xdr:colOff>25400</xdr:colOff>
      <xdr:row>90</xdr:row>
      <xdr:rowOff>143510</xdr:rowOff>
    </xdr:to>
    <xdr:cxnSp macro="">
      <xdr:nvCxnSpPr>
        <xdr:cNvPr id="682" name="直線コネクタ 681"/>
        <xdr:cNvCxnSpPr/>
      </xdr:nvCxnSpPr>
      <xdr:spPr>
        <a:xfrm>
          <a:off x="14611350" y="15574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154940</xdr:rowOff>
    </xdr:from>
    <xdr:to xmlns:xdr="http://schemas.openxmlformats.org/drawingml/2006/spreadsheetDrawing">
      <xdr:col>85</xdr:col>
      <xdr:colOff>127000</xdr:colOff>
      <xdr:row>97</xdr:row>
      <xdr:rowOff>167640</xdr:rowOff>
    </xdr:to>
    <xdr:cxnSp macro="">
      <xdr:nvCxnSpPr>
        <xdr:cNvPr id="683" name="直線コネクタ 682"/>
        <xdr:cNvCxnSpPr/>
      </xdr:nvCxnSpPr>
      <xdr:spPr>
        <a:xfrm flipV="1">
          <a:off x="13938250" y="1678559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95</xdr:row>
      <xdr:rowOff>45085</xdr:rowOff>
    </xdr:from>
    <xdr:ext cx="534670" cy="258445"/>
    <xdr:sp macro="" textlink="">
      <xdr:nvSpPr>
        <xdr:cNvPr id="684" name="公債費平均値テキスト"/>
        <xdr:cNvSpPr txBox="1"/>
      </xdr:nvSpPr>
      <xdr:spPr>
        <a:xfrm>
          <a:off x="14744700" y="163328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22225</xdr:rowOff>
    </xdr:from>
    <xdr:to xmlns:xdr="http://schemas.openxmlformats.org/drawingml/2006/spreadsheetDrawing">
      <xdr:col>85</xdr:col>
      <xdr:colOff>171450</xdr:colOff>
      <xdr:row>96</xdr:row>
      <xdr:rowOff>123825</xdr:rowOff>
    </xdr:to>
    <xdr:sp macro="" textlink="">
      <xdr:nvSpPr>
        <xdr:cNvPr id="685" name="フローチャート: 判断 684"/>
        <xdr:cNvSpPr/>
      </xdr:nvSpPr>
      <xdr:spPr>
        <a:xfrm>
          <a:off x="14649450" y="164814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151130</xdr:rowOff>
    </xdr:from>
    <xdr:to xmlns:xdr="http://schemas.openxmlformats.org/drawingml/2006/spreadsheetDrawing">
      <xdr:col>81</xdr:col>
      <xdr:colOff>50800</xdr:colOff>
      <xdr:row>97</xdr:row>
      <xdr:rowOff>167640</xdr:rowOff>
    </xdr:to>
    <xdr:cxnSp macro="">
      <xdr:nvCxnSpPr>
        <xdr:cNvPr id="686" name="直線コネクタ 685"/>
        <xdr:cNvCxnSpPr/>
      </xdr:nvCxnSpPr>
      <xdr:spPr>
        <a:xfrm>
          <a:off x="13144500" y="16781780"/>
          <a:ext cx="7937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19685</xdr:rowOff>
    </xdr:from>
    <xdr:to xmlns:xdr="http://schemas.openxmlformats.org/drawingml/2006/spreadsheetDrawing">
      <xdr:col>81</xdr:col>
      <xdr:colOff>101600</xdr:colOff>
      <xdr:row>96</xdr:row>
      <xdr:rowOff>121285</xdr:rowOff>
    </xdr:to>
    <xdr:sp macro="" textlink="">
      <xdr:nvSpPr>
        <xdr:cNvPr id="687" name="フローチャート: 判断 686"/>
        <xdr:cNvSpPr/>
      </xdr:nvSpPr>
      <xdr:spPr>
        <a:xfrm>
          <a:off x="1388745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137795</xdr:rowOff>
    </xdr:from>
    <xdr:ext cx="534035" cy="259080"/>
    <xdr:sp macro="" textlink="">
      <xdr:nvSpPr>
        <xdr:cNvPr id="688" name="テキスト ボックス 687"/>
        <xdr:cNvSpPr txBox="1"/>
      </xdr:nvSpPr>
      <xdr:spPr>
        <a:xfrm>
          <a:off x="13709015" y="16254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97</xdr:row>
      <xdr:rowOff>151130</xdr:rowOff>
    </xdr:from>
    <xdr:to xmlns:xdr="http://schemas.openxmlformats.org/drawingml/2006/spreadsheetDrawing">
      <xdr:col>76</xdr:col>
      <xdr:colOff>114300</xdr:colOff>
      <xdr:row>98</xdr:row>
      <xdr:rowOff>7620</xdr:rowOff>
    </xdr:to>
    <xdr:cxnSp macro="">
      <xdr:nvCxnSpPr>
        <xdr:cNvPr id="689" name="直線コネクタ 688"/>
        <xdr:cNvCxnSpPr/>
      </xdr:nvCxnSpPr>
      <xdr:spPr>
        <a:xfrm flipV="1">
          <a:off x="12344400" y="16781780"/>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24765</xdr:rowOff>
    </xdr:from>
    <xdr:to xmlns:xdr="http://schemas.openxmlformats.org/drawingml/2006/spreadsheetDrawing">
      <xdr:col>76</xdr:col>
      <xdr:colOff>165100</xdr:colOff>
      <xdr:row>96</xdr:row>
      <xdr:rowOff>126365</xdr:rowOff>
    </xdr:to>
    <xdr:sp macro="" textlink="">
      <xdr:nvSpPr>
        <xdr:cNvPr id="690" name="フローチャート: 判断 689"/>
        <xdr:cNvSpPr/>
      </xdr:nvSpPr>
      <xdr:spPr>
        <a:xfrm>
          <a:off x="130937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143510</xdr:rowOff>
    </xdr:from>
    <xdr:ext cx="534670" cy="258445"/>
    <xdr:sp macro="" textlink="">
      <xdr:nvSpPr>
        <xdr:cNvPr id="691" name="テキスト ボックス 690"/>
        <xdr:cNvSpPr txBox="1"/>
      </xdr:nvSpPr>
      <xdr:spPr>
        <a:xfrm>
          <a:off x="12896215" y="16259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167640</xdr:rowOff>
    </xdr:from>
    <xdr:to xmlns:xdr="http://schemas.openxmlformats.org/drawingml/2006/spreadsheetDrawing">
      <xdr:col>71</xdr:col>
      <xdr:colOff>171450</xdr:colOff>
      <xdr:row>98</xdr:row>
      <xdr:rowOff>7620</xdr:rowOff>
    </xdr:to>
    <xdr:cxnSp macro="">
      <xdr:nvCxnSpPr>
        <xdr:cNvPr id="692" name="直線コネクタ 691"/>
        <xdr:cNvCxnSpPr/>
      </xdr:nvCxnSpPr>
      <xdr:spPr>
        <a:xfrm>
          <a:off x="11537950" y="16798290"/>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30480</xdr:rowOff>
    </xdr:from>
    <xdr:to xmlns:xdr="http://schemas.openxmlformats.org/drawingml/2006/spreadsheetDrawing">
      <xdr:col>72</xdr:col>
      <xdr:colOff>38100</xdr:colOff>
      <xdr:row>96</xdr:row>
      <xdr:rowOff>132080</xdr:rowOff>
    </xdr:to>
    <xdr:sp macro="" textlink="">
      <xdr:nvSpPr>
        <xdr:cNvPr id="693" name="フローチャート: 判断 692"/>
        <xdr:cNvSpPr/>
      </xdr:nvSpPr>
      <xdr:spPr>
        <a:xfrm>
          <a:off x="12299950" y="16489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148590</xdr:rowOff>
    </xdr:from>
    <xdr:ext cx="534035" cy="259080"/>
    <xdr:sp macro="" textlink="">
      <xdr:nvSpPr>
        <xdr:cNvPr id="694" name="テキスト ボックス 693"/>
        <xdr:cNvSpPr txBox="1"/>
      </xdr:nvSpPr>
      <xdr:spPr>
        <a:xfrm>
          <a:off x="12102465" y="16264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83820</xdr:rowOff>
    </xdr:from>
    <xdr:to xmlns:xdr="http://schemas.openxmlformats.org/drawingml/2006/spreadsheetDrawing">
      <xdr:col>67</xdr:col>
      <xdr:colOff>101600</xdr:colOff>
      <xdr:row>97</xdr:row>
      <xdr:rowOff>13970</xdr:rowOff>
    </xdr:to>
    <xdr:sp macro="" textlink="">
      <xdr:nvSpPr>
        <xdr:cNvPr id="695" name="フローチャート: 判断 694"/>
        <xdr:cNvSpPr/>
      </xdr:nvSpPr>
      <xdr:spPr>
        <a:xfrm>
          <a:off x="1148715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30480</xdr:rowOff>
    </xdr:from>
    <xdr:ext cx="534035" cy="258445"/>
    <xdr:sp macro="" textlink="">
      <xdr:nvSpPr>
        <xdr:cNvPr id="696" name="テキスト ボックス 695"/>
        <xdr:cNvSpPr txBox="1"/>
      </xdr:nvSpPr>
      <xdr:spPr>
        <a:xfrm>
          <a:off x="11308715" y="16318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8" name="テキスト ボックス 697"/>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0" name="テキスト ボックス 699"/>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1" name="テキスト ボックス 700"/>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103505</xdr:rowOff>
    </xdr:from>
    <xdr:to xmlns:xdr="http://schemas.openxmlformats.org/drawingml/2006/spreadsheetDrawing">
      <xdr:col>85</xdr:col>
      <xdr:colOff>171450</xdr:colOff>
      <xdr:row>98</xdr:row>
      <xdr:rowOff>33655</xdr:rowOff>
    </xdr:to>
    <xdr:sp macro="" textlink="">
      <xdr:nvSpPr>
        <xdr:cNvPr id="702" name="楕円 701"/>
        <xdr:cNvSpPr/>
      </xdr:nvSpPr>
      <xdr:spPr>
        <a:xfrm>
          <a:off x="14649450" y="167341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81915</xdr:rowOff>
    </xdr:from>
    <xdr:ext cx="534670" cy="259080"/>
    <xdr:sp macro="" textlink="">
      <xdr:nvSpPr>
        <xdr:cNvPr id="703" name="公債費該当値テキスト"/>
        <xdr:cNvSpPr txBox="1"/>
      </xdr:nvSpPr>
      <xdr:spPr>
        <a:xfrm>
          <a:off x="14744700" y="1671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116840</xdr:rowOff>
    </xdr:from>
    <xdr:to xmlns:xdr="http://schemas.openxmlformats.org/drawingml/2006/spreadsheetDrawing">
      <xdr:col>81</xdr:col>
      <xdr:colOff>101600</xdr:colOff>
      <xdr:row>98</xdr:row>
      <xdr:rowOff>46990</xdr:rowOff>
    </xdr:to>
    <xdr:sp macro="" textlink="">
      <xdr:nvSpPr>
        <xdr:cNvPr id="704" name="楕円 703"/>
        <xdr:cNvSpPr/>
      </xdr:nvSpPr>
      <xdr:spPr>
        <a:xfrm>
          <a:off x="1388745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38100</xdr:rowOff>
    </xdr:from>
    <xdr:ext cx="534035" cy="259080"/>
    <xdr:sp macro="" textlink="">
      <xdr:nvSpPr>
        <xdr:cNvPr id="705" name="テキスト ボックス 704"/>
        <xdr:cNvSpPr txBox="1"/>
      </xdr:nvSpPr>
      <xdr:spPr>
        <a:xfrm>
          <a:off x="13709015" y="16840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100330</xdr:rowOff>
    </xdr:from>
    <xdr:to xmlns:xdr="http://schemas.openxmlformats.org/drawingml/2006/spreadsheetDrawing">
      <xdr:col>76</xdr:col>
      <xdr:colOff>165100</xdr:colOff>
      <xdr:row>98</xdr:row>
      <xdr:rowOff>30480</xdr:rowOff>
    </xdr:to>
    <xdr:sp macro="" textlink="">
      <xdr:nvSpPr>
        <xdr:cNvPr id="706" name="楕円 705"/>
        <xdr:cNvSpPr/>
      </xdr:nvSpPr>
      <xdr:spPr>
        <a:xfrm>
          <a:off x="130937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21590</xdr:rowOff>
    </xdr:from>
    <xdr:ext cx="534670" cy="259080"/>
    <xdr:sp macro="" textlink="">
      <xdr:nvSpPr>
        <xdr:cNvPr id="707" name="テキスト ボックス 706"/>
        <xdr:cNvSpPr txBox="1"/>
      </xdr:nvSpPr>
      <xdr:spPr>
        <a:xfrm>
          <a:off x="12896215" y="16823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128270</xdr:rowOff>
    </xdr:from>
    <xdr:to xmlns:xdr="http://schemas.openxmlformats.org/drawingml/2006/spreadsheetDrawing">
      <xdr:col>72</xdr:col>
      <xdr:colOff>38100</xdr:colOff>
      <xdr:row>98</xdr:row>
      <xdr:rowOff>58420</xdr:rowOff>
    </xdr:to>
    <xdr:sp macro="" textlink="">
      <xdr:nvSpPr>
        <xdr:cNvPr id="708" name="楕円 707"/>
        <xdr:cNvSpPr/>
      </xdr:nvSpPr>
      <xdr:spPr>
        <a:xfrm>
          <a:off x="12299950" y="16758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49530</xdr:rowOff>
    </xdr:from>
    <xdr:ext cx="534035" cy="259080"/>
    <xdr:sp macro="" textlink="">
      <xdr:nvSpPr>
        <xdr:cNvPr id="709" name="テキスト ボックス 708"/>
        <xdr:cNvSpPr txBox="1"/>
      </xdr:nvSpPr>
      <xdr:spPr>
        <a:xfrm>
          <a:off x="12102465" y="16851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116840</xdr:rowOff>
    </xdr:from>
    <xdr:to xmlns:xdr="http://schemas.openxmlformats.org/drawingml/2006/spreadsheetDrawing">
      <xdr:col>67</xdr:col>
      <xdr:colOff>101600</xdr:colOff>
      <xdr:row>98</xdr:row>
      <xdr:rowOff>46990</xdr:rowOff>
    </xdr:to>
    <xdr:sp macro="" textlink="">
      <xdr:nvSpPr>
        <xdr:cNvPr id="710" name="楕円 709"/>
        <xdr:cNvSpPr/>
      </xdr:nvSpPr>
      <xdr:spPr>
        <a:xfrm>
          <a:off x="1148715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38100</xdr:rowOff>
    </xdr:from>
    <xdr:ext cx="534035" cy="259080"/>
    <xdr:sp macro="" textlink="">
      <xdr:nvSpPr>
        <xdr:cNvPr id="711" name="テキスト ボックス 710"/>
        <xdr:cNvSpPr txBox="1"/>
      </xdr:nvSpPr>
      <xdr:spPr>
        <a:xfrm>
          <a:off x="11308715" y="16840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0" name="テキスト ボックス 719"/>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2" name="直線コネクタ 721"/>
        <xdr:cNvCxnSpPr/>
      </xdr:nvCxnSpPr>
      <xdr:spPr>
        <a:xfrm>
          <a:off x="164592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3" name="テキスト ボックス 722"/>
        <xdr:cNvSpPr txBox="1"/>
      </xdr:nvSpPr>
      <xdr:spPr>
        <a:xfrm>
          <a:off x="162483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4" name="直線コネクタ 723"/>
        <xdr:cNvCxnSpPr/>
      </xdr:nvCxnSpPr>
      <xdr:spPr>
        <a:xfrm>
          <a:off x="164592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25" name="テキスト ボックス 724"/>
        <xdr:cNvSpPr txBox="1"/>
      </xdr:nvSpPr>
      <xdr:spPr>
        <a:xfrm>
          <a:off x="1604899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6" name="直線コネクタ 725"/>
        <xdr:cNvCxnSpPr/>
      </xdr:nvCxnSpPr>
      <xdr:spPr>
        <a:xfrm>
          <a:off x="164592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27" name="テキスト ボックス 726"/>
        <xdr:cNvSpPr txBox="1"/>
      </xdr:nvSpPr>
      <xdr:spPr>
        <a:xfrm>
          <a:off x="1604899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8" name="直線コネクタ 727"/>
        <xdr:cNvCxnSpPr/>
      </xdr:nvCxnSpPr>
      <xdr:spPr>
        <a:xfrm>
          <a:off x="164592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29" name="テキスト ボックス 728"/>
        <xdr:cNvSpPr txBox="1"/>
      </xdr:nvSpPr>
      <xdr:spPr>
        <a:xfrm>
          <a:off x="1604899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1" name="テキスト ボックス 730"/>
        <xdr:cNvSpPr txBox="1"/>
      </xdr:nvSpPr>
      <xdr:spPr>
        <a:xfrm>
          <a:off x="1604899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諸支出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55880</xdr:rowOff>
    </xdr:from>
    <xdr:to xmlns:xdr="http://schemas.openxmlformats.org/drawingml/2006/spreadsheetDrawing">
      <xdr:col>116</xdr:col>
      <xdr:colOff>62865</xdr:colOff>
      <xdr:row>38</xdr:row>
      <xdr:rowOff>139700</xdr:rowOff>
    </xdr:to>
    <xdr:cxnSp macro="">
      <xdr:nvCxnSpPr>
        <xdr:cNvPr id="733" name="直線コネクタ 732"/>
        <xdr:cNvCxnSpPr/>
      </xdr:nvCxnSpPr>
      <xdr:spPr>
        <a:xfrm flipV="1">
          <a:off x="19949795" y="519938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162560</xdr:rowOff>
    </xdr:from>
    <xdr:ext cx="249555" cy="259080"/>
    <xdr:sp macro="" textlink="">
      <xdr:nvSpPr>
        <xdr:cNvPr id="734" name="諸支出金最小値テキスト"/>
        <xdr:cNvSpPr txBox="1"/>
      </xdr:nvSpPr>
      <xdr:spPr>
        <a:xfrm>
          <a:off x="200025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5" name="直線コネクタ 734"/>
        <xdr:cNvCxnSpPr/>
      </xdr:nvCxnSpPr>
      <xdr:spPr>
        <a:xfrm>
          <a:off x="198818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2540</xdr:rowOff>
    </xdr:from>
    <xdr:ext cx="469900" cy="259080"/>
    <xdr:sp macro="" textlink="">
      <xdr:nvSpPr>
        <xdr:cNvPr id="736" name="諸支出金最大値テキスト"/>
        <xdr:cNvSpPr txBox="1"/>
      </xdr:nvSpPr>
      <xdr:spPr>
        <a:xfrm>
          <a:off x="20002500" y="4974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55880</xdr:rowOff>
    </xdr:from>
    <xdr:to xmlns:xdr="http://schemas.openxmlformats.org/drawingml/2006/spreadsheetDrawing">
      <xdr:col>116</xdr:col>
      <xdr:colOff>152400</xdr:colOff>
      <xdr:row>30</xdr:row>
      <xdr:rowOff>55880</xdr:rowOff>
    </xdr:to>
    <xdr:cxnSp macro="">
      <xdr:nvCxnSpPr>
        <xdr:cNvPr id="737" name="直線コネクタ 736"/>
        <xdr:cNvCxnSpPr/>
      </xdr:nvCxnSpPr>
      <xdr:spPr>
        <a:xfrm>
          <a:off x="19881850" y="5199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33</xdr:row>
      <xdr:rowOff>50800</xdr:rowOff>
    </xdr:from>
    <xdr:to xmlns:xdr="http://schemas.openxmlformats.org/drawingml/2006/spreadsheetDrawing">
      <xdr:col>116</xdr:col>
      <xdr:colOff>63500</xdr:colOff>
      <xdr:row>38</xdr:row>
      <xdr:rowOff>139700</xdr:rowOff>
    </xdr:to>
    <xdr:cxnSp macro="">
      <xdr:nvCxnSpPr>
        <xdr:cNvPr id="738" name="直線コネクタ 737"/>
        <xdr:cNvCxnSpPr/>
      </xdr:nvCxnSpPr>
      <xdr:spPr>
        <a:xfrm>
          <a:off x="19202400" y="5708650"/>
          <a:ext cx="749300" cy="946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80010</xdr:rowOff>
    </xdr:from>
    <xdr:ext cx="313690" cy="259080"/>
    <xdr:sp macro="" textlink="">
      <xdr:nvSpPr>
        <xdr:cNvPr id="739" name="諸支出金平均値テキスト"/>
        <xdr:cNvSpPr txBox="1"/>
      </xdr:nvSpPr>
      <xdr:spPr>
        <a:xfrm>
          <a:off x="20002500" y="64236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57150</xdr:rowOff>
    </xdr:from>
    <xdr:to xmlns:xdr="http://schemas.openxmlformats.org/drawingml/2006/spreadsheetDrawing">
      <xdr:col>116</xdr:col>
      <xdr:colOff>114300</xdr:colOff>
      <xdr:row>38</xdr:row>
      <xdr:rowOff>158750</xdr:rowOff>
    </xdr:to>
    <xdr:sp macro="" textlink="">
      <xdr:nvSpPr>
        <xdr:cNvPr id="740" name="フローチャート: 判断 739"/>
        <xdr:cNvSpPr/>
      </xdr:nvSpPr>
      <xdr:spPr>
        <a:xfrm>
          <a:off x="199009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33</xdr:row>
      <xdr:rowOff>50800</xdr:rowOff>
    </xdr:from>
    <xdr:to xmlns:xdr="http://schemas.openxmlformats.org/drawingml/2006/spreadsheetDrawing">
      <xdr:col>111</xdr:col>
      <xdr:colOff>171450</xdr:colOff>
      <xdr:row>38</xdr:row>
      <xdr:rowOff>139700</xdr:rowOff>
    </xdr:to>
    <xdr:cxnSp macro="">
      <xdr:nvCxnSpPr>
        <xdr:cNvPr id="741" name="直線コネクタ 740"/>
        <xdr:cNvCxnSpPr/>
      </xdr:nvCxnSpPr>
      <xdr:spPr>
        <a:xfrm flipV="1">
          <a:off x="18395950" y="5708650"/>
          <a:ext cx="806450" cy="946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42545</xdr:rowOff>
    </xdr:from>
    <xdr:to xmlns:xdr="http://schemas.openxmlformats.org/drawingml/2006/spreadsheetDrawing">
      <xdr:col>112</xdr:col>
      <xdr:colOff>38100</xdr:colOff>
      <xdr:row>38</xdr:row>
      <xdr:rowOff>144145</xdr:rowOff>
    </xdr:to>
    <xdr:sp macro="" textlink="">
      <xdr:nvSpPr>
        <xdr:cNvPr id="742" name="フローチャート: 判断 741"/>
        <xdr:cNvSpPr/>
      </xdr:nvSpPr>
      <xdr:spPr>
        <a:xfrm>
          <a:off x="19157950" y="6557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38</xdr:row>
      <xdr:rowOff>135255</xdr:rowOff>
    </xdr:from>
    <xdr:ext cx="378460" cy="258445"/>
    <xdr:sp macro="" textlink="">
      <xdr:nvSpPr>
        <xdr:cNvPr id="743" name="テキスト ボックス 742"/>
        <xdr:cNvSpPr txBox="1"/>
      </xdr:nvSpPr>
      <xdr:spPr>
        <a:xfrm>
          <a:off x="19030950" y="66503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4" name="直線コネクタ 743"/>
        <xdr:cNvCxnSpPr/>
      </xdr:nvCxnSpPr>
      <xdr:spPr>
        <a:xfrm>
          <a:off x="17602200" y="66548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54610</xdr:rowOff>
    </xdr:from>
    <xdr:to xmlns:xdr="http://schemas.openxmlformats.org/drawingml/2006/spreadsheetDrawing">
      <xdr:col>107</xdr:col>
      <xdr:colOff>101600</xdr:colOff>
      <xdr:row>38</xdr:row>
      <xdr:rowOff>156210</xdr:rowOff>
    </xdr:to>
    <xdr:sp macro="" textlink="">
      <xdr:nvSpPr>
        <xdr:cNvPr id="745" name="フローチャート: 判断 744"/>
        <xdr:cNvSpPr/>
      </xdr:nvSpPr>
      <xdr:spPr>
        <a:xfrm>
          <a:off x="1834515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1270</xdr:rowOff>
    </xdr:from>
    <xdr:ext cx="313690" cy="259080"/>
    <xdr:sp macro="" textlink="">
      <xdr:nvSpPr>
        <xdr:cNvPr id="746" name="テキスト ボックス 745"/>
        <xdr:cNvSpPr txBox="1"/>
      </xdr:nvSpPr>
      <xdr:spPr>
        <a:xfrm>
          <a:off x="18258155" y="63449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139700</xdr:rowOff>
    </xdr:from>
    <xdr:to xmlns:xdr="http://schemas.openxmlformats.org/drawingml/2006/spreadsheetDrawing">
      <xdr:col>102</xdr:col>
      <xdr:colOff>114300</xdr:colOff>
      <xdr:row>38</xdr:row>
      <xdr:rowOff>139700</xdr:rowOff>
    </xdr:to>
    <xdr:cxnSp macro="">
      <xdr:nvCxnSpPr>
        <xdr:cNvPr id="747" name="直線コネクタ 746"/>
        <xdr:cNvCxnSpPr/>
      </xdr:nvCxnSpPr>
      <xdr:spPr>
        <a:xfrm>
          <a:off x="16802100" y="6654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39370</xdr:rowOff>
    </xdr:from>
    <xdr:to xmlns:xdr="http://schemas.openxmlformats.org/drawingml/2006/spreadsheetDrawing">
      <xdr:col>102</xdr:col>
      <xdr:colOff>165100</xdr:colOff>
      <xdr:row>38</xdr:row>
      <xdr:rowOff>140970</xdr:rowOff>
    </xdr:to>
    <xdr:sp macro="" textlink="">
      <xdr:nvSpPr>
        <xdr:cNvPr id="748" name="フローチャート: 判断 747"/>
        <xdr:cNvSpPr/>
      </xdr:nvSpPr>
      <xdr:spPr>
        <a:xfrm>
          <a:off x="175514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157480</xdr:rowOff>
    </xdr:from>
    <xdr:ext cx="378460" cy="258445"/>
    <xdr:sp macro="" textlink="">
      <xdr:nvSpPr>
        <xdr:cNvPr id="749" name="テキスト ボックス 748"/>
        <xdr:cNvSpPr txBox="1"/>
      </xdr:nvSpPr>
      <xdr:spPr>
        <a:xfrm>
          <a:off x="17432020" y="63296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64135</xdr:rowOff>
    </xdr:from>
    <xdr:to xmlns:xdr="http://schemas.openxmlformats.org/drawingml/2006/spreadsheetDrawing">
      <xdr:col>98</xdr:col>
      <xdr:colOff>38100</xdr:colOff>
      <xdr:row>38</xdr:row>
      <xdr:rowOff>166370</xdr:rowOff>
    </xdr:to>
    <xdr:sp macro="" textlink="">
      <xdr:nvSpPr>
        <xdr:cNvPr id="750" name="フローチャート: 判断 749"/>
        <xdr:cNvSpPr/>
      </xdr:nvSpPr>
      <xdr:spPr>
        <a:xfrm>
          <a:off x="16757650" y="65792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10795</xdr:rowOff>
    </xdr:from>
    <xdr:ext cx="313055" cy="258445"/>
    <xdr:sp macro="" textlink="">
      <xdr:nvSpPr>
        <xdr:cNvPr id="751" name="テキスト ボックス 750"/>
        <xdr:cNvSpPr txBox="1"/>
      </xdr:nvSpPr>
      <xdr:spPr>
        <a:xfrm>
          <a:off x="16651605" y="635444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53" name="テキスト ボックス 752"/>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4" name="テキスト ボックス 753"/>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56" name="テキスト ボックス 755"/>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7" name="楕円 756"/>
        <xdr:cNvSpPr/>
      </xdr:nvSpPr>
      <xdr:spPr>
        <a:xfrm>
          <a:off x="199009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35560</xdr:rowOff>
    </xdr:from>
    <xdr:ext cx="249555" cy="259080"/>
    <xdr:sp macro="" textlink="">
      <xdr:nvSpPr>
        <xdr:cNvPr id="758" name="諸支出金該当値テキスト"/>
        <xdr:cNvSpPr txBox="1"/>
      </xdr:nvSpPr>
      <xdr:spPr>
        <a:xfrm>
          <a:off x="20002500" y="655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33</xdr:row>
      <xdr:rowOff>0</xdr:rowOff>
    </xdr:from>
    <xdr:to xmlns:xdr="http://schemas.openxmlformats.org/drawingml/2006/spreadsheetDrawing">
      <xdr:col>112</xdr:col>
      <xdr:colOff>38100</xdr:colOff>
      <xdr:row>33</xdr:row>
      <xdr:rowOff>101600</xdr:rowOff>
    </xdr:to>
    <xdr:sp macro="" textlink="">
      <xdr:nvSpPr>
        <xdr:cNvPr id="759" name="楕円 758"/>
        <xdr:cNvSpPr/>
      </xdr:nvSpPr>
      <xdr:spPr>
        <a:xfrm>
          <a:off x="19157950" y="5657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31</xdr:row>
      <xdr:rowOff>118110</xdr:rowOff>
    </xdr:from>
    <xdr:ext cx="469900" cy="259080"/>
    <xdr:sp macro="" textlink="">
      <xdr:nvSpPr>
        <xdr:cNvPr id="760" name="テキスト ボックス 759"/>
        <xdr:cNvSpPr txBox="1"/>
      </xdr:nvSpPr>
      <xdr:spPr>
        <a:xfrm>
          <a:off x="18992850" y="543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1" name="楕円 760"/>
        <xdr:cNvSpPr/>
      </xdr:nvSpPr>
      <xdr:spPr>
        <a:xfrm>
          <a:off x="183451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2" name="テキスト ボックス 761"/>
        <xdr:cNvSpPr txBox="1"/>
      </xdr:nvSpPr>
      <xdr:spPr>
        <a:xfrm>
          <a:off x="182905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3" name="楕円 762"/>
        <xdr:cNvSpPr/>
      </xdr:nvSpPr>
      <xdr:spPr>
        <a:xfrm>
          <a:off x="175514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10160</xdr:rowOff>
    </xdr:from>
    <xdr:ext cx="249555" cy="259080"/>
    <xdr:sp macro="" textlink="">
      <xdr:nvSpPr>
        <xdr:cNvPr id="764" name="テキスト ボックス 763"/>
        <xdr:cNvSpPr txBox="1"/>
      </xdr:nvSpPr>
      <xdr:spPr>
        <a:xfrm>
          <a:off x="174879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5" name="楕円 764"/>
        <xdr:cNvSpPr/>
      </xdr:nvSpPr>
      <xdr:spPr>
        <a:xfrm>
          <a:off x="167576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6" name="テキスト ボックス 765"/>
        <xdr:cNvSpPr txBox="1"/>
      </xdr:nvSpPr>
      <xdr:spPr>
        <a:xfrm>
          <a:off x="1668399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5" name="テキスト ボックス 774"/>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7" name="直線コネクタ 776"/>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78" name="テキスト ボックス 777"/>
        <xdr:cNvSpPr txBox="1"/>
      </xdr:nvSpPr>
      <xdr:spPr>
        <a:xfrm>
          <a:off x="162483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0" name="テキスト ボックス 779"/>
        <xdr:cNvSpPr txBox="1"/>
      </xdr:nvSpPr>
      <xdr:spPr>
        <a:xfrm>
          <a:off x="162483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前年度繰上充用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2" name="直線コネクタ 781"/>
        <xdr:cNvCxnSpPr/>
      </xdr:nvCxnSpPr>
      <xdr:spPr>
        <a:xfrm>
          <a:off x="19949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3" name="前年度繰上充用金最小値テキスト"/>
        <xdr:cNvSpPr txBox="1"/>
      </xdr:nvSpPr>
      <xdr:spPr>
        <a:xfrm>
          <a:off x="20002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4" name="直線コネクタ 783"/>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5" name="前年度繰上充用金最大値テキスト"/>
        <xdr:cNvSpPr txBox="1"/>
      </xdr:nvSpPr>
      <xdr:spPr>
        <a:xfrm>
          <a:off x="20002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139700</xdr:rowOff>
    </xdr:from>
    <xdr:to xmlns:xdr="http://schemas.openxmlformats.org/drawingml/2006/spreadsheetDrawing">
      <xdr:col>116</xdr:col>
      <xdr:colOff>63500</xdr:colOff>
      <xdr:row>54</xdr:row>
      <xdr:rowOff>139700</xdr:rowOff>
    </xdr:to>
    <xdr:cxnSp macro="">
      <xdr:nvCxnSpPr>
        <xdr:cNvPr id="787" name="直線コネクタ 786"/>
        <xdr:cNvCxnSpPr/>
      </xdr:nvCxnSpPr>
      <xdr:spPr>
        <a:xfrm>
          <a:off x="1920240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8" name="前年度繰上充用金平均値テキスト"/>
        <xdr:cNvSpPr txBox="1"/>
      </xdr:nvSpPr>
      <xdr:spPr>
        <a:xfrm>
          <a:off x="200025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9" name="フローチャート: 判断 788"/>
        <xdr:cNvSpPr/>
      </xdr:nvSpPr>
      <xdr:spPr>
        <a:xfrm>
          <a:off x="19900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171450</xdr:colOff>
      <xdr:row>54</xdr:row>
      <xdr:rowOff>139700</xdr:rowOff>
    </xdr:to>
    <xdr:cxnSp macro="">
      <xdr:nvCxnSpPr>
        <xdr:cNvPr id="790" name="直線コネクタ 789"/>
        <xdr:cNvCxnSpPr/>
      </xdr:nvCxnSpPr>
      <xdr:spPr>
        <a:xfrm>
          <a:off x="18395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1" name="フローチャート: 判断 790"/>
        <xdr:cNvSpPr/>
      </xdr:nvSpPr>
      <xdr:spPr>
        <a:xfrm>
          <a:off x="19157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2" name="テキスト ボックス 791"/>
        <xdr:cNvSpPr txBox="1"/>
      </xdr:nvSpPr>
      <xdr:spPr>
        <a:xfrm>
          <a:off x="190842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3" name="直線コネクタ 792"/>
        <xdr:cNvCxnSpPr/>
      </xdr:nvCxnSpPr>
      <xdr:spPr>
        <a:xfrm>
          <a:off x="176022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4" name="フローチャート: 判断 793"/>
        <xdr:cNvSpPr/>
      </xdr:nvSpPr>
      <xdr:spPr>
        <a:xfrm>
          <a:off x="18345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5" name="テキスト ボックス 794"/>
        <xdr:cNvSpPr txBox="1"/>
      </xdr:nvSpPr>
      <xdr:spPr>
        <a:xfrm>
          <a:off x="182905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139700</xdr:rowOff>
    </xdr:from>
    <xdr:to xmlns:xdr="http://schemas.openxmlformats.org/drawingml/2006/spreadsheetDrawing">
      <xdr:col>102</xdr:col>
      <xdr:colOff>114300</xdr:colOff>
      <xdr:row>54</xdr:row>
      <xdr:rowOff>139700</xdr:rowOff>
    </xdr:to>
    <xdr:cxnSp macro="">
      <xdr:nvCxnSpPr>
        <xdr:cNvPr id="796" name="直線コネクタ 795"/>
        <xdr:cNvCxnSpPr/>
      </xdr:nvCxnSpPr>
      <xdr:spPr>
        <a:xfrm>
          <a:off x="168021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7" name="フローチャート: 判断 796"/>
        <xdr:cNvSpPr/>
      </xdr:nvSpPr>
      <xdr:spPr>
        <a:xfrm>
          <a:off x="175514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59080"/>
    <xdr:sp macro="" textlink="">
      <xdr:nvSpPr>
        <xdr:cNvPr id="798" name="テキスト ボックス 797"/>
        <xdr:cNvSpPr txBox="1"/>
      </xdr:nvSpPr>
      <xdr:spPr>
        <a:xfrm>
          <a:off x="174879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9" name="フローチャート: 判断 798"/>
        <xdr:cNvSpPr/>
      </xdr:nvSpPr>
      <xdr:spPr>
        <a:xfrm>
          <a:off x="167576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0" name="テキスト ボックス 799"/>
        <xdr:cNvSpPr txBox="1"/>
      </xdr:nvSpPr>
      <xdr:spPr>
        <a:xfrm>
          <a:off x="166839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1" name="テキスト ボックス 800"/>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02" name="テキスト ボックス 801"/>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3" name="テキスト ボックス 802"/>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4" name="テキスト ボックス 803"/>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05" name="テキスト ボックス 804"/>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楕円 805"/>
        <xdr:cNvSpPr/>
      </xdr:nvSpPr>
      <xdr:spPr>
        <a:xfrm>
          <a:off x="19900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7" name="前年度繰上充用金該当値テキスト"/>
        <xdr:cNvSpPr txBox="1"/>
      </xdr:nvSpPr>
      <xdr:spPr>
        <a:xfrm>
          <a:off x="200025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楕円 807"/>
        <xdr:cNvSpPr/>
      </xdr:nvSpPr>
      <xdr:spPr>
        <a:xfrm>
          <a:off x="19157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09" name="テキスト ボックス 808"/>
        <xdr:cNvSpPr txBox="1"/>
      </xdr:nvSpPr>
      <xdr:spPr>
        <a:xfrm>
          <a:off x="190842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0" name="楕円 809"/>
        <xdr:cNvSpPr/>
      </xdr:nvSpPr>
      <xdr:spPr>
        <a:xfrm>
          <a:off x="18345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1" name="テキスト ボックス 810"/>
        <xdr:cNvSpPr txBox="1"/>
      </xdr:nvSpPr>
      <xdr:spPr>
        <a:xfrm>
          <a:off x="182905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2" name="楕円 811"/>
        <xdr:cNvSpPr/>
      </xdr:nvSpPr>
      <xdr:spPr>
        <a:xfrm>
          <a:off x="175514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35560</xdr:rowOff>
    </xdr:from>
    <xdr:ext cx="249555" cy="259080"/>
    <xdr:sp macro="" textlink="">
      <xdr:nvSpPr>
        <xdr:cNvPr id="813" name="テキスト ボックス 812"/>
        <xdr:cNvSpPr txBox="1"/>
      </xdr:nvSpPr>
      <xdr:spPr>
        <a:xfrm>
          <a:off x="174879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4" name="楕円 813"/>
        <xdr:cNvSpPr/>
      </xdr:nvSpPr>
      <xdr:spPr>
        <a:xfrm>
          <a:off x="167576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5" name="テキスト ボックス 814"/>
        <xdr:cNvSpPr txBox="1"/>
      </xdr:nvSpPr>
      <xdr:spPr>
        <a:xfrm>
          <a:off x="166839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6" name="正方形/長方形 815"/>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7" name="正方形/長方形 816"/>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8" name="テキスト ボックス 817"/>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a:t>
          </a:r>
          <a:r>
            <a:rPr kumimoji="1" lang="ja-JP" altLang="en-US" sz="1300">
              <a:latin typeface="ＭＳ Ｐゴシック"/>
              <a:ea typeface="ＭＳ Ｐゴシック"/>
            </a:rPr>
            <a:t>総括</a:t>
          </a:r>
          <a:r>
            <a:rPr kumimoji="1" lang="en-US" altLang="ja-JP" sz="1300">
              <a:latin typeface="ＭＳ Ｐゴシック"/>
              <a:ea typeface="ＭＳ Ｐゴシック"/>
            </a:rPr>
            <a:t>】</a:t>
          </a:r>
          <a:r>
            <a:rPr kumimoji="1" lang="ja-JP" altLang="en-US" sz="1300">
              <a:latin typeface="ＭＳ Ｐゴシック"/>
              <a:ea typeface="ＭＳ Ｐゴシック"/>
            </a:rPr>
            <a:t>少子高齢化・過疎化の影響は著しく、人口が</a:t>
          </a:r>
          <a:r>
            <a:rPr kumimoji="1" lang="en-US" altLang="ja-JP" sz="1300">
              <a:latin typeface="ＭＳ Ｐゴシック"/>
              <a:ea typeface="ＭＳ Ｐゴシック"/>
            </a:rPr>
            <a:t>500</a:t>
          </a:r>
          <a:r>
            <a:rPr kumimoji="1" lang="ja-JP" altLang="en-US" sz="1300">
              <a:latin typeface="ＭＳ Ｐゴシック"/>
              <a:ea typeface="ＭＳ Ｐゴシック"/>
            </a:rPr>
            <a:t>人／年程度減少しており、住民一人当たりのコストの上昇の主因となっている。これについては今後も続く見通しで、人口減少施策に取り組んでいくことが重要な課題である</a:t>
          </a:r>
          <a:br>
            <a:rPr kumimoji="1" lang="ja-JP" altLang="en-US" sz="1300">
              <a:latin typeface="ＭＳ Ｐゴシック"/>
              <a:ea typeface="ＭＳ Ｐゴシック"/>
            </a:rPr>
          </a:b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総務費</a:t>
          </a:r>
          <a:r>
            <a:rPr kumimoji="1" lang="en-US" altLang="ja-JP" sz="1300">
              <a:latin typeface="ＭＳ Ｐゴシック"/>
              <a:ea typeface="ＭＳ Ｐゴシック"/>
            </a:rPr>
            <a:t>】</a:t>
          </a:r>
          <a:r>
            <a:rPr kumimoji="1" lang="ja-JP" altLang="en-US" sz="1300">
              <a:latin typeface="ＭＳ Ｐゴシック"/>
              <a:ea typeface="ＭＳ Ｐゴシック"/>
            </a:rPr>
            <a:t>類似団体内平均や前年度と比べて大きく増加傾向にある。主な原因は庁舎建設関連経費の増加、減債基金積立金の開始が挙げられる。庁舎建設が本格化していく中で、総務費の増大は避けられない状況であるため、内容精査、財源確保に努める。</a:t>
          </a:r>
          <a:r>
            <a:rPr kumimoji="1" lang="en-US" altLang="ja-JP" sz="1300">
              <a:latin typeface="ＭＳ Ｐゴシック"/>
              <a:ea typeface="ＭＳ Ｐゴシック"/>
            </a:rPr>
            <a:t>【</a:t>
          </a:r>
          <a:r>
            <a:rPr kumimoji="1" lang="ja-JP" altLang="en-US" sz="1300">
              <a:latin typeface="ＭＳ Ｐゴシック"/>
              <a:ea typeface="ＭＳ Ｐゴシック"/>
            </a:rPr>
            <a:t>民生費</a:t>
          </a:r>
          <a:r>
            <a:rPr kumimoji="1" lang="en-US" altLang="ja-JP" sz="1300">
              <a:latin typeface="ＭＳ Ｐゴシック"/>
              <a:ea typeface="ＭＳ Ｐゴシック"/>
            </a:rPr>
            <a:t>】</a:t>
          </a:r>
          <a:r>
            <a:rPr kumimoji="1" lang="ja-JP" altLang="en-US" sz="1300">
              <a:latin typeface="ＭＳ Ｐゴシック"/>
              <a:ea typeface="ＭＳ Ｐゴシック"/>
            </a:rPr>
            <a:t>医療扶助費の伸びが著しい。今後は資格審査の適正化や保険事業計画の適正実施を行い、費用の増大に歯止めをかけるように努める。</a:t>
          </a:r>
          <a:r>
            <a:rPr kumimoji="1" lang="en-US" altLang="ja-JP" sz="1300">
              <a:latin typeface="ＭＳ Ｐゴシック"/>
              <a:ea typeface="ＭＳ Ｐゴシック"/>
            </a:rPr>
            <a:t>【</a:t>
          </a:r>
          <a:r>
            <a:rPr kumimoji="1" lang="ja-JP" altLang="en-US" sz="1300">
              <a:latin typeface="ＭＳ Ｐゴシック"/>
              <a:ea typeface="ＭＳ Ｐゴシック"/>
            </a:rPr>
            <a:t>農林水産業費</a:t>
          </a:r>
          <a:r>
            <a:rPr kumimoji="1" lang="en-US" altLang="ja-JP" sz="1300">
              <a:latin typeface="ＭＳ Ｐゴシック"/>
              <a:ea typeface="ＭＳ Ｐゴシック"/>
            </a:rPr>
            <a:t>】</a:t>
          </a:r>
          <a:r>
            <a:rPr kumimoji="1" lang="ja-JP" altLang="en-US" sz="1300">
              <a:latin typeface="ＭＳ Ｐゴシック"/>
              <a:ea typeface="ＭＳ Ｐゴシック"/>
            </a:rPr>
            <a:t>花園の耐震補強工事の実施、漁港関連工事により増額となった。海や山の資源を適切に管理することにより、新たな地域の付加価値を検討する。</a:t>
          </a:r>
          <a:r>
            <a:rPr kumimoji="1" lang="en-US" altLang="ja-JP" sz="1300">
              <a:latin typeface="ＭＳ Ｐゴシック"/>
              <a:ea typeface="ＭＳ Ｐゴシック"/>
            </a:rPr>
            <a:t>【</a:t>
          </a:r>
          <a:r>
            <a:rPr kumimoji="1" lang="ja-JP" altLang="en-US" sz="1300">
              <a:latin typeface="ＭＳ Ｐゴシック"/>
              <a:ea typeface="ＭＳ Ｐゴシック"/>
            </a:rPr>
            <a:t>土木費</a:t>
          </a:r>
          <a:r>
            <a:rPr kumimoji="1" lang="en-US" altLang="ja-JP" sz="1300">
              <a:latin typeface="ＭＳ Ｐゴシック"/>
              <a:ea typeface="ＭＳ Ｐゴシック"/>
            </a:rPr>
            <a:t>】</a:t>
          </a:r>
          <a:r>
            <a:rPr kumimoji="1" lang="ja-JP" altLang="en-US" sz="1300">
              <a:latin typeface="ＭＳ Ｐゴシック"/>
              <a:ea typeface="ＭＳ Ｐゴシック"/>
            </a:rPr>
            <a:t>道路や橋梁、河川の維持費用が主となっているが、施設の老朽化が著しく、近年は橋梁の長寿命化計画に基づく事業を計画的に実施しており、今後も長寿命化を推進し、維持管理費用の抑制を図る。</a:t>
          </a:r>
          <a:r>
            <a:rPr kumimoji="1" lang="en-US" altLang="ja-JP" sz="1300">
              <a:latin typeface="ＭＳ Ｐゴシック"/>
              <a:ea typeface="ＭＳ Ｐゴシック"/>
            </a:rPr>
            <a:t>【</a:t>
          </a:r>
          <a:r>
            <a:rPr kumimoji="1" lang="ja-JP" altLang="en-US" sz="1300">
              <a:latin typeface="ＭＳ Ｐゴシック"/>
              <a:ea typeface="ＭＳ Ｐゴシック"/>
            </a:rPr>
            <a:t>消防費</a:t>
          </a:r>
          <a:r>
            <a:rPr kumimoji="1" lang="en-US" altLang="ja-JP" sz="1300">
              <a:latin typeface="ＭＳ Ｐゴシック"/>
              <a:ea typeface="ＭＳ Ｐゴシック"/>
            </a:rPr>
            <a:t>】</a:t>
          </a:r>
          <a:r>
            <a:rPr kumimoji="1" lang="ja-JP" altLang="en-US" sz="1300">
              <a:latin typeface="ＭＳ Ｐゴシック"/>
              <a:ea typeface="ＭＳ Ｐゴシック"/>
            </a:rPr>
            <a:t>消防防災施設の整備、常備・非常備消防の整備、住民への啓発等が主となっている。今年度においては、下田地区消防組合負担金が高規格救急車２台の導入のため、費用が増加している。消防関連施設の老朽化が進んでおり、集約化等を計画的に行い、効率的に費用の抑制を図っていく。</a:t>
          </a:r>
          <a:r>
            <a:rPr kumimoji="1" lang="en-US" altLang="ja-JP" sz="1300">
              <a:latin typeface="ＭＳ Ｐゴシック"/>
              <a:ea typeface="ＭＳ Ｐゴシック"/>
            </a:rPr>
            <a:t>【</a:t>
          </a:r>
          <a:r>
            <a:rPr kumimoji="1" lang="ja-JP" altLang="en-US" sz="1300">
              <a:latin typeface="ＭＳ Ｐゴシック"/>
              <a:ea typeface="ＭＳ Ｐゴシック"/>
            </a:rPr>
            <a:t>教育費</a:t>
          </a:r>
          <a:r>
            <a:rPr kumimoji="1" lang="en-US" altLang="ja-JP" sz="1300">
              <a:latin typeface="ＭＳ Ｐゴシック"/>
              <a:ea typeface="ＭＳ Ｐゴシック"/>
            </a:rPr>
            <a:t>】</a:t>
          </a:r>
          <a:r>
            <a:rPr kumimoji="1" lang="ja-JP" altLang="en-US" sz="1300">
              <a:latin typeface="ＭＳ Ｐゴシック"/>
              <a:ea typeface="ＭＳ Ｐゴシック"/>
            </a:rPr>
            <a:t>中学校統合関係費用及び、小学校空調設置等工事により費用が増加した。中学校の統合に向けて最適化を行い、内容精査及び財源確保を検討していく。</a:t>
          </a:r>
          <a:r>
            <a:rPr kumimoji="1" lang="en-US" altLang="ja-JP" sz="1300">
              <a:latin typeface="ＭＳ Ｐゴシック"/>
              <a:ea typeface="ＭＳ Ｐゴシック"/>
            </a:rPr>
            <a:t>【</a:t>
          </a:r>
          <a:r>
            <a:rPr kumimoji="1" lang="ja-JP" altLang="en-US" sz="1300">
              <a:latin typeface="ＭＳ Ｐゴシック"/>
              <a:ea typeface="ＭＳ Ｐゴシック"/>
            </a:rPr>
            <a:t>災害復旧費</a:t>
          </a:r>
          <a:r>
            <a:rPr kumimoji="1" lang="en-US" altLang="ja-JP" sz="1300">
              <a:latin typeface="ＭＳ Ｐゴシック"/>
              <a:ea typeface="ＭＳ Ｐゴシック"/>
            </a:rPr>
            <a:t>】</a:t>
          </a:r>
          <a:r>
            <a:rPr kumimoji="1" lang="ja-JP" altLang="en-US" sz="1300">
              <a:latin typeface="ＭＳ Ｐゴシック"/>
              <a:ea typeface="ＭＳ Ｐゴシック"/>
            </a:rPr>
            <a:t>台風や大雨などの災害が５～</a:t>
          </a:r>
          <a:r>
            <a:rPr kumimoji="1" lang="en-US" altLang="ja-JP" sz="1300">
              <a:latin typeface="ＭＳ Ｐゴシック"/>
              <a:ea typeface="ＭＳ Ｐゴシック"/>
            </a:rPr>
            <a:t>10</a:t>
          </a:r>
          <a:r>
            <a:rPr kumimoji="1" lang="ja-JP" altLang="en-US" sz="1300">
              <a:latin typeface="ＭＳ Ｐゴシック"/>
              <a:ea typeface="ＭＳ Ｐゴシック"/>
            </a:rPr>
            <a:t>月にかけて多発し、道路、漁港等の大規模修繕が発生したことにより、昨年度より高い水準となっている。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静岡県下田市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行財政改革への取組等により、実質収支は継続的に黒字を確保している。財政調整基金残高の減少は災害復旧や庁舎建設、中学校統合事業等に対して基金取り崩しをしたためと考えられる。既に始まった大型事業に伴い、更なる財政調整基金を含めた基金の大幅な取り崩しを検討しており、実質単年度収支は引き続き低い水準で推移していくものと推察する。そのような中でも中長期的な視点での行財政改革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静岡県下田市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令和元年度決算は、水道事業において借入金の償還額が減少したものの、一般会計において災害対応の経費が多くかかったため、全体としては黒字額が減少した。</a:t>
          </a:r>
          <a:endParaRPr kumimoji="1" lang="en-US" altLang="ja-JP" sz="1400">
            <a:latin typeface="ＭＳ ゴシック"/>
            <a:ea typeface="ＭＳ ゴシック"/>
          </a:endParaRPr>
        </a:p>
        <a:p>
          <a:r>
            <a:rPr kumimoji="1" lang="ja-JP" altLang="en-US" sz="1400" baseline="0">
              <a:latin typeface="ＭＳ ゴシック"/>
              <a:ea typeface="ＭＳ ゴシック"/>
            </a:rPr>
            <a:t>　令和元年度より市庁舎建設、統合中学校建設関係事業が開始されたため、引き続き同程度の水準を保ちつつ、老朽化施設の更新を進めていく。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DO52"/>
  <sheetViews>
    <sheetView showGridLines="0" tabSelected="1"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A2" s="1"/>
      <c r="B2" s="4" t="s">
        <v>138</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139</v>
      </c>
      <c r="C3" s="22"/>
      <c r="D3" s="22"/>
      <c r="E3" s="45"/>
      <c r="F3" s="45"/>
      <c r="G3" s="45"/>
      <c r="H3" s="45"/>
      <c r="I3" s="45"/>
      <c r="J3" s="45"/>
      <c r="K3" s="45"/>
      <c r="L3" s="45" t="s">
        <v>143</v>
      </c>
      <c r="M3" s="45"/>
      <c r="N3" s="45"/>
      <c r="O3" s="45"/>
      <c r="P3" s="45"/>
      <c r="Q3" s="45"/>
      <c r="R3" s="95"/>
      <c r="S3" s="95"/>
      <c r="T3" s="95"/>
      <c r="U3" s="95"/>
      <c r="V3" s="112"/>
      <c r="W3" s="127" t="s">
        <v>145</v>
      </c>
      <c r="X3" s="137"/>
      <c r="Y3" s="137"/>
      <c r="Z3" s="137"/>
      <c r="AA3" s="137"/>
      <c r="AB3" s="22"/>
      <c r="AC3" s="95" t="s">
        <v>146</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154</v>
      </c>
      <c r="BO3" s="137"/>
      <c r="BP3" s="137"/>
      <c r="BQ3" s="137"/>
      <c r="BR3" s="137"/>
      <c r="BS3" s="137"/>
      <c r="BT3" s="137"/>
      <c r="BU3" s="164"/>
      <c r="BV3" s="127" t="s">
        <v>155</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157</v>
      </c>
      <c r="CU3" s="137"/>
      <c r="CV3" s="137"/>
      <c r="CW3" s="137"/>
      <c r="CX3" s="137"/>
      <c r="CY3" s="137"/>
      <c r="CZ3" s="137"/>
      <c r="DA3" s="164"/>
      <c r="DB3" s="127" t="s">
        <v>159</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160</v>
      </c>
      <c r="AZ4" s="198"/>
      <c r="BA4" s="198"/>
      <c r="BB4" s="198"/>
      <c r="BC4" s="198"/>
      <c r="BD4" s="198"/>
      <c r="BE4" s="198"/>
      <c r="BF4" s="198"/>
      <c r="BG4" s="198"/>
      <c r="BH4" s="198"/>
      <c r="BI4" s="198"/>
      <c r="BJ4" s="198"/>
      <c r="BK4" s="198"/>
      <c r="BL4" s="198"/>
      <c r="BM4" s="210"/>
      <c r="BN4" s="215">
        <v>12125091</v>
      </c>
      <c r="BO4" s="218"/>
      <c r="BP4" s="218"/>
      <c r="BQ4" s="218"/>
      <c r="BR4" s="218"/>
      <c r="BS4" s="218"/>
      <c r="BT4" s="218"/>
      <c r="BU4" s="221"/>
      <c r="BV4" s="215">
        <v>11089894</v>
      </c>
      <c r="BW4" s="218"/>
      <c r="BX4" s="218"/>
      <c r="BY4" s="218"/>
      <c r="BZ4" s="218"/>
      <c r="CA4" s="218"/>
      <c r="CB4" s="218"/>
      <c r="CC4" s="221"/>
      <c r="CD4" s="224" t="s">
        <v>162</v>
      </c>
      <c r="CE4" s="225"/>
      <c r="CF4" s="225"/>
      <c r="CG4" s="225"/>
      <c r="CH4" s="225"/>
      <c r="CI4" s="225"/>
      <c r="CJ4" s="225"/>
      <c r="CK4" s="225"/>
      <c r="CL4" s="225"/>
      <c r="CM4" s="225"/>
      <c r="CN4" s="225"/>
      <c r="CO4" s="225"/>
      <c r="CP4" s="225"/>
      <c r="CQ4" s="225"/>
      <c r="CR4" s="225"/>
      <c r="CS4" s="228"/>
      <c r="CT4" s="231">
        <v>10</v>
      </c>
      <c r="CU4" s="239"/>
      <c r="CV4" s="239"/>
      <c r="CW4" s="239"/>
      <c r="CX4" s="239"/>
      <c r="CY4" s="239"/>
      <c r="CZ4" s="239"/>
      <c r="DA4" s="247"/>
      <c r="DB4" s="231">
        <v>11.2</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163</v>
      </c>
      <c r="AN5" s="59"/>
      <c r="AO5" s="59"/>
      <c r="AP5" s="59"/>
      <c r="AQ5" s="59"/>
      <c r="AR5" s="59"/>
      <c r="AS5" s="59"/>
      <c r="AT5" s="64"/>
      <c r="AU5" s="183" t="s">
        <v>69</v>
      </c>
      <c r="AV5" s="139"/>
      <c r="AW5" s="139"/>
      <c r="AX5" s="139"/>
      <c r="AY5" s="191" t="s">
        <v>150</v>
      </c>
      <c r="AZ5" s="199"/>
      <c r="BA5" s="199"/>
      <c r="BB5" s="199"/>
      <c r="BC5" s="199"/>
      <c r="BD5" s="199"/>
      <c r="BE5" s="199"/>
      <c r="BF5" s="199"/>
      <c r="BG5" s="199"/>
      <c r="BH5" s="199"/>
      <c r="BI5" s="199"/>
      <c r="BJ5" s="199"/>
      <c r="BK5" s="199"/>
      <c r="BL5" s="199"/>
      <c r="BM5" s="211"/>
      <c r="BN5" s="216">
        <v>11495046</v>
      </c>
      <c r="BO5" s="219"/>
      <c r="BP5" s="219"/>
      <c r="BQ5" s="219"/>
      <c r="BR5" s="219"/>
      <c r="BS5" s="219"/>
      <c r="BT5" s="219"/>
      <c r="BU5" s="222"/>
      <c r="BV5" s="216">
        <v>10400808</v>
      </c>
      <c r="BW5" s="219"/>
      <c r="BX5" s="219"/>
      <c r="BY5" s="219"/>
      <c r="BZ5" s="219"/>
      <c r="CA5" s="219"/>
      <c r="CB5" s="219"/>
      <c r="CC5" s="222"/>
      <c r="CD5" s="193" t="s">
        <v>165</v>
      </c>
      <c r="CE5" s="201"/>
      <c r="CF5" s="201"/>
      <c r="CG5" s="201"/>
      <c r="CH5" s="201"/>
      <c r="CI5" s="201"/>
      <c r="CJ5" s="201"/>
      <c r="CK5" s="201"/>
      <c r="CL5" s="201"/>
      <c r="CM5" s="201"/>
      <c r="CN5" s="201"/>
      <c r="CO5" s="201"/>
      <c r="CP5" s="201"/>
      <c r="CQ5" s="201"/>
      <c r="CR5" s="201"/>
      <c r="CS5" s="213"/>
      <c r="CT5" s="232">
        <v>88.9</v>
      </c>
      <c r="CU5" s="240"/>
      <c r="CV5" s="240"/>
      <c r="CW5" s="240"/>
      <c r="CX5" s="240"/>
      <c r="CY5" s="240"/>
      <c r="CZ5" s="240"/>
      <c r="DA5" s="248"/>
      <c r="DB5" s="232">
        <v>90.5</v>
      </c>
      <c r="DC5" s="240"/>
      <c r="DD5" s="240"/>
      <c r="DE5" s="240"/>
      <c r="DF5" s="240"/>
      <c r="DG5" s="240"/>
      <c r="DH5" s="240"/>
      <c r="DI5" s="248"/>
      <c r="DJ5" s="1"/>
      <c r="DK5" s="1"/>
      <c r="DL5" s="1"/>
      <c r="DM5" s="1"/>
      <c r="DN5" s="1"/>
      <c r="DO5" s="1"/>
    </row>
    <row r="6" spans="1:119" ht="18.75" customHeight="1">
      <c r="A6" s="2"/>
      <c r="B6" s="8" t="s">
        <v>166</v>
      </c>
      <c r="C6" s="25"/>
      <c r="D6" s="25"/>
      <c r="E6" s="48"/>
      <c r="F6" s="48"/>
      <c r="G6" s="48"/>
      <c r="H6" s="48"/>
      <c r="I6" s="48"/>
      <c r="J6" s="48"/>
      <c r="K6" s="48"/>
      <c r="L6" s="48" t="s">
        <v>100</v>
      </c>
      <c r="M6" s="48"/>
      <c r="N6" s="48"/>
      <c r="O6" s="48"/>
      <c r="P6" s="48"/>
      <c r="Q6" s="48"/>
      <c r="R6" s="51"/>
      <c r="S6" s="51"/>
      <c r="T6" s="51"/>
      <c r="U6" s="51"/>
      <c r="V6" s="115"/>
      <c r="W6" s="130" t="s">
        <v>170</v>
      </c>
      <c r="X6" s="57"/>
      <c r="Y6" s="57"/>
      <c r="Z6" s="57"/>
      <c r="AA6" s="57"/>
      <c r="AB6" s="25"/>
      <c r="AC6" s="145" t="s">
        <v>171</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175</v>
      </c>
      <c r="AZ6" s="199"/>
      <c r="BA6" s="199"/>
      <c r="BB6" s="199"/>
      <c r="BC6" s="199"/>
      <c r="BD6" s="199"/>
      <c r="BE6" s="199"/>
      <c r="BF6" s="199"/>
      <c r="BG6" s="199"/>
      <c r="BH6" s="199"/>
      <c r="BI6" s="199"/>
      <c r="BJ6" s="199"/>
      <c r="BK6" s="199"/>
      <c r="BL6" s="199"/>
      <c r="BM6" s="211"/>
      <c r="BN6" s="216">
        <v>630045</v>
      </c>
      <c r="BO6" s="219"/>
      <c r="BP6" s="219"/>
      <c r="BQ6" s="219"/>
      <c r="BR6" s="219"/>
      <c r="BS6" s="219"/>
      <c r="BT6" s="219"/>
      <c r="BU6" s="222"/>
      <c r="BV6" s="216">
        <v>689086</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93.3</v>
      </c>
      <c r="CU6" s="241"/>
      <c r="CV6" s="241"/>
      <c r="CW6" s="241"/>
      <c r="CX6" s="241"/>
      <c r="CY6" s="241"/>
      <c r="CZ6" s="241"/>
      <c r="DA6" s="249"/>
      <c r="DB6" s="233">
        <v>96</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69</v>
      </c>
      <c r="AV7" s="139"/>
      <c r="AW7" s="139"/>
      <c r="AX7" s="139"/>
      <c r="AY7" s="191" t="s">
        <v>178</v>
      </c>
      <c r="AZ7" s="199"/>
      <c r="BA7" s="199"/>
      <c r="BB7" s="199"/>
      <c r="BC7" s="199"/>
      <c r="BD7" s="199"/>
      <c r="BE7" s="199"/>
      <c r="BF7" s="199"/>
      <c r="BG7" s="199"/>
      <c r="BH7" s="199"/>
      <c r="BI7" s="199"/>
      <c r="BJ7" s="199"/>
      <c r="BK7" s="199"/>
      <c r="BL7" s="199"/>
      <c r="BM7" s="211"/>
      <c r="BN7" s="216">
        <v>10873</v>
      </c>
      <c r="BO7" s="219"/>
      <c r="BP7" s="219"/>
      <c r="BQ7" s="219"/>
      <c r="BR7" s="219"/>
      <c r="BS7" s="219"/>
      <c r="BT7" s="219"/>
      <c r="BU7" s="222"/>
      <c r="BV7" s="216">
        <v>10525</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6188361</v>
      </c>
      <c r="CU7" s="219"/>
      <c r="CV7" s="219"/>
      <c r="CW7" s="219"/>
      <c r="CX7" s="219"/>
      <c r="CY7" s="219"/>
      <c r="CZ7" s="219"/>
      <c r="DA7" s="222"/>
      <c r="DB7" s="216">
        <v>6049515</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182</v>
      </c>
      <c r="AN8" s="59"/>
      <c r="AO8" s="59"/>
      <c r="AP8" s="59"/>
      <c r="AQ8" s="59"/>
      <c r="AR8" s="59"/>
      <c r="AS8" s="59"/>
      <c r="AT8" s="64"/>
      <c r="AU8" s="183" t="s">
        <v>69</v>
      </c>
      <c r="AV8" s="139"/>
      <c r="AW8" s="139"/>
      <c r="AX8" s="139"/>
      <c r="AY8" s="191" t="s">
        <v>184</v>
      </c>
      <c r="AZ8" s="199"/>
      <c r="BA8" s="199"/>
      <c r="BB8" s="199"/>
      <c r="BC8" s="199"/>
      <c r="BD8" s="199"/>
      <c r="BE8" s="199"/>
      <c r="BF8" s="199"/>
      <c r="BG8" s="199"/>
      <c r="BH8" s="199"/>
      <c r="BI8" s="199"/>
      <c r="BJ8" s="199"/>
      <c r="BK8" s="199"/>
      <c r="BL8" s="199"/>
      <c r="BM8" s="211"/>
      <c r="BN8" s="216">
        <v>619172</v>
      </c>
      <c r="BO8" s="219"/>
      <c r="BP8" s="219"/>
      <c r="BQ8" s="219"/>
      <c r="BR8" s="219"/>
      <c r="BS8" s="219"/>
      <c r="BT8" s="219"/>
      <c r="BU8" s="222"/>
      <c r="BV8" s="216">
        <v>678561</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0.5</v>
      </c>
      <c r="CU8" s="242"/>
      <c r="CV8" s="242"/>
      <c r="CW8" s="242"/>
      <c r="CX8" s="242"/>
      <c r="CY8" s="242"/>
      <c r="CZ8" s="242"/>
      <c r="DA8" s="250"/>
      <c r="DB8" s="234">
        <v>0.5</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187</v>
      </c>
      <c r="M9" s="75"/>
      <c r="N9" s="75"/>
      <c r="O9" s="75"/>
      <c r="P9" s="75"/>
      <c r="Q9" s="87"/>
      <c r="R9" s="98">
        <v>22916</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195</v>
      </c>
      <c r="AV9" s="139"/>
      <c r="AW9" s="139"/>
      <c r="AX9" s="139"/>
      <c r="AY9" s="191" t="s">
        <v>70</v>
      </c>
      <c r="AZ9" s="199"/>
      <c r="BA9" s="199"/>
      <c r="BB9" s="199"/>
      <c r="BC9" s="199"/>
      <c r="BD9" s="199"/>
      <c r="BE9" s="199"/>
      <c r="BF9" s="199"/>
      <c r="BG9" s="199"/>
      <c r="BH9" s="199"/>
      <c r="BI9" s="199"/>
      <c r="BJ9" s="199"/>
      <c r="BK9" s="199"/>
      <c r="BL9" s="199"/>
      <c r="BM9" s="211"/>
      <c r="BN9" s="216">
        <v>-59389</v>
      </c>
      <c r="BO9" s="219"/>
      <c r="BP9" s="219"/>
      <c r="BQ9" s="219"/>
      <c r="BR9" s="219"/>
      <c r="BS9" s="219"/>
      <c r="BT9" s="219"/>
      <c r="BU9" s="222"/>
      <c r="BV9" s="216">
        <v>10885</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8.6</v>
      </c>
      <c r="CU9" s="240"/>
      <c r="CV9" s="240"/>
      <c r="CW9" s="240"/>
      <c r="CX9" s="240"/>
      <c r="CY9" s="240"/>
      <c r="CZ9" s="240"/>
      <c r="DA9" s="248"/>
      <c r="DB9" s="232">
        <v>8.9</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25013</v>
      </c>
      <c r="S10" s="81"/>
      <c r="T10" s="81"/>
      <c r="U10" s="81"/>
      <c r="V10" s="118"/>
      <c r="W10" s="128"/>
      <c r="X10" s="55"/>
      <c r="Y10" s="55"/>
      <c r="Z10" s="55"/>
      <c r="AA10" s="55"/>
      <c r="AB10" s="55"/>
      <c r="AC10" s="55"/>
      <c r="AD10" s="55"/>
      <c r="AE10" s="55"/>
      <c r="AF10" s="55"/>
      <c r="AG10" s="55"/>
      <c r="AH10" s="55"/>
      <c r="AI10" s="55"/>
      <c r="AJ10" s="55"/>
      <c r="AK10" s="55"/>
      <c r="AL10" s="165"/>
      <c r="AM10" s="175" t="s">
        <v>196</v>
      </c>
      <c r="AN10" s="59"/>
      <c r="AO10" s="59"/>
      <c r="AP10" s="59"/>
      <c r="AQ10" s="59"/>
      <c r="AR10" s="59"/>
      <c r="AS10" s="59"/>
      <c r="AT10" s="64"/>
      <c r="AU10" s="183" t="s">
        <v>195</v>
      </c>
      <c r="AV10" s="139"/>
      <c r="AW10" s="139"/>
      <c r="AX10" s="139"/>
      <c r="AY10" s="191" t="s">
        <v>198</v>
      </c>
      <c r="AZ10" s="199"/>
      <c r="BA10" s="199"/>
      <c r="BB10" s="199"/>
      <c r="BC10" s="199"/>
      <c r="BD10" s="199"/>
      <c r="BE10" s="199"/>
      <c r="BF10" s="199"/>
      <c r="BG10" s="199"/>
      <c r="BH10" s="199"/>
      <c r="BI10" s="199"/>
      <c r="BJ10" s="199"/>
      <c r="BK10" s="199"/>
      <c r="BL10" s="199"/>
      <c r="BM10" s="211"/>
      <c r="BN10" s="216">
        <v>338009</v>
      </c>
      <c r="BO10" s="219"/>
      <c r="BP10" s="219"/>
      <c r="BQ10" s="219"/>
      <c r="BR10" s="219"/>
      <c r="BS10" s="219"/>
      <c r="BT10" s="219"/>
      <c r="BU10" s="222"/>
      <c r="BV10" s="216">
        <v>340010</v>
      </c>
      <c r="BW10" s="219"/>
      <c r="BX10" s="219"/>
      <c r="BY10" s="219"/>
      <c r="BZ10" s="219"/>
      <c r="CA10" s="219"/>
      <c r="CB10" s="219"/>
      <c r="CC10" s="222"/>
      <c r="CD10" s="224" t="s">
        <v>199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202</v>
      </c>
      <c r="M11" s="60"/>
      <c r="N11" s="60"/>
      <c r="O11" s="60"/>
      <c r="P11" s="60"/>
      <c r="Q11" s="65"/>
      <c r="R11" s="99" t="s">
        <v>133</v>
      </c>
      <c r="S11" s="108"/>
      <c r="T11" s="108"/>
      <c r="U11" s="108"/>
      <c r="V11" s="119"/>
      <c r="W11" s="128"/>
      <c r="X11" s="55"/>
      <c r="Y11" s="55"/>
      <c r="Z11" s="55"/>
      <c r="AA11" s="55"/>
      <c r="AB11" s="55"/>
      <c r="AC11" s="55"/>
      <c r="AD11" s="55"/>
      <c r="AE11" s="55"/>
      <c r="AF11" s="55"/>
      <c r="AG11" s="55"/>
      <c r="AH11" s="55"/>
      <c r="AI11" s="55"/>
      <c r="AJ11" s="55"/>
      <c r="AK11" s="55"/>
      <c r="AL11" s="165"/>
      <c r="AM11" s="175" t="s">
        <v>203</v>
      </c>
      <c r="AN11" s="59"/>
      <c r="AO11" s="59"/>
      <c r="AP11" s="59"/>
      <c r="AQ11" s="59"/>
      <c r="AR11" s="59"/>
      <c r="AS11" s="59"/>
      <c r="AT11" s="64"/>
      <c r="AU11" s="183" t="s">
        <v>195</v>
      </c>
      <c r="AV11" s="139"/>
      <c r="AW11" s="139"/>
      <c r="AX11" s="139"/>
      <c r="AY11" s="191" t="s">
        <v>204</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207</v>
      </c>
      <c r="CE11" s="201"/>
      <c r="CF11" s="201"/>
      <c r="CG11" s="201"/>
      <c r="CH11" s="201"/>
      <c r="CI11" s="201"/>
      <c r="CJ11" s="201"/>
      <c r="CK11" s="201"/>
      <c r="CL11" s="201"/>
      <c r="CM11" s="201"/>
      <c r="CN11" s="201"/>
      <c r="CO11" s="201"/>
      <c r="CP11" s="201"/>
      <c r="CQ11" s="201"/>
      <c r="CR11" s="201"/>
      <c r="CS11" s="213"/>
      <c r="CT11" s="234" t="s">
        <v>142</v>
      </c>
      <c r="CU11" s="242"/>
      <c r="CV11" s="242"/>
      <c r="CW11" s="242"/>
      <c r="CX11" s="242"/>
      <c r="CY11" s="242"/>
      <c r="CZ11" s="242"/>
      <c r="DA11" s="250"/>
      <c r="DB11" s="234" t="s">
        <v>142</v>
      </c>
      <c r="DC11" s="242"/>
      <c r="DD11" s="242"/>
      <c r="DE11" s="242"/>
      <c r="DF11" s="242"/>
      <c r="DG11" s="242"/>
      <c r="DH11" s="242"/>
      <c r="DI11" s="250"/>
      <c r="DJ11" s="1"/>
      <c r="DK11" s="1"/>
      <c r="DL11" s="1"/>
      <c r="DM11" s="1"/>
      <c r="DN11" s="1"/>
      <c r="DO11" s="1"/>
    </row>
    <row r="12" spans="1:119" ht="18.75" customHeight="1">
      <c r="A12" s="2"/>
      <c r="B12" s="11" t="s">
        <v>209</v>
      </c>
      <c r="C12" s="28"/>
      <c r="D12" s="28"/>
      <c r="E12" s="28"/>
      <c r="F12" s="28"/>
      <c r="G12" s="28"/>
      <c r="H12" s="28"/>
      <c r="I12" s="28"/>
      <c r="J12" s="28"/>
      <c r="K12" s="61"/>
      <c r="L12" s="67" t="s">
        <v>210</v>
      </c>
      <c r="M12" s="76"/>
      <c r="N12" s="76"/>
      <c r="O12" s="76"/>
      <c r="P12" s="76"/>
      <c r="Q12" s="88"/>
      <c r="R12" s="100">
        <v>21230</v>
      </c>
      <c r="S12" s="109"/>
      <c r="T12" s="109"/>
      <c r="U12" s="109"/>
      <c r="V12" s="120"/>
      <c r="W12" s="132" t="s">
        <v>9</v>
      </c>
      <c r="X12" s="139"/>
      <c r="Y12" s="139"/>
      <c r="Z12" s="139"/>
      <c r="AA12" s="139"/>
      <c r="AB12" s="144"/>
      <c r="AC12" s="148" t="s">
        <v>212</v>
      </c>
      <c r="AD12" s="155"/>
      <c r="AE12" s="155"/>
      <c r="AF12" s="155"/>
      <c r="AG12" s="158"/>
      <c r="AH12" s="148" t="s">
        <v>214</v>
      </c>
      <c r="AI12" s="155"/>
      <c r="AJ12" s="155"/>
      <c r="AK12" s="155"/>
      <c r="AL12" s="170"/>
      <c r="AM12" s="175" t="s">
        <v>216</v>
      </c>
      <c r="AN12" s="59"/>
      <c r="AO12" s="59"/>
      <c r="AP12" s="59"/>
      <c r="AQ12" s="59"/>
      <c r="AR12" s="59"/>
      <c r="AS12" s="59"/>
      <c r="AT12" s="64"/>
      <c r="AU12" s="183" t="s">
        <v>69</v>
      </c>
      <c r="AV12" s="139"/>
      <c r="AW12" s="139"/>
      <c r="AX12" s="139"/>
      <c r="AY12" s="191" t="s">
        <v>219</v>
      </c>
      <c r="AZ12" s="199"/>
      <c r="BA12" s="199"/>
      <c r="BB12" s="199"/>
      <c r="BC12" s="199"/>
      <c r="BD12" s="199"/>
      <c r="BE12" s="199"/>
      <c r="BF12" s="199"/>
      <c r="BG12" s="199"/>
      <c r="BH12" s="199"/>
      <c r="BI12" s="199"/>
      <c r="BJ12" s="199"/>
      <c r="BK12" s="199"/>
      <c r="BL12" s="199"/>
      <c r="BM12" s="211"/>
      <c r="BN12" s="216">
        <v>528000</v>
      </c>
      <c r="BO12" s="219"/>
      <c r="BP12" s="219"/>
      <c r="BQ12" s="219"/>
      <c r="BR12" s="219"/>
      <c r="BS12" s="219"/>
      <c r="BT12" s="219"/>
      <c r="BU12" s="222"/>
      <c r="BV12" s="216">
        <v>395000</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142</v>
      </c>
      <c r="CU12" s="242"/>
      <c r="CV12" s="242"/>
      <c r="CW12" s="242"/>
      <c r="CX12" s="242"/>
      <c r="CY12" s="242"/>
      <c r="CZ12" s="242"/>
      <c r="DA12" s="250"/>
      <c r="DB12" s="234" t="s">
        <v>142</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223</v>
      </c>
      <c r="N13" s="83"/>
      <c r="O13" s="83"/>
      <c r="P13" s="83"/>
      <c r="Q13" s="89"/>
      <c r="R13" s="101">
        <v>21015</v>
      </c>
      <c r="S13" s="110"/>
      <c r="T13" s="110"/>
      <c r="U13" s="110"/>
      <c r="V13" s="121"/>
      <c r="W13" s="130" t="s">
        <v>224</v>
      </c>
      <c r="X13" s="57"/>
      <c r="Y13" s="57"/>
      <c r="Z13" s="57"/>
      <c r="AA13" s="57"/>
      <c r="AB13" s="25"/>
      <c r="AC13" s="73">
        <v>568</v>
      </c>
      <c r="AD13" s="81"/>
      <c r="AE13" s="81"/>
      <c r="AF13" s="81"/>
      <c r="AG13" s="85"/>
      <c r="AH13" s="73">
        <v>566</v>
      </c>
      <c r="AI13" s="81"/>
      <c r="AJ13" s="81"/>
      <c r="AK13" s="81"/>
      <c r="AL13" s="118"/>
      <c r="AM13" s="175" t="s">
        <v>226</v>
      </c>
      <c r="AN13" s="59"/>
      <c r="AO13" s="59"/>
      <c r="AP13" s="59"/>
      <c r="AQ13" s="59"/>
      <c r="AR13" s="59"/>
      <c r="AS13" s="59"/>
      <c r="AT13" s="64"/>
      <c r="AU13" s="183" t="s">
        <v>195</v>
      </c>
      <c r="AV13" s="139"/>
      <c r="AW13" s="139"/>
      <c r="AX13" s="139"/>
      <c r="AY13" s="191" t="s">
        <v>228</v>
      </c>
      <c r="AZ13" s="199"/>
      <c r="BA13" s="199"/>
      <c r="BB13" s="199"/>
      <c r="BC13" s="199"/>
      <c r="BD13" s="199"/>
      <c r="BE13" s="199"/>
      <c r="BF13" s="199"/>
      <c r="BG13" s="199"/>
      <c r="BH13" s="199"/>
      <c r="BI13" s="199"/>
      <c r="BJ13" s="199"/>
      <c r="BK13" s="199"/>
      <c r="BL13" s="199"/>
      <c r="BM13" s="211"/>
      <c r="BN13" s="216">
        <v>-249380</v>
      </c>
      <c r="BO13" s="219"/>
      <c r="BP13" s="219"/>
      <c r="BQ13" s="219"/>
      <c r="BR13" s="219"/>
      <c r="BS13" s="219"/>
      <c r="BT13" s="219"/>
      <c r="BU13" s="222"/>
      <c r="BV13" s="216">
        <v>-44105</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7</v>
      </c>
      <c r="CU13" s="240"/>
      <c r="CV13" s="240"/>
      <c r="CW13" s="240"/>
      <c r="CX13" s="240"/>
      <c r="CY13" s="240"/>
      <c r="CZ13" s="240"/>
      <c r="DA13" s="248"/>
      <c r="DB13" s="232">
        <v>7.3</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231</v>
      </c>
      <c r="M14" s="78"/>
      <c r="N14" s="78"/>
      <c r="O14" s="78"/>
      <c r="P14" s="78"/>
      <c r="Q14" s="90"/>
      <c r="R14" s="101">
        <v>21748</v>
      </c>
      <c r="S14" s="110"/>
      <c r="T14" s="110"/>
      <c r="U14" s="110"/>
      <c r="V14" s="121"/>
      <c r="W14" s="129"/>
      <c r="X14" s="58"/>
      <c r="Y14" s="58"/>
      <c r="Z14" s="58"/>
      <c r="AA14" s="58"/>
      <c r="AB14" s="24"/>
      <c r="AC14" s="149">
        <v>5.5</v>
      </c>
      <c r="AD14" s="156"/>
      <c r="AE14" s="156"/>
      <c r="AF14" s="156"/>
      <c r="AG14" s="159"/>
      <c r="AH14" s="149">
        <v>4.8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v>66.099999999999994</v>
      </c>
      <c r="CU14" s="244"/>
      <c r="CV14" s="244"/>
      <c r="CW14" s="244"/>
      <c r="CX14" s="244"/>
      <c r="CY14" s="244"/>
      <c r="CZ14" s="244"/>
      <c r="DA14" s="252"/>
      <c r="DB14" s="236">
        <v>60.1</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223</v>
      </c>
      <c r="N15" s="83"/>
      <c r="O15" s="83"/>
      <c r="P15" s="83"/>
      <c r="Q15" s="89"/>
      <c r="R15" s="101">
        <v>21539</v>
      </c>
      <c r="S15" s="110"/>
      <c r="T15" s="110"/>
      <c r="U15" s="110"/>
      <c r="V15" s="121"/>
      <c r="W15" s="130" t="s">
        <v>7</v>
      </c>
      <c r="X15" s="57"/>
      <c r="Y15" s="57"/>
      <c r="Z15" s="57"/>
      <c r="AA15" s="57"/>
      <c r="AB15" s="25"/>
      <c r="AC15" s="73">
        <v>1349</v>
      </c>
      <c r="AD15" s="81"/>
      <c r="AE15" s="81"/>
      <c r="AF15" s="81"/>
      <c r="AG15" s="85"/>
      <c r="AH15" s="73">
        <v>1519</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2479020</v>
      </c>
      <c r="BO15" s="218"/>
      <c r="BP15" s="218"/>
      <c r="BQ15" s="218"/>
      <c r="BR15" s="218"/>
      <c r="BS15" s="218"/>
      <c r="BT15" s="218"/>
      <c r="BU15" s="221"/>
      <c r="BV15" s="215">
        <v>2504768</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52</v>
      </c>
      <c r="M16" s="79"/>
      <c r="N16" s="79"/>
      <c r="O16" s="79"/>
      <c r="P16" s="79"/>
      <c r="Q16" s="91"/>
      <c r="R16" s="102" t="s">
        <v>220</v>
      </c>
      <c r="S16" s="111"/>
      <c r="T16" s="111"/>
      <c r="U16" s="111"/>
      <c r="V16" s="122"/>
      <c r="W16" s="129"/>
      <c r="X16" s="58"/>
      <c r="Y16" s="58"/>
      <c r="Z16" s="58"/>
      <c r="AA16" s="58"/>
      <c r="AB16" s="24"/>
      <c r="AC16" s="149">
        <v>13.1</v>
      </c>
      <c r="AD16" s="156"/>
      <c r="AE16" s="156"/>
      <c r="AF16" s="156"/>
      <c r="AG16" s="159"/>
      <c r="AH16" s="149">
        <v>13</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5212211</v>
      </c>
      <c r="BO16" s="219"/>
      <c r="BP16" s="219"/>
      <c r="BQ16" s="219"/>
      <c r="BR16" s="219"/>
      <c r="BS16" s="219"/>
      <c r="BT16" s="219"/>
      <c r="BU16" s="222"/>
      <c r="BV16" s="216">
        <v>5003319</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105</v>
      </c>
      <c r="N17" s="84"/>
      <c r="O17" s="84"/>
      <c r="P17" s="84"/>
      <c r="Q17" s="92"/>
      <c r="R17" s="102" t="s">
        <v>220</v>
      </c>
      <c r="S17" s="111"/>
      <c r="T17" s="111"/>
      <c r="U17" s="111"/>
      <c r="V17" s="122"/>
      <c r="W17" s="130" t="s">
        <v>98</v>
      </c>
      <c r="X17" s="57"/>
      <c r="Y17" s="57"/>
      <c r="Z17" s="57"/>
      <c r="AA17" s="57"/>
      <c r="AB17" s="25"/>
      <c r="AC17" s="73">
        <v>8395</v>
      </c>
      <c r="AD17" s="81"/>
      <c r="AE17" s="81"/>
      <c r="AF17" s="81"/>
      <c r="AG17" s="85"/>
      <c r="AH17" s="73">
        <v>9630</v>
      </c>
      <c r="AI17" s="81"/>
      <c r="AJ17" s="81"/>
      <c r="AK17" s="81"/>
      <c r="AL17" s="118"/>
      <c r="AM17" s="175"/>
      <c r="AN17" s="59"/>
      <c r="AO17" s="59"/>
      <c r="AP17" s="59"/>
      <c r="AQ17" s="59"/>
      <c r="AR17" s="59"/>
      <c r="AS17" s="59"/>
      <c r="AT17" s="64"/>
      <c r="AU17" s="183"/>
      <c r="AV17" s="139"/>
      <c r="AW17" s="139"/>
      <c r="AX17" s="139"/>
      <c r="AY17" s="191" t="s">
        <v>237</v>
      </c>
      <c r="AZ17" s="199"/>
      <c r="BA17" s="199"/>
      <c r="BB17" s="199"/>
      <c r="BC17" s="199"/>
      <c r="BD17" s="199"/>
      <c r="BE17" s="199"/>
      <c r="BF17" s="199"/>
      <c r="BG17" s="199"/>
      <c r="BH17" s="199"/>
      <c r="BI17" s="199"/>
      <c r="BJ17" s="199"/>
      <c r="BK17" s="199"/>
      <c r="BL17" s="199"/>
      <c r="BM17" s="211"/>
      <c r="BN17" s="216">
        <v>3156953</v>
      </c>
      <c r="BO17" s="219"/>
      <c r="BP17" s="219"/>
      <c r="BQ17" s="219"/>
      <c r="BR17" s="219"/>
      <c r="BS17" s="219"/>
      <c r="BT17" s="219"/>
      <c r="BU17" s="222"/>
      <c r="BV17" s="216">
        <v>3193113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239</v>
      </c>
      <c r="C18" s="31"/>
      <c r="D18" s="31"/>
      <c r="E18" s="50"/>
      <c r="F18" s="50"/>
      <c r="G18" s="50"/>
      <c r="H18" s="50"/>
      <c r="I18" s="50"/>
      <c r="J18" s="50"/>
      <c r="K18" s="50"/>
      <c r="L18" s="71">
        <v>104.38</v>
      </c>
      <c r="M18" s="71"/>
      <c r="N18" s="71"/>
      <c r="O18" s="71"/>
      <c r="P18" s="71"/>
      <c r="Q18" s="71"/>
      <c r="R18" s="103"/>
      <c r="S18" s="103"/>
      <c r="T18" s="103"/>
      <c r="U18" s="103"/>
      <c r="V18" s="123"/>
      <c r="W18" s="131"/>
      <c r="X18" s="138"/>
      <c r="Y18" s="138"/>
      <c r="Z18" s="138"/>
      <c r="AA18" s="138"/>
      <c r="AB18" s="26"/>
      <c r="AC18" s="150">
        <v>81.400000000000006</v>
      </c>
      <c r="AD18" s="157"/>
      <c r="AE18" s="157"/>
      <c r="AF18" s="157"/>
      <c r="AG18" s="160"/>
      <c r="AH18" s="150">
        <v>82.2</v>
      </c>
      <c r="AI18" s="157"/>
      <c r="AJ18" s="157"/>
      <c r="AK18" s="157"/>
      <c r="AL18" s="172"/>
      <c r="AM18" s="175"/>
      <c r="AN18" s="59"/>
      <c r="AO18" s="59"/>
      <c r="AP18" s="59"/>
      <c r="AQ18" s="59"/>
      <c r="AR18" s="59"/>
      <c r="AS18" s="59"/>
      <c r="AT18" s="64"/>
      <c r="AU18" s="183"/>
      <c r="AV18" s="139"/>
      <c r="AW18" s="139"/>
      <c r="AX18" s="139"/>
      <c r="AY18" s="191" t="s">
        <v>241</v>
      </c>
      <c r="AZ18" s="199"/>
      <c r="BA18" s="199"/>
      <c r="BB18" s="199"/>
      <c r="BC18" s="199"/>
      <c r="BD18" s="199"/>
      <c r="BE18" s="199"/>
      <c r="BF18" s="199"/>
      <c r="BG18" s="199"/>
      <c r="BH18" s="199"/>
      <c r="BI18" s="199"/>
      <c r="BJ18" s="199"/>
      <c r="BK18" s="199"/>
      <c r="BL18" s="199"/>
      <c r="BM18" s="211"/>
      <c r="BN18" s="216">
        <v>5647406</v>
      </c>
      <c r="BO18" s="219"/>
      <c r="BP18" s="219"/>
      <c r="BQ18" s="219"/>
      <c r="BR18" s="219"/>
      <c r="BS18" s="219"/>
      <c r="BT18" s="219"/>
      <c r="BU18" s="222"/>
      <c r="BV18" s="216">
        <v>5590833</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65</v>
      </c>
      <c r="C19" s="31"/>
      <c r="D19" s="31"/>
      <c r="E19" s="50"/>
      <c r="F19" s="50"/>
      <c r="G19" s="50"/>
      <c r="H19" s="50"/>
      <c r="I19" s="50"/>
      <c r="J19" s="50"/>
      <c r="K19" s="50"/>
      <c r="L19" s="72">
        <v>220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243</v>
      </c>
      <c r="AZ19" s="199"/>
      <c r="BA19" s="199"/>
      <c r="BB19" s="199"/>
      <c r="BC19" s="199"/>
      <c r="BD19" s="199"/>
      <c r="BE19" s="199"/>
      <c r="BF19" s="199"/>
      <c r="BG19" s="199"/>
      <c r="BH19" s="199"/>
      <c r="BI19" s="199"/>
      <c r="BJ19" s="199"/>
      <c r="BK19" s="199"/>
      <c r="BL19" s="199"/>
      <c r="BM19" s="211"/>
      <c r="BN19" s="216">
        <v>8373344</v>
      </c>
      <c r="BO19" s="219"/>
      <c r="BP19" s="219"/>
      <c r="BQ19" s="219"/>
      <c r="BR19" s="219"/>
      <c r="BS19" s="219"/>
      <c r="BT19" s="219"/>
      <c r="BU19" s="222"/>
      <c r="BV19" s="216">
        <v>8098105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247</v>
      </c>
      <c r="C20" s="31"/>
      <c r="D20" s="31"/>
      <c r="E20" s="50"/>
      <c r="F20" s="50"/>
      <c r="G20" s="50"/>
      <c r="H20" s="50"/>
      <c r="I20" s="50"/>
      <c r="J20" s="50"/>
      <c r="K20" s="50"/>
      <c r="L20" s="72">
        <v>10397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249</v>
      </c>
      <c r="C22" s="33"/>
      <c r="D22" s="42"/>
      <c r="E22" s="51" t="s">
        <v>9</v>
      </c>
      <c r="F22" s="57"/>
      <c r="G22" s="57"/>
      <c r="H22" s="57"/>
      <c r="I22" s="57"/>
      <c r="J22" s="57"/>
      <c r="K22" s="25"/>
      <c r="L22" s="51" t="s">
        <v>251</v>
      </c>
      <c r="M22" s="57"/>
      <c r="N22" s="57"/>
      <c r="O22" s="57"/>
      <c r="P22" s="25"/>
      <c r="Q22" s="93" t="s">
        <v>253</v>
      </c>
      <c r="R22" s="105"/>
      <c r="S22" s="105"/>
      <c r="T22" s="105"/>
      <c r="U22" s="105"/>
      <c r="V22" s="125"/>
      <c r="W22" s="133" t="s">
        <v>254</v>
      </c>
      <c r="X22" s="33"/>
      <c r="Y22" s="42"/>
      <c r="Z22" s="51" t="s">
        <v>9</v>
      </c>
      <c r="AA22" s="57"/>
      <c r="AB22" s="57"/>
      <c r="AC22" s="57"/>
      <c r="AD22" s="57"/>
      <c r="AE22" s="57"/>
      <c r="AF22" s="57"/>
      <c r="AG22" s="25"/>
      <c r="AH22" s="163" t="s">
        <v>192</v>
      </c>
      <c r="AI22" s="57"/>
      <c r="AJ22" s="57"/>
      <c r="AK22" s="57"/>
      <c r="AL22" s="25"/>
      <c r="AM22" s="163" t="s">
        <v>255</v>
      </c>
      <c r="AN22" s="179"/>
      <c r="AO22" s="179"/>
      <c r="AP22" s="179"/>
      <c r="AQ22" s="179"/>
      <c r="AR22" s="181"/>
      <c r="AS22" s="93" t="s">
        <v>253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257</v>
      </c>
      <c r="AZ23" s="198"/>
      <c r="BA23" s="198"/>
      <c r="BB23" s="198"/>
      <c r="BC23" s="198"/>
      <c r="BD23" s="198"/>
      <c r="BE23" s="198"/>
      <c r="BF23" s="198"/>
      <c r="BG23" s="198"/>
      <c r="BH23" s="198"/>
      <c r="BI23" s="198"/>
      <c r="BJ23" s="198"/>
      <c r="BK23" s="198"/>
      <c r="BL23" s="198"/>
      <c r="BM23" s="210"/>
      <c r="BN23" s="216">
        <v>9222637</v>
      </c>
      <c r="BO23" s="219"/>
      <c r="BP23" s="219"/>
      <c r="BQ23" s="219"/>
      <c r="BR23" s="219"/>
      <c r="BS23" s="219"/>
      <c r="BT23" s="219"/>
      <c r="BU23" s="222"/>
      <c r="BV23" s="216">
        <v>8583200</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260</v>
      </c>
      <c r="F24" s="59"/>
      <c r="G24" s="59"/>
      <c r="H24" s="59"/>
      <c r="I24" s="59"/>
      <c r="J24" s="59"/>
      <c r="K24" s="64"/>
      <c r="L24" s="73">
        <v>1</v>
      </c>
      <c r="M24" s="81"/>
      <c r="N24" s="81"/>
      <c r="O24" s="81"/>
      <c r="P24" s="85"/>
      <c r="Q24" s="73">
        <v>6710</v>
      </c>
      <c r="R24" s="81"/>
      <c r="S24" s="81"/>
      <c r="T24" s="81"/>
      <c r="U24" s="81"/>
      <c r="V24" s="85"/>
      <c r="W24" s="134"/>
      <c r="X24" s="34"/>
      <c r="Y24" s="43"/>
      <c r="Z24" s="53" t="s">
        <v>261</v>
      </c>
      <c r="AA24" s="59"/>
      <c r="AB24" s="59"/>
      <c r="AC24" s="59"/>
      <c r="AD24" s="59"/>
      <c r="AE24" s="59"/>
      <c r="AF24" s="59"/>
      <c r="AG24" s="64"/>
      <c r="AH24" s="73">
        <v>207</v>
      </c>
      <c r="AI24" s="81"/>
      <c r="AJ24" s="81"/>
      <c r="AK24" s="81"/>
      <c r="AL24" s="85"/>
      <c r="AM24" s="73">
        <v>618309</v>
      </c>
      <c r="AN24" s="81"/>
      <c r="AO24" s="81"/>
      <c r="AP24" s="81"/>
      <c r="AQ24" s="81"/>
      <c r="AR24" s="85"/>
      <c r="AS24" s="73">
        <v>2987</v>
      </c>
      <c r="AT24" s="81"/>
      <c r="AU24" s="81"/>
      <c r="AV24" s="81"/>
      <c r="AW24" s="81"/>
      <c r="AX24" s="118"/>
      <c r="AY24" s="192" t="s">
        <v>262</v>
      </c>
      <c r="AZ24" s="200"/>
      <c r="BA24" s="200"/>
      <c r="BB24" s="200"/>
      <c r="BC24" s="200"/>
      <c r="BD24" s="200"/>
      <c r="BE24" s="200"/>
      <c r="BF24" s="200"/>
      <c r="BG24" s="200"/>
      <c r="BH24" s="200"/>
      <c r="BI24" s="200"/>
      <c r="BJ24" s="200"/>
      <c r="BK24" s="200"/>
      <c r="BL24" s="200"/>
      <c r="BM24" s="212"/>
      <c r="BN24" s="216">
        <v>8470386</v>
      </c>
      <c r="BO24" s="219"/>
      <c r="BP24" s="219"/>
      <c r="BQ24" s="219"/>
      <c r="BR24" s="219"/>
      <c r="BS24" s="219"/>
      <c r="BT24" s="219"/>
      <c r="BU24" s="222"/>
      <c r="BV24" s="216">
        <v>7749629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265</v>
      </c>
      <c r="F25" s="59"/>
      <c r="G25" s="59"/>
      <c r="H25" s="59"/>
      <c r="I25" s="59"/>
      <c r="J25" s="59"/>
      <c r="K25" s="64"/>
      <c r="L25" s="73">
        <v>1</v>
      </c>
      <c r="M25" s="81"/>
      <c r="N25" s="81"/>
      <c r="O25" s="81"/>
      <c r="P25" s="85"/>
      <c r="Q25" s="73">
        <v>5960</v>
      </c>
      <c r="R25" s="81"/>
      <c r="S25" s="81"/>
      <c r="T25" s="81"/>
      <c r="U25" s="81"/>
      <c r="V25" s="85"/>
      <c r="W25" s="134"/>
      <c r="X25" s="34"/>
      <c r="Y25" s="43"/>
      <c r="Z25" s="53" t="s">
        <v>266</v>
      </c>
      <c r="AA25" s="59"/>
      <c r="AB25" s="59"/>
      <c r="AC25" s="59"/>
      <c r="AD25" s="59"/>
      <c r="AE25" s="59"/>
      <c r="AF25" s="59"/>
      <c r="AG25" s="64"/>
      <c r="AH25" s="73" t="s">
        <v>142</v>
      </c>
      <c r="AI25" s="81"/>
      <c r="AJ25" s="81"/>
      <c r="AK25" s="81"/>
      <c r="AL25" s="85"/>
      <c r="AM25" s="73" t="s">
        <v>142</v>
      </c>
      <c r="AN25" s="81"/>
      <c r="AO25" s="81"/>
      <c r="AP25" s="81"/>
      <c r="AQ25" s="81"/>
      <c r="AR25" s="85"/>
      <c r="AS25" s="73" t="s">
        <v>142</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1493489</v>
      </c>
      <c r="BO25" s="218"/>
      <c r="BP25" s="218"/>
      <c r="BQ25" s="218"/>
      <c r="BR25" s="218"/>
      <c r="BS25" s="218"/>
      <c r="BT25" s="218"/>
      <c r="BU25" s="221"/>
      <c r="BV25" s="215">
        <v>1159864</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267</v>
      </c>
      <c r="F26" s="59"/>
      <c r="G26" s="59"/>
      <c r="H26" s="59"/>
      <c r="I26" s="59"/>
      <c r="J26" s="59"/>
      <c r="K26" s="64"/>
      <c r="L26" s="73">
        <v>1</v>
      </c>
      <c r="M26" s="81"/>
      <c r="N26" s="81"/>
      <c r="O26" s="81"/>
      <c r="P26" s="85"/>
      <c r="Q26" s="73">
        <v>5450</v>
      </c>
      <c r="R26" s="81"/>
      <c r="S26" s="81"/>
      <c r="T26" s="81"/>
      <c r="U26" s="81"/>
      <c r="V26" s="85"/>
      <c r="W26" s="134"/>
      <c r="X26" s="34"/>
      <c r="Y26" s="43"/>
      <c r="Z26" s="53" t="s">
        <v>268</v>
      </c>
      <c r="AA26" s="143"/>
      <c r="AB26" s="143"/>
      <c r="AC26" s="143"/>
      <c r="AD26" s="143"/>
      <c r="AE26" s="143"/>
      <c r="AF26" s="143"/>
      <c r="AG26" s="161"/>
      <c r="AH26" s="73">
        <v>16</v>
      </c>
      <c r="AI26" s="81"/>
      <c r="AJ26" s="81"/>
      <c r="AK26" s="81"/>
      <c r="AL26" s="85"/>
      <c r="AM26" s="73">
        <v>53488</v>
      </c>
      <c r="AN26" s="81"/>
      <c r="AO26" s="81"/>
      <c r="AP26" s="81"/>
      <c r="AQ26" s="81"/>
      <c r="AR26" s="85"/>
      <c r="AS26" s="73">
        <v>3343</v>
      </c>
      <c r="AT26" s="81"/>
      <c r="AU26" s="81"/>
      <c r="AV26" s="81"/>
      <c r="AW26" s="81"/>
      <c r="AX26" s="118"/>
      <c r="AY26" s="193" t="s">
        <v>269</v>
      </c>
      <c r="AZ26" s="201"/>
      <c r="BA26" s="201"/>
      <c r="BB26" s="201"/>
      <c r="BC26" s="201"/>
      <c r="BD26" s="201"/>
      <c r="BE26" s="201"/>
      <c r="BF26" s="201"/>
      <c r="BG26" s="201"/>
      <c r="BH26" s="201"/>
      <c r="BI26" s="201"/>
      <c r="BJ26" s="201"/>
      <c r="BK26" s="201"/>
      <c r="BL26" s="201"/>
      <c r="BM26" s="213"/>
      <c r="BN26" s="216" t="s">
        <v>142</v>
      </c>
      <c r="BO26" s="219"/>
      <c r="BP26" s="219"/>
      <c r="BQ26" s="219"/>
      <c r="BR26" s="219"/>
      <c r="BS26" s="219"/>
      <c r="BT26" s="219"/>
      <c r="BU26" s="222"/>
      <c r="BV26" s="216" t="s">
        <v>142</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270</v>
      </c>
      <c r="F27" s="59"/>
      <c r="G27" s="59"/>
      <c r="H27" s="59"/>
      <c r="I27" s="59"/>
      <c r="J27" s="59"/>
      <c r="K27" s="64"/>
      <c r="L27" s="73">
        <v>1</v>
      </c>
      <c r="M27" s="81"/>
      <c r="N27" s="81"/>
      <c r="O27" s="81"/>
      <c r="P27" s="85"/>
      <c r="Q27" s="73">
        <v>3500</v>
      </c>
      <c r="R27" s="81"/>
      <c r="S27" s="81"/>
      <c r="T27" s="81"/>
      <c r="U27" s="81"/>
      <c r="V27" s="85"/>
      <c r="W27" s="134"/>
      <c r="X27" s="34"/>
      <c r="Y27" s="43"/>
      <c r="Z27" s="53" t="s">
        <v>272</v>
      </c>
      <c r="AA27" s="59"/>
      <c r="AB27" s="59"/>
      <c r="AC27" s="59"/>
      <c r="AD27" s="59"/>
      <c r="AE27" s="59"/>
      <c r="AF27" s="59"/>
      <c r="AG27" s="64"/>
      <c r="AH27" s="73">
        <v>6</v>
      </c>
      <c r="AI27" s="81"/>
      <c r="AJ27" s="81"/>
      <c r="AK27" s="81"/>
      <c r="AL27" s="85"/>
      <c r="AM27" s="73">
        <v>20440</v>
      </c>
      <c r="AN27" s="81"/>
      <c r="AO27" s="81"/>
      <c r="AP27" s="81"/>
      <c r="AQ27" s="81"/>
      <c r="AR27" s="85"/>
      <c r="AS27" s="73">
        <v>3407</v>
      </c>
      <c r="AT27" s="81"/>
      <c r="AU27" s="81"/>
      <c r="AV27" s="81"/>
      <c r="AW27" s="81"/>
      <c r="AX27" s="118"/>
      <c r="AY27" s="194" t="s">
        <v>274</v>
      </c>
      <c r="AZ27" s="202"/>
      <c r="BA27" s="202"/>
      <c r="BB27" s="202"/>
      <c r="BC27" s="202"/>
      <c r="BD27" s="202"/>
      <c r="BE27" s="202"/>
      <c r="BF27" s="202"/>
      <c r="BG27" s="202"/>
      <c r="BH27" s="202"/>
      <c r="BI27" s="202"/>
      <c r="BJ27" s="202"/>
      <c r="BK27" s="202"/>
      <c r="BL27" s="202"/>
      <c r="BM27" s="214"/>
      <c r="BN27" s="217">
        <v>466971</v>
      </c>
      <c r="BO27" s="220"/>
      <c r="BP27" s="220"/>
      <c r="BQ27" s="220"/>
      <c r="BR27" s="220"/>
      <c r="BS27" s="220"/>
      <c r="BT27" s="220"/>
      <c r="BU27" s="223"/>
      <c r="BV27" s="217">
        <v>463759</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275</v>
      </c>
      <c r="F28" s="59"/>
      <c r="G28" s="59"/>
      <c r="H28" s="59"/>
      <c r="I28" s="59"/>
      <c r="J28" s="59"/>
      <c r="K28" s="64"/>
      <c r="L28" s="73">
        <v>1</v>
      </c>
      <c r="M28" s="81"/>
      <c r="N28" s="81"/>
      <c r="O28" s="81"/>
      <c r="P28" s="85"/>
      <c r="Q28" s="73">
        <v>3150</v>
      </c>
      <c r="R28" s="81"/>
      <c r="S28" s="81"/>
      <c r="T28" s="81"/>
      <c r="U28" s="81"/>
      <c r="V28" s="85"/>
      <c r="W28" s="134"/>
      <c r="X28" s="34"/>
      <c r="Y28" s="43"/>
      <c r="Z28" s="53" t="s">
        <v>42</v>
      </c>
      <c r="AA28" s="59"/>
      <c r="AB28" s="59"/>
      <c r="AC28" s="59"/>
      <c r="AD28" s="59"/>
      <c r="AE28" s="59"/>
      <c r="AF28" s="59"/>
      <c r="AG28" s="64"/>
      <c r="AH28" s="73" t="s">
        <v>142</v>
      </c>
      <c r="AI28" s="81"/>
      <c r="AJ28" s="81"/>
      <c r="AK28" s="81"/>
      <c r="AL28" s="85"/>
      <c r="AM28" s="73" t="s">
        <v>142</v>
      </c>
      <c r="AN28" s="81"/>
      <c r="AO28" s="81"/>
      <c r="AP28" s="81"/>
      <c r="AQ28" s="81"/>
      <c r="AR28" s="85"/>
      <c r="AS28" s="73" t="s">
        <v>142</v>
      </c>
      <c r="AT28" s="81"/>
      <c r="AU28" s="81"/>
      <c r="AV28" s="81"/>
      <c r="AW28" s="81"/>
      <c r="AX28" s="118"/>
      <c r="AY28" s="195" t="s">
        <v>278</v>
      </c>
      <c r="AZ28" s="203"/>
      <c r="BA28" s="203"/>
      <c r="BB28" s="206"/>
      <c r="BC28" s="190" t="s">
        <v>104</v>
      </c>
      <c r="BD28" s="198"/>
      <c r="BE28" s="198"/>
      <c r="BF28" s="198"/>
      <c r="BG28" s="198"/>
      <c r="BH28" s="198"/>
      <c r="BI28" s="198"/>
      <c r="BJ28" s="198"/>
      <c r="BK28" s="198"/>
      <c r="BL28" s="198"/>
      <c r="BM28" s="210"/>
      <c r="BN28" s="215">
        <v>749007</v>
      </c>
      <c r="BO28" s="218"/>
      <c r="BP28" s="218"/>
      <c r="BQ28" s="218"/>
      <c r="BR28" s="218"/>
      <c r="BS28" s="218"/>
      <c r="BT28" s="218"/>
      <c r="BU28" s="221"/>
      <c r="BV28" s="215">
        <v>938998</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279</v>
      </c>
      <c r="F29" s="59"/>
      <c r="G29" s="59"/>
      <c r="H29" s="59"/>
      <c r="I29" s="59"/>
      <c r="J29" s="59"/>
      <c r="K29" s="64"/>
      <c r="L29" s="73">
        <v>11</v>
      </c>
      <c r="M29" s="81"/>
      <c r="N29" s="81"/>
      <c r="O29" s="81"/>
      <c r="P29" s="85"/>
      <c r="Q29" s="73">
        <v>2900</v>
      </c>
      <c r="R29" s="81"/>
      <c r="S29" s="81"/>
      <c r="T29" s="81"/>
      <c r="U29" s="81"/>
      <c r="V29" s="85"/>
      <c r="W29" s="135"/>
      <c r="X29" s="140"/>
      <c r="Y29" s="142"/>
      <c r="Z29" s="53" t="s">
        <v>282</v>
      </c>
      <c r="AA29" s="59"/>
      <c r="AB29" s="59"/>
      <c r="AC29" s="59"/>
      <c r="AD29" s="59"/>
      <c r="AE29" s="59"/>
      <c r="AF29" s="59"/>
      <c r="AG29" s="64"/>
      <c r="AH29" s="73">
        <v>213</v>
      </c>
      <c r="AI29" s="81"/>
      <c r="AJ29" s="81"/>
      <c r="AK29" s="81"/>
      <c r="AL29" s="85"/>
      <c r="AM29" s="73">
        <v>638749</v>
      </c>
      <c r="AN29" s="81"/>
      <c r="AO29" s="81"/>
      <c r="AP29" s="81"/>
      <c r="AQ29" s="81"/>
      <c r="AR29" s="85"/>
      <c r="AS29" s="73">
        <v>2999</v>
      </c>
      <c r="AT29" s="81"/>
      <c r="AU29" s="81"/>
      <c r="AV29" s="81"/>
      <c r="AW29" s="81"/>
      <c r="AX29" s="118"/>
      <c r="AY29" s="196"/>
      <c r="AZ29" s="204"/>
      <c r="BA29" s="204"/>
      <c r="BB29" s="207"/>
      <c r="BC29" s="191" t="s">
        <v>283</v>
      </c>
      <c r="BD29" s="199"/>
      <c r="BE29" s="199"/>
      <c r="BF29" s="199"/>
      <c r="BG29" s="199"/>
      <c r="BH29" s="199"/>
      <c r="BI29" s="199"/>
      <c r="BJ29" s="199"/>
      <c r="BK29" s="199"/>
      <c r="BL29" s="199"/>
      <c r="BM29" s="211"/>
      <c r="BN29" s="216">
        <v>324462</v>
      </c>
      <c r="BO29" s="219"/>
      <c r="BP29" s="219"/>
      <c r="BQ29" s="219"/>
      <c r="BR29" s="219"/>
      <c r="BS29" s="219"/>
      <c r="BT29" s="219"/>
      <c r="BU29" s="222"/>
      <c r="BV29" s="216">
        <v>191801</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147</v>
      </c>
      <c r="X30" s="141"/>
      <c r="Y30" s="141"/>
      <c r="Z30" s="141"/>
      <c r="AA30" s="141"/>
      <c r="AB30" s="141"/>
      <c r="AC30" s="141"/>
      <c r="AD30" s="141"/>
      <c r="AE30" s="141"/>
      <c r="AF30" s="141"/>
      <c r="AG30" s="162"/>
      <c r="AH30" s="150">
        <v>99.1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1258619</v>
      </c>
      <c r="BO30" s="220"/>
      <c r="BP30" s="220"/>
      <c r="BQ30" s="220"/>
      <c r="BR30" s="220"/>
      <c r="BS30" s="220"/>
      <c r="BT30" s="220"/>
      <c r="BU30" s="223"/>
      <c r="BV30" s="217">
        <v>1277113</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197</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285</v>
      </c>
      <c r="AN32" s="36"/>
      <c r="AO32" s="36"/>
      <c r="AP32" s="36"/>
      <c r="AQ32" s="36"/>
      <c r="AR32" s="36"/>
      <c r="AS32" s="178"/>
      <c r="AT32" s="178"/>
      <c r="AU32" s="178"/>
      <c r="AV32" s="178"/>
      <c r="AW32" s="178"/>
      <c r="AX32" s="178"/>
      <c r="AY32" s="178"/>
      <c r="AZ32" s="178"/>
      <c r="BA32" s="178"/>
      <c r="BB32" s="36"/>
      <c r="BC32" s="178"/>
      <c r="BD32" s="36"/>
      <c r="BE32" s="178" t="s">
        <v>286</v>
      </c>
      <c r="BF32" s="36"/>
      <c r="BG32" s="36"/>
      <c r="BH32" s="36"/>
      <c r="BI32" s="36"/>
      <c r="BJ32" s="178"/>
      <c r="BK32" s="178"/>
      <c r="BL32" s="178"/>
      <c r="BM32" s="178"/>
      <c r="BN32" s="178"/>
      <c r="BO32" s="178"/>
      <c r="BP32" s="178"/>
      <c r="BQ32" s="178"/>
      <c r="BR32" s="36"/>
      <c r="BS32" s="36"/>
      <c r="BT32" s="36"/>
      <c r="BU32" s="36"/>
      <c r="BV32" s="36"/>
      <c r="BW32" s="36" t="s">
        <v>288</v>
      </c>
      <c r="BX32" s="36"/>
      <c r="BY32" s="36"/>
      <c r="BZ32" s="36"/>
      <c r="CA32" s="36"/>
      <c r="CB32" s="178"/>
      <c r="CC32" s="178"/>
      <c r="CD32" s="178"/>
      <c r="CE32" s="178"/>
      <c r="CF32" s="178"/>
      <c r="CG32" s="178"/>
      <c r="CH32" s="178"/>
      <c r="CI32" s="178"/>
      <c r="CJ32" s="178"/>
      <c r="CK32" s="178"/>
      <c r="CL32" s="178"/>
      <c r="CM32" s="178"/>
      <c r="CN32" s="178"/>
      <c r="CO32" s="178" t="s">
        <v>289</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121</v>
      </c>
      <c r="D33" s="38"/>
      <c r="E33" s="55" t="s">
        <v>290</v>
      </c>
      <c r="F33" s="55"/>
      <c r="G33" s="55"/>
      <c r="H33" s="55"/>
      <c r="I33" s="55"/>
      <c r="J33" s="55"/>
      <c r="K33" s="55"/>
      <c r="L33" s="55"/>
      <c r="M33" s="55"/>
      <c r="N33" s="55"/>
      <c r="O33" s="55"/>
      <c r="P33" s="55"/>
      <c r="Q33" s="55"/>
      <c r="R33" s="55"/>
      <c r="S33" s="55"/>
      <c r="T33" s="55"/>
      <c r="U33" s="38" t="s">
        <v>121</v>
      </c>
      <c r="V33" s="38"/>
      <c r="W33" s="55" t="s">
        <v>290</v>
      </c>
      <c r="X33" s="55"/>
      <c r="Y33" s="55"/>
      <c r="Z33" s="55"/>
      <c r="AA33" s="55"/>
      <c r="AB33" s="55"/>
      <c r="AC33" s="55"/>
      <c r="AD33" s="55"/>
      <c r="AE33" s="55"/>
      <c r="AF33" s="55"/>
      <c r="AG33" s="55"/>
      <c r="AH33" s="55"/>
      <c r="AI33" s="55"/>
      <c r="AJ33" s="55"/>
      <c r="AK33" s="55"/>
      <c r="AL33" s="55"/>
      <c r="AM33" s="38" t="s">
        <v>121</v>
      </c>
      <c r="AN33" s="38"/>
      <c r="AO33" s="55" t="s">
        <v>290</v>
      </c>
      <c r="AP33" s="55"/>
      <c r="AQ33" s="55"/>
      <c r="AR33" s="55"/>
      <c r="AS33" s="55"/>
      <c r="AT33" s="55"/>
      <c r="AU33" s="55"/>
      <c r="AV33" s="55"/>
      <c r="AW33" s="55"/>
      <c r="AX33" s="55"/>
      <c r="AY33" s="55"/>
      <c r="AZ33" s="55"/>
      <c r="BA33" s="55"/>
      <c r="BB33" s="55"/>
      <c r="BC33" s="55"/>
      <c r="BD33" s="38"/>
      <c r="BE33" s="55" t="s">
        <v>292</v>
      </c>
      <c r="BF33" s="55"/>
      <c r="BG33" s="55" t="s">
        <v>173</v>
      </c>
      <c r="BH33" s="55"/>
      <c r="BI33" s="55"/>
      <c r="BJ33" s="55"/>
      <c r="BK33" s="55"/>
      <c r="BL33" s="55"/>
      <c r="BM33" s="55"/>
      <c r="BN33" s="55"/>
      <c r="BO33" s="55"/>
      <c r="BP33" s="55"/>
      <c r="BQ33" s="55"/>
      <c r="BR33" s="55"/>
      <c r="BS33" s="55"/>
      <c r="BT33" s="55"/>
      <c r="BU33" s="55"/>
      <c r="BV33" s="38"/>
      <c r="BW33" s="38" t="s">
        <v>292</v>
      </c>
      <c r="BX33" s="38"/>
      <c r="BY33" s="55" t="s">
        <v>111</v>
      </c>
      <c r="BZ33" s="55"/>
      <c r="CA33" s="55"/>
      <c r="CB33" s="55"/>
      <c r="CC33" s="55"/>
      <c r="CD33" s="55"/>
      <c r="CE33" s="55"/>
      <c r="CF33" s="55"/>
      <c r="CG33" s="55"/>
      <c r="CH33" s="55"/>
      <c r="CI33" s="55"/>
      <c r="CJ33" s="55"/>
      <c r="CK33" s="55"/>
      <c r="CL33" s="55"/>
      <c r="CM33" s="55"/>
      <c r="CN33" s="55"/>
      <c r="CO33" s="38" t="s">
        <v>121</v>
      </c>
      <c r="CP33" s="38"/>
      <c r="CQ33" s="55" t="s">
        <v>293</v>
      </c>
      <c r="CR33" s="55"/>
      <c r="CS33" s="55"/>
      <c r="CT33" s="55"/>
      <c r="CU33" s="55"/>
      <c r="CV33" s="55"/>
      <c r="CW33" s="55"/>
      <c r="CX33" s="55"/>
      <c r="CY33" s="55"/>
      <c r="CZ33" s="55"/>
      <c r="DA33" s="55"/>
      <c r="DB33" s="55"/>
      <c r="DC33" s="55"/>
      <c r="DD33" s="55"/>
      <c r="DE33" s="55"/>
      <c r="DF33" s="55"/>
      <c r="DG33" s="255" t="s">
        <v>80</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IF('各会計、関係団体の財政状況及び健全化判断比率'!B33="","",'各会計、関係団体の財政状況及び健全化判断比率'!B33)</f>
        <v>集落排水事業特別会計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下田メディカルセンター（普通会計分）</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公益財団法人　下田市振興公社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下田駅前広場整備事業特別会計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IF('各会計、関係団体の財政状況及び健全化判断比率'!B32="","",'各会計、関係団体の財政状況及び健全化判断比率'!B32)</f>
        <v>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下田メディカルセンター（事業会計分）</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公共用地取得特別会計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下田地区消防組合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南豆衛生プラント組合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伊豆斎場組合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静岡地方税滞納整理機構</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静岡県市町総合事務組合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静岡県後期高齢者医療広域連合（普通会計分）</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静岡県後期高齢者医療広域連合（事業会計分）</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294</v>
      </c>
      <c r="C46" s="1"/>
      <c r="D46" s="1"/>
      <c r="E46" s="1" t="s">
        <v>295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302</v>
      </c>
    </row>
    <row r="50" spans="5:5">
      <c r="E50" s="1" t="s">
        <v>205</v>
      </c>
    </row>
    <row r="51" spans="5:5">
      <c r="E51" s="1" t="s">
        <v>306</v>
      </c>
    </row>
    <row r="52" spans="5:5">
      <c r="E52" s="1" t="s">
        <v>308</v>
      </c>
    </row>
    <row r="53" spans="5:5"/>
    <row r="54" spans="5:5"/>
    <row r="55" spans="5:5"/>
    <row r="56" spans="5:5"/>
  </sheetData>
  <sheetProtection algorithmName="SHA-512" hashValue="JGCybNorttzWFhoYhh1I8yNltI7yNnnUycf9hdLQ4y9pfRq5jTO4xm0CQHSmKuOeZIk+6tkAmnyTTh3zI2Dcdg==" saltValue="rgxgO4HV8tUJyirqeYM7X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6553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531</v>
      </c>
      <c r="G33" s="909" t="s">
        <v>532</v>
      </c>
      <c r="H33" s="909" t="s">
        <v>419</v>
      </c>
      <c r="I33" s="909" t="s">
        <v>533</v>
      </c>
      <c r="J33" s="913" t="s">
        <v>534</v>
      </c>
      <c r="K33" s="888"/>
      <c r="L33" s="888"/>
      <c r="M33" s="888"/>
      <c r="N33" s="888"/>
      <c r="O33" s="888"/>
      <c r="P33" s="888"/>
    </row>
    <row r="34" spans="1:16" ht="39" customHeight="1">
      <c r="A34" s="888"/>
      <c r="B34" s="890"/>
      <c r="C34" s="896" t="s">
        <v>456</v>
      </c>
      <c r="D34" s="896"/>
      <c r="E34" s="901"/>
      <c r="F34" s="905">
        <v>11.53</v>
      </c>
      <c r="G34" s="910">
        <v>11.13</v>
      </c>
      <c r="H34" s="910">
        <v>11.09</v>
      </c>
      <c r="I34" s="910">
        <v>11.16</v>
      </c>
      <c r="J34" s="914">
        <v>9.9600000000000009</v>
      </c>
      <c r="K34" s="888"/>
      <c r="L34" s="888"/>
      <c r="M34" s="888"/>
      <c r="N34" s="888"/>
      <c r="O34" s="888"/>
      <c r="P34" s="888"/>
    </row>
    <row r="35" spans="1:16" ht="39" customHeight="1">
      <c r="A35" s="888"/>
      <c r="B35" s="891"/>
      <c r="C35" s="897" t="s">
        <v>466</v>
      </c>
      <c r="D35" s="897"/>
      <c r="E35" s="902"/>
      <c r="F35" s="906">
        <v>4.79</v>
      </c>
      <c r="G35" s="911">
        <v>5.62</v>
      </c>
      <c r="H35" s="911">
        <v>5.77</v>
      </c>
      <c r="I35" s="911">
        <v>6.05</v>
      </c>
      <c r="J35" s="915">
        <v>6.28</v>
      </c>
      <c r="K35" s="888"/>
      <c r="L35" s="888"/>
      <c r="M35" s="888"/>
      <c r="N35" s="888"/>
      <c r="O35" s="888"/>
      <c r="P35" s="888"/>
    </row>
    <row r="36" spans="1:16" ht="39" customHeight="1">
      <c r="A36" s="888"/>
      <c r="B36" s="891"/>
      <c r="C36" s="897" t="s">
        <v>360</v>
      </c>
      <c r="D36" s="897"/>
      <c r="E36" s="902"/>
      <c r="F36" s="906" t="s">
        <v>142</v>
      </c>
      <c r="G36" s="911" t="s">
        <v>142</v>
      </c>
      <c r="H36" s="911" t="s">
        <v>142</v>
      </c>
      <c r="I36" s="911" t="s">
        <v>142</v>
      </c>
      <c r="J36" s="915">
        <v>1.56</v>
      </c>
      <c r="K36" s="888"/>
      <c r="L36" s="888"/>
      <c r="M36" s="888"/>
      <c r="N36" s="888"/>
      <c r="O36" s="888"/>
      <c r="P36" s="888"/>
    </row>
    <row r="37" spans="1:16" ht="39" customHeight="1">
      <c r="A37" s="888"/>
      <c r="B37" s="891"/>
      <c r="C37" s="897" t="s">
        <v>465</v>
      </c>
      <c r="D37" s="897"/>
      <c r="E37" s="902"/>
      <c r="F37" s="906">
        <v>4.6900000000000004</v>
      </c>
      <c r="G37" s="911">
        <v>6.24</v>
      </c>
      <c r="H37" s="911">
        <v>3.88</v>
      </c>
      <c r="I37" s="911">
        <v>1.46</v>
      </c>
      <c r="J37" s="915">
        <v>1.32</v>
      </c>
      <c r="K37" s="888"/>
      <c r="L37" s="888"/>
      <c r="M37" s="888"/>
      <c r="N37" s="888"/>
      <c r="O37" s="888"/>
      <c r="P37" s="888"/>
    </row>
    <row r="38" spans="1:16" ht="39" customHeight="1">
      <c r="A38" s="888"/>
      <c r="B38" s="891"/>
      <c r="C38" s="897" t="s">
        <v>28</v>
      </c>
      <c r="D38" s="897"/>
      <c r="E38" s="902"/>
      <c r="F38" s="906">
        <v>0.91</v>
      </c>
      <c r="G38" s="911">
        <v>2.09</v>
      </c>
      <c r="H38" s="911">
        <v>1.71</v>
      </c>
      <c r="I38" s="911">
        <v>1.26</v>
      </c>
      <c r="J38" s="915">
        <v>1.0900000000000001</v>
      </c>
      <c r="K38" s="888"/>
      <c r="L38" s="888"/>
      <c r="M38" s="888"/>
      <c r="N38" s="888"/>
      <c r="O38" s="888"/>
      <c r="P38" s="888"/>
    </row>
    <row r="39" spans="1:16" ht="39" customHeight="1">
      <c r="A39" s="888"/>
      <c r="B39" s="891"/>
      <c r="C39" s="897" t="s">
        <v>235</v>
      </c>
      <c r="D39" s="897"/>
      <c r="E39" s="902"/>
      <c r="F39" s="906">
        <v>6.e-002</v>
      </c>
      <c r="G39" s="911">
        <v>6.e-002</v>
      </c>
      <c r="H39" s="911">
        <v>6.e-002</v>
      </c>
      <c r="I39" s="911">
        <v>8.e-002</v>
      </c>
      <c r="J39" s="915">
        <v>5.e-002</v>
      </c>
      <c r="K39" s="888"/>
      <c r="L39" s="888"/>
      <c r="M39" s="888"/>
      <c r="N39" s="888"/>
      <c r="O39" s="888"/>
      <c r="P39" s="888"/>
    </row>
    <row r="40" spans="1:16" ht="39" customHeight="1">
      <c r="A40" s="888"/>
      <c r="B40" s="891"/>
      <c r="C40" s="897" t="s">
        <v>453</v>
      </c>
      <c r="D40" s="897"/>
      <c r="E40" s="902"/>
      <c r="F40" s="906">
        <v>2.e-002</v>
      </c>
      <c r="G40" s="911">
        <v>3.e-002</v>
      </c>
      <c r="H40" s="911">
        <v>3.e-002</v>
      </c>
      <c r="I40" s="911">
        <v>4.e-002</v>
      </c>
      <c r="J40" s="915">
        <v>4.e-002</v>
      </c>
      <c r="K40" s="888"/>
      <c r="L40" s="888"/>
      <c r="M40" s="888"/>
      <c r="N40" s="888"/>
      <c r="O40" s="888"/>
      <c r="P40" s="888"/>
    </row>
    <row r="41" spans="1:16" ht="39" customHeight="1">
      <c r="A41" s="888"/>
      <c r="B41" s="891"/>
      <c r="C41" s="897" t="s">
        <v>468</v>
      </c>
      <c r="D41" s="897"/>
      <c r="E41" s="902"/>
      <c r="F41" s="906">
        <v>2.e-002</v>
      </c>
      <c r="G41" s="911">
        <v>5.e-002</v>
      </c>
      <c r="H41" s="911">
        <v>4.e-002</v>
      </c>
      <c r="I41" s="911">
        <v>7.0000000000000007e-002</v>
      </c>
      <c r="J41" s="915">
        <v>1.e-002</v>
      </c>
      <c r="K41" s="888"/>
      <c r="L41" s="888"/>
      <c r="M41" s="888"/>
      <c r="N41" s="888"/>
      <c r="O41" s="888"/>
      <c r="P41" s="888"/>
    </row>
    <row r="42" spans="1:16" ht="39" customHeight="1">
      <c r="A42" s="888"/>
      <c r="B42" s="892"/>
      <c r="C42" s="897" t="s">
        <v>537</v>
      </c>
      <c r="D42" s="897"/>
      <c r="E42" s="902"/>
      <c r="F42" s="906" t="s">
        <v>142</v>
      </c>
      <c r="G42" s="911" t="s">
        <v>142</v>
      </c>
      <c r="H42" s="911" t="s">
        <v>142</v>
      </c>
      <c r="I42" s="911" t="s">
        <v>142</v>
      </c>
      <c r="J42" s="915" t="s">
        <v>142</v>
      </c>
      <c r="K42" s="888"/>
      <c r="L42" s="888"/>
      <c r="M42" s="888"/>
      <c r="N42" s="888"/>
      <c r="O42" s="888"/>
      <c r="P42" s="888"/>
    </row>
    <row r="43" spans="1:16" ht="39" customHeight="1">
      <c r="A43" s="888"/>
      <c r="B43" s="893"/>
      <c r="C43" s="898" t="s">
        <v>495</v>
      </c>
      <c r="D43" s="898"/>
      <c r="E43" s="903"/>
      <c r="F43" s="907">
        <v>0.69</v>
      </c>
      <c r="G43" s="912">
        <v>0.77</v>
      </c>
      <c r="H43" s="912">
        <v>0.63</v>
      </c>
      <c r="I43" s="912">
        <v>0.78</v>
      </c>
      <c r="J43" s="916">
        <v>0</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ZC/iYRwmf9cdLd37ZL5zIcvMh4BaldzbEmGcunguWOvZ8oBJDdIqi8Anj1c5gMuLDs0pq6QjyjnM5Cax1y+3KQ==" saltValue="bjI23TLVy5KcUMa6yrq5D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531</v>
      </c>
      <c r="L44" s="970" t="s">
        <v>532</v>
      </c>
      <c r="M44" s="970" t="s">
        <v>419</v>
      </c>
      <c r="N44" s="970" t="s">
        <v>533</v>
      </c>
      <c r="O44" s="978" t="s">
        <v>534</v>
      </c>
      <c r="P44" s="761"/>
      <c r="Q44" s="761"/>
      <c r="R44" s="761"/>
      <c r="S44" s="761"/>
      <c r="T44" s="761"/>
      <c r="U44" s="761"/>
    </row>
    <row r="45" spans="1:21" ht="30.75" customHeight="1">
      <c r="A45" s="761"/>
      <c r="B45" s="918" t="s">
        <v>27</v>
      </c>
      <c r="C45" s="931"/>
      <c r="D45" s="940"/>
      <c r="E45" s="948" t="s">
        <v>24</v>
      </c>
      <c r="F45" s="948"/>
      <c r="G45" s="948"/>
      <c r="H45" s="948"/>
      <c r="I45" s="948"/>
      <c r="J45" s="956"/>
      <c r="K45" s="963">
        <v>766</v>
      </c>
      <c r="L45" s="971">
        <v>723</v>
      </c>
      <c r="M45" s="971">
        <v>772</v>
      </c>
      <c r="N45" s="971">
        <v>720</v>
      </c>
      <c r="O45" s="979">
        <v>732</v>
      </c>
      <c r="P45" s="761"/>
      <c r="Q45" s="761"/>
      <c r="R45" s="761"/>
      <c r="S45" s="761"/>
      <c r="T45" s="761"/>
      <c r="U45" s="761"/>
    </row>
    <row r="46" spans="1:21" ht="30.75" customHeight="1">
      <c r="A46" s="761"/>
      <c r="B46" s="919"/>
      <c r="C46" s="932"/>
      <c r="D46" s="941"/>
      <c r="E46" s="949" t="s">
        <v>32</v>
      </c>
      <c r="F46" s="949"/>
      <c r="G46" s="949"/>
      <c r="H46" s="949"/>
      <c r="I46" s="949"/>
      <c r="J46" s="957"/>
      <c r="K46" s="964" t="s">
        <v>142</v>
      </c>
      <c r="L46" s="972" t="s">
        <v>142</v>
      </c>
      <c r="M46" s="972" t="s">
        <v>142</v>
      </c>
      <c r="N46" s="972" t="s">
        <v>142</v>
      </c>
      <c r="O46" s="980" t="s">
        <v>142</v>
      </c>
      <c r="P46" s="761"/>
      <c r="Q46" s="761"/>
      <c r="R46" s="761"/>
      <c r="S46" s="761"/>
      <c r="T46" s="761"/>
      <c r="U46" s="761"/>
    </row>
    <row r="47" spans="1:21" ht="30.75" customHeight="1">
      <c r="A47" s="761"/>
      <c r="B47" s="919"/>
      <c r="C47" s="932"/>
      <c r="D47" s="941"/>
      <c r="E47" s="949" t="s">
        <v>38</v>
      </c>
      <c r="F47" s="949"/>
      <c r="G47" s="949"/>
      <c r="H47" s="949"/>
      <c r="I47" s="949"/>
      <c r="J47" s="957"/>
      <c r="K47" s="964" t="s">
        <v>142</v>
      </c>
      <c r="L47" s="972" t="s">
        <v>142</v>
      </c>
      <c r="M47" s="972" t="s">
        <v>142</v>
      </c>
      <c r="N47" s="972" t="s">
        <v>142</v>
      </c>
      <c r="O47" s="980" t="s">
        <v>142</v>
      </c>
      <c r="P47" s="761"/>
      <c r="Q47" s="761"/>
      <c r="R47" s="761"/>
      <c r="S47" s="761"/>
      <c r="T47" s="761"/>
      <c r="U47" s="761"/>
    </row>
    <row r="48" spans="1:21" ht="30.75" customHeight="1">
      <c r="A48" s="761"/>
      <c r="B48" s="919"/>
      <c r="C48" s="932"/>
      <c r="D48" s="941"/>
      <c r="E48" s="949" t="s">
        <v>44</v>
      </c>
      <c r="F48" s="949"/>
      <c r="G48" s="949"/>
      <c r="H48" s="949"/>
      <c r="I48" s="949"/>
      <c r="J48" s="957"/>
      <c r="K48" s="964">
        <v>383</v>
      </c>
      <c r="L48" s="972">
        <v>371</v>
      </c>
      <c r="M48" s="972">
        <v>353</v>
      </c>
      <c r="N48" s="972">
        <v>443</v>
      </c>
      <c r="O48" s="980">
        <v>442</v>
      </c>
      <c r="P48" s="761"/>
      <c r="Q48" s="761"/>
      <c r="R48" s="761"/>
      <c r="S48" s="761"/>
      <c r="T48" s="761"/>
      <c r="U48" s="761"/>
    </row>
    <row r="49" spans="1:21" ht="30.75" customHeight="1">
      <c r="A49" s="761"/>
      <c r="B49" s="919"/>
      <c r="C49" s="932"/>
      <c r="D49" s="941"/>
      <c r="E49" s="949" t="s">
        <v>0</v>
      </c>
      <c r="F49" s="949"/>
      <c r="G49" s="949"/>
      <c r="H49" s="949"/>
      <c r="I49" s="949"/>
      <c r="J49" s="957"/>
      <c r="K49" s="964">
        <v>159</v>
      </c>
      <c r="L49" s="972">
        <v>162</v>
      </c>
      <c r="M49" s="972">
        <v>145</v>
      </c>
      <c r="N49" s="972">
        <v>165</v>
      </c>
      <c r="O49" s="980">
        <v>152</v>
      </c>
      <c r="P49" s="761"/>
      <c r="Q49" s="761"/>
      <c r="R49" s="761"/>
      <c r="S49" s="761"/>
      <c r="T49" s="761"/>
      <c r="U49" s="761"/>
    </row>
    <row r="50" spans="1:21" ht="30.75" customHeight="1">
      <c r="A50" s="761"/>
      <c r="B50" s="919"/>
      <c r="C50" s="932"/>
      <c r="D50" s="941"/>
      <c r="E50" s="949" t="s">
        <v>46</v>
      </c>
      <c r="F50" s="949"/>
      <c r="G50" s="949"/>
      <c r="H50" s="949"/>
      <c r="I50" s="949"/>
      <c r="J50" s="957"/>
      <c r="K50" s="964" t="s">
        <v>142</v>
      </c>
      <c r="L50" s="972" t="s">
        <v>142</v>
      </c>
      <c r="M50" s="972" t="s">
        <v>142</v>
      </c>
      <c r="N50" s="972" t="s">
        <v>142</v>
      </c>
      <c r="O50" s="980" t="s">
        <v>142</v>
      </c>
      <c r="P50" s="761"/>
      <c r="Q50" s="761"/>
      <c r="R50" s="761"/>
      <c r="S50" s="761"/>
      <c r="T50" s="761"/>
      <c r="U50" s="761"/>
    </row>
    <row r="51" spans="1:21" ht="30.75" customHeight="1">
      <c r="A51" s="761"/>
      <c r="B51" s="920"/>
      <c r="C51" s="933"/>
      <c r="D51" s="942"/>
      <c r="E51" s="949" t="s">
        <v>53</v>
      </c>
      <c r="F51" s="949"/>
      <c r="G51" s="949"/>
      <c r="H51" s="949"/>
      <c r="I51" s="949"/>
      <c r="J51" s="957"/>
      <c r="K51" s="964" t="s">
        <v>142</v>
      </c>
      <c r="L51" s="972" t="s">
        <v>142</v>
      </c>
      <c r="M51" s="972" t="s">
        <v>142</v>
      </c>
      <c r="N51" s="972" t="s">
        <v>142</v>
      </c>
      <c r="O51" s="980" t="s">
        <v>142</v>
      </c>
      <c r="P51" s="761"/>
      <c r="Q51" s="761"/>
      <c r="R51" s="761"/>
      <c r="S51" s="761"/>
      <c r="T51" s="761"/>
      <c r="U51" s="761"/>
    </row>
    <row r="52" spans="1:21" ht="30.75" customHeight="1">
      <c r="A52" s="761"/>
      <c r="B52" s="921" t="s">
        <v>55</v>
      </c>
      <c r="C52" s="934"/>
      <c r="D52" s="942"/>
      <c r="E52" s="949" t="s">
        <v>56</v>
      </c>
      <c r="F52" s="949"/>
      <c r="G52" s="949"/>
      <c r="H52" s="949"/>
      <c r="I52" s="949"/>
      <c r="J52" s="957"/>
      <c r="K52" s="964">
        <v>945</v>
      </c>
      <c r="L52" s="972">
        <v>882</v>
      </c>
      <c r="M52" s="972">
        <v>886</v>
      </c>
      <c r="N52" s="972">
        <v>922</v>
      </c>
      <c r="O52" s="980">
        <v>1008</v>
      </c>
      <c r="P52" s="761"/>
      <c r="Q52" s="761"/>
      <c r="R52" s="761"/>
      <c r="S52" s="761"/>
      <c r="T52" s="761"/>
      <c r="U52" s="761"/>
    </row>
    <row r="53" spans="1:21" ht="30.75" customHeight="1">
      <c r="A53" s="761"/>
      <c r="B53" s="922" t="s">
        <v>15</v>
      </c>
      <c r="C53" s="935"/>
      <c r="D53" s="943"/>
      <c r="E53" s="950" t="s">
        <v>58</v>
      </c>
      <c r="F53" s="950"/>
      <c r="G53" s="950"/>
      <c r="H53" s="950"/>
      <c r="I53" s="950"/>
      <c r="J53" s="958"/>
      <c r="K53" s="965">
        <v>363</v>
      </c>
      <c r="L53" s="973">
        <v>374</v>
      </c>
      <c r="M53" s="973">
        <v>384</v>
      </c>
      <c r="N53" s="973">
        <v>406</v>
      </c>
      <c r="O53" s="981">
        <v>318</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26</v>
      </c>
      <c r="P55" s="761"/>
      <c r="Q55" s="761"/>
      <c r="R55" s="761"/>
      <c r="S55" s="761"/>
      <c r="T55" s="761"/>
      <c r="U55" s="761"/>
    </row>
    <row r="56" spans="1:21" ht="31.5" customHeight="1">
      <c r="A56" s="761"/>
      <c r="B56" s="925"/>
      <c r="C56" s="937"/>
      <c r="D56" s="937"/>
      <c r="E56" s="951"/>
      <c r="F56" s="951"/>
      <c r="G56" s="951"/>
      <c r="H56" s="951"/>
      <c r="I56" s="951"/>
      <c r="J56" s="959" t="s">
        <v>14</v>
      </c>
      <c r="K56" s="967" t="s">
        <v>539</v>
      </c>
      <c r="L56" s="974" t="s">
        <v>538</v>
      </c>
      <c r="M56" s="974" t="s">
        <v>540</v>
      </c>
      <c r="N56" s="974" t="s">
        <v>541</v>
      </c>
      <c r="O56" s="983" t="s">
        <v>542</v>
      </c>
      <c r="P56" s="761"/>
      <c r="Q56" s="761"/>
      <c r="R56" s="761"/>
      <c r="S56" s="761"/>
      <c r="T56" s="761"/>
      <c r="U56" s="761"/>
    </row>
    <row r="57" spans="1:21" ht="31.5" customHeight="1">
      <c r="B57" s="926" t="s">
        <v>54</v>
      </c>
      <c r="C57" s="938"/>
      <c r="D57" s="944" t="s">
        <v>60</v>
      </c>
      <c r="E57" s="952"/>
      <c r="F57" s="952"/>
      <c r="G57" s="952"/>
      <c r="H57" s="952"/>
      <c r="I57" s="952"/>
      <c r="J57" s="960"/>
      <c r="K57" s="968" t="s">
        <v>142</v>
      </c>
      <c r="L57" s="975" t="s">
        <v>142</v>
      </c>
      <c r="M57" s="975" t="s">
        <v>142</v>
      </c>
      <c r="N57" s="975" t="s">
        <v>142</v>
      </c>
      <c r="O57" s="984" t="s">
        <v>142</v>
      </c>
    </row>
    <row r="58" spans="1:21" ht="31.5" customHeight="1">
      <c r="B58" s="927"/>
      <c r="C58" s="939"/>
      <c r="D58" s="945" t="s">
        <v>63</v>
      </c>
      <c r="E58" s="953"/>
      <c r="F58" s="953"/>
      <c r="G58" s="953"/>
      <c r="H58" s="953"/>
      <c r="I58" s="953"/>
      <c r="J58" s="961"/>
      <c r="K58" s="969" t="s">
        <v>142</v>
      </c>
      <c r="L58" s="976" t="s">
        <v>142</v>
      </c>
      <c r="M58" s="976" t="s">
        <v>142</v>
      </c>
      <c r="N58" s="976" t="s">
        <v>142</v>
      </c>
      <c r="O58" s="985" t="s">
        <v>142</v>
      </c>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CgNFKEU0kIZIBxAGpSq0HVYQMaWWkDuIxqK5GJJyFbGZMQcqd+Nh9WvtBCpikCIEQznB4scsTd/ji3bcfBwHZQ==" saltValue="qWxBL+vdt/UHcwSZSDF11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55" zoomScaleNormal="55"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531</v>
      </c>
      <c r="J40" s="970" t="s">
        <v>532</v>
      </c>
      <c r="K40" s="970" t="s">
        <v>419</v>
      </c>
      <c r="L40" s="970" t="s">
        <v>533</v>
      </c>
      <c r="M40" s="1002" t="s">
        <v>534</v>
      </c>
    </row>
    <row r="41" spans="2:13" ht="27.75" customHeight="1">
      <c r="B41" s="918" t="s">
        <v>40</v>
      </c>
      <c r="C41" s="931"/>
      <c r="D41" s="940"/>
      <c r="E41" s="991" t="s">
        <v>64</v>
      </c>
      <c r="F41" s="991"/>
      <c r="G41" s="991"/>
      <c r="H41" s="997"/>
      <c r="I41" s="963">
        <v>8502</v>
      </c>
      <c r="J41" s="971">
        <v>8445</v>
      </c>
      <c r="K41" s="971">
        <v>8406</v>
      </c>
      <c r="L41" s="971">
        <v>8583</v>
      </c>
      <c r="M41" s="979">
        <v>9223</v>
      </c>
    </row>
    <row r="42" spans="2:13" ht="27.75" customHeight="1">
      <c r="B42" s="919"/>
      <c r="C42" s="932"/>
      <c r="D42" s="941"/>
      <c r="E42" s="992" t="s">
        <v>71</v>
      </c>
      <c r="F42" s="992"/>
      <c r="G42" s="992"/>
      <c r="H42" s="998"/>
      <c r="I42" s="964" t="s">
        <v>142</v>
      </c>
      <c r="J42" s="972" t="s">
        <v>142</v>
      </c>
      <c r="K42" s="972" t="s">
        <v>142</v>
      </c>
      <c r="L42" s="972" t="s">
        <v>142</v>
      </c>
      <c r="M42" s="980" t="s">
        <v>142</v>
      </c>
    </row>
    <row r="43" spans="2:13" ht="27.75" customHeight="1">
      <c r="B43" s="919"/>
      <c r="C43" s="932"/>
      <c r="D43" s="941"/>
      <c r="E43" s="992" t="s">
        <v>72</v>
      </c>
      <c r="F43" s="992"/>
      <c r="G43" s="992"/>
      <c r="H43" s="998"/>
      <c r="I43" s="964">
        <v>4730</v>
      </c>
      <c r="J43" s="972">
        <v>4553</v>
      </c>
      <c r="K43" s="972">
        <v>4351</v>
      </c>
      <c r="L43" s="972">
        <v>5642</v>
      </c>
      <c r="M43" s="980">
        <v>5394</v>
      </c>
    </row>
    <row r="44" spans="2:13" ht="27.75" customHeight="1">
      <c r="B44" s="919"/>
      <c r="C44" s="932"/>
      <c r="D44" s="941"/>
      <c r="E44" s="992" t="s">
        <v>74</v>
      </c>
      <c r="F44" s="992"/>
      <c r="G44" s="992"/>
      <c r="H44" s="998"/>
      <c r="I44" s="964">
        <v>846</v>
      </c>
      <c r="J44" s="972">
        <v>875</v>
      </c>
      <c r="K44" s="972">
        <v>895</v>
      </c>
      <c r="L44" s="972">
        <v>912</v>
      </c>
      <c r="M44" s="980">
        <v>873</v>
      </c>
    </row>
    <row r="45" spans="2:13" ht="27.75" customHeight="1">
      <c r="B45" s="919"/>
      <c r="C45" s="932"/>
      <c r="D45" s="941"/>
      <c r="E45" s="992" t="s">
        <v>76</v>
      </c>
      <c r="F45" s="992"/>
      <c r="G45" s="992"/>
      <c r="H45" s="998"/>
      <c r="I45" s="964">
        <v>2882</v>
      </c>
      <c r="J45" s="972">
        <v>2846</v>
      </c>
      <c r="K45" s="972">
        <v>2884</v>
      </c>
      <c r="L45" s="972">
        <v>2818</v>
      </c>
      <c r="M45" s="980">
        <v>2859</v>
      </c>
    </row>
    <row r="46" spans="2:13" ht="27.75" customHeight="1">
      <c r="B46" s="919"/>
      <c r="C46" s="932"/>
      <c r="D46" s="942"/>
      <c r="E46" s="992" t="s">
        <v>75</v>
      </c>
      <c r="F46" s="992"/>
      <c r="G46" s="992"/>
      <c r="H46" s="998"/>
      <c r="I46" s="964" t="s">
        <v>142</v>
      </c>
      <c r="J46" s="972" t="s">
        <v>142</v>
      </c>
      <c r="K46" s="972" t="s">
        <v>142</v>
      </c>
      <c r="L46" s="972" t="s">
        <v>142</v>
      </c>
      <c r="M46" s="980" t="s">
        <v>142</v>
      </c>
    </row>
    <row r="47" spans="2:13" ht="27.75" customHeight="1">
      <c r="B47" s="919"/>
      <c r="C47" s="932"/>
      <c r="D47" s="989"/>
      <c r="E47" s="993" t="s">
        <v>79</v>
      </c>
      <c r="F47" s="996"/>
      <c r="G47" s="996"/>
      <c r="H47" s="999"/>
      <c r="I47" s="964" t="s">
        <v>142</v>
      </c>
      <c r="J47" s="972" t="s">
        <v>142</v>
      </c>
      <c r="K47" s="972" t="s">
        <v>142</v>
      </c>
      <c r="L47" s="972" t="s">
        <v>142</v>
      </c>
      <c r="M47" s="980" t="s">
        <v>142</v>
      </c>
    </row>
    <row r="48" spans="2:13" ht="27.75" customHeight="1">
      <c r="B48" s="919"/>
      <c r="C48" s="932"/>
      <c r="D48" s="941"/>
      <c r="E48" s="992" t="s">
        <v>84</v>
      </c>
      <c r="F48" s="992"/>
      <c r="G48" s="992"/>
      <c r="H48" s="998"/>
      <c r="I48" s="964" t="s">
        <v>142</v>
      </c>
      <c r="J48" s="972" t="s">
        <v>142</v>
      </c>
      <c r="K48" s="972" t="s">
        <v>142</v>
      </c>
      <c r="L48" s="972" t="s">
        <v>142</v>
      </c>
      <c r="M48" s="980" t="s">
        <v>142</v>
      </c>
    </row>
    <row r="49" spans="2:13" ht="27.75" customHeight="1">
      <c r="B49" s="920"/>
      <c r="C49" s="933"/>
      <c r="D49" s="941"/>
      <c r="E49" s="992" t="s">
        <v>90</v>
      </c>
      <c r="F49" s="992"/>
      <c r="G49" s="992"/>
      <c r="H49" s="998"/>
      <c r="I49" s="964" t="s">
        <v>142</v>
      </c>
      <c r="J49" s="972" t="s">
        <v>142</v>
      </c>
      <c r="K49" s="972" t="s">
        <v>142</v>
      </c>
      <c r="L49" s="972" t="s">
        <v>142</v>
      </c>
      <c r="M49" s="980" t="s">
        <v>142</v>
      </c>
    </row>
    <row r="50" spans="2:13" ht="27.75" customHeight="1">
      <c r="B50" s="986" t="s">
        <v>92</v>
      </c>
      <c r="C50" s="988"/>
      <c r="D50" s="990"/>
      <c r="E50" s="992" t="s">
        <v>94</v>
      </c>
      <c r="F50" s="992"/>
      <c r="G50" s="992"/>
      <c r="H50" s="998"/>
      <c r="I50" s="964">
        <v>2474</v>
      </c>
      <c r="J50" s="972">
        <v>2901</v>
      </c>
      <c r="K50" s="972">
        <v>3278</v>
      </c>
      <c r="L50" s="972">
        <v>3469</v>
      </c>
      <c r="M50" s="980">
        <v>3381</v>
      </c>
    </row>
    <row r="51" spans="2:13" ht="27.75" customHeight="1">
      <c r="B51" s="919"/>
      <c r="C51" s="932"/>
      <c r="D51" s="941"/>
      <c r="E51" s="992" t="s">
        <v>97</v>
      </c>
      <c r="F51" s="992"/>
      <c r="G51" s="992"/>
      <c r="H51" s="998"/>
      <c r="I51" s="964">
        <v>1490</v>
      </c>
      <c r="J51" s="972">
        <v>1445</v>
      </c>
      <c r="K51" s="972">
        <v>1386</v>
      </c>
      <c r="L51" s="972">
        <v>1436</v>
      </c>
      <c r="M51" s="980">
        <v>1354</v>
      </c>
    </row>
    <row r="52" spans="2:13" ht="27.75" customHeight="1">
      <c r="B52" s="920"/>
      <c r="C52" s="933"/>
      <c r="D52" s="941"/>
      <c r="E52" s="992" t="s">
        <v>48</v>
      </c>
      <c r="F52" s="992"/>
      <c r="G52" s="992"/>
      <c r="H52" s="998"/>
      <c r="I52" s="964">
        <v>9927</v>
      </c>
      <c r="J52" s="972">
        <v>9939</v>
      </c>
      <c r="K52" s="972">
        <v>9836</v>
      </c>
      <c r="L52" s="972">
        <v>9883</v>
      </c>
      <c r="M52" s="980">
        <v>10102</v>
      </c>
    </row>
    <row r="53" spans="2:13" ht="27.75" customHeight="1">
      <c r="B53" s="922" t="s">
        <v>15</v>
      </c>
      <c r="C53" s="935"/>
      <c r="D53" s="943"/>
      <c r="E53" s="994" t="s">
        <v>99</v>
      </c>
      <c r="F53" s="994"/>
      <c r="G53" s="994"/>
      <c r="H53" s="1000"/>
      <c r="I53" s="965">
        <v>3069</v>
      </c>
      <c r="J53" s="973">
        <v>2434</v>
      </c>
      <c r="K53" s="973">
        <v>2037</v>
      </c>
      <c r="L53" s="973">
        <v>3167</v>
      </c>
      <c r="M53" s="981">
        <v>3511</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2U8WfneFu4PEH9f8OfEL7LgHNlBNlFZRdECW7WZXo2VhCoo01SrE8nWCCsg365+BUSAHX5b/rseeLI/nSySZA==" saltValue="2lBFgidFe+qBLIGydbzKw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57"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B53:H63"/>
  <sheetViews>
    <sheetView showGridLines="0" zoomScale="55" zoomScaleNormal="55"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9</v>
      </c>
      <c r="C54" s="1009"/>
      <c r="D54" s="1009"/>
      <c r="E54" s="1018" t="s">
        <v>14</v>
      </c>
      <c r="F54" s="1025" t="s">
        <v>419</v>
      </c>
      <c r="G54" s="1025" t="s">
        <v>533</v>
      </c>
      <c r="H54" s="1033" t="s">
        <v>534</v>
      </c>
    </row>
    <row r="55" spans="2:8" ht="52.5" customHeight="1">
      <c r="B55" s="1004"/>
      <c r="C55" s="1010" t="s">
        <v>104</v>
      </c>
      <c r="D55" s="1010"/>
      <c r="E55" s="1019"/>
      <c r="F55" s="1026">
        <v>994</v>
      </c>
      <c r="G55" s="1026">
        <v>939</v>
      </c>
      <c r="H55" s="1034">
        <v>749</v>
      </c>
    </row>
    <row r="56" spans="2:8" ht="52.5" customHeight="1">
      <c r="B56" s="1005"/>
      <c r="C56" s="1011" t="s">
        <v>107</v>
      </c>
      <c r="D56" s="1011"/>
      <c r="E56" s="1020"/>
      <c r="F56" s="1027">
        <v>94</v>
      </c>
      <c r="G56" s="1027">
        <v>192</v>
      </c>
      <c r="H56" s="1035">
        <v>324</v>
      </c>
    </row>
    <row r="57" spans="2:8" ht="53.25" customHeight="1">
      <c r="B57" s="1005"/>
      <c r="C57" s="1012" t="s">
        <v>68</v>
      </c>
      <c r="D57" s="1012"/>
      <c r="E57" s="1021"/>
      <c r="F57" s="1028">
        <v>1280</v>
      </c>
      <c r="G57" s="1028">
        <v>1277</v>
      </c>
      <c r="H57" s="1036">
        <v>1259</v>
      </c>
    </row>
    <row r="58" spans="2:8" ht="45.75" customHeight="1">
      <c r="B58" s="1006"/>
      <c r="C58" s="1013" t="s">
        <v>543</v>
      </c>
      <c r="D58" s="1016"/>
      <c r="E58" s="1022"/>
      <c r="F58" s="1029">
        <v>600</v>
      </c>
      <c r="G58" s="1029">
        <v>553</v>
      </c>
      <c r="H58" s="1037">
        <v>539</v>
      </c>
    </row>
    <row r="59" spans="2:8" ht="45.75" customHeight="1">
      <c r="B59" s="1006"/>
      <c r="C59" s="1013" t="s">
        <v>281</v>
      </c>
      <c r="D59" s="1016"/>
      <c r="E59" s="1022"/>
      <c r="F59" s="1029">
        <v>167</v>
      </c>
      <c r="G59" s="1029">
        <v>209</v>
      </c>
      <c r="H59" s="1037">
        <v>231</v>
      </c>
    </row>
    <row r="60" spans="2:8" ht="45.75" customHeight="1">
      <c r="B60" s="1006"/>
      <c r="C60" s="1013" t="s">
        <v>470</v>
      </c>
      <c r="D60" s="1016"/>
      <c r="E60" s="1022"/>
      <c r="F60" s="1029">
        <v>150</v>
      </c>
      <c r="G60" s="1029">
        <v>145</v>
      </c>
      <c r="H60" s="1037">
        <v>120</v>
      </c>
    </row>
    <row r="61" spans="2:8" ht="45.75" customHeight="1">
      <c r="B61" s="1006"/>
      <c r="C61" s="1013" t="s">
        <v>357</v>
      </c>
      <c r="D61" s="1016"/>
      <c r="E61" s="1022"/>
      <c r="F61" s="1029">
        <v>72</v>
      </c>
      <c r="G61" s="1029">
        <v>77</v>
      </c>
      <c r="H61" s="1037">
        <v>79</v>
      </c>
    </row>
    <row r="62" spans="2:8" ht="45.75" customHeight="1">
      <c r="B62" s="1007"/>
      <c r="C62" s="1014" t="s">
        <v>544</v>
      </c>
      <c r="D62" s="1017"/>
      <c r="E62" s="1023"/>
      <c r="F62" s="1030">
        <v>53</v>
      </c>
      <c r="G62" s="1030">
        <v>57</v>
      </c>
      <c r="H62" s="1038">
        <v>46</v>
      </c>
    </row>
    <row r="63" spans="2:8" ht="52.5" customHeight="1">
      <c r="B63" s="1008"/>
      <c r="C63" s="1015" t="s">
        <v>109</v>
      </c>
      <c r="D63" s="1015"/>
      <c r="E63" s="1024"/>
      <c r="F63" s="1031">
        <v>2368</v>
      </c>
      <c r="G63" s="1031">
        <v>2408</v>
      </c>
      <c r="H63" s="1039">
        <v>2332</v>
      </c>
    </row>
    <row r="64" spans="2:8" ht="15" customHeight="1"/>
  </sheetData>
  <sheetProtection algorithmName="SHA-512" hashValue="praT5o3NBslGoS+LIKP6jSjfYcL+Fb7etVM3wiNtA78w2ddg6hRTYdikl60T1F3hzu6X/rwukScuTdQQT9ALow==" saltValue="Aza6gY3aKp/bFTLY7C2gJ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70" zoomScaleNormal="7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ht="13.2">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4"/>
      <c r="DE4" s="1084"/>
      <c r="DF4" s="752"/>
      <c r="DG4" s="752"/>
      <c r="DH4" s="752"/>
      <c r="DI4" s="752"/>
      <c r="DJ4" s="752"/>
      <c r="DK4" s="752"/>
      <c r="DL4" s="752"/>
      <c r="DM4" s="752"/>
      <c r="DN4" s="752"/>
      <c r="DO4" s="752"/>
      <c r="DP4" s="752"/>
      <c r="DQ4" s="752"/>
      <c r="DR4" s="752"/>
      <c r="DS4" s="752"/>
      <c r="DT4" s="752"/>
      <c r="DU4" s="752"/>
      <c r="DV4" s="752"/>
      <c r="DW4" s="752"/>
    </row>
    <row r="5" spans="1:143" s="753" customFormat="1" ht="13.2">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4"/>
      <c r="DE5" s="1084"/>
      <c r="DF5" s="752"/>
      <c r="DG5" s="752"/>
      <c r="DH5" s="752"/>
      <c r="DI5" s="752"/>
      <c r="DJ5" s="752"/>
      <c r="DK5" s="752"/>
      <c r="DL5" s="752"/>
      <c r="DM5" s="752"/>
      <c r="DN5" s="752"/>
      <c r="DO5" s="752"/>
      <c r="DP5" s="752"/>
      <c r="DQ5" s="752"/>
      <c r="DR5" s="752"/>
      <c r="DS5" s="752"/>
      <c r="DT5" s="752"/>
      <c r="DU5" s="752"/>
      <c r="DV5" s="752"/>
      <c r="DW5" s="752"/>
    </row>
    <row r="6" spans="1:143" s="753" customFormat="1" ht="13.2">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4"/>
      <c r="DE6" s="1084"/>
      <c r="DF6" s="752"/>
      <c r="DG6" s="752"/>
      <c r="DH6" s="752"/>
      <c r="DI6" s="752"/>
      <c r="DJ6" s="752"/>
      <c r="DK6" s="752"/>
      <c r="DL6" s="752"/>
      <c r="DM6" s="752"/>
      <c r="DN6" s="752"/>
      <c r="DO6" s="752"/>
      <c r="DP6" s="752"/>
      <c r="DQ6" s="752"/>
      <c r="DR6" s="752"/>
      <c r="DS6" s="752"/>
      <c r="DT6" s="752"/>
      <c r="DU6" s="752"/>
      <c r="DV6" s="752"/>
      <c r="DW6" s="752"/>
    </row>
    <row r="7" spans="1:143" s="753" customFormat="1" ht="13.2">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4"/>
      <c r="DE7" s="1084"/>
      <c r="DF7" s="752"/>
      <c r="DG7" s="752"/>
      <c r="DH7" s="752"/>
      <c r="DI7" s="752"/>
      <c r="DJ7" s="752"/>
      <c r="DK7" s="752"/>
      <c r="DL7" s="752"/>
      <c r="DM7" s="752"/>
      <c r="DN7" s="752"/>
      <c r="DO7" s="752"/>
      <c r="DP7" s="752"/>
      <c r="DQ7" s="752"/>
      <c r="DR7" s="752"/>
      <c r="DS7" s="752"/>
      <c r="DT7" s="752"/>
      <c r="DU7" s="752"/>
      <c r="DV7" s="752"/>
      <c r="DW7" s="752"/>
    </row>
    <row r="8" spans="1:143" s="753" customFormat="1" ht="13.2">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4"/>
      <c r="DE8" s="1084"/>
      <c r="DF8" s="752"/>
      <c r="DG8" s="752"/>
      <c r="DH8" s="752"/>
      <c r="DI8" s="752"/>
      <c r="DJ8" s="752"/>
      <c r="DK8" s="752"/>
      <c r="DL8" s="752"/>
      <c r="DM8" s="752"/>
      <c r="DN8" s="752"/>
      <c r="DO8" s="752"/>
      <c r="DP8" s="752"/>
      <c r="DQ8" s="752"/>
      <c r="DR8" s="752"/>
      <c r="DS8" s="752"/>
      <c r="DT8" s="752"/>
      <c r="DU8" s="752"/>
      <c r="DV8" s="752"/>
      <c r="DW8" s="752"/>
    </row>
    <row r="9" spans="1:143" s="753" customFormat="1" ht="13.2">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4"/>
      <c r="DE9" s="1084"/>
      <c r="DF9" s="752"/>
      <c r="DG9" s="752"/>
      <c r="DH9" s="752"/>
      <c r="DI9" s="752"/>
      <c r="DJ9" s="752"/>
      <c r="DK9" s="752"/>
      <c r="DL9" s="752"/>
      <c r="DM9" s="752"/>
      <c r="DN9" s="752"/>
      <c r="DO9" s="752"/>
      <c r="DP9" s="752"/>
      <c r="DQ9" s="752"/>
      <c r="DR9" s="752"/>
      <c r="DS9" s="752"/>
      <c r="DT9" s="752"/>
      <c r="DU9" s="752"/>
      <c r="DV9" s="752"/>
      <c r="DW9" s="752"/>
    </row>
    <row r="10" spans="1:143" s="753" customFormat="1" ht="13.2">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4"/>
      <c r="DE10" s="1084"/>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ht="13.2">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4"/>
      <c r="DE11" s="1084"/>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2">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4"/>
      <c r="DE12" s="1084"/>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ht="13.2">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4"/>
      <c r="DE13" s="1084"/>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2">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4"/>
      <c r="DE14" s="1084"/>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2">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4"/>
      <c r="DE15" s="1084"/>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2">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4"/>
      <c r="DE16" s="1084"/>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2">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4"/>
      <c r="DE17" s="1084"/>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2">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4"/>
      <c r="DE18" s="1084"/>
      <c r="DF18" s="752"/>
      <c r="DG18" s="752"/>
      <c r="DH18" s="752"/>
      <c r="DI18" s="752"/>
      <c r="DJ18" s="752"/>
      <c r="DK18" s="752"/>
      <c r="DL18" s="752"/>
      <c r="DM18" s="752"/>
      <c r="DN18" s="752"/>
      <c r="DO18" s="752"/>
      <c r="DP18" s="752"/>
      <c r="DQ18" s="752"/>
      <c r="DR18" s="752"/>
      <c r="DS18" s="752"/>
      <c r="DT18" s="752"/>
      <c r="DU18" s="752"/>
      <c r="DV18" s="752"/>
      <c r="DW18" s="752"/>
    </row>
    <row r="19" spans="1:351" ht="13.2">
      <c r="DD19" s="766"/>
      <c r="DE19" s="766"/>
    </row>
    <row r="20" spans="1:351" ht="13.2">
      <c r="DD20" s="766"/>
      <c r="DE20" s="766"/>
    </row>
    <row r="21" spans="1:351" ht="16.2">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7"/>
    </row>
    <row r="22" spans="1:351" ht="16.2">
      <c r="B22" s="755"/>
      <c r="MM22" s="1087"/>
    </row>
    <row r="23" spans="1:351" ht="13.2">
      <c r="B23" s="755"/>
    </row>
    <row r="24" spans="1:351" ht="13.2">
      <c r="B24" s="755"/>
    </row>
    <row r="25" spans="1:351" ht="13.2">
      <c r="B25" s="755"/>
    </row>
    <row r="26" spans="1:351" ht="13.2">
      <c r="B26" s="755"/>
    </row>
    <row r="27" spans="1:351" ht="13.2">
      <c r="B27" s="755"/>
    </row>
    <row r="28" spans="1:351" ht="13.2">
      <c r="B28" s="755"/>
    </row>
    <row r="29" spans="1:351" ht="13.2">
      <c r="B29" s="755"/>
    </row>
    <row r="30" spans="1:351" ht="13.2">
      <c r="B30" s="755"/>
    </row>
    <row r="31" spans="1:351" ht="13.2">
      <c r="B31" s="755"/>
    </row>
    <row r="32" spans="1:351" ht="13.2">
      <c r="B32" s="755"/>
    </row>
    <row r="33" spans="2:109" ht="13.2">
      <c r="B33" s="755"/>
    </row>
    <row r="34" spans="2:109" ht="13.2">
      <c r="B34" s="755"/>
    </row>
    <row r="35" spans="2:109" ht="13.2">
      <c r="B35" s="755"/>
    </row>
    <row r="36" spans="2:109" ht="13.2">
      <c r="B36" s="755"/>
    </row>
    <row r="37" spans="2:109" ht="13.2">
      <c r="B37" s="755"/>
    </row>
    <row r="38" spans="2:109" ht="13.2">
      <c r="B38" s="755"/>
    </row>
    <row r="39" spans="2:109" ht="13.2">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2">
      <c r="B40" s="1045"/>
      <c r="DD40" s="1045"/>
      <c r="DE40" s="766"/>
    </row>
    <row r="41" spans="2:109" ht="16.2">
      <c r="B41" s="757" t="s">
        <v>550</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2">
      <c r="B42" s="755"/>
      <c r="G42" s="1049"/>
      <c r="I42" s="1040"/>
      <c r="J42" s="1040"/>
      <c r="K42" s="1040"/>
      <c r="AM42" s="1049"/>
      <c r="AN42" s="1049" t="s">
        <v>551</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556</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1"/>
    </row>
    <row r="44" spans="2:109" ht="13.2">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2"/>
    </row>
    <row r="45" spans="2:109" ht="13.2">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2"/>
    </row>
    <row r="46" spans="2:109" ht="13.2">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2"/>
    </row>
    <row r="47" spans="2:109" ht="13.2">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3"/>
    </row>
    <row r="48" spans="2:109" ht="13.2">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2">
      <c r="B49" s="755"/>
      <c r="AN49" s="368" t="s">
        <v>172</v>
      </c>
    </row>
    <row r="50" spans="1:109" ht="13.2">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531</v>
      </c>
      <c r="BQ50" s="1075"/>
      <c r="BR50" s="1075"/>
      <c r="BS50" s="1075"/>
      <c r="BT50" s="1075"/>
      <c r="BU50" s="1075"/>
      <c r="BV50" s="1075"/>
      <c r="BW50" s="1075"/>
      <c r="BX50" s="1075" t="s">
        <v>532</v>
      </c>
      <c r="BY50" s="1075"/>
      <c r="BZ50" s="1075"/>
      <c r="CA50" s="1075"/>
      <c r="CB50" s="1075"/>
      <c r="CC50" s="1075"/>
      <c r="CD50" s="1075"/>
      <c r="CE50" s="1075"/>
      <c r="CF50" s="1075" t="s">
        <v>419</v>
      </c>
      <c r="CG50" s="1075"/>
      <c r="CH50" s="1075"/>
      <c r="CI50" s="1075"/>
      <c r="CJ50" s="1075"/>
      <c r="CK50" s="1075"/>
      <c r="CL50" s="1075"/>
      <c r="CM50" s="1075"/>
      <c r="CN50" s="1075" t="s">
        <v>533</v>
      </c>
      <c r="CO50" s="1075"/>
      <c r="CP50" s="1075"/>
      <c r="CQ50" s="1075"/>
      <c r="CR50" s="1075"/>
      <c r="CS50" s="1075"/>
      <c r="CT50" s="1075"/>
      <c r="CU50" s="1075"/>
      <c r="CV50" s="1075" t="s">
        <v>534</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552</v>
      </c>
      <c r="AO51" s="1074"/>
      <c r="AP51" s="1074"/>
      <c r="AQ51" s="1074"/>
      <c r="AR51" s="1074"/>
      <c r="AS51" s="1074"/>
      <c r="AT51" s="1074"/>
      <c r="AU51" s="1074"/>
      <c r="AV51" s="1074"/>
      <c r="AW51" s="1074"/>
      <c r="AX51" s="1074"/>
      <c r="AY51" s="1074"/>
      <c r="AZ51" s="1074"/>
      <c r="BA51" s="1074"/>
      <c r="BB51" s="1074" t="s">
        <v>553</v>
      </c>
      <c r="BC51" s="1074"/>
      <c r="BD51" s="1074"/>
      <c r="BE51" s="1074"/>
      <c r="BF51" s="1074"/>
      <c r="BG51" s="1074"/>
      <c r="BH51" s="1074"/>
      <c r="BI51" s="1074"/>
      <c r="BJ51" s="1074"/>
      <c r="BK51" s="1074"/>
      <c r="BL51" s="1074"/>
      <c r="BM51" s="1074"/>
      <c r="BN51" s="1074"/>
      <c r="BO51" s="1074"/>
      <c r="BP51" s="1079">
        <v>56.8</v>
      </c>
      <c r="BQ51" s="1079"/>
      <c r="BR51" s="1079"/>
      <c r="BS51" s="1079"/>
      <c r="BT51" s="1079"/>
      <c r="BU51" s="1079"/>
      <c r="BV51" s="1079"/>
      <c r="BW51" s="1079"/>
      <c r="BX51" s="1079">
        <v>45.7</v>
      </c>
      <c r="BY51" s="1079"/>
      <c r="BZ51" s="1079"/>
      <c r="CA51" s="1079"/>
      <c r="CB51" s="1079"/>
      <c r="CC51" s="1079"/>
      <c r="CD51" s="1079"/>
      <c r="CE51" s="1079"/>
      <c r="CF51" s="1080"/>
      <c r="CG51" s="1079"/>
      <c r="CH51" s="1079"/>
      <c r="CI51" s="1079"/>
      <c r="CJ51" s="1079"/>
      <c r="CK51" s="1079"/>
      <c r="CL51" s="1079"/>
      <c r="CM51" s="1079"/>
      <c r="CN51" s="1079">
        <v>60.1</v>
      </c>
      <c r="CO51" s="1079"/>
      <c r="CP51" s="1079"/>
      <c r="CQ51" s="1079"/>
      <c r="CR51" s="1079"/>
      <c r="CS51" s="1079"/>
      <c r="CT51" s="1079"/>
      <c r="CU51" s="1079"/>
      <c r="CV51" s="1079">
        <v>66.099999999999994</v>
      </c>
      <c r="CW51" s="1079"/>
      <c r="CX51" s="1079"/>
      <c r="CY51" s="1079"/>
      <c r="CZ51" s="1079"/>
      <c r="DA51" s="1079"/>
      <c r="DB51" s="1079"/>
      <c r="DC51" s="1079"/>
    </row>
    <row r="52" spans="1:109" ht="13.2">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2">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554</v>
      </c>
      <c r="BC53" s="1074"/>
      <c r="BD53" s="1074"/>
      <c r="BE53" s="1074"/>
      <c r="BF53" s="1074"/>
      <c r="BG53" s="1074"/>
      <c r="BH53" s="1074"/>
      <c r="BI53" s="1074"/>
      <c r="BJ53" s="1074"/>
      <c r="BK53" s="1074"/>
      <c r="BL53" s="1074"/>
      <c r="BM53" s="1074"/>
      <c r="BN53" s="1074"/>
      <c r="BO53" s="1074"/>
      <c r="BP53" s="1079">
        <v>62.7</v>
      </c>
      <c r="BQ53" s="1079"/>
      <c r="BR53" s="1079"/>
      <c r="BS53" s="1079"/>
      <c r="BT53" s="1079"/>
      <c r="BU53" s="1079"/>
      <c r="BV53" s="1079"/>
      <c r="BW53" s="1079"/>
      <c r="BX53" s="1079">
        <v>64.099999999999994</v>
      </c>
      <c r="BY53" s="1079"/>
      <c r="BZ53" s="1079"/>
      <c r="CA53" s="1079"/>
      <c r="CB53" s="1079"/>
      <c r="CC53" s="1079"/>
      <c r="CD53" s="1079"/>
      <c r="CE53" s="1079"/>
      <c r="CF53" s="1080"/>
      <c r="CG53" s="1079"/>
      <c r="CH53" s="1079"/>
      <c r="CI53" s="1079"/>
      <c r="CJ53" s="1079"/>
      <c r="CK53" s="1079"/>
      <c r="CL53" s="1079"/>
      <c r="CM53" s="1079"/>
      <c r="CN53" s="1079">
        <v>67.2</v>
      </c>
      <c r="CO53" s="1079"/>
      <c r="CP53" s="1079"/>
      <c r="CQ53" s="1079"/>
      <c r="CR53" s="1079"/>
      <c r="CS53" s="1079"/>
      <c r="CT53" s="1079"/>
      <c r="CU53" s="1079"/>
      <c r="CV53" s="1079">
        <v>68.5</v>
      </c>
      <c r="CW53" s="1079"/>
      <c r="CX53" s="1079"/>
      <c r="CY53" s="1079"/>
      <c r="CZ53" s="1079"/>
      <c r="DA53" s="1079"/>
      <c r="DB53" s="1079"/>
      <c r="DC53" s="1079"/>
    </row>
    <row r="54" spans="1:109" ht="13.2">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2">
      <c r="A55" s="1040"/>
      <c r="B55" s="755"/>
      <c r="G55" s="1050"/>
      <c r="H55" s="1050"/>
      <c r="I55" s="1050"/>
      <c r="J55" s="1050"/>
      <c r="K55" s="1059"/>
      <c r="L55" s="1059"/>
      <c r="M55" s="1059"/>
      <c r="N55" s="1059"/>
      <c r="AN55" s="1075" t="s">
        <v>61</v>
      </c>
      <c r="AO55" s="1075"/>
      <c r="AP55" s="1075"/>
      <c r="AQ55" s="1075"/>
      <c r="AR55" s="1075"/>
      <c r="AS55" s="1075"/>
      <c r="AT55" s="1075"/>
      <c r="AU55" s="1075"/>
      <c r="AV55" s="1075"/>
      <c r="AW55" s="1075"/>
      <c r="AX55" s="1075"/>
      <c r="AY55" s="1075"/>
      <c r="AZ55" s="1075"/>
      <c r="BA55" s="1075"/>
      <c r="BB55" s="1074" t="s">
        <v>553</v>
      </c>
      <c r="BC55" s="1074"/>
      <c r="BD55" s="1074"/>
      <c r="BE55" s="1074"/>
      <c r="BF55" s="1074"/>
      <c r="BG55" s="1074"/>
      <c r="BH55" s="1074"/>
      <c r="BI55" s="1074"/>
      <c r="BJ55" s="1074"/>
      <c r="BK55" s="1074"/>
      <c r="BL55" s="1074"/>
      <c r="BM55" s="1074"/>
      <c r="BN55" s="1074"/>
      <c r="BO55" s="1074"/>
      <c r="BP55" s="1079">
        <v>41.5</v>
      </c>
      <c r="BQ55" s="1079"/>
      <c r="BR55" s="1079"/>
      <c r="BS55" s="1079"/>
      <c r="BT55" s="1079"/>
      <c r="BU55" s="1079"/>
      <c r="BV55" s="1079"/>
      <c r="BW55" s="1079"/>
      <c r="BX55" s="1079">
        <v>36.6</v>
      </c>
      <c r="BY55" s="1079"/>
      <c r="BZ55" s="1079"/>
      <c r="CA55" s="1079"/>
      <c r="CB55" s="1079"/>
      <c r="CC55" s="1079"/>
      <c r="CD55" s="1079"/>
      <c r="CE55" s="1079"/>
      <c r="CF55" s="1080"/>
      <c r="CG55" s="1079"/>
      <c r="CH55" s="1079"/>
      <c r="CI55" s="1079"/>
      <c r="CJ55" s="1079"/>
      <c r="CK55" s="1079"/>
      <c r="CL55" s="1079"/>
      <c r="CM55" s="1079"/>
      <c r="CN55" s="1079">
        <v>37.9</v>
      </c>
      <c r="CO55" s="1079"/>
      <c r="CP55" s="1079"/>
      <c r="CQ55" s="1079"/>
      <c r="CR55" s="1079"/>
      <c r="CS55" s="1079"/>
      <c r="CT55" s="1079"/>
      <c r="CU55" s="1079"/>
      <c r="CV55" s="1079">
        <v>38.700000000000003</v>
      </c>
      <c r="CW55" s="1079"/>
      <c r="CX55" s="1079"/>
      <c r="CY55" s="1079"/>
      <c r="CZ55" s="1079"/>
      <c r="DA55" s="1079"/>
      <c r="DB55" s="1079"/>
      <c r="DC55" s="1079"/>
    </row>
    <row r="56" spans="1:109" ht="13.2">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ht="13.2">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554</v>
      </c>
      <c r="BC57" s="1074"/>
      <c r="BD57" s="1074"/>
      <c r="BE57" s="1074"/>
      <c r="BF57" s="1074"/>
      <c r="BG57" s="1074"/>
      <c r="BH57" s="1074"/>
      <c r="BI57" s="1074"/>
      <c r="BJ57" s="1074"/>
      <c r="BK57" s="1074"/>
      <c r="BL57" s="1074"/>
      <c r="BM57" s="1074"/>
      <c r="BN57" s="1074"/>
      <c r="BO57" s="1074"/>
      <c r="BP57" s="1079">
        <v>56.4</v>
      </c>
      <c r="BQ57" s="1079"/>
      <c r="BR57" s="1079"/>
      <c r="BS57" s="1079"/>
      <c r="BT57" s="1079"/>
      <c r="BU57" s="1079"/>
      <c r="BV57" s="1079"/>
      <c r="BW57" s="1079"/>
      <c r="BX57" s="1079">
        <v>58.8</v>
      </c>
      <c r="BY57" s="1079"/>
      <c r="BZ57" s="1079"/>
      <c r="CA57" s="1079"/>
      <c r="CB57" s="1079"/>
      <c r="CC57" s="1079"/>
      <c r="CD57" s="1079"/>
      <c r="CE57" s="1079"/>
      <c r="CF57" s="1080"/>
      <c r="CG57" s="1079"/>
      <c r="CH57" s="1079"/>
      <c r="CI57" s="1079"/>
      <c r="CJ57" s="1079"/>
      <c r="CK57" s="1079"/>
      <c r="CL57" s="1079"/>
      <c r="CM57" s="1079"/>
      <c r="CN57" s="1079">
        <v>60.7</v>
      </c>
      <c r="CO57" s="1079"/>
      <c r="CP57" s="1079"/>
      <c r="CQ57" s="1079"/>
      <c r="CR57" s="1079"/>
      <c r="CS57" s="1079"/>
      <c r="CT57" s="1079"/>
      <c r="CU57" s="1079"/>
      <c r="CV57" s="1079">
        <v>66.599999999999994</v>
      </c>
      <c r="CW57" s="1079"/>
      <c r="CX57" s="1079"/>
      <c r="CY57" s="1079"/>
      <c r="CZ57" s="1079"/>
      <c r="DA57" s="1079"/>
      <c r="DB57" s="1079"/>
      <c r="DC57" s="1079"/>
      <c r="DD57" s="1085"/>
      <c r="DE57" s="1046"/>
    </row>
    <row r="58" spans="1:109" s="1040" customFormat="1" ht="13.2">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5"/>
      <c r="DE58" s="1046"/>
    </row>
    <row r="59" spans="1:109" s="1040" customFormat="1" ht="13.2">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5"/>
      <c r="DE59" s="1046"/>
    </row>
    <row r="60" spans="1:109" s="1040" customFormat="1" ht="13.2">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5"/>
      <c r="DE60" s="1046"/>
    </row>
    <row r="61" spans="1:109" s="1040" customFormat="1" ht="13.2">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6"/>
      <c r="DE61" s="1046"/>
    </row>
    <row r="62" spans="1:109" ht="13.2">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6.2">
      <c r="B63" s="764" t="s">
        <v>335</v>
      </c>
    </row>
    <row r="64" spans="1:109" ht="13.2">
      <c r="B64" s="755"/>
      <c r="G64" s="1049"/>
      <c r="I64" s="368"/>
      <c r="J64" s="368"/>
      <c r="K64" s="368"/>
      <c r="L64" s="368"/>
      <c r="M64" s="368"/>
      <c r="N64" s="1069"/>
      <c r="AM64" s="1049"/>
      <c r="AN64" s="1049" t="s">
        <v>551</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2">
      <c r="B65" s="755"/>
      <c r="AN65" s="1070" t="s">
        <v>555</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1"/>
    </row>
    <row r="66" spans="2:107" ht="13.2">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2"/>
    </row>
    <row r="67" spans="2:107" ht="13.2">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2"/>
    </row>
    <row r="68" spans="2:107" ht="13.2">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2"/>
    </row>
    <row r="69" spans="2:107" ht="13.2">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3"/>
    </row>
    <row r="70" spans="2:107" ht="13.2">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ht="13.2">
      <c r="B71" s="755"/>
      <c r="G71" s="1052"/>
      <c r="I71" s="1056"/>
      <c r="J71" s="1057"/>
      <c r="K71" s="1057"/>
      <c r="L71" s="1065"/>
      <c r="M71" s="1057"/>
      <c r="N71" s="1065"/>
      <c r="AM71" s="1052"/>
      <c r="AN71" s="368" t="s">
        <v>172</v>
      </c>
    </row>
    <row r="72" spans="2:107" ht="13.2">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531</v>
      </c>
      <c r="BQ72" s="1075"/>
      <c r="BR72" s="1075"/>
      <c r="BS72" s="1075"/>
      <c r="BT72" s="1075"/>
      <c r="BU72" s="1075"/>
      <c r="BV72" s="1075"/>
      <c r="BW72" s="1075"/>
      <c r="BX72" s="1075" t="s">
        <v>532</v>
      </c>
      <c r="BY72" s="1075"/>
      <c r="BZ72" s="1075"/>
      <c r="CA72" s="1075"/>
      <c r="CB72" s="1075"/>
      <c r="CC72" s="1075"/>
      <c r="CD72" s="1075"/>
      <c r="CE72" s="1075"/>
      <c r="CF72" s="1075" t="s">
        <v>419</v>
      </c>
      <c r="CG72" s="1075"/>
      <c r="CH72" s="1075"/>
      <c r="CI72" s="1075"/>
      <c r="CJ72" s="1075"/>
      <c r="CK72" s="1075"/>
      <c r="CL72" s="1075"/>
      <c r="CM72" s="1075"/>
      <c r="CN72" s="1075" t="s">
        <v>533</v>
      </c>
      <c r="CO72" s="1075"/>
      <c r="CP72" s="1075"/>
      <c r="CQ72" s="1075"/>
      <c r="CR72" s="1075"/>
      <c r="CS72" s="1075"/>
      <c r="CT72" s="1075"/>
      <c r="CU72" s="1075"/>
      <c r="CV72" s="1075" t="s">
        <v>534</v>
      </c>
      <c r="CW72" s="1075"/>
      <c r="CX72" s="1075"/>
      <c r="CY72" s="1075"/>
      <c r="CZ72" s="1075"/>
      <c r="DA72" s="1075"/>
      <c r="DB72" s="1075"/>
      <c r="DC72" s="1075"/>
    </row>
    <row r="73" spans="2:107" ht="13.2">
      <c r="B73" s="755"/>
      <c r="G73" s="1051"/>
      <c r="H73" s="1051"/>
      <c r="I73" s="1051"/>
      <c r="J73" s="1051"/>
      <c r="K73" s="1061"/>
      <c r="L73" s="1061"/>
      <c r="M73" s="1061"/>
      <c r="N73" s="1061"/>
      <c r="AM73" s="1053"/>
      <c r="AN73" s="1074" t="s">
        <v>552</v>
      </c>
      <c r="AO73" s="1074"/>
      <c r="AP73" s="1074"/>
      <c r="AQ73" s="1074"/>
      <c r="AR73" s="1074"/>
      <c r="AS73" s="1074"/>
      <c r="AT73" s="1074"/>
      <c r="AU73" s="1074"/>
      <c r="AV73" s="1074"/>
      <c r="AW73" s="1074"/>
      <c r="AX73" s="1074"/>
      <c r="AY73" s="1074"/>
      <c r="AZ73" s="1074"/>
      <c r="BA73" s="1074"/>
      <c r="BB73" s="1074" t="s">
        <v>553</v>
      </c>
      <c r="BC73" s="1074"/>
      <c r="BD73" s="1074"/>
      <c r="BE73" s="1074"/>
      <c r="BF73" s="1074"/>
      <c r="BG73" s="1074"/>
      <c r="BH73" s="1074"/>
      <c r="BI73" s="1074"/>
      <c r="BJ73" s="1074"/>
      <c r="BK73" s="1074"/>
      <c r="BL73" s="1074"/>
      <c r="BM73" s="1074"/>
      <c r="BN73" s="1074"/>
      <c r="BO73" s="1074"/>
      <c r="BP73" s="1079">
        <v>56.8</v>
      </c>
      <c r="BQ73" s="1079"/>
      <c r="BR73" s="1079"/>
      <c r="BS73" s="1079"/>
      <c r="BT73" s="1079"/>
      <c r="BU73" s="1079"/>
      <c r="BV73" s="1079"/>
      <c r="BW73" s="1079"/>
      <c r="BX73" s="1079">
        <v>45.7</v>
      </c>
      <c r="BY73" s="1079"/>
      <c r="BZ73" s="1079"/>
      <c r="CA73" s="1079"/>
      <c r="CB73" s="1079"/>
      <c r="CC73" s="1079"/>
      <c r="CD73" s="1079"/>
      <c r="CE73" s="1079"/>
      <c r="CF73" s="1079">
        <v>38.9</v>
      </c>
      <c r="CG73" s="1079"/>
      <c r="CH73" s="1079"/>
      <c r="CI73" s="1079"/>
      <c r="CJ73" s="1079"/>
      <c r="CK73" s="1079"/>
      <c r="CL73" s="1079"/>
      <c r="CM73" s="1079"/>
      <c r="CN73" s="1079">
        <v>60.1</v>
      </c>
      <c r="CO73" s="1079"/>
      <c r="CP73" s="1079"/>
      <c r="CQ73" s="1079"/>
      <c r="CR73" s="1079"/>
      <c r="CS73" s="1079"/>
      <c r="CT73" s="1079"/>
      <c r="CU73" s="1079"/>
      <c r="CV73" s="1079">
        <v>66.099999999999994</v>
      </c>
      <c r="CW73" s="1079"/>
      <c r="CX73" s="1079"/>
      <c r="CY73" s="1079"/>
      <c r="CZ73" s="1079"/>
      <c r="DA73" s="1079"/>
      <c r="DB73" s="1079"/>
      <c r="DC73" s="1079"/>
    </row>
    <row r="74" spans="2:107" ht="13.2">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2">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417</v>
      </c>
      <c r="BC75" s="1074"/>
      <c r="BD75" s="1074"/>
      <c r="BE75" s="1074"/>
      <c r="BF75" s="1074"/>
      <c r="BG75" s="1074"/>
      <c r="BH75" s="1074"/>
      <c r="BI75" s="1074"/>
      <c r="BJ75" s="1074"/>
      <c r="BK75" s="1074"/>
      <c r="BL75" s="1074"/>
      <c r="BM75" s="1074"/>
      <c r="BN75" s="1074"/>
      <c r="BO75" s="1074"/>
      <c r="BP75" s="1079">
        <v>8.6</v>
      </c>
      <c r="BQ75" s="1079"/>
      <c r="BR75" s="1079"/>
      <c r="BS75" s="1079"/>
      <c r="BT75" s="1079"/>
      <c r="BU75" s="1079"/>
      <c r="BV75" s="1079"/>
      <c r="BW75" s="1079"/>
      <c r="BX75" s="1079">
        <v>7.3</v>
      </c>
      <c r="BY75" s="1079"/>
      <c r="BZ75" s="1079"/>
      <c r="CA75" s="1079"/>
      <c r="CB75" s="1079"/>
      <c r="CC75" s="1079"/>
      <c r="CD75" s="1079"/>
      <c r="CE75" s="1079"/>
      <c r="CF75" s="1079">
        <v>7</v>
      </c>
      <c r="CG75" s="1079"/>
      <c r="CH75" s="1079"/>
      <c r="CI75" s="1079"/>
      <c r="CJ75" s="1079"/>
      <c r="CK75" s="1079"/>
      <c r="CL75" s="1079"/>
      <c r="CM75" s="1079"/>
      <c r="CN75" s="1079">
        <v>7.3</v>
      </c>
      <c r="CO75" s="1079"/>
      <c r="CP75" s="1079"/>
      <c r="CQ75" s="1079"/>
      <c r="CR75" s="1079"/>
      <c r="CS75" s="1079"/>
      <c r="CT75" s="1079"/>
      <c r="CU75" s="1079"/>
      <c r="CV75" s="1079">
        <v>7</v>
      </c>
      <c r="CW75" s="1079"/>
      <c r="CX75" s="1079"/>
      <c r="CY75" s="1079"/>
      <c r="CZ75" s="1079"/>
      <c r="DA75" s="1079"/>
      <c r="DB75" s="1079"/>
      <c r="DC75" s="1079"/>
    </row>
    <row r="76" spans="2:107" ht="13.2">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2">
      <c r="B77" s="755"/>
      <c r="G77" s="1050"/>
      <c r="H77" s="1050"/>
      <c r="I77" s="1050"/>
      <c r="J77" s="1050"/>
      <c r="K77" s="1061"/>
      <c r="L77" s="1061"/>
      <c r="M77" s="1061"/>
      <c r="N77" s="1061"/>
      <c r="AN77" s="1075" t="s">
        <v>61</v>
      </c>
      <c r="AO77" s="1075"/>
      <c r="AP77" s="1075"/>
      <c r="AQ77" s="1075"/>
      <c r="AR77" s="1075"/>
      <c r="AS77" s="1075"/>
      <c r="AT77" s="1075"/>
      <c r="AU77" s="1075"/>
      <c r="AV77" s="1075"/>
      <c r="AW77" s="1075"/>
      <c r="AX77" s="1075"/>
      <c r="AY77" s="1075"/>
      <c r="AZ77" s="1075"/>
      <c r="BA77" s="1075"/>
      <c r="BB77" s="1074" t="s">
        <v>553</v>
      </c>
      <c r="BC77" s="1074"/>
      <c r="BD77" s="1074"/>
      <c r="BE77" s="1074"/>
      <c r="BF77" s="1074"/>
      <c r="BG77" s="1074"/>
      <c r="BH77" s="1074"/>
      <c r="BI77" s="1074"/>
      <c r="BJ77" s="1074"/>
      <c r="BK77" s="1074"/>
      <c r="BL77" s="1074"/>
      <c r="BM77" s="1074"/>
      <c r="BN77" s="1074"/>
      <c r="BO77" s="1074"/>
      <c r="BP77" s="1079">
        <v>41.5</v>
      </c>
      <c r="BQ77" s="1079"/>
      <c r="BR77" s="1079"/>
      <c r="BS77" s="1079"/>
      <c r="BT77" s="1079"/>
      <c r="BU77" s="1079"/>
      <c r="BV77" s="1079"/>
      <c r="BW77" s="1079"/>
      <c r="BX77" s="1079">
        <v>36.6</v>
      </c>
      <c r="BY77" s="1079"/>
      <c r="BZ77" s="1079"/>
      <c r="CA77" s="1079"/>
      <c r="CB77" s="1079"/>
      <c r="CC77" s="1079"/>
      <c r="CD77" s="1079"/>
      <c r="CE77" s="1079"/>
      <c r="CF77" s="1079">
        <v>37.700000000000003</v>
      </c>
      <c r="CG77" s="1079"/>
      <c r="CH77" s="1079"/>
      <c r="CI77" s="1079"/>
      <c r="CJ77" s="1079"/>
      <c r="CK77" s="1079"/>
      <c r="CL77" s="1079"/>
      <c r="CM77" s="1079"/>
      <c r="CN77" s="1079">
        <v>37.9</v>
      </c>
      <c r="CO77" s="1079"/>
      <c r="CP77" s="1079"/>
      <c r="CQ77" s="1079"/>
      <c r="CR77" s="1079"/>
      <c r="CS77" s="1079"/>
      <c r="CT77" s="1079"/>
      <c r="CU77" s="1079"/>
      <c r="CV77" s="1079">
        <v>38.700000000000003</v>
      </c>
      <c r="CW77" s="1079"/>
      <c r="CX77" s="1079"/>
      <c r="CY77" s="1079"/>
      <c r="CZ77" s="1079"/>
      <c r="DA77" s="1079"/>
      <c r="DB77" s="1079"/>
      <c r="DC77" s="1079"/>
    </row>
    <row r="78" spans="2:107" ht="13.2">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2">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417</v>
      </c>
      <c r="BC79" s="1074"/>
      <c r="BD79" s="1074"/>
      <c r="BE79" s="1074"/>
      <c r="BF79" s="1074"/>
      <c r="BG79" s="1074"/>
      <c r="BH79" s="1074"/>
      <c r="BI79" s="1074"/>
      <c r="BJ79" s="1074"/>
      <c r="BK79" s="1074"/>
      <c r="BL79" s="1074"/>
      <c r="BM79" s="1074"/>
      <c r="BN79" s="1074"/>
      <c r="BO79" s="1074"/>
      <c r="BP79" s="1079">
        <v>9.6</v>
      </c>
      <c r="BQ79" s="1079"/>
      <c r="BR79" s="1079"/>
      <c r="BS79" s="1079"/>
      <c r="BT79" s="1079"/>
      <c r="BU79" s="1079"/>
      <c r="BV79" s="1079"/>
      <c r="BW79" s="1079"/>
      <c r="BX79" s="1079">
        <v>9.1999999999999993</v>
      </c>
      <c r="BY79" s="1079"/>
      <c r="BZ79" s="1079"/>
      <c r="CA79" s="1079"/>
      <c r="CB79" s="1079"/>
      <c r="CC79" s="1079"/>
      <c r="CD79" s="1079"/>
      <c r="CE79" s="1079"/>
      <c r="CF79" s="1079">
        <v>8.9</v>
      </c>
      <c r="CG79" s="1079"/>
      <c r="CH79" s="1079"/>
      <c r="CI79" s="1079"/>
      <c r="CJ79" s="1079"/>
      <c r="CK79" s="1079"/>
      <c r="CL79" s="1079"/>
      <c r="CM79" s="1079"/>
      <c r="CN79" s="1079">
        <v>8.6999999999999993</v>
      </c>
      <c r="CO79" s="1079"/>
      <c r="CP79" s="1079"/>
      <c r="CQ79" s="1079"/>
      <c r="CR79" s="1079"/>
      <c r="CS79" s="1079"/>
      <c r="CT79" s="1079"/>
      <c r="CU79" s="1079"/>
      <c r="CV79" s="1079">
        <v>8.8000000000000007</v>
      </c>
      <c r="CW79" s="1079"/>
      <c r="CX79" s="1079"/>
      <c r="CY79" s="1079"/>
      <c r="CZ79" s="1079"/>
      <c r="DA79" s="1079"/>
      <c r="DB79" s="1079"/>
      <c r="DC79" s="1079"/>
    </row>
    <row r="80" spans="2:107" ht="13.2">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2">
      <c r="B81" s="755"/>
    </row>
    <row r="82" spans="2:109" ht="16.2">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2">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2">
      <c r="DD84" s="766"/>
      <c r="DE84" s="766"/>
    </row>
    <row r="85" spans="2:109" ht="13.2">
      <c r="DD85" s="766"/>
      <c r="DE85" s="766"/>
    </row>
    <row r="86" spans="2:109" ht="13.2" hidden="1">
      <c r="DD86" s="766"/>
      <c r="DE86" s="766"/>
    </row>
    <row r="87" spans="2:109" ht="13.2" hidden="1">
      <c r="K87" s="1064"/>
      <c r="AQ87" s="1064"/>
      <c r="BC87" s="1064"/>
      <c r="BO87" s="1064"/>
      <c r="CA87" s="1064"/>
      <c r="CM87" s="1064"/>
      <c r="CY87" s="1064"/>
      <c r="DD87" s="766"/>
      <c r="DE87" s="766"/>
    </row>
    <row r="88" spans="2:109" ht="13.2" hidden="1">
      <c r="DD88" s="766"/>
      <c r="DE88" s="766"/>
    </row>
    <row r="89" spans="2:109" ht="13.2" hidden="1">
      <c r="DD89" s="766"/>
      <c r="DE89" s="766"/>
    </row>
    <row r="90" spans="2:109" ht="13.2" hidden="1">
      <c r="DD90" s="766"/>
      <c r="DE90" s="766"/>
    </row>
    <row r="91" spans="2:109" ht="13.2"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zzU4ElaGp3kip8jtLpq7FDFn2InESkJldTyePo8Vq69nqENrNppjDULYnPnV71Vq/oLwktqpRl49unxh72UGzw==" saltValue="++HzmdbaWERCH8XsFPwYK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65534"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5" zoomScaleNormal="55"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ht="13.2">
      <c r="S2" s="753"/>
      <c r="AH2" s="753"/>
    </row>
    <row r="3" spans="1: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ht="13.2"/>
    <row r="5" spans="1:34" ht="13.2"/>
    <row r="6" spans="1:34" ht="13.2"/>
    <row r="7" spans="1:34" ht="13.2"/>
    <row r="8" spans="1:34" ht="13.2"/>
    <row r="9" spans="1:34" ht="13.2">
      <c r="AH9" s="753"/>
    </row>
    <row r="10" spans="1:34" ht="13.2"/>
    <row r="11" spans="1:34" ht="13.2"/>
    <row r="12" spans="1:34" ht="13.2"/>
    <row r="13" spans="1:34" ht="13.2"/>
    <row r="14" spans="1:34" ht="13.2"/>
    <row r="15" spans="1:34" ht="13.2"/>
    <row r="16" spans="1: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W1kGJiOb3gNxOnTlIpL1WQpiUgSqvQ8fpO9d60ouiQ8wF50jE+4ZKxj9fI96RDbEhK2YI0227iLV1zq+oLpt+A==" saltValue="W4sEZ5wJsP2SD1RotK6wIA==" spinCount="100000" sheet="1" objects="1" scenarios="1"/>
  <phoneticPr fontId="6"/>
  <printOptions horizontalCentered="1" verticalCentered="1"/>
  <pageMargins left="0" right="0" top="0.19685039370078741" bottom="0.31496062992125984" header="0.39370078740157483" footer="0"/>
  <pageSetup paperSize="9" scale="36" fitToWidth="1" fitToHeight="1" orientation="landscape" usePrinterDefaults="1" horizontalDpi="65534"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ht="13.2">
      <c r="S2" s="753"/>
      <c r="AH2" s="753"/>
    </row>
    <row r="3" spans="2: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ht="13.2"/>
    <row r="5" spans="2:34" ht="13.2"/>
    <row r="6" spans="2:34" ht="13.2"/>
    <row r="7" spans="2:34" ht="13.2"/>
    <row r="8" spans="2:34" ht="13.2"/>
    <row r="9" spans="2:34" ht="13.2">
      <c r="AH9" s="753"/>
    </row>
    <row r="10" spans="2:34" ht="13.2"/>
    <row r="11" spans="2:34" ht="13.2"/>
    <row r="12" spans="2:34" ht="13.2"/>
    <row r="13" spans="2:34" ht="13.2"/>
    <row r="14" spans="2:34" ht="13.2"/>
    <row r="15" spans="2:34" ht="13.2"/>
    <row r="16" spans="2: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c r="AG59" s="753"/>
      <c r="AH59" s="753"/>
    </row>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WUotJdtkhDcFdB7JREiDtSAD9yRmKe37C+in4lQZd4bI2FMkAzSDv4cvCaSdrfG2XsmzR4m4LVtCWtxssZtY/A==" saltValue="JRIU6UuWzKuR802Gydsryw==" spinCount="100000" sheet="1" objects="1" scenarios="1"/>
  <phoneticPr fontId="6"/>
  <printOptions horizontalCentered="1" verticalCentered="1"/>
  <pageMargins left="0" right="0" top="0.19685039370078741" bottom="0.31496062992125984" header="0.39370078740157483" footer="0"/>
  <pageSetup paperSize="9" scale="36" fitToWidth="1" fitToHeight="1" orientation="landscape" usePrinterDefaults="1" horizontalDpi="65534"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8" customWidth="1"/>
    <col min="2" max="8" width="13.375" style="1088" customWidth="1"/>
    <col min="9" max="16384" width="11.125" style="1088"/>
  </cols>
  <sheetData>
    <row r="1" spans="1:8">
      <c r="A1" s="778"/>
      <c r="B1" s="790"/>
      <c r="C1" s="794"/>
      <c r="D1" s="807"/>
      <c r="E1" s="819"/>
      <c r="F1" s="819"/>
      <c r="G1" s="819"/>
      <c r="H1" s="853"/>
    </row>
    <row r="2" spans="1:8">
      <c r="A2" s="779"/>
      <c r="B2" s="791"/>
      <c r="C2" s="1095"/>
      <c r="D2" s="808" t="s">
        <v>81</v>
      </c>
      <c r="E2" s="820"/>
      <c r="F2" s="1103" t="s">
        <v>530</v>
      </c>
      <c r="G2" s="844"/>
      <c r="H2" s="854"/>
    </row>
    <row r="3" spans="1:8">
      <c r="A3" s="808" t="s">
        <v>242</v>
      </c>
      <c r="B3" s="793"/>
      <c r="C3" s="1096"/>
      <c r="D3" s="1099">
        <v>63374</v>
      </c>
      <c r="E3" s="1101"/>
      <c r="F3" s="1104">
        <v>63727</v>
      </c>
      <c r="G3" s="1106"/>
      <c r="H3" s="1109"/>
    </row>
    <row r="4" spans="1:8">
      <c r="A4" s="780"/>
      <c r="B4" s="792"/>
      <c r="C4" s="1097"/>
      <c r="D4" s="1100">
        <v>44143</v>
      </c>
      <c r="E4" s="1102"/>
      <c r="F4" s="1105">
        <v>34577</v>
      </c>
      <c r="G4" s="1107"/>
      <c r="H4" s="1110"/>
    </row>
    <row r="5" spans="1:8">
      <c r="A5" s="808" t="s">
        <v>137</v>
      </c>
      <c r="B5" s="793"/>
      <c r="C5" s="1096"/>
      <c r="D5" s="1099">
        <v>29387</v>
      </c>
      <c r="E5" s="1101"/>
      <c r="F5" s="1104">
        <v>66954</v>
      </c>
      <c r="G5" s="1106"/>
      <c r="H5" s="1109"/>
    </row>
    <row r="6" spans="1:8">
      <c r="A6" s="780"/>
      <c r="B6" s="792"/>
      <c r="C6" s="1097"/>
      <c r="D6" s="1100">
        <v>19656</v>
      </c>
      <c r="E6" s="1102"/>
      <c r="F6" s="1105">
        <v>37305</v>
      </c>
      <c r="G6" s="1107"/>
      <c r="H6" s="1110"/>
    </row>
    <row r="7" spans="1:8">
      <c r="A7" s="808" t="s">
        <v>240</v>
      </c>
      <c r="B7" s="793"/>
      <c r="C7" s="1096"/>
      <c r="D7" s="1099">
        <v>29461</v>
      </c>
      <c r="E7" s="1101"/>
      <c r="F7" s="1104">
        <v>72656</v>
      </c>
      <c r="G7" s="1106"/>
      <c r="H7" s="1109"/>
    </row>
    <row r="8" spans="1:8">
      <c r="A8" s="780"/>
      <c r="B8" s="792"/>
      <c r="C8" s="1097"/>
      <c r="D8" s="1100">
        <v>22482</v>
      </c>
      <c r="E8" s="1102"/>
      <c r="F8" s="1105">
        <v>36448</v>
      </c>
      <c r="G8" s="1107"/>
      <c r="H8" s="1110"/>
    </row>
    <row r="9" spans="1:8">
      <c r="A9" s="808" t="s">
        <v>512</v>
      </c>
      <c r="B9" s="793"/>
      <c r="C9" s="1096"/>
      <c r="D9" s="1099">
        <v>47267</v>
      </c>
      <c r="E9" s="1101"/>
      <c r="F9" s="1104">
        <v>65080</v>
      </c>
      <c r="G9" s="1106"/>
      <c r="H9" s="1109"/>
    </row>
    <row r="10" spans="1:8">
      <c r="A10" s="780"/>
      <c r="B10" s="792"/>
      <c r="C10" s="1097"/>
      <c r="D10" s="1100">
        <v>32452</v>
      </c>
      <c r="E10" s="1102"/>
      <c r="F10" s="1105">
        <v>38201</v>
      </c>
      <c r="G10" s="1107"/>
      <c r="H10" s="1110"/>
    </row>
    <row r="11" spans="1:8">
      <c r="A11" s="808" t="s">
        <v>528</v>
      </c>
      <c r="B11" s="793"/>
      <c r="C11" s="1096"/>
      <c r="D11" s="1099">
        <v>76677</v>
      </c>
      <c r="E11" s="1101"/>
      <c r="F11" s="1104">
        <v>79288</v>
      </c>
      <c r="G11" s="1106"/>
      <c r="H11" s="1109"/>
    </row>
    <row r="12" spans="1:8">
      <c r="A12" s="780"/>
      <c r="B12" s="792"/>
      <c r="C12" s="1098"/>
      <c r="D12" s="1100">
        <v>51186</v>
      </c>
      <c r="E12" s="1102"/>
      <c r="F12" s="1105">
        <v>41870</v>
      </c>
      <c r="G12" s="1107"/>
      <c r="H12" s="1110"/>
    </row>
    <row r="13" spans="1:8">
      <c r="A13" s="808"/>
      <c r="B13" s="793"/>
      <c r="C13" s="1096"/>
      <c r="D13" s="1099">
        <v>49233</v>
      </c>
      <c r="E13" s="1101"/>
      <c r="F13" s="1104">
        <v>69541</v>
      </c>
      <c r="G13" s="1108"/>
      <c r="H13" s="1109"/>
    </row>
    <row r="14" spans="1:8">
      <c r="A14" s="780"/>
      <c r="B14" s="792"/>
      <c r="C14" s="1097"/>
      <c r="D14" s="1100">
        <v>33984</v>
      </c>
      <c r="E14" s="1102"/>
      <c r="F14" s="1105">
        <v>37680</v>
      </c>
      <c r="G14" s="1107"/>
      <c r="H14" s="1110"/>
    </row>
    <row r="17" spans="1:11">
      <c r="A17" s="1088" t="s">
        <v>22</v>
      </c>
    </row>
    <row r="18" spans="1:11">
      <c r="A18" s="1089"/>
      <c r="B18" s="1089" t="str">
        <f>実質収支比率等に係る経年分析!F$46</f>
        <v>H27</v>
      </c>
      <c r="C18" s="1089" t="str">
        <f>実質収支比率等に係る経年分析!G$46</f>
        <v>H28</v>
      </c>
      <c r="D18" s="1089" t="str">
        <f>実質収支比率等に係る経年分析!H$46</f>
        <v>H29</v>
      </c>
      <c r="E18" s="1089" t="str">
        <f>実質収支比率等に係る経年分析!I$46</f>
        <v>H30</v>
      </c>
      <c r="F18" s="1089" t="str">
        <f>実質収支比率等に係る経年分析!J$46</f>
        <v>R01</v>
      </c>
    </row>
    <row r="19" spans="1:11">
      <c r="A19" s="1089" t="s">
        <v>89</v>
      </c>
      <c r="B19" s="1089">
        <f>ROUND(VALUE(SUBSTITUTE(実質収支比率等に係る経年分析!F$48,"▲","-")),2)</f>
        <v>11.56</v>
      </c>
      <c r="C19" s="1089">
        <f>ROUND(VALUE(SUBSTITUTE(実質収支比率等に係る経年分析!G$48,"▲","-")),2)</f>
        <v>11.17</v>
      </c>
      <c r="D19" s="1089">
        <f>ROUND(VALUE(SUBSTITUTE(実質収支比率等に係る経年分析!H$48,"▲","-")),2)</f>
        <v>11.13</v>
      </c>
      <c r="E19" s="1089">
        <f>ROUND(VALUE(SUBSTITUTE(実質収支比率等に係る経年分析!I$48,"▲","-")),2)</f>
        <v>11.22</v>
      </c>
      <c r="F19" s="1089">
        <f>ROUND(VALUE(SUBSTITUTE(実質収支比率等に係る経年分析!J$48,"▲","-")),2)</f>
        <v>10.01</v>
      </c>
    </row>
    <row r="20" spans="1:11">
      <c r="A20" s="1089" t="s">
        <v>39</v>
      </c>
      <c r="B20" s="1089">
        <f>ROUND(VALUE(SUBSTITUTE(実質収支比率等に係る経年分析!F$47,"▲","-")),2)</f>
        <v>15.05</v>
      </c>
      <c r="C20" s="1089">
        <f>ROUND(VALUE(SUBSTITUTE(実質収支比率等に係る経年分析!G$47,"▲","-")),2)</f>
        <v>17.57</v>
      </c>
      <c r="D20" s="1089">
        <f>ROUND(VALUE(SUBSTITUTE(実質収支比率等に係る経年分析!H$47,"▲","-")),2)</f>
        <v>16.559999999999999</v>
      </c>
      <c r="E20" s="1089">
        <f>ROUND(VALUE(SUBSTITUTE(実質収支比率等に係る経年分析!I$47,"▲","-")),2)</f>
        <v>15.52</v>
      </c>
      <c r="F20" s="1089">
        <f>ROUND(VALUE(SUBSTITUTE(実質収支比率等に係る経年分析!J$47,"▲","-")),2)</f>
        <v>12.1</v>
      </c>
    </row>
    <row r="21" spans="1:11">
      <c r="A21" s="1089" t="s">
        <v>112</v>
      </c>
      <c r="B21" s="1089">
        <f>IF(ISNUMBER(VALUE(SUBSTITUTE(実質収支比率等に係る経年分析!F$49,"▲","-"))),ROUND(VALUE(SUBSTITUTE(実質収支比率等に係る経年分析!F$49,"▲","-")),2),NA())</f>
        <v>6.08</v>
      </c>
      <c r="C21" s="1089">
        <f>IF(ISNUMBER(VALUE(SUBSTITUTE(実質収支比率等に係る経年分析!G$49,"▲","-"))),ROUND(VALUE(SUBSTITUTE(実質収支比率等に係る経年分析!G$49,"▲","-")),2),NA())</f>
        <v>1.52</v>
      </c>
      <c r="D21" s="1089">
        <f>IF(ISNUMBER(VALUE(SUBSTITUTE(実質収支比率等に係る経年分析!H$49,"▲","-"))),ROUND(VALUE(SUBSTITUTE(実質収支比率等に係る経年分析!H$49,"▲","-")),2),NA())</f>
        <v>-1.45</v>
      </c>
      <c r="E21" s="1089">
        <f>IF(ISNUMBER(VALUE(SUBSTITUTE(実質収支比率等に係る経年分析!I$49,"▲","-"))),ROUND(VALUE(SUBSTITUTE(実質収支比率等に係る経年分析!I$49,"▲","-")),2),NA())</f>
        <v>-0.73</v>
      </c>
      <c r="F21" s="1089">
        <f>IF(ISNUMBER(VALUE(SUBSTITUTE(実質収支比率等に係る経年分析!J$49,"▲","-"))),ROUND(VALUE(SUBSTITUTE(実質収支比率等に係る経年分析!J$49,"▲","-")),2),NA())</f>
        <v>-4.03</v>
      </c>
    </row>
    <row r="24" spans="1:11">
      <c r="A24" s="1088" t="s">
        <v>102</v>
      </c>
    </row>
    <row r="25" spans="1:11">
      <c r="A25" s="1090"/>
      <c r="B25" s="1090" t="str">
        <f>'連結実質赤字比率に係る赤字・黒字の構成分析'!F$33</f>
        <v>H27</v>
      </c>
      <c r="C25" s="1090"/>
      <c r="D25" s="1090" t="str">
        <f>'連結実質赤字比率に係る赤字・黒字の構成分析'!G$33</f>
        <v>H28</v>
      </c>
      <c r="E25" s="1090"/>
      <c r="F25" s="1090" t="str">
        <f>'連結実質赤字比率に係る赤字・黒字の構成分析'!H$33</f>
        <v>H29</v>
      </c>
      <c r="G25" s="1090"/>
      <c r="H25" s="1090" t="str">
        <f>'連結実質赤字比率に係る赤字・黒字の構成分析'!I$33</f>
        <v>H30</v>
      </c>
      <c r="I25" s="1090"/>
      <c r="J25" s="1090" t="str">
        <f>'連結実質赤字比率に係る赤字・黒字の構成分析'!J$33</f>
        <v>R01</v>
      </c>
      <c r="K25" s="1090"/>
    </row>
    <row r="26" spans="1:11">
      <c r="A26" s="1090"/>
      <c r="B26" s="1090" t="s">
        <v>114</v>
      </c>
      <c r="C26" s="1090" t="s">
        <v>66</v>
      </c>
      <c r="D26" s="1090" t="s">
        <v>114</v>
      </c>
      <c r="E26" s="1090" t="s">
        <v>66</v>
      </c>
      <c r="F26" s="1090" t="s">
        <v>114</v>
      </c>
      <c r="G26" s="1090" t="s">
        <v>66</v>
      </c>
      <c r="H26" s="1090" t="s">
        <v>114</v>
      </c>
      <c r="I26" s="1090" t="s">
        <v>66</v>
      </c>
      <c r="J26" s="1090" t="s">
        <v>114</v>
      </c>
      <c r="K26" s="1090" t="s">
        <v>66</v>
      </c>
    </row>
    <row r="27" spans="1:11">
      <c r="A27" s="1090" t="str">
        <f>IF('連結実質赤字比率に係る赤字・黒字の構成分析'!C$43="",NA(),'連結実質赤字比率に係る赤字・黒字の構成分析'!C$43)</f>
        <v>その他会計（黒字）</v>
      </c>
      <c r="B27" s="1090" t="e">
        <f>IF(ROUND(VALUE(SUBSTITUTE('連結実質赤字比率に係る赤字・黒字の構成分析'!F$43,"▲","-")),2)&lt;0,ABS(ROUND(VALUE(SUBSTITUTE('連結実質赤字比率に係る赤字・黒字の構成分析'!F$43,"▲","-")),2)),NA())</f>
        <v>#N/A</v>
      </c>
      <c r="C27" s="1090">
        <f>IF(ROUND(VALUE(SUBSTITUTE('連結実質赤字比率に係る赤字・黒字の構成分析'!F$43,"▲","-")),2)&gt;=0,ABS(ROUND(VALUE(SUBSTITUTE('連結実質赤字比率に係る赤字・黒字の構成分析'!F$43,"▲","-")),2)),NA())</f>
        <v>0.69</v>
      </c>
      <c r="D27" s="1090" t="e">
        <f>IF(ROUND(VALUE(SUBSTITUTE('連結実質赤字比率に係る赤字・黒字の構成分析'!G$43,"▲","-")),2)&lt;0,ABS(ROUND(VALUE(SUBSTITUTE('連結実質赤字比率に係る赤字・黒字の構成分析'!G$43,"▲","-")),2)),NA())</f>
        <v>#N/A</v>
      </c>
      <c r="E27" s="1090">
        <f>IF(ROUND(VALUE(SUBSTITUTE('連結実質赤字比率に係る赤字・黒字の構成分析'!G$43,"▲","-")),2)&gt;=0,ABS(ROUND(VALUE(SUBSTITUTE('連結実質赤字比率に係る赤字・黒字の構成分析'!G$43,"▲","-")),2)),NA())</f>
        <v>0.77</v>
      </c>
      <c r="F27" s="1090" t="e">
        <f>IF(ROUND(VALUE(SUBSTITUTE('連結実質赤字比率に係る赤字・黒字の構成分析'!H$43,"▲","-")),2)&lt;0,ABS(ROUND(VALUE(SUBSTITUTE('連結実質赤字比率に係る赤字・黒字の構成分析'!H$43,"▲","-")),2)),NA())</f>
        <v>#N/A</v>
      </c>
      <c r="G27" s="1090">
        <f>IF(ROUND(VALUE(SUBSTITUTE('連結実質赤字比率に係る赤字・黒字の構成分析'!H$43,"▲","-")),2)&gt;=0,ABS(ROUND(VALUE(SUBSTITUTE('連結実質赤字比率に係る赤字・黒字の構成分析'!H$43,"▲","-")),2)),NA())</f>
        <v>0.63</v>
      </c>
      <c r="H27" s="1090" t="e">
        <f>IF(ROUND(VALUE(SUBSTITUTE('連結実質赤字比率に係る赤字・黒字の構成分析'!I$43,"▲","-")),2)&lt;0,ABS(ROUND(VALUE(SUBSTITUTE('連結実質赤字比率に係る赤字・黒字の構成分析'!I$43,"▲","-")),2)),NA())</f>
        <v>#N/A</v>
      </c>
      <c r="I27" s="1090">
        <f>IF(ROUND(VALUE(SUBSTITUTE('連結実質赤字比率に係る赤字・黒字の構成分析'!I$43,"▲","-")),2)&gt;=0,ABS(ROUND(VALUE(SUBSTITUTE('連結実質赤字比率に係る赤字・黒字の構成分析'!I$43,"▲","-")),2)),NA())</f>
        <v>0.78</v>
      </c>
      <c r="J27" s="1090" t="e">
        <f>IF(ROUND(VALUE(SUBSTITUTE('連結実質赤字比率に係る赤字・黒字の構成分析'!J$43,"▲","-")),2)&lt;0,ABS(ROUND(VALUE(SUBSTITUTE('連結実質赤字比率に係る赤字・黒字の構成分析'!J$43,"▲","-")),2)),NA())</f>
        <v>#N/A</v>
      </c>
      <c r="K27" s="1090">
        <f>IF(ROUND(VALUE(SUBSTITUTE('連結実質赤字比率に係る赤字・黒字の構成分析'!J$43,"▲","-")),2)&gt;=0,ABS(ROUND(VALUE(SUBSTITUTE('連結実質赤字比率に係る赤字・黒字の構成分析'!J$43,"▲","-")),2)),NA())</f>
        <v>0</v>
      </c>
    </row>
    <row r="28" spans="1:11">
      <c r="A28" s="1090" t="str">
        <f>IF('連結実質赤字比率に係る赤字・黒字の構成分析'!C$42="",NA(),'連結実質赤字比率に係る赤字・黒字の構成分析'!C$42)</f>
        <v>その他会計（赤字）</v>
      </c>
      <c r="B28" s="1090" t="e">
        <f>IF(ROUND(VALUE(SUBSTITUTE('連結実質赤字比率に係る赤字・黒字の構成分析'!F$42,"▲","-")),2)&lt;0,ABS(ROUND(VALUE(SUBSTITUTE('連結実質赤字比率に係る赤字・黒字の構成分析'!F$42,"▲","-")),2)),NA())</f>
        <v>#VALUE!</v>
      </c>
      <c r="C28" s="1090" t="e">
        <f>IF(ROUND(VALUE(SUBSTITUTE('連結実質赤字比率に係る赤字・黒字の構成分析'!F$42,"▲","-")),2)&gt;=0,ABS(ROUND(VALUE(SUBSTITUTE('連結実質赤字比率に係る赤字・黒字の構成分析'!F$42,"▲","-")),2)),NA())</f>
        <v>#VALUE!</v>
      </c>
      <c r="D28" s="1090" t="e">
        <f>IF(ROUND(VALUE(SUBSTITUTE('連結実質赤字比率に係る赤字・黒字の構成分析'!G$42,"▲","-")),2)&lt;0,ABS(ROUND(VALUE(SUBSTITUTE('連結実質赤字比率に係る赤字・黒字の構成分析'!G$42,"▲","-")),2)),NA())</f>
        <v>#VALUE!</v>
      </c>
      <c r="E28" s="1090" t="e">
        <f>IF(ROUND(VALUE(SUBSTITUTE('連結実質赤字比率に係る赤字・黒字の構成分析'!G$42,"▲","-")),2)&gt;=0,ABS(ROUND(VALUE(SUBSTITUTE('連結実質赤字比率に係る赤字・黒字の構成分析'!G$42,"▲","-")),2)),NA())</f>
        <v>#VALUE!</v>
      </c>
      <c r="F28" s="1090" t="e">
        <f>IF(ROUND(VALUE(SUBSTITUTE('連結実質赤字比率に係る赤字・黒字の構成分析'!H$42,"▲","-")),2)&lt;0,ABS(ROUND(VALUE(SUBSTITUTE('連結実質赤字比率に係る赤字・黒字の構成分析'!H$42,"▲","-")),2)),NA())</f>
        <v>#VALUE!</v>
      </c>
      <c r="G28" s="1090" t="e">
        <f>IF(ROUND(VALUE(SUBSTITUTE('連結実質赤字比率に係る赤字・黒字の構成分析'!H$42,"▲","-")),2)&gt;=0,ABS(ROUND(VALUE(SUBSTITUTE('連結実質赤字比率に係る赤字・黒字の構成分析'!H$42,"▲","-")),2)),NA())</f>
        <v>#VALUE!</v>
      </c>
      <c r="H28" s="1090" t="e">
        <f>IF(ROUND(VALUE(SUBSTITUTE('連結実質赤字比率に係る赤字・黒字の構成分析'!I$42,"▲","-")),2)&lt;0,ABS(ROUND(VALUE(SUBSTITUTE('連結実質赤字比率に係る赤字・黒字の構成分析'!I$42,"▲","-")),2)),NA())</f>
        <v>#VALUE!</v>
      </c>
      <c r="I28" s="1090" t="e">
        <f>IF(ROUND(VALUE(SUBSTITUTE('連結実質赤字比率に係る赤字・黒字の構成分析'!I$42,"▲","-")),2)&gt;=0,ABS(ROUND(VALUE(SUBSTITUTE('連結実質赤字比率に係る赤字・黒字の構成分析'!I$42,"▲","-")),2)),NA())</f>
        <v>#VALUE!</v>
      </c>
      <c r="J28" s="1090" t="e">
        <f>IF(ROUND(VALUE(SUBSTITUTE('連結実質赤字比率に係る赤字・黒字の構成分析'!J$42,"▲","-")),2)&lt;0,ABS(ROUND(VALUE(SUBSTITUTE('連結実質赤字比率に係る赤字・黒字の構成分析'!J$42,"▲","-")),2)),NA())</f>
        <v>#VALUE!</v>
      </c>
      <c r="K28" s="1090" t="e">
        <f>IF(ROUND(VALUE(SUBSTITUTE('連結実質赤字比率に係る赤字・黒字の構成分析'!J$42,"▲","-")),2)&gt;=0,ABS(ROUND(VALUE(SUBSTITUTE('連結実質赤字比率に係る赤字・黒字の構成分析'!J$42,"▲","-")),2)),NA())</f>
        <v>#VALUE!</v>
      </c>
    </row>
    <row r="29" spans="1:11">
      <c r="A29" s="1090" t="str">
        <f>IF('連結実質赤字比率に係る赤字・黒字の構成分析'!C$41="",NA(),'連結実質赤字比率に係る赤字・黒字の構成分析'!C$41)</f>
        <v>集落排水事業特別会計</v>
      </c>
      <c r="B29" s="1090" t="e">
        <f>IF(ROUND(VALUE(SUBSTITUTE('連結実質赤字比率に係る赤字・黒字の構成分析'!F$41,"▲","-")),2)&lt;0,ABS(ROUND(VALUE(SUBSTITUTE('連結実質赤字比率に係る赤字・黒字の構成分析'!F$41,"▲","-")),2)),NA())</f>
        <v>#N/A</v>
      </c>
      <c r="C29" s="1090">
        <f>IF(ROUND(VALUE(SUBSTITUTE('連結実質赤字比率に係る赤字・黒字の構成分析'!F$41,"▲","-")),2)&gt;=0,ABS(ROUND(VALUE(SUBSTITUTE('連結実質赤字比率に係る赤字・黒字の構成分析'!F$41,"▲","-")),2)),NA())</f>
        <v>2.e-002</v>
      </c>
      <c r="D29" s="1090" t="e">
        <f>IF(ROUND(VALUE(SUBSTITUTE('連結実質赤字比率に係る赤字・黒字の構成分析'!G$41,"▲","-")),2)&lt;0,ABS(ROUND(VALUE(SUBSTITUTE('連結実質赤字比率に係る赤字・黒字の構成分析'!G$41,"▲","-")),2)),NA())</f>
        <v>#N/A</v>
      </c>
      <c r="E29" s="1090">
        <f>IF(ROUND(VALUE(SUBSTITUTE('連結実質赤字比率に係る赤字・黒字の構成分析'!G$41,"▲","-")),2)&gt;=0,ABS(ROUND(VALUE(SUBSTITUTE('連結実質赤字比率に係る赤字・黒字の構成分析'!G$41,"▲","-")),2)),NA())</f>
        <v>5.e-002</v>
      </c>
      <c r="F29" s="1090" t="e">
        <f>IF(ROUND(VALUE(SUBSTITUTE('連結実質赤字比率に係る赤字・黒字の構成分析'!H$41,"▲","-")),2)&lt;0,ABS(ROUND(VALUE(SUBSTITUTE('連結実質赤字比率に係る赤字・黒字の構成分析'!H$41,"▲","-")),2)),NA())</f>
        <v>#N/A</v>
      </c>
      <c r="G29" s="1090">
        <f>IF(ROUND(VALUE(SUBSTITUTE('連結実質赤字比率に係る赤字・黒字の構成分析'!H$41,"▲","-")),2)&gt;=0,ABS(ROUND(VALUE(SUBSTITUTE('連結実質赤字比率に係る赤字・黒字の構成分析'!H$41,"▲","-")),2)),NA())</f>
        <v>4.e-002</v>
      </c>
      <c r="H29" s="1090" t="e">
        <f>IF(ROUND(VALUE(SUBSTITUTE('連結実質赤字比率に係る赤字・黒字の構成分析'!I$41,"▲","-")),2)&lt;0,ABS(ROUND(VALUE(SUBSTITUTE('連結実質赤字比率に係る赤字・黒字の構成分析'!I$41,"▲","-")),2)),NA())</f>
        <v>#N/A</v>
      </c>
      <c r="I29" s="1090">
        <f>IF(ROUND(VALUE(SUBSTITUTE('連結実質赤字比率に係る赤字・黒字の構成分析'!I$41,"▲","-")),2)&gt;=0,ABS(ROUND(VALUE(SUBSTITUTE('連結実質赤字比率に係る赤字・黒字の構成分析'!I$41,"▲","-")),2)),NA())</f>
        <v>7.0000000000000007e-002</v>
      </c>
      <c r="J29" s="1090" t="e">
        <f>IF(ROUND(VALUE(SUBSTITUTE('連結実質赤字比率に係る赤字・黒字の構成分析'!J$41,"▲","-")),2)&lt;0,ABS(ROUND(VALUE(SUBSTITUTE('連結実質赤字比率に係る赤字・黒字の構成分析'!J$41,"▲","-")),2)),NA())</f>
        <v>#N/A</v>
      </c>
      <c r="K29" s="1090">
        <f>IF(ROUND(VALUE(SUBSTITUTE('連結実質赤字比率に係る赤字・黒字の構成分析'!J$41,"▲","-")),2)&gt;=0,ABS(ROUND(VALUE(SUBSTITUTE('連結実質赤字比率に係る赤字・黒字の構成分析'!J$41,"▲","-")),2)),NA())</f>
        <v>1.e-002</v>
      </c>
    </row>
    <row r="30" spans="1:11">
      <c r="A30" s="1090" t="str">
        <f>IF('連結実質赤字比率に係る赤字・黒字の構成分析'!C$40="",NA(),'連結実質赤字比率に係る赤字・黒字の構成分析'!C$40)</f>
        <v>下田駅前広場整備事業特別会計</v>
      </c>
      <c r="B30" s="1090" t="e">
        <f>IF(ROUND(VALUE(SUBSTITUTE('連結実質赤字比率に係る赤字・黒字の構成分析'!F$40,"▲","-")),2)&lt;0,ABS(ROUND(VALUE(SUBSTITUTE('連結実質赤字比率に係る赤字・黒字の構成分析'!F$40,"▲","-")),2)),NA())</f>
        <v>#N/A</v>
      </c>
      <c r="C30" s="1090">
        <f>IF(ROUND(VALUE(SUBSTITUTE('連結実質赤字比率に係る赤字・黒字の構成分析'!F$40,"▲","-")),2)&gt;=0,ABS(ROUND(VALUE(SUBSTITUTE('連結実質赤字比率に係る赤字・黒字の構成分析'!F$40,"▲","-")),2)),NA())</f>
        <v>2.e-002</v>
      </c>
      <c r="D30" s="1090" t="e">
        <f>IF(ROUND(VALUE(SUBSTITUTE('連結実質赤字比率に係る赤字・黒字の構成分析'!G$40,"▲","-")),2)&lt;0,ABS(ROUND(VALUE(SUBSTITUTE('連結実質赤字比率に係る赤字・黒字の構成分析'!G$40,"▲","-")),2)),NA())</f>
        <v>#N/A</v>
      </c>
      <c r="E30" s="1090">
        <f>IF(ROUND(VALUE(SUBSTITUTE('連結実質赤字比率に係る赤字・黒字の構成分析'!G$40,"▲","-")),2)&gt;=0,ABS(ROUND(VALUE(SUBSTITUTE('連結実質赤字比率に係る赤字・黒字の構成分析'!G$40,"▲","-")),2)),NA())</f>
        <v>3.e-002</v>
      </c>
      <c r="F30" s="1090" t="e">
        <f>IF(ROUND(VALUE(SUBSTITUTE('連結実質赤字比率に係る赤字・黒字の構成分析'!H$40,"▲","-")),2)&lt;0,ABS(ROUND(VALUE(SUBSTITUTE('連結実質赤字比率に係る赤字・黒字の構成分析'!H$40,"▲","-")),2)),NA())</f>
        <v>#N/A</v>
      </c>
      <c r="G30" s="1090">
        <f>IF(ROUND(VALUE(SUBSTITUTE('連結実質赤字比率に係る赤字・黒字の構成分析'!H$40,"▲","-")),2)&gt;=0,ABS(ROUND(VALUE(SUBSTITUTE('連結実質赤字比率に係る赤字・黒字の構成分析'!H$40,"▲","-")),2)),NA())</f>
        <v>3.e-002</v>
      </c>
      <c r="H30" s="1090" t="e">
        <f>IF(ROUND(VALUE(SUBSTITUTE('連結実質赤字比率に係る赤字・黒字の構成分析'!I$40,"▲","-")),2)&lt;0,ABS(ROUND(VALUE(SUBSTITUTE('連結実質赤字比率に係る赤字・黒字の構成分析'!I$40,"▲","-")),2)),NA())</f>
        <v>#N/A</v>
      </c>
      <c r="I30" s="1090">
        <f>IF(ROUND(VALUE(SUBSTITUTE('連結実質赤字比率に係る赤字・黒字の構成分析'!I$40,"▲","-")),2)&gt;=0,ABS(ROUND(VALUE(SUBSTITUTE('連結実質赤字比率に係る赤字・黒字の構成分析'!I$40,"▲","-")),2)),NA())</f>
        <v>4.e-002</v>
      </c>
      <c r="J30" s="1090" t="e">
        <f>IF(ROUND(VALUE(SUBSTITUTE('連結実質赤字比率に係る赤字・黒字の構成分析'!J$40,"▲","-")),2)&lt;0,ABS(ROUND(VALUE(SUBSTITUTE('連結実質赤字比率に係る赤字・黒字の構成分析'!J$40,"▲","-")),2)),NA())</f>
        <v>#N/A</v>
      </c>
      <c r="K30" s="1090">
        <f>IF(ROUND(VALUE(SUBSTITUTE('連結実質赤字比率に係る赤字・黒字の構成分析'!J$40,"▲","-")),2)&gt;=0,ABS(ROUND(VALUE(SUBSTITUTE('連結実質赤字比率に係る赤字・黒字の構成分析'!J$40,"▲","-")),2)),NA())</f>
        <v>4.e-002</v>
      </c>
    </row>
    <row r="31" spans="1:11">
      <c r="A31" s="1090" t="str">
        <f>IF('連結実質赤字比率に係る赤字・黒字の構成分析'!C$39="",NA(),'連結実質赤字比率に係る赤字・黒字の構成分析'!C$39)</f>
        <v>後期高齢者医療特別会計</v>
      </c>
      <c r="B31" s="1090" t="e">
        <f>IF(ROUND(VALUE(SUBSTITUTE('連結実質赤字比率に係る赤字・黒字の構成分析'!F$39,"▲","-")),2)&lt;0,ABS(ROUND(VALUE(SUBSTITUTE('連結実質赤字比率に係る赤字・黒字の構成分析'!F$39,"▲","-")),2)),NA())</f>
        <v>#N/A</v>
      </c>
      <c r="C31" s="1090">
        <f>IF(ROUND(VALUE(SUBSTITUTE('連結実質赤字比率に係る赤字・黒字の構成分析'!F$39,"▲","-")),2)&gt;=0,ABS(ROUND(VALUE(SUBSTITUTE('連結実質赤字比率に係る赤字・黒字の構成分析'!F$39,"▲","-")),2)),NA())</f>
        <v>6.e-002</v>
      </c>
      <c r="D31" s="1090" t="e">
        <f>IF(ROUND(VALUE(SUBSTITUTE('連結実質赤字比率に係る赤字・黒字の構成分析'!G$39,"▲","-")),2)&lt;0,ABS(ROUND(VALUE(SUBSTITUTE('連結実質赤字比率に係る赤字・黒字の構成分析'!G$39,"▲","-")),2)),NA())</f>
        <v>#N/A</v>
      </c>
      <c r="E31" s="1090">
        <f>IF(ROUND(VALUE(SUBSTITUTE('連結実質赤字比率に係る赤字・黒字の構成分析'!G$39,"▲","-")),2)&gt;=0,ABS(ROUND(VALUE(SUBSTITUTE('連結実質赤字比率に係る赤字・黒字の構成分析'!G$39,"▲","-")),2)),NA())</f>
        <v>6.e-002</v>
      </c>
      <c r="F31" s="1090" t="e">
        <f>IF(ROUND(VALUE(SUBSTITUTE('連結実質赤字比率に係る赤字・黒字の構成分析'!H$39,"▲","-")),2)&lt;0,ABS(ROUND(VALUE(SUBSTITUTE('連結実質赤字比率に係る赤字・黒字の構成分析'!H$39,"▲","-")),2)),NA())</f>
        <v>#N/A</v>
      </c>
      <c r="G31" s="1090">
        <f>IF(ROUND(VALUE(SUBSTITUTE('連結実質赤字比率に係る赤字・黒字の構成分析'!H$39,"▲","-")),2)&gt;=0,ABS(ROUND(VALUE(SUBSTITUTE('連結実質赤字比率に係る赤字・黒字の構成分析'!H$39,"▲","-")),2)),NA())</f>
        <v>6.e-002</v>
      </c>
      <c r="H31" s="1090" t="e">
        <f>IF(ROUND(VALUE(SUBSTITUTE('連結実質赤字比率に係る赤字・黒字の構成分析'!I$39,"▲","-")),2)&lt;0,ABS(ROUND(VALUE(SUBSTITUTE('連結実質赤字比率に係る赤字・黒字の構成分析'!I$39,"▲","-")),2)),NA())</f>
        <v>#N/A</v>
      </c>
      <c r="I31" s="1090">
        <f>IF(ROUND(VALUE(SUBSTITUTE('連結実質赤字比率に係る赤字・黒字の構成分析'!I$39,"▲","-")),2)&gt;=0,ABS(ROUND(VALUE(SUBSTITUTE('連結実質赤字比率に係る赤字・黒字の構成分析'!I$39,"▲","-")),2)),NA())</f>
        <v>8.e-002</v>
      </c>
      <c r="J31" s="1090" t="e">
        <f>IF(ROUND(VALUE(SUBSTITUTE('連結実質赤字比率に係る赤字・黒字の構成分析'!J$39,"▲","-")),2)&lt;0,ABS(ROUND(VALUE(SUBSTITUTE('連結実質赤字比率に係る赤字・黒字の構成分析'!J$39,"▲","-")),2)),NA())</f>
        <v>#N/A</v>
      </c>
      <c r="K31" s="1090">
        <f>IF(ROUND(VALUE(SUBSTITUTE('連結実質赤字比率に係る赤字・黒字の構成分析'!J$39,"▲","-")),2)&gt;=0,ABS(ROUND(VALUE(SUBSTITUTE('連結実質赤字比率に係る赤字・黒字の構成分析'!J$39,"▲","-")),2)),NA())</f>
        <v>5.e-002</v>
      </c>
    </row>
    <row r="32" spans="1:11">
      <c r="A32" s="1090" t="str">
        <f>IF('連結実質赤字比率に係る赤字・黒字の構成分析'!C$38="",NA(),'連結実質赤字比率に係る赤字・黒字の構成分析'!C$38)</f>
        <v>介護保険特別会計</v>
      </c>
      <c r="B32" s="1090" t="e">
        <f>IF(ROUND(VALUE(SUBSTITUTE('連結実質赤字比率に係る赤字・黒字の構成分析'!F$38,"▲","-")),2)&lt;0,ABS(ROUND(VALUE(SUBSTITUTE('連結実質赤字比率に係る赤字・黒字の構成分析'!F$38,"▲","-")),2)),NA())</f>
        <v>#N/A</v>
      </c>
      <c r="C32" s="1090">
        <f>IF(ROUND(VALUE(SUBSTITUTE('連結実質赤字比率に係る赤字・黒字の構成分析'!F$38,"▲","-")),2)&gt;=0,ABS(ROUND(VALUE(SUBSTITUTE('連結実質赤字比率に係る赤字・黒字の構成分析'!F$38,"▲","-")),2)),NA())</f>
        <v>0.91</v>
      </c>
      <c r="D32" s="1090" t="e">
        <f>IF(ROUND(VALUE(SUBSTITUTE('連結実質赤字比率に係る赤字・黒字の構成分析'!G$38,"▲","-")),2)&lt;0,ABS(ROUND(VALUE(SUBSTITUTE('連結実質赤字比率に係る赤字・黒字の構成分析'!G$38,"▲","-")),2)),NA())</f>
        <v>#N/A</v>
      </c>
      <c r="E32" s="1090">
        <f>IF(ROUND(VALUE(SUBSTITUTE('連結実質赤字比率に係る赤字・黒字の構成分析'!G$38,"▲","-")),2)&gt;=0,ABS(ROUND(VALUE(SUBSTITUTE('連結実質赤字比率に係る赤字・黒字の構成分析'!G$38,"▲","-")),2)),NA())</f>
        <v>2.09</v>
      </c>
      <c r="F32" s="1090" t="e">
        <f>IF(ROUND(VALUE(SUBSTITUTE('連結実質赤字比率に係る赤字・黒字の構成分析'!H$38,"▲","-")),2)&lt;0,ABS(ROUND(VALUE(SUBSTITUTE('連結実質赤字比率に係る赤字・黒字の構成分析'!H$38,"▲","-")),2)),NA())</f>
        <v>#N/A</v>
      </c>
      <c r="G32" s="1090">
        <f>IF(ROUND(VALUE(SUBSTITUTE('連結実質赤字比率に係る赤字・黒字の構成分析'!H$38,"▲","-")),2)&gt;=0,ABS(ROUND(VALUE(SUBSTITUTE('連結実質赤字比率に係る赤字・黒字の構成分析'!H$38,"▲","-")),2)),NA())</f>
        <v>1.71</v>
      </c>
      <c r="H32" s="1090" t="e">
        <f>IF(ROUND(VALUE(SUBSTITUTE('連結実質赤字比率に係る赤字・黒字の構成分析'!I$38,"▲","-")),2)&lt;0,ABS(ROUND(VALUE(SUBSTITUTE('連結実質赤字比率に係る赤字・黒字の構成分析'!I$38,"▲","-")),2)),NA())</f>
        <v>#N/A</v>
      </c>
      <c r="I32" s="1090">
        <f>IF(ROUND(VALUE(SUBSTITUTE('連結実質赤字比率に係る赤字・黒字の構成分析'!I$38,"▲","-")),2)&gt;=0,ABS(ROUND(VALUE(SUBSTITUTE('連結実質赤字比率に係る赤字・黒字の構成分析'!I$38,"▲","-")),2)),NA())</f>
        <v>1.26</v>
      </c>
      <c r="J32" s="1090" t="e">
        <f>IF(ROUND(VALUE(SUBSTITUTE('連結実質赤字比率に係る赤字・黒字の構成分析'!J$38,"▲","-")),2)&lt;0,ABS(ROUND(VALUE(SUBSTITUTE('連結実質赤字比率に係る赤字・黒字の構成分析'!J$38,"▲","-")),2)),NA())</f>
        <v>#N/A</v>
      </c>
      <c r="K32" s="1090">
        <f>IF(ROUND(VALUE(SUBSTITUTE('連結実質赤字比率に係る赤字・黒字の構成分析'!J$38,"▲","-")),2)&gt;=0,ABS(ROUND(VALUE(SUBSTITUTE('連結実質赤字比率に係る赤字・黒字の構成分析'!J$38,"▲","-")),2)),NA())</f>
        <v>1.0900000000000001</v>
      </c>
    </row>
    <row r="33" spans="1:16">
      <c r="A33" s="1090" t="str">
        <f>IF('連結実質赤字比率に係る赤字・黒字の構成分析'!C$37="",NA(),'連結実質赤字比率に係る赤字・黒字の構成分析'!C$37)</f>
        <v>国民健康保険事業特別会計</v>
      </c>
      <c r="B33" s="1090" t="e">
        <f>IF(ROUND(VALUE(SUBSTITUTE('連結実質赤字比率に係る赤字・黒字の構成分析'!F$37,"▲","-")),2)&lt;0,ABS(ROUND(VALUE(SUBSTITUTE('連結実質赤字比率に係る赤字・黒字の構成分析'!F$37,"▲","-")),2)),NA())</f>
        <v>#N/A</v>
      </c>
      <c r="C33" s="1090">
        <f>IF(ROUND(VALUE(SUBSTITUTE('連結実質赤字比率に係る赤字・黒字の構成分析'!F$37,"▲","-")),2)&gt;=0,ABS(ROUND(VALUE(SUBSTITUTE('連結実質赤字比率に係る赤字・黒字の構成分析'!F$37,"▲","-")),2)),NA())</f>
        <v>4.6900000000000004</v>
      </c>
      <c r="D33" s="1090" t="e">
        <f>IF(ROUND(VALUE(SUBSTITUTE('連結実質赤字比率に係る赤字・黒字の構成分析'!G$37,"▲","-")),2)&lt;0,ABS(ROUND(VALUE(SUBSTITUTE('連結実質赤字比率に係る赤字・黒字の構成分析'!G$37,"▲","-")),2)),NA())</f>
        <v>#N/A</v>
      </c>
      <c r="E33" s="1090">
        <f>IF(ROUND(VALUE(SUBSTITUTE('連結実質赤字比率に係る赤字・黒字の構成分析'!G$37,"▲","-")),2)&gt;=0,ABS(ROUND(VALUE(SUBSTITUTE('連結実質赤字比率に係る赤字・黒字の構成分析'!G$37,"▲","-")),2)),NA())</f>
        <v>6.24</v>
      </c>
      <c r="F33" s="1090" t="e">
        <f>IF(ROUND(VALUE(SUBSTITUTE('連結実質赤字比率に係る赤字・黒字の構成分析'!H$37,"▲","-")),2)&lt;0,ABS(ROUND(VALUE(SUBSTITUTE('連結実質赤字比率に係る赤字・黒字の構成分析'!H$37,"▲","-")),2)),NA())</f>
        <v>#N/A</v>
      </c>
      <c r="G33" s="1090">
        <f>IF(ROUND(VALUE(SUBSTITUTE('連結実質赤字比率に係る赤字・黒字の構成分析'!H$37,"▲","-")),2)&gt;=0,ABS(ROUND(VALUE(SUBSTITUTE('連結実質赤字比率に係る赤字・黒字の構成分析'!H$37,"▲","-")),2)),NA())</f>
        <v>3.88</v>
      </c>
      <c r="H33" s="1090" t="e">
        <f>IF(ROUND(VALUE(SUBSTITUTE('連結実質赤字比率に係る赤字・黒字の構成分析'!I$37,"▲","-")),2)&lt;0,ABS(ROUND(VALUE(SUBSTITUTE('連結実質赤字比率に係る赤字・黒字の構成分析'!I$37,"▲","-")),2)),NA())</f>
        <v>#N/A</v>
      </c>
      <c r="I33" s="1090">
        <f>IF(ROUND(VALUE(SUBSTITUTE('連結実質赤字比率に係る赤字・黒字の構成分析'!I$37,"▲","-")),2)&gt;=0,ABS(ROUND(VALUE(SUBSTITUTE('連結実質赤字比率に係る赤字・黒字の構成分析'!I$37,"▲","-")),2)),NA())</f>
        <v>1.46</v>
      </c>
      <c r="J33" s="1090" t="e">
        <f>IF(ROUND(VALUE(SUBSTITUTE('連結実質赤字比率に係る赤字・黒字の構成分析'!J$37,"▲","-")),2)&lt;0,ABS(ROUND(VALUE(SUBSTITUTE('連結実質赤字比率に係る赤字・黒字の構成分析'!J$37,"▲","-")),2)),NA())</f>
        <v>#N/A</v>
      </c>
      <c r="K33" s="1090">
        <f>IF(ROUND(VALUE(SUBSTITUTE('連結実質赤字比率に係る赤字・黒字の構成分析'!J$37,"▲","-")),2)&gt;=0,ABS(ROUND(VALUE(SUBSTITUTE('連結実質赤字比率に係る赤字・黒字の構成分析'!J$37,"▲","-")),2)),NA())</f>
        <v>1.32</v>
      </c>
    </row>
    <row r="34" spans="1:16">
      <c r="A34" s="1090" t="str">
        <f>IF('連結実質赤字比率に係る赤字・黒字の構成分析'!C$36="",NA(),'連結実質赤字比率に係る赤字・黒字の構成分析'!C$36)</f>
        <v>下水道事業会計</v>
      </c>
      <c r="B34" s="1090" t="e">
        <f>IF(ROUND(VALUE(SUBSTITUTE('連結実質赤字比率に係る赤字・黒字の構成分析'!F$36,"▲","-")),2)&lt;0,ABS(ROUND(VALUE(SUBSTITUTE('連結実質赤字比率に係る赤字・黒字の構成分析'!F$36,"▲","-")),2)),NA())</f>
        <v>#VALUE!</v>
      </c>
      <c r="C34" s="1090" t="e">
        <f>IF(ROUND(VALUE(SUBSTITUTE('連結実質赤字比率に係る赤字・黒字の構成分析'!F$36,"▲","-")),2)&gt;=0,ABS(ROUND(VALUE(SUBSTITUTE('連結実質赤字比率に係る赤字・黒字の構成分析'!F$36,"▲","-")),2)),NA())</f>
        <v>#VALUE!</v>
      </c>
      <c r="D34" s="1090" t="e">
        <f>IF(ROUND(VALUE(SUBSTITUTE('連結実質赤字比率に係る赤字・黒字の構成分析'!G$36,"▲","-")),2)&lt;0,ABS(ROUND(VALUE(SUBSTITUTE('連結実質赤字比率に係る赤字・黒字の構成分析'!G$36,"▲","-")),2)),NA())</f>
        <v>#VALUE!</v>
      </c>
      <c r="E34" s="1090" t="e">
        <f>IF(ROUND(VALUE(SUBSTITUTE('連結実質赤字比率に係る赤字・黒字の構成分析'!G$36,"▲","-")),2)&gt;=0,ABS(ROUND(VALUE(SUBSTITUTE('連結実質赤字比率に係る赤字・黒字の構成分析'!G$36,"▲","-")),2)),NA())</f>
        <v>#VALUE!</v>
      </c>
      <c r="F34" s="1090" t="e">
        <f>IF(ROUND(VALUE(SUBSTITUTE('連結実質赤字比率に係る赤字・黒字の構成分析'!H$36,"▲","-")),2)&lt;0,ABS(ROUND(VALUE(SUBSTITUTE('連結実質赤字比率に係る赤字・黒字の構成分析'!H$36,"▲","-")),2)),NA())</f>
        <v>#VALUE!</v>
      </c>
      <c r="G34" s="1090" t="e">
        <f>IF(ROUND(VALUE(SUBSTITUTE('連結実質赤字比率に係る赤字・黒字の構成分析'!H$36,"▲","-")),2)&gt;=0,ABS(ROUND(VALUE(SUBSTITUTE('連結実質赤字比率に係る赤字・黒字の構成分析'!H$36,"▲","-")),2)),NA())</f>
        <v>#VALUE!</v>
      </c>
      <c r="H34" s="1090" t="e">
        <f>IF(ROUND(VALUE(SUBSTITUTE('連結実質赤字比率に係る赤字・黒字の構成分析'!I$36,"▲","-")),2)&lt;0,ABS(ROUND(VALUE(SUBSTITUTE('連結実質赤字比率に係る赤字・黒字の構成分析'!I$36,"▲","-")),2)),NA())</f>
        <v>#VALUE!</v>
      </c>
      <c r="I34" s="1090" t="e">
        <f>IF(ROUND(VALUE(SUBSTITUTE('連結実質赤字比率に係る赤字・黒字の構成分析'!I$36,"▲","-")),2)&gt;=0,ABS(ROUND(VALUE(SUBSTITUTE('連結実質赤字比率に係る赤字・黒字の構成分析'!I$36,"▲","-")),2)),NA())</f>
        <v>#VALUE!</v>
      </c>
      <c r="J34" s="1090" t="e">
        <f>IF(ROUND(VALUE(SUBSTITUTE('連結実質赤字比率に係る赤字・黒字の構成分析'!J$36,"▲","-")),2)&lt;0,ABS(ROUND(VALUE(SUBSTITUTE('連結実質赤字比率に係る赤字・黒字の構成分析'!J$36,"▲","-")),2)),NA())</f>
        <v>#N/A</v>
      </c>
      <c r="K34" s="1090">
        <f>IF(ROUND(VALUE(SUBSTITUTE('連結実質赤字比率に係る赤字・黒字の構成分析'!J$36,"▲","-")),2)&gt;=0,ABS(ROUND(VALUE(SUBSTITUTE('連結実質赤字比率に係る赤字・黒字の構成分析'!J$36,"▲","-")),2)),NA())</f>
        <v>1.56</v>
      </c>
    </row>
    <row r="35" spans="1:16">
      <c r="A35" s="1090" t="str">
        <f>IF('連結実質赤字比率に係る赤字・黒字の構成分析'!C$35="",NA(),'連結実質赤字比率に係る赤字・黒字の構成分析'!C$35)</f>
        <v>水道事業会計</v>
      </c>
      <c r="B35" s="1090" t="e">
        <f>IF(ROUND(VALUE(SUBSTITUTE('連結実質赤字比率に係る赤字・黒字の構成分析'!F$35,"▲","-")),2)&lt;0,ABS(ROUND(VALUE(SUBSTITUTE('連結実質赤字比率に係る赤字・黒字の構成分析'!F$35,"▲","-")),2)),NA())</f>
        <v>#N/A</v>
      </c>
      <c r="C35" s="1090">
        <f>IF(ROUND(VALUE(SUBSTITUTE('連結実質赤字比率に係る赤字・黒字の構成分析'!F$35,"▲","-")),2)&gt;=0,ABS(ROUND(VALUE(SUBSTITUTE('連結実質赤字比率に係る赤字・黒字の構成分析'!F$35,"▲","-")),2)),NA())</f>
        <v>4.79</v>
      </c>
      <c r="D35" s="1090" t="e">
        <f>IF(ROUND(VALUE(SUBSTITUTE('連結実質赤字比率に係る赤字・黒字の構成分析'!G$35,"▲","-")),2)&lt;0,ABS(ROUND(VALUE(SUBSTITUTE('連結実質赤字比率に係る赤字・黒字の構成分析'!G$35,"▲","-")),2)),NA())</f>
        <v>#N/A</v>
      </c>
      <c r="E35" s="1090">
        <f>IF(ROUND(VALUE(SUBSTITUTE('連結実質赤字比率に係る赤字・黒字の構成分析'!G$35,"▲","-")),2)&gt;=0,ABS(ROUND(VALUE(SUBSTITUTE('連結実質赤字比率に係る赤字・黒字の構成分析'!G$35,"▲","-")),2)),NA())</f>
        <v>5.62</v>
      </c>
      <c r="F35" s="1090" t="e">
        <f>IF(ROUND(VALUE(SUBSTITUTE('連結実質赤字比率に係る赤字・黒字の構成分析'!H$35,"▲","-")),2)&lt;0,ABS(ROUND(VALUE(SUBSTITUTE('連結実質赤字比率に係る赤字・黒字の構成分析'!H$35,"▲","-")),2)),NA())</f>
        <v>#N/A</v>
      </c>
      <c r="G35" s="1090">
        <f>IF(ROUND(VALUE(SUBSTITUTE('連結実質赤字比率に係る赤字・黒字の構成分析'!H$35,"▲","-")),2)&gt;=0,ABS(ROUND(VALUE(SUBSTITUTE('連結実質赤字比率に係る赤字・黒字の構成分析'!H$35,"▲","-")),2)),NA())</f>
        <v>5.77</v>
      </c>
      <c r="H35" s="1090" t="e">
        <f>IF(ROUND(VALUE(SUBSTITUTE('連結実質赤字比率に係る赤字・黒字の構成分析'!I$35,"▲","-")),2)&lt;0,ABS(ROUND(VALUE(SUBSTITUTE('連結実質赤字比率に係る赤字・黒字の構成分析'!I$35,"▲","-")),2)),NA())</f>
        <v>#N/A</v>
      </c>
      <c r="I35" s="1090">
        <f>IF(ROUND(VALUE(SUBSTITUTE('連結実質赤字比率に係る赤字・黒字の構成分析'!I$35,"▲","-")),2)&gt;=0,ABS(ROUND(VALUE(SUBSTITUTE('連結実質赤字比率に係る赤字・黒字の構成分析'!I$35,"▲","-")),2)),NA())</f>
        <v>6.05</v>
      </c>
      <c r="J35" s="1090" t="e">
        <f>IF(ROUND(VALUE(SUBSTITUTE('連結実質赤字比率に係る赤字・黒字の構成分析'!J$35,"▲","-")),2)&lt;0,ABS(ROUND(VALUE(SUBSTITUTE('連結実質赤字比率に係る赤字・黒字の構成分析'!J$35,"▲","-")),2)),NA())</f>
        <v>#N/A</v>
      </c>
      <c r="K35" s="1090">
        <f>IF(ROUND(VALUE(SUBSTITUTE('連結実質赤字比率に係る赤字・黒字の構成分析'!J$35,"▲","-")),2)&gt;=0,ABS(ROUND(VALUE(SUBSTITUTE('連結実質赤字比率に係る赤字・黒字の構成分析'!J$35,"▲","-")),2)),NA())</f>
        <v>6.28</v>
      </c>
    </row>
    <row r="36" spans="1:16">
      <c r="A36" s="1090" t="str">
        <f>IF('連結実質赤字比率に係る赤字・黒字の構成分析'!C$34="",NA(),'連結実質赤字比率に係る赤字・黒字の構成分析'!C$34)</f>
        <v>一般会計</v>
      </c>
      <c r="B36" s="1090" t="e">
        <f>IF(ROUND(VALUE(SUBSTITUTE('連結実質赤字比率に係る赤字・黒字の構成分析'!F$34,"▲","-")),2)&lt;0,ABS(ROUND(VALUE(SUBSTITUTE('連結実質赤字比率に係る赤字・黒字の構成分析'!F$34,"▲","-")),2)),NA())</f>
        <v>#N/A</v>
      </c>
      <c r="C36" s="1090">
        <f>IF(ROUND(VALUE(SUBSTITUTE('連結実質赤字比率に係る赤字・黒字の構成分析'!F$34,"▲","-")),2)&gt;=0,ABS(ROUND(VALUE(SUBSTITUTE('連結実質赤字比率に係る赤字・黒字の構成分析'!F$34,"▲","-")),2)),NA())</f>
        <v>11.53</v>
      </c>
      <c r="D36" s="1090" t="e">
        <f>IF(ROUND(VALUE(SUBSTITUTE('連結実質赤字比率に係る赤字・黒字の構成分析'!G$34,"▲","-")),2)&lt;0,ABS(ROUND(VALUE(SUBSTITUTE('連結実質赤字比率に係る赤字・黒字の構成分析'!G$34,"▲","-")),2)),NA())</f>
        <v>#N/A</v>
      </c>
      <c r="E36" s="1090">
        <f>IF(ROUND(VALUE(SUBSTITUTE('連結実質赤字比率に係る赤字・黒字の構成分析'!G$34,"▲","-")),2)&gt;=0,ABS(ROUND(VALUE(SUBSTITUTE('連結実質赤字比率に係る赤字・黒字の構成分析'!G$34,"▲","-")),2)),NA())</f>
        <v>11.13</v>
      </c>
      <c r="F36" s="1090" t="e">
        <f>IF(ROUND(VALUE(SUBSTITUTE('連結実質赤字比率に係る赤字・黒字の構成分析'!H$34,"▲","-")),2)&lt;0,ABS(ROUND(VALUE(SUBSTITUTE('連結実質赤字比率に係る赤字・黒字の構成分析'!H$34,"▲","-")),2)),NA())</f>
        <v>#N/A</v>
      </c>
      <c r="G36" s="1090">
        <f>IF(ROUND(VALUE(SUBSTITUTE('連結実質赤字比率に係る赤字・黒字の構成分析'!H$34,"▲","-")),2)&gt;=0,ABS(ROUND(VALUE(SUBSTITUTE('連結実質赤字比率に係る赤字・黒字の構成分析'!H$34,"▲","-")),2)),NA())</f>
        <v>11.09</v>
      </c>
      <c r="H36" s="1090" t="e">
        <f>IF(ROUND(VALUE(SUBSTITUTE('連結実質赤字比率に係る赤字・黒字の構成分析'!I$34,"▲","-")),2)&lt;0,ABS(ROUND(VALUE(SUBSTITUTE('連結実質赤字比率に係る赤字・黒字の構成分析'!I$34,"▲","-")),2)),NA())</f>
        <v>#N/A</v>
      </c>
      <c r="I36" s="1090">
        <f>IF(ROUND(VALUE(SUBSTITUTE('連結実質赤字比率に係る赤字・黒字の構成分析'!I$34,"▲","-")),2)&gt;=0,ABS(ROUND(VALUE(SUBSTITUTE('連結実質赤字比率に係る赤字・黒字の構成分析'!I$34,"▲","-")),2)),NA())</f>
        <v>11.16</v>
      </c>
      <c r="J36" s="1090" t="e">
        <f>IF(ROUND(VALUE(SUBSTITUTE('連結実質赤字比率に係る赤字・黒字の構成分析'!J$34,"▲","-")),2)&lt;0,ABS(ROUND(VALUE(SUBSTITUTE('連結実質赤字比率に係る赤字・黒字の構成分析'!J$34,"▲","-")),2)),NA())</f>
        <v>#N/A</v>
      </c>
      <c r="K36" s="1090">
        <f>IF(ROUND(VALUE(SUBSTITUTE('連結実質赤字比率に係る赤字・黒字の構成分析'!J$34,"▲","-")),2)&gt;=0,ABS(ROUND(VALUE(SUBSTITUTE('連結実質赤字比率に係る赤字・黒字の構成分析'!J$34,"▲","-")),2)),NA())</f>
        <v>9.9600000000000009</v>
      </c>
    </row>
    <row r="39" spans="1:16">
      <c r="A39" s="1088" t="s">
        <v>11</v>
      </c>
    </row>
    <row r="40" spans="1:16">
      <c r="A40" s="1091"/>
      <c r="B40" s="1091" t="str">
        <f>'実質公債費比率（分子）の構造'!K$44</f>
        <v>H27</v>
      </c>
      <c r="C40" s="1091"/>
      <c r="D40" s="1091"/>
      <c r="E40" s="1091" t="str">
        <f>'実質公債費比率（分子）の構造'!L$44</f>
        <v>H28</v>
      </c>
      <c r="F40" s="1091"/>
      <c r="G40" s="1091"/>
      <c r="H40" s="1091" t="str">
        <f>'実質公債費比率（分子）の構造'!M$44</f>
        <v>H29</v>
      </c>
      <c r="I40" s="1091"/>
      <c r="J40" s="1091"/>
      <c r="K40" s="1091" t="str">
        <f>'実質公債費比率（分子）の構造'!N$44</f>
        <v>H30</v>
      </c>
      <c r="L40" s="1091"/>
      <c r="M40" s="1091"/>
      <c r="N40" s="1091" t="str">
        <f>'実質公債費比率（分子）の構造'!O$44</f>
        <v>R01</v>
      </c>
      <c r="O40" s="1091"/>
      <c r="P40" s="1091"/>
    </row>
    <row r="41" spans="1:16">
      <c r="A41" s="1091"/>
      <c r="B41" s="1091" t="s">
        <v>115</v>
      </c>
      <c r="C41" s="1091"/>
      <c r="D41" s="1091" t="s">
        <v>117</v>
      </c>
      <c r="E41" s="1091" t="s">
        <v>115</v>
      </c>
      <c r="F41" s="1091"/>
      <c r="G41" s="1091" t="s">
        <v>117</v>
      </c>
      <c r="H41" s="1091" t="s">
        <v>115</v>
      </c>
      <c r="I41" s="1091"/>
      <c r="J41" s="1091" t="s">
        <v>117</v>
      </c>
      <c r="K41" s="1091" t="s">
        <v>115</v>
      </c>
      <c r="L41" s="1091"/>
      <c r="M41" s="1091" t="s">
        <v>117</v>
      </c>
      <c r="N41" s="1091" t="s">
        <v>115</v>
      </c>
      <c r="O41" s="1091"/>
      <c r="P41" s="1091" t="s">
        <v>117</v>
      </c>
    </row>
    <row r="42" spans="1:16">
      <c r="A42" s="1091" t="s">
        <v>119</v>
      </c>
      <c r="B42" s="1091"/>
      <c r="C42" s="1091"/>
      <c r="D42" s="1091">
        <f>'実質公債費比率（分子）の構造'!K$52</f>
        <v>945</v>
      </c>
      <c r="E42" s="1091"/>
      <c r="F42" s="1091"/>
      <c r="G42" s="1091">
        <f>'実質公債費比率（分子）の構造'!L$52</f>
        <v>882</v>
      </c>
      <c r="H42" s="1091"/>
      <c r="I42" s="1091"/>
      <c r="J42" s="1091">
        <f>'実質公債費比率（分子）の構造'!M$52</f>
        <v>886</v>
      </c>
      <c r="K42" s="1091"/>
      <c r="L42" s="1091"/>
      <c r="M42" s="1091">
        <f>'実質公債費比率（分子）の構造'!N$52</f>
        <v>922</v>
      </c>
      <c r="N42" s="1091"/>
      <c r="O42" s="1091"/>
      <c r="P42" s="1091">
        <f>'実質公債費比率（分子）の構造'!O$52</f>
        <v>1008</v>
      </c>
    </row>
    <row r="43" spans="1:16">
      <c r="A43" s="1091" t="s">
        <v>53</v>
      </c>
      <c r="B43" s="1091" t="str">
        <f>'実質公債費比率（分子）の構造'!K$51</f>
        <v>-</v>
      </c>
      <c r="C43" s="1091"/>
      <c r="D43" s="1091"/>
      <c r="E43" s="1091" t="str">
        <f>'実質公債費比率（分子）の構造'!L$51</f>
        <v>-</v>
      </c>
      <c r="F43" s="1091"/>
      <c r="G43" s="1091"/>
      <c r="H43" s="1091" t="str">
        <f>'実質公債費比率（分子）の構造'!M$51</f>
        <v>-</v>
      </c>
      <c r="I43" s="1091"/>
      <c r="J43" s="1091"/>
      <c r="K43" s="1091" t="str">
        <f>'実質公債費比率（分子）の構造'!N$51</f>
        <v>-</v>
      </c>
      <c r="L43" s="1091"/>
      <c r="M43" s="1091"/>
      <c r="N43" s="1091" t="str">
        <f>'実質公債費比率（分子）の構造'!O$51</f>
        <v>-</v>
      </c>
      <c r="O43" s="1091"/>
      <c r="P43" s="1091"/>
    </row>
    <row r="44" spans="1:16">
      <c r="A44" s="1091" t="s">
        <v>46</v>
      </c>
      <c r="B44" s="1091" t="str">
        <f>'実質公債費比率（分子）の構造'!K$50</f>
        <v>-</v>
      </c>
      <c r="C44" s="1091"/>
      <c r="D44" s="1091"/>
      <c r="E44" s="1091" t="str">
        <f>'実質公債費比率（分子）の構造'!L$50</f>
        <v>-</v>
      </c>
      <c r="F44" s="1091"/>
      <c r="G44" s="1091"/>
      <c r="H44" s="1091" t="str">
        <f>'実質公債費比率（分子）の構造'!M$50</f>
        <v>-</v>
      </c>
      <c r="I44" s="1091"/>
      <c r="J44" s="1091"/>
      <c r="K44" s="1091" t="str">
        <f>'実質公債費比率（分子）の構造'!N$50</f>
        <v>-</v>
      </c>
      <c r="L44" s="1091"/>
      <c r="M44" s="1091"/>
      <c r="N44" s="1091" t="str">
        <f>'実質公債費比率（分子）の構造'!O$50</f>
        <v>-</v>
      </c>
      <c r="O44" s="1091"/>
      <c r="P44" s="1091"/>
    </row>
    <row r="45" spans="1:16">
      <c r="A45" s="1091" t="s">
        <v>0</v>
      </c>
      <c r="B45" s="1091">
        <f>'実質公債費比率（分子）の構造'!K$49</f>
        <v>159</v>
      </c>
      <c r="C45" s="1091"/>
      <c r="D45" s="1091"/>
      <c r="E45" s="1091">
        <f>'実質公債費比率（分子）の構造'!L$49</f>
        <v>162</v>
      </c>
      <c r="F45" s="1091"/>
      <c r="G45" s="1091"/>
      <c r="H45" s="1091">
        <f>'実質公債費比率（分子）の構造'!M$49</f>
        <v>145</v>
      </c>
      <c r="I45" s="1091"/>
      <c r="J45" s="1091"/>
      <c r="K45" s="1091">
        <f>'実質公債費比率（分子）の構造'!N$49</f>
        <v>165</v>
      </c>
      <c r="L45" s="1091"/>
      <c r="M45" s="1091"/>
      <c r="N45" s="1091">
        <f>'実質公債費比率（分子）の構造'!O$49</f>
        <v>152</v>
      </c>
      <c r="O45" s="1091"/>
      <c r="P45" s="1091"/>
    </row>
    <row r="46" spans="1:16">
      <c r="A46" s="1091" t="s">
        <v>44</v>
      </c>
      <c r="B46" s="1091">
        <f>'実質公債費比率（分子）の構造'!K$48</f>
        <v>383</v>
      </c>
      <c r="C46" s="1091"/>
      <c r="D46" s="1091"/>
      <c r="E46" s="1091">
        <f>'実質公債費比率（分子）の構造'!L$48</f>
        <v>371</v>
      </c>
      <c r="F46" s="1091"/>
      <c r="G46" s="1091"/>
      <c r="H46" s="1091">
        <f>'実質公債費比率（分子）の構造'!M$48</f>
        <v>353</v>
      </c>
      <c r="I46" s="1091"/>
      <c r="J46" s="1091"/>
      <c r="K46" s="1091">
        <f>'実質公債費比率（分子）の構造'!N$48</f>
        <v>443</v>
      </c>
      <c r="L46" s="1091"/>
      <c r="M46" s="1091"/>
      <c r="N46" s="1091">
        <f>'実質公債費比率（分子）の構造'!O$48</f>
        <v>442</v>
      </c>
      <c r="O46" s="1091"/>
      <c r="P46" s="1091"/>
    </row>
    <row r="47" spans="1:16">
      <c r="A47" s="1091" t="s">
        <v>38</v>
      </c>
      <c r="B47" s="1091" t="str">
        <f>'実質公債費比率（分子）の構造'!K$47</f>
        <v>-</v>
      </c>
      <c r="C47" s="1091"/>
      <c r="D47" s="1091"/>
      <c r="E47" s="1091" t="str">
        <f>'実質公債費比率（分子）の構造'!L$47</f>
        <v>-</v>
      </c>
      <c r="F47" s="1091"/>
      <c r="G47" s="1091"/>
      <c r="H47" s="1091" t="str">
        <f>'実質公債費比率（分子）の構造'!M$47</f>
        <v>-</v>
      </c>
      <c r="I47" s="1091"/>
      <c r="J47" s="1091"/>
      <c r="K47" s="1091" t="str">
        <f>'実質公債費比率（分子）の構造'!N$47</f>
        <v>-</v>
      </c>
      <c r="L47" s="1091"/>
      <c r="M47" s="1091"/>
      <c r="N47" s="1091" t="str">
        <f>'実質公債費比率（分子）の構造'!O$47</f>
        <v>-</v>
      </c>
      <c r="O47" s="1091"/>
      <c r="P47" s="1091"/>
    </row>
    <row r="48" spans="1:16">
      <c r="A48" s="1091" t="s">
        <v>30</v>
      </c>
      <c r="B48" s="1091" t="str">
        <f>'実質公債費比率（分子）の構造'!K$46</f>
        <v>-</v>
      </c>
      <c r="C48" s="1091"/>
      <c r="D48" s="1091"/>
      <c r="E48" s="1091" t="str">
        <f>'実質公債費比率（分子）の構造'!L$46</f>
        <v>-</v>
      </c>
      <c r="F48" s="1091"/>
      <c r="G48" s="1091"/>
      <c r="H48" s="1091" t="str">
        <f>'実質公債費比率（分子）の構造'!M$46</f>
        <v>-</v>
      </c>
      <c r="I48" s="1091"/>
      <c r="J48" s="1091"/>
      <c r="K48" s="1091" t="str">
        <f>'実質公債費比率（分子）の構造'!N$46</f>
        <v>-</v>
      </c>
      <c r="L48" s="1091"/>
      <c r="M48" s="1091"/>
      <c r="N48" s="1091" t="str">
        <f>'実質公債費比率（分子）の構造'!O$46</f>
        <v>-</v>
      </c>
      <c r="O48" s="1091"/>
      <c r="P48" s="1091"/>
    </row>
    <row r="49" spans="1:16">
      <c r="A49" s="1091" t="s">
        <v>24</v>
      </c>
      <c r="B49" s="1091">
        <f>'実質公債費比率（分子）の構造'!K$45</f>
        <v>766</v>
      </c>
      <c r="C49" s="1091"/>
      <c r="D49" s="1091"/>
      <c r="E49" s="1091">
        <f>'実質公債費比率（分子）の構造'!L$45</f>
        <v>723</v>
      </c>
      <c r="F49" s="1091"/>
      <c r="G49" s="1091"/>
      <c r="H49" s="1091">
        <f>'実質公債費比率（分子）の構造'!M$45</f>
        <v>772</v>
      </c>
      <c r="I49" s="1091"/>
      <c r="J49" s="1091"/>
      <c r="K49" s="1091">
        <f>'実質公債費比率（分子）の構造'!N$45</f>
        <v>720</v>
      </c>
      <c r="L49" s="1091"/>
      <c r="M49" s="1091"/>
      <c r="N49" s="1091">
        <f>'実質公債費比率（分子）の構造'!O$45</f>
        <v>732</v>
      </c>
      <c r="O49" s="1091"/>
      <c r="P49" s="1091"/>
    </row>
    <row r="50" spans="1:16">
      <c r="A50" s="1091" t="s">
        <v>58</v>
      </c>
      <c r="B50" s="1091" t="e">
        <f>NA()</f>
        <v>#N/A</v>
      </c>
      <c r="C50" s="1091">
        <f>IF(ISNUMBER('実質公債費比率（分子）の構造'!K$53),'実質公債費比率（分子）の構造'!K$53,NA())</f>
        <v>363</v>
      </c>
      <c r="D50" s="1091" t="e">
        <f>NA()</f>
        <v>#N/A</v>
      </c>
      <c r="E50" s="1091" t="e">
        <f>NA()</f>
        <v>#N/A</v>
      </c>
      <c r="F50" s="1091">
        <f>IF(ISNUMBER('実質公債費比率（分子）の構造'!L$53),'実質公債費比率（分子）の構造'!L$53,NA())</f>
        <v>374</v>
      </c>
      <c r="G50" s="1091" t="e">
        <f>NA()</f>
        <v>#N/A</v>
      </c>
      <c r="H50" s="1091" t="e">
        <f>NA()</f>
        <v>#N/A</v>
      </c>
      <c r="I50" s="1091">
        <f>IF(ISNUMBER('実質公債費比率（分子）の構造'!M$53),'実質公債費比率（分子）の構造'!M$53,NA())</f>
        <v>384</v>
      </c>
      <c r="J50" s="1091" t="e">
        <f>NA()</f>
        <v>#N/A</v>
      </c>
      <c r="K50" s="1091" t="e">
        <f>NA()</f>
        <v>#N/A</v>
      </c>
      <c r="L50" s="1091">
        <f>IF(ISNUMBER('実質公債費比率（分子）の構造'!N$53),'実質公債費比率（分子）の構造'!N$53,NA())</f>
        <v>406</v>
      </c>
      <c r="M50" s="1091" t="e">
        <f>NA()</f>
        <v>#N/A</v>
      </c>
      <c r="N50" s="1091" t="e">
        <f>NA()</f>
        <v>#N/A</v>
      </c>
      <c r="O50" s="1091">
        <f>IF(ISNUMBER('実質公債費比率（分子）の構造'!O$53),'実質公債費比率（分子）の構造'!O$53,NA())</f>
        <v>318</v>
      </c>
      <c r="P50" s="1091" t="e">
        <f>NA()</f>
        <v>#N/A</v>
      </c>
    </row>
    <row r="53" spans="1:16">
      <c r="A53" s="1088" t="s">
        <v>120</v>
      </c>
    </row>
    <row r="54" spans="1:16">
      <c r="A54" s="1090"/>
      <c r="B54" s="1090" t="str">
        <f>'将来負担比率（分子）の構造'!I$40</f>
        <v>H27</v>
      </c>
      <c r="C54" s="1090"/>
      <c r="D54" s="1090"/>
      <c r="E54" s="1090" t="str">
        <f>'将来負担比率（分子）の構造'!J$40</f>
        <v>H28</v>
      </c>
      <c r="F54" s="1090"/>
      <c r="G54" s="1090"/>
      <c r="H54" s="1090" t="str">
        <f>'将来負担比率（分子）の構造'!K$40</f>
        <v>H29</v>
      </c>
      <c r="I54" s="1090"/>
      <c r="J54" s="1090"/>
      <c r="K54" s="1090" t="str">
        <f>'将来負担比率（分子）の構造'!L$40</f>
        <v>H30</v>
      </c>
      <c r="L54" s="1090"/>
      <c r="M54" s="1090"/>
      <c r="N54" s="1090" t="str">
        <f>'将来負担比率（分子）の構造'!M$40</f>
        <v>R01</v>
      </c>
      <c r="O54" s="1090"/>
      <c r="P54" s="1090"/>
    </row>
    <row r="55" spans="1:16">
      <c r="A55" s="1090"/>
      <c r="B55" s="1090" t="s">
        <v>124</v>
      </c>
      <c r="C55" s="1090"/>
      <c r="D55" s="1090" t="s">
        <v>127</v>
      </c>
      <c r="E55" s="1090" t="s">
        <v>124</v>
      </c>
      <c r="F55" s="1090"/>
      <c r="G55" s="1090" t="s">
        <v>127</v>
      </c>
      <c r="H55" s="1090" t="s">
        <v>124</v>
      </c>
      <c r="I55" s="1090"/>
      <c r="J55" s="1090" t="s">
        <v>127</v>
      </c>
      <c r="K55" s="1090" t="s">
        <v>124</v>
      </c>
      <c r="L55" s="1090"/>
      <c r="M55" s="1090" t="s">
        <v>127</v>
      </c>
      <c r="N55" s="1090" t="s">
        <v>124</v>
      </c>
      <c r="O55" s="1090"/>
      <c r="P55" s="1090" t="s">
        <v>127</v>
      </c>
    </row>
    <row r="56" spans="1:16">
      <c r="A56" s="1090" t="s">
        <v>48</v>
      </c>
      <c r="B56" s="1090"/>
      <c r="C56" s="1090"/>
      <c r="D56" s="1090">
        <f>'将来負担比率（分子）の構造'!I$52</f>
        <v>9927</v>
      </c>
      <c r="E56" s="1090"/>
      <c r="F56" s="1090"/>
      <c r="G56" s="1090">
        <f>'将来負担比率（分子）の構造'!J$52</f>
        <v>9939</v>
      </c>
      <c r="H56" s="1090"/>
      <c r="I56" s="1090"/>
      <c r="J56" s="1090">
        <f>'将来負担比率（分子）の構造'!K$52</f>
        <v>9836</v>
      </c>
      <c r="K56" s="1090"/>
      <c r="L56" s="1090"/>
      <c r="M56" s="1090">
        <f>'将来負担比率（分子）の構造'!L$52</f>
        <v>9883</v>
      </c>
      <c r="N56" s="1090"/>
      <c r="O56" s="1090"/>
      <c r="P56" s="1090">
        <f>'将来負担比率（分子）の構造'!M$52</f>
        <v>10102</v>
      </c>
    </row>
    <row r="57" spans="1:16">
      <c r="A57" s="1090" t="s">
        <v>97</v>
      </c>
      <c r="B57" s="1090"/>
      <c r="C57" s="1090"/>
      <c r="D57" s="1090">
        <f>'将来負担比率（分子）の構造'!I$51</f>
        <v>1490</v>
      </c>
      <c r="E57" s="1090"/>
      <c r="F57" s="1090"/>
      <c r="G57" s="1090">
        <f>'将来負担比率（分子）の構造'!J$51</f>
        <v>1445</v>
      </c>
      <c r="H57" s="1090"/>
      <c r="I57" s="1090"/>
      <c r="J57" s="1090">
        <f>'将来負担比率（分子）の構造'!K$51</f>
        <v>1386</v>
      </c>
      <c r="K57" s="1090"/>
      <c r="L57" s="1090"/>
      <c r="M57" s="1090">
        <f>'将来負担比率（分子）の構造'!L$51</f>
        <v>1436</v>
      </c>
      <c r="N57" s="1090"/>
      <c r="O57" s="1090"/>
      <c r="P57" s="1090">
        <f>'将来負担比率（分子）の構造'!M$51</f>
        <v>1354</v>
      </c>
    </row>
    <row r="58" spans="1:16">
      <c r="A58" s="1090" t="s">
        <v>94</v>
      </c>
      <c r="B58" s="1090"/>
      <c r="C58" s="1090"/>
      <c r="D58" s="1090">
        <f>'将来負担比率（分子）の構造'!I$50</f>
        <v>2474</v>
      </c>
      <c r="E58" s="1090"/>
      <c r="F58" s="1090"/>
      <c r="G58" s="1090">
        <f>'将来負担比率（分子）の構造'!J$50</f>
        <v>2901</v>
      </c>
      <c r="H58" s="1090"/>
      <c r="I58" s="1090"/>
      <c r="J58" s="1090">
        <f>'将来負担比率（分子）の構造'!K$50</f>
        <v>3278</v>
      </c>
      <c r="K58" s="1090"/>
      <c r="L58" s="1090"/>
      <c r="M58" s="1090">
        <f>'将来負担比率（分子）の構造'!L$50</f>
        <v>3469</v>
      </c>
      <c r="N58" s="1090"/>
      <c r="O58" s="1090"/>
      <c r="P58" s="1090">
        <f>'将来負担比率（分子）の構造'!M$50</f>
        <v>3381</v>
      </c>
    </row>
    <row r="59" spans="1:16">
      <c r="A59" s="1090" t="s">
        <v>90</v>
      </c>
      <c r="B59" s="1090" t="str">
        <f>'将来負担比率（分子）の構造'!I$49</f>
        <v>-</v>
      </c>
      <c r="C59" s="1090"/>
      <c r="D59" s="1090"/>
      <c r="E59" s="1090" t="str">
        <f>'将来負担比率（分子）の構造'!J$49</f>
        <v>-</v>
      </c>
      <c r="F59" s="1090"/>
      <c r="G59" s="1090"/>
      <c r="H59" s="1090" t="str">
        <f>'将来負担比率（分子）の構造'!K$49</f>
        <v>-</v>
      </c>
      <c r="I59" s="1090"/>
      <c r="J59" s="1090"/>
      <c r="K59" s="1090" t="str">
        <f>'将来負担比率（分子）の構造'!L$49</f>
        <v>-</v>
      </c>
      <c r="L59" s="1090"/>
      <c r="M59" s="1090"/>
      <c r="N59" s="1090" t="str">
        <f>'将来負担比率（分子）の構造'!M$49</f>
        <v>-</v>
      </c>
      <c r="O59" s="1090"/>
      <c r="P59" s="1090"/>
    </row>
    <row r="60" spans="1:16">
      <c r="A60" s="1090" t="s">
        <v>84</v>
      </c>
      <c r="B60" s="1090" t="str">
        <f>'将来負担比率（分子）の構造'!I$48</f>
        <v>-</v>
      </c>
      <c r="C60" s="1090"/>
      <c r="D60" s="1090"/>
      <c r="E60" s="1090" t="str">
        <f>'将来負担比率（分子）の構造'!J$48</f>
        <v>-</v>
      </c>
      <c r="F60" s="1090"/>
      <c r="G60" s="1090"/>
      <c r="H60" s="1090" t="str">
        <f>'将来負担比率（分子）の構造'!K$48</f>
        <v>-</v>
      </c>
      <c r="I60" s="1090"/>
      <c r="J60" s="1090"/>
      <c r="K60" s="1090" t="str">
        <f>'将来負担比率（分子）の構造'!L$48</f>
        <v>-</v>
      </c>
      <c r="L60" s="1090"/>
      <c r="M60" s="1090"/>
      <c r="N60" s="1090" t="str">
        <f>'将来負担比率（分子）の構造'!M$48</f>
        <v>-</v>
      </c>
      <c r="O60" s="1090"/>
      <c r="P60" s="1090"/>
    </row>
    <row r="61" spans="1:16">
      <c r="A61" s="1090" t="s">
        <v>75</v>
      </c>
      <c r="B61" s="1090" t="str">
        <f>'将来負担比率（分子）の構造'!I$46</f>
        <v>-</v>
      </c>
      <c r="C61" s="1090"/>
      <c r="D61" s="1090"/>
      <c r="E61" s="1090" t="str">
        <f>'将来負担比率（分子）の構造'!J$46</f>
        <v>-</v>
      </c>
      <c r="F61" s="1090"/>
      <c r="G61" s="1090"/>
      <c r="H61" s="1090" t="str">
        <f>'将来負担比率（分子）の構造'!K$46</f>
        <v>-</v>
      </c>
      <c r="I61" s="1090"/>
      <c r="J61" s="1090"/>
      <c r="K61" s="1090" t="str">
        <f>'将来負担比率（分子）の構造'!L$46</f>
        <v>-</v>
      </c>
      <c r="L61" s="1090"/>
      <c r="M61" s="1090"/>
      <c r="N61" s="1090" t="str">
        <f>'将来負担比率（分子）の構造'!M$46</f>
        <v>-</v>
      </c>
      <c r="O61" s="1090"/>
      <c r="P61" s="1090"/>
    </row>
    <row r="62" spans="1:16">
      <c r="A62" s="1090" t="s">
        <v>76</v>
      </c>
      <c r="B62" s="1090">
        <f>'将来負担比率（分子）の構造'!I$45</f>
        <v>2882</v>
      </c>
      <c r="C62" s="1090"/>
      <c r="D62" s="1090"/>
      <c r="E62" s="1090">
        <f>'将来負担比率（分子）の構造'!J$45</f>
        <v>2846</v>
      </c>
      <c r="F62" s="1090"/>
      <c r="G62" s="1090"/>
      <c r="H62" s="1090">
        <f>'将来負担比率（分子）の構造'!K$45</f>
        <v>2884</v>
      </c>
      <c r="I62" s="1090"/>
      <c r="J62" s="1090"/>
      <c r="K62" s="1090">
        <f>'将来負担比率（分子）の構造'!L$45</f>
        <v>2818</v>
      </c>
      <c r="L62" s="1090"/>
      <c r="M62" s="1090"/>
      <c r="N62" s="1090">
        <f>'将来負担比率（分子）の構造'!M$45</f>
        <v>2859</v>
      </c>
      <c r="O62" s="1090"/>
      <c r="P62" s="1090"/>
    </row>
    <row r="63" spans="1:16">
      <c r="A63" s="1090" t="s">
        <v>74</v>
      </c>
      <c r="B63" s="1090">
        <f>'将来負担比率（分子）の構造'!I$44</f>
        <v>846</v>
      </c>
      <c r="C63" s="1090"/>
      <c r="D63" s="1090"/>
      <c r="E63" s="1090">
        <f>'将来負担比率（分子）の構造'!J$44</f>
        <v>875</v>
      </c>
      <c r="F63" s="1090"/>
      <c r="G63" s="1090"/>
      <c r="H63" s="1090">
        <f>'将来負担比率（分子）の構造'!K$44</f>
        <v>895</v>
      </c>
      <c r="I63" s="1090"/>
      <c r="J63" s="1090"/>
      <c r="K63" s="1090">
        <f>'将来負担比率（分子）の構造'!L$44</f>
        <v>912</v>
      </c>
      <c r="L63" s="1090"/>
      <c r="M63" s="1090"/>
      <c r="N63" s="1090">
        <f>'将来負担比率（分子）の構造'!M$44</f>
        <v>873</v>
      </c>
      <c r="O63" s="1090"/>
      <c r="P63" s="1090"/>
    </row>
    <row r="64" spans="1:16">
      <c r="A64" s="1090" t="s">
        <v>72</v>
      </c>
      <c r="B64" s="1090">
        <f>'将来負担比率（分子）の構造'!I$43</f>
        <v>4730</v>
      </c>
      <c r="C64" s="1090"/>
      <c r="D64" s="1090"/>
      <c r="E64" s="1090">
        <f>'将来負担比率（分子）の構造'!J$43</f>
        <v>4553</v>
      </c>
      <c r="F64" s="1090"/>
      <c r="G64" s="1090"/>
      <c r="H64" s="1090">
        <f>'将来負担比率（分子）の構造'!K$43</f>
        <v>4351</v>
      </c>
      <c r="I64" s="1090"/>
      <c r="J64" s="1090"/>
      <c r="K64" s="1090">
        <f>'将来負担比率（分子）の構造'!L$43</f>
        <v>5642</v>
      </c>
      <c r="L64" s="1090"/>
      <c r="M64" s="1090"/>
      <c r="N64" s="1090">
        <f>'将来負担比率（分子）の構造'!M$43</f>
        <v>5394</v>
      </c>
      <c r="O64" s="1090"/>
      <c r="P64" s="1090"/>
    </row>
    <row r="65" spans="1:16">
      <c r="A65" s="1090" t="s">
        <v>71</v>
      </c>
      <c r="B65" s="1090" t="str">
        <f>'将来負担比率（分子）の構造'!I$42</f>
        <v>-</v>
      </c>
      <c r="C65" s="1090"/>
      <c r="D65" s="1090"/>
      <c r="E65" s="1090" t="str">
        <f>'将来負担比率（分子）の構造'!J$42</f>
        <v>-</v>
      </c>
      <c r="F65" s="1090"/>
      <c r="G65" s="1090"/>
      <c r="H65" s="1090" t="str">
        <f>'将来負担比率（分子）の構造'!K$42</f>
        <v>-</v>
      </c>
      <c r="I65" s="1090"/>
      <c r="J65" s="1090"/>
      <c r="K65" s="1090" t="str">
        <f>'将来負担比率（分子）の構造'!L$42</f>
        <v>-</v>
      </c>
      <c r="L65" s="1090"/>
      <c r="M65" s="1090"/>
      <c r="N65" s="1090" t="str">
        <f>'将来負担比率（分子）の構造'!M$42</f>
        <v>-</v>
      </c>
      <c r="O65" s="1090"/>
      <c r="P65" s="1090"/>
    </row>
    <row r="66" spans="1:16">
      <c r="A66" s="1090" t="s">
        <v>64</v>
      </c>
      <c r="B66" s="1090">
        <f>'将来負担比率（分子）の構造'!I$41</f>
        <v>8502</v>
      </c>
      <c r="C66" s="1090"/>
      <c r="D66" s="1090"/>
      <c r="E66" s="1090">
        <f>'将来負担比率（分子）の構造'!J$41</f>
        <v>8445</v>
      </c>
      <c r="F66" s="1090"/>
      <c r="G66" s="1090"/>
      <c r="H66" s="1090">
        <f>'将来負担比率（分子）の構造'!K$41</f>
        <v>8406</v>
      </c>
      <c r="I66" s="1090"/>
      <c r="J66" s="1090"/>
      <c r="K66" s="1090">
        <f>'将来負担比率（分子）の構造'!L$41</f>
        <v>8583</v>
      </c>
      <c r="L66" s="1090"/>
      <c r="M66" s="1090"/>
      <c r="N66" s="1090">
        <f>'将来負担比率（分子）の構造'!M$41</f>
        <v>9223</v>
      </c>
      <c r="O66" s="1090"/>
      <c r="P66" s="1090"/>
    </row>
    <row r="67" spans="1:16">
      <c r="A67" s="1090" t="s">
        <v>99</v>
      </c>
      <c r="B67" s="1090" t="e">
        <f>NA()</f>
        <v>#N/A</v>
      </c>
      <c r="C67" s="1090">
        <f>IF(ISNUMBER('将来負担比率（分子）の構造'!I$53),IF('将来負担比率（分子）の構造'!I$53&lt;0,0,'将来負担比率（分子）の構造'!I$53),NA())</f>
        <v>3069</v>
      </c>
      <c r="D67" s="1090" t="e">
        <f>NA()</f>
        <v>#N/A</v>
      </c>
      <c r="E67" s="1090" t="e">
        <f>NA()</f>
        <v>#N/A</v>
      </c>
      <c r="F67" s="1090">
        <f>IF(ISNUMBER('将来負担比率（分子）の構造'!J$53),IF('将来負担比率（分子）の構造'!J$53&lt;0,0,'将来負担比率（分子）の構造'!J$53),NA())</f>
        <v>2434</v>
      </c>
      <c r="G67" s="1090" t="e">
        <f>NA()</f>
        <v>#N/A</v>
      </c>
      <c r="H67" s="1090" t="e">
        <f>NA()</f>
        <v>#N/A</v>
      </c>
      <c r="I67" s="1090">
        <f>IF(ISNUMBER('将来負担比率（分子）の構造'!K$53),IF('将来負担比率（分子）の構造'!K$53&lt;0,0,'将来負担比率（分子）の構造'!K$53),NA())</f>
        <v>2037</v>
      </c>
      <c r="J67" s="1090" t="e">
        <f>NA()</f>
        <v>#N/A</v>
      </c>
      <c r="K67" s="1090" t="e">
        <f>NA()</f>
        <v>#N/A</v>
      </c>
      <c r="L67" s="1090">
        <f>IF(ISNUMBER('将来負担比率（分子）の構造'!L$53),IF('将来負担比率（分子）の構造'!L$53&lt;0,0,'将来負担比率（分子）の構造'!L$53),NA())</f>
        <v>3167</v>
      </c>
      <c r="M67" s="1090" t="e">
        <f>NA()</f>
        <v>#N/A</v>
      </c>
      <c r="N67" s="1090" t="e">
        <f>NA()</f>
        <v>#N/A</v>
      </c>
      <c r="O67" s="1090">
        <f>IF(ISNUMBER('将来負担比率（分子）の構造'!M$53),IF('将来負担比率（分子）の構造'!M$53&lt;0,0,'将来負担比率（分子）の構造'!M$53),NA())</f>
        <v>3511</v>
      </c>
      <c r="P67" s="1090" t="e">
        <f>NA()</f>
        <v>#N/A</v>
      </c>
    </row>
    <row r="70" spans="1:16">
      <c r="A70" s="1093" t="s">
        <v>128</v>
      </c>
      <c r="B70" s="1093"/>
      <c r="C70" s="1093"/>
      <c r="D70" s="1093"/>
      <c r="E70" s="1093"/>
      <c r="F70" s="1093"/>
    </row>
    <row r="71" spans="1:16">
      <c r="A71" s="1092"/>
      <c r="B71" s="1092" t="str">
        <f>基金残高に係る経年分析!F54</f>
        <v>H29</v>
      </c>
      <c r="C71" s="1092" t="str">
        <f>基金残高に係る経年分析!G54</f>
        <v>H30</v>
      </c>
      <c r="D71" s="1092" t="str">
        <f>基金残高に係る経年分析!H54</f>
        <v>R01</v>
      </c>
    </row>
    <row r="72" spans="1:16">
      <c r="A72" s="1092" t="s">
        <v>129</v>
      </c>
      <c r="B72" s="1094">
        <f>基金残高に係る経年分析!F55</f>
        <v>994</v>
      </c>
      <c r="C72" s="1094">
        <f>基金残高に係る経年分析!G55</f>
        <v>939</v>
      </c>
      <c r="D72" s="1094">
        <f>基金残高に係る経年分析!H55</f>
        <v>749</v>
      </c>
    </row>
    <row r="73" spans="1:16">
      <c r="A73" s="1092" t="s">
        <v>130</v>
      </c>
      <c r="B73" s="1094">
        <f>基金残高に係る経年分析!F56</f>
        <v>94</v>
      </c>
      <c r="C73" s="1094">
        <f>基金残高に係る経年分析!G56</f>
        <v>192</v>
      </c>
      <c r="D73" s="1094">
        <f>基金残高に係る経年分析!H56</f>
        <v>324</v>
      </c>
    </row>
    <row r="74" spans="1:16">
      <c r="A74" s="1092" t="s">
        <v>132</v>
      </c>
      <c r="B74" s="1094">
        <f>基金残高に係る経年分析!F57</f>
        <v>1280</v>
      </c>
      <c r="C74" s="1094">
        <f>基金残高に係る経年分析!G57</f>
        <v>1277</v>
      </c>
      <c r="D74" s="1094">
        <f>基金残高に係る経年分析!H57</f>
        <v>1259</v>
      </c>
    </row>
  </sheetData>
  <sheetProtection algorithmName="SHA-512" hashValue="Rj+ZrYu1dt+emBtJigwGnnAGHnQaR9yJpeeOUGyC7/LD4aQauskp0iQfCQdOz8Q1fWuDqmcxnRGtyXvDwPOaTQ==" saltValue="yt6q3u4NybwHqlhfmDnso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113</v>
      </c>
      <c r="DI1" s="349"/>
      <c r="DJ1" s="349"/>
      <c r="DK1" s="349"/>
      <c r="DL1" s="349"/>
      <c r="DM1" s="349"/>
      <c r="DN1" s="356"/>
      <c r="DO1" s="1"/>
      <c r="DP1" s="348" t="s">
        <v>309</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311</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315</v>
      </c>
      <c r="S4" s="139"/>
      <c r="T4" s="139"/>
      <c r="U4" s="139"/>
      <c r="V4" s="139"/>
      <c r="W4" s="139"/>
      <c r="X4" s="139"/>
      <c r="Y4" s="144"/>
      <c r="Z4" s="183" t="s">
        <v>318</v>
      </c>
      <c r="AA4" s="139"/>
      <c r="AB4" s="139"/>
      <c r="AC4" s="144"/>
      <c r="AD4" s="183" t="s">
        <v>263</v>
      </c>
      <c r="AE4" s="139"/>
      <c r="AF4" s="139"/>
      <c r="AG4" s="139"/>
      <c r="AH4" s="139"/>
      <c r="AI4" s="139"/>
      <c r="AJ4" s="139"/>
      <c r="AK4" s="144"/>
      <c r="AL4" s="183" t="s">
        <v>318</v>
      </c>
      <c r="AM4" s="139"/>
      <c r="AN4" s="139"/>
      <c r="AO4" s="144"/>
      <c r="AP4" s="301" t="s">
        <v>321</v>
      </c>
      <c r="AQ4" s="301"/>
      <c r="AR4" s="301"/>
      <c r="AS4" s="301"/>
      <c r="AT4" s="301"/>
      <c r="AU4" s="301"/>
      <c r="AV4" s="301"/>
      <c r="AW4" s="301"/>
      <c r="AX4" s="301"/>
      <c r="AY4" s="301"/>
      <c r="AZ4" s="301"/>
      <c r="BA4" s="301"/>
      <c r="BB4" s="301"/>
      <c r="BC4" s="301"/>
      <c r="BD4" s="301"/>
      <c r="BE4" s="301"/>
      <c r="BF4" s="301"/>
      <c r="BG4" s="301" t="s">
        <v>297</v>
      </c>
      <c r="BH4" s="301"/>
      <c r="BI4" s="301"/>
      <c r="BJ4" s="301"/>
      <c r="BK4" s="301"/>
      <c r="BL4" s="301"/>
      <c r="BM4" s="301"/>
      <c r="BN4" s="301"/>
      <c r="BO4" s="301" t="s">
        <v>318</v>
      </c>
      <c r="BP4" s="301"/>
      <c r="BQ4" s="301"/>
      <c r="BR4" s="301"/>
      <c r="BS4" s="301" t="s">
        <v>322</v>
      </c>
      <c r="BT4" s="301"/>
      <c r="BU4" s="301"/>
      <c r="BV4" s="301"/>
      <c r="BW4" s="301"/>
      <c r="BX4" s="301"/>
      <c r="BY4" s="301"/>
      <c r="BZ4" s="301"/>
      <c r="CA4" s="301"/>
      <c r="CB4" s="301"/>
      <c r="CD4" s="183"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317</v>
      </c>
      <c r="C5" s="268"/>
      <c r="D5" s="268"/>
      <c r="E5" s="268"/>
      <c r="F5" s="268"/>
      <c r="G5" s="268"/>
      <c r="H5" s="268"/>
      <c r="I5" s="268"/>
      <c r="J5" s="268"/>
      <c r="K5" s="268"/>
      <c r="L5" s="268"/>
      <c r="M5" s="268"/>
      <c r="N5" s="268"/>
      <c r="O5" s="268"/>
      <c r="P5" s="268"/>
      <c r="Q5" s="271"/>
      <c r="R5" s="276">
        <v>2863254</v>
      </c>
      <c r="S5" s="279"/>
      <c r="T5" s="279"/>
      <c r="U5" s="279"/>
      <c r="V5" s="279"/>
      <c r="W5" s="279"/>
      <c r="X5" s="279"/>
      <c r="Y5" s="281"/>
      <c r="Z5" s="284">
        <v>23.6</v>
      </c>
      <c r="AA5" s="284"/>
      <c r="AB5" s="284"/>
      <c r="AC5" s="284"/>
      <c r="AD5" s="289">
        <v>2699065</v>
      </c>
      <c r="AE5" s="289"/>
      <c r="AF5" s="289"/>
      <c r="AG5" s="289"/>
      <c r="AH5" s="289"/>
      <c r="AI5" s="289"/>
      <c r="AJ5" s="289"/>
      <c r="AK5" s="289"/>
      <c r="AL5" s="294">
        <v>44.6</v>
      </c>
      <c r="AM5" s="296"/>
      <c r="AN5" s="296"/>
      <c r="AO5" s="298"/>
      <c r="AP5" s="262" t="s">
        <v>324</v>
      </c>
      <c r="AQ5" s="268"/>
      <c r="AR5" s="268"/>
      <c r="AS5" s="268"/>
      <c r="AT5" s="268"/>
      <c r="AU5" s="268"/>
      <c r="AV5" s="268"/>
      <c r="AW5" s="268"/>
      <c r="AX5" s="268"/>
      <c r="AY5" s="268"/>
      <c r="AZ5" s="268"/>
      <c r="BA5" s="268"/>
      <c r="BB5" s="268"/>
      <c r="BC5" s="268"/>
      <c r="BD5" s="268"/>
      <c r="BE5" s="268"/>
      <c r="BF5" s="271"/>
      <c r="BG5" s="277">
        <v>2620368</v>
      </c>
      <c r="BH5" s="219"/>
      <c r="BI5" s="219"/>
      <c r="BJ5" s="219"/>
      <c r="BK5" s="219"/>
      <c r="BL5" s="219"/>
      <c r="BM5" s="219"/>
      <c r="BN5" s="282"/>
      <c r="BO5" s="285">
        <v>91.5</v>
      </c>
      <c r="BP5" s="285"/>
      <c r="BQ5" s="285"/>
      <c r="BR5" s="285"/>
      <c r="BS5" s="290" t="s">
        <v>142</v>
      </c>
      <c r="BT5" s="290"/>
      <c r="BU5" s="290"/>
      <c r="BV5" s="290"/>
      <c r="BW5" s="290"/>
      <c r="BX5" s="290"/>
      <c r="BY5" s="290"/>
      <c r="BZ5" s="290"/>
      <c r="CA5" s="290"/>
      <c r="CB5" s="331"/>
      <c r="CC5" s="36"/>
      <c r="CD5" s="183" t="s">
        <v>321</v>
      </c>
      <c r="CE5" s="139"/>
      <c r="CF5" s="139"/>
      <c r="CG5" s="139"/>
      <c r="CH5" s="139"/>
      <c r="CI5" s="139"/>
      <c r="CJ5" s="139"/>
      <c r="CK5" s="139"/>
      <c r="CL5" s="139"/>
      <c r="CM5" s="139"/>
      <c r="CN5" s="139"/>
      <c r="CO5" s="139"/>
      <c r="CP5" s="139"/>
      <c r="CQ5" s="144"/>
      <c r="CR5" s="183" t="s">
        <v>327</v>
      </c>
      <c r="CS5" s="139"/>
      <c r="CT5" s="139"/>
      <c r="CU5" s="139"/>
      <c r="CV5" s="139"/>
      <c r="CW5" s="139"/>
      <c r="CX5" s="139"/>
      <c r="CY5" s="144"/>
      <c r="CZ5" s="183" t="s">
        <v>318</v>
      </c>
      <c r="DA5" s="139"/>
      <c r="DB5" s="139"/>
      <c r="DC5" s="144"/>
      <c r="DD5" s="183" t="s">
        <v>328</v>
      </c>
      <c r="DE5" s="139"/>
      <c r="DF5" s="139"/>
      <c r="DG5" s="139"/>
      <c r="DH5" s="139"/>
      <c r="DI5" s="139"/>
      <c r="DJ5" s="139"/>
      <c r="DK5" s="139"/>
      <c r="DL5" s="139"/>
      <c r="DM5" s="139"/>
      <c r="DN5" s="139"/>
      <c r="DO5" s="139"/>
      <c r="DP5" s="144"/>
      <c r="DQ5" s="183"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331</v>
      </c>
      <c r="C6" s="36"/>
      <c r="D6" s="36"/>
      <c r="E6" s="36"/>
      <c r="F6" s="36"/>
      <c r="G6" s="36"/>
      <c r="H6" s="36"/>
      <c r="I6" s="36"/>
      <c r="J6" s="36"/>
      <c r="K6" s="36"/>
      <c r="L6" s="36"/>
      <c r="M6" s="36"/>
      <c r="N6" s="36"/>
      <c r="O6" s="36"/>
      <c r="P6" s="36"/>
      <c r="Q6" s="272"/>
      <c r="R6" s="277">
        <v>67939</v>
      </c>
      <c r="S6" s="219"/>
      <c r="T6" s="219"/>
      <c r="U6" s="219"/>
      <c r="V6" s="219"/>
      <c r="W6" s="219"/>
      <c r="X6" s="219"/>
      <c r="Y6" s="282"/>
      <c r="Z6" s="285">
        <v>0.6</v>
      </c>
      <c r="AA6" s="285"/>
      <c r="AB6" s="285"/>
      <c r="AC6" s="285"/>
      <c r="AD6" s="290">
        <v>67939</v>
      </c>
      <c r="AE6" s="290"/>
      <c r="AF6" s="290"/>
      <c r="AG6" s="290"/>
      <c r="AH6" s="290"/>
      <c r="AI6" s="290"/>
      <c r="AJ6" s="290"/>
      <c r="AK6" s="290"/>
      <c r="AL6" s="286">
        <v>1.1000000000000001</v>
      </c>
      <c r="AM6" s="240"/>
      <c r="AN6" s="240"/>
      <c r="AO6" s="299"/>
      <c r="AP6" s="263" t="s">
        <v>108</v>
      </c>
      <c r="AQ6" s="36"/>
      <c r="AR6" s="36"/>
      <c r="AS6" s="36"/>
      <c r="AT6" s="36"/>
      <c r="AU6" s="36"/>
      <c r="AV6" s="36"/>
      <c r="AW6" s="36"/>
      <c r="AX6" s="36"/>
      <c r="AY6" s="36"/>
      <c r="AZ6" s="36"/>
      <c r="BA6" s="36"/>
      <c r="BB6" s="36"/>
      <c r="BC6" s="36"/>
      <c r="BD6" s="36"/>
      <c r="BE6" s="36"/>
      <c r="BF6" s="272"/>
      <c r="BG6" s="277">
        <v>2620368</v>
      </c>
      <c r="BH6" s="219"/>
      <c r="BI6" s="219"/>
      <c r="BJ6" s="219"/>
      <c r="BK6" s="219"/>
      <c r="BL6" s="219"/>
      <c r="BM6" s="219"/>
      <c r="BN6" s="282"/>
      <c r="BO6" s="285">
        <v>91.5</v>
      </c>
      <c r="BP6" s="285"/>
      <c r="BQ6" s="285"/>
      <c r="BR6" s="285"/>
      <c r="BS6" s="290" t="s">
        <v>142</v>
      </c>
      <c r="BT6" s="290"/>
      <c r="BU6" s="290"/>
      <c r="BV6" s="290"/>
      <c r="BW6" s="290"/>
      <c r="BX6" s="290"/>
      <c r="BY6" s="290"/>
      <c r="BZ6" s="290"/>
      <c r="CA6" s="290"/>
      <c r="CB6" s="331"/>
      <c r="CD6" s="262" t="s">
        <v>332</v>
      </c>
      <c r="CE6" s="268"/>
      <c r="CF6" s="268"/>
      <c r="CG6" s="268"/>
      <c r="CH6" s="268"/>
      <c r="CI6" s="268"/>
      <c r="CJ6" s="268"/>
      <c r="CK6" s="268"/>
      <c r="CL6" s="268"/>
      <c r="CM6" s="268"/>
      <c r="CN6" s="268"/>
      <c r="CO6" s="268"/>
      <c r="CP6" s="268"/>
      <c r="CQ6" s="271"/>
      <c r="CR6" s="277">
        <v>104066</v>
      </c>
      <c r="CS6" s="219"/>
      <c r="CT6" s="219"/>
      <c r="CU6" s="219"/>
      <c r="CV6" s="219"/>
      <c r="CW6" s="219"/>
      <c r="CX6" s="219"/>
      <c r="CY6" s="282"/>
      <c r="CZ6" s="294">
        <v>0.9</v>
      </c>
      <c r="DA6" s="296"/>
      <c r="DB6" s="296"/>
      <c r="DC6" s="342"/>
      <c r="DD6" s="291" t="s">
        <v>142</v>
      </c>
      <c r="DE6" s="219"/>
      <c r="DF6" s="219"/>
      <c r="DG6" s="219"/>
      <c r="DH6" s="219"/>
      <c r="DI6" s="219"/>
      <c r="DJ6" s="219"/>
      <c r="DK6" s="219"/>
      <c r="DL6" s="219"/>
      <c r="DM6" s="219"/>
      <c r="DN6" s="219"/>
      <c r="DO6" s="219"/>
      <c r="DP6" s="282"/>
      <c r="DQ6" s="291">
        <v>104066</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2164</v>
      </c>
      <c r="S7" s="219"/>
      <c r="T7" s="219"/>
      <c r="U7" s="219"/>
      <c r="V7" s="219"/>
      <c r="W7" s="219"/>
      <c r="X7" s="219"/>
      <c r="Y7" s="282"/>
      <c r="Z7" s="285">
        <v>0</v>
      </c>
      <c r="AA7" s="285"/>
      <c r="AB7" s="285"/>
      <c r="AC7" s="285"/>
      <c r="AD7" s="290">
        <v>2164</v>
      </c>
      <c r="AE7" s="290"/>
      <c r="AF7" s="290"/>
      <c r="AG7" s="290"/>
      <c r="AH7" s="290"/>
      <c r="AI7" s="290"/>
      <c r="AJ7" s="290"/>
      <c r="AK7" s="290"/>
      <c r="AL7" s="286">
        <v>0</v>
      </c>
      <c r="AM7" s="240"/>
      <c r="AN7" s="240"/>
      <c r="AO7" s="299"/>
      <c r="AP7" s="263" t="s">
        <v>333</v>
      </c>
      <c r="AQ7" s="36"/>
      <c r="AR7" s="36"/>
      <c r="AS7" s="36"/>
      <c r="AT7" s="36"/>
      <c r="AU7" s="36"/>
      <c r="AV7" s="36"/>
      <c r="AW7" s="36"/>
      <c r="AX7" s="36"/>
      <c r="AY7" s="36"/>
      <c r="AZ7" s="36"/>
      <c r="BA7" s="36"/>
      <c r="BB7" s="36"/>
      <c r="BC7" s="36"/>
      <c r="BD7" s="36"/>
      <c r="BE7" s="36"/>
      <c r="BF7" s="272"/>
      <c r="BG7" s="277">
        <v>1014863</v>
      </c>
      <c r="BH7" s="219"/>
      <c r="BI7" s="219"/>
      <c r="BJ7" s="219"/>
      <c r="BK7" s="219"/>
      <c r="BL7" s="219"/>
      <c r="BM7" s="219"/>
      <c r="BN7" s="282"/>
      <c r="BO7" s="285">
        <v>35.4</v>
      </c>
      <c r="BP7" s="285"/>
      <c r="BQ7" s="285"/>
      <c r="BR7" s="285"/>
      <c r="BS7" s="290" t="s">
        <v>142</v>
      </c>
      <c r="BT7" s="290"/>
      <c r="BU7" s="290"/>
      <c r="BV7" s="290"/>
      <c r="BW7" s="290"/>
      <c r="BX7" s="290"/>
      <c r="BY7" s="290"/>
      <c r="BZ7" s="290"/>
      <c r="CA7" s="290"/>
      <c r="CB7" s="331"/>
      <c r="CD7" s="263" t="s">
        <v>336</v>
      </c>
      <c r="CE7" s="36"/>
      <c r="CF7" s="36"/>
      <c r="CG7" s="36"/>
      <c r="CH7" s="36"/>
      <c r="CI7" s="36"/>
      <c r="CJ7" s="36"/>
      <c r="CK7" s="36"/>
      <c r="CL7" s="36"/>
      <c r="CM7" s="36"/>
      <c r="CN7" s="36"/>
      <c r="CO7" s="36"/>
      <c r="CP7" s="36"/>
      <c r="CQ7" s="272"/>
      <c r="CR7" s="277">
        <v>2041596</v>
      </c>
      <c r="CS7" s="219"/>
      <c r="CT7" s="219"/>
      <c r="CU7" s="219"/>
      <c r="CV7" s="219"/>
      <c r="CW7" s="219"/>
      <c r="CX7" s="219"/>
      <c r="CY7" s="282"/>
      <c r="CZ7" s="285">
        <v>17.8</v>
      </c>
      <c r="DA7" s="285"/>
      <c r="DB7" s="285"/>
      <c r="DC7" s="285"/>
      <c r="DD7" s="291">
        <v>211937</v>
      </c>
      <c r="DE7" s="219"/>
      <c r="DF7" s="219"/>
      <c r="DG7" s="219"/>
      <c r="DH7" s="219"/>
      <c r="DI7" s="219"/>
      <c r="DJ7" s="219"/>
      <c r="DK7" s="219"/>
      <c r="DL7" s="219"/>
      <c r="DM7" s="219"/>
      <c r="DN7" s="219"/>
      <c r="DO7" s="219"/>
      <c r="DP7" s="282"/>
      <c r="DQ7" s="291">
        <v>1561086</v>
      </c>
      <c r="DR7" s="219"/>
      <c r="DS7" s="219"/>
      <c r="DT7" s="219"/>
      <c r="DU7" s="219"/>
      <c r="DV7" s="219"/>
      <c r="DW7" s="219"/>
      <c r="DX7" s="219"/>
      <c r="DY7" s="219"/>
      <c r="DZ7" s="219"/>
      <c r="EA7" s="219"/>
      <c r="EB7" s="219"/>
      <c r="EC7" s="332"/>
    </row>
    <row r="8" spans="2:143" ht="11.25" customHeight="1">
      <c r="B8" s="263" t="s">
        <v>337</v>
      </c>
      <c r="C8" s="36"/>
      <c r="D8" s="36"/>
      <c r="E8" s="36"/>
      <c r="F8" s="36"/>
      <c r="G8" s="36"/>
      <c r="H8" s="36"/>
      <c r="I8" s="36"/>
      <c r="J8" s="36"/>
      <c r="K8" s="36"/>
      <c r="L8" s="36"/>
      <c r="M8" s="36"/>
      <c r="N8" s="36"/>
      <c r="O8" s="36"/>
      <c r="P8" s="36"/>
      <c r="Q8" s="272"/>
      <c r="R8" s="277">
        <v>10036</v>
      </c>
      <c r="S8" s="219"/>
      <c r="T8" s="219"/>
      <c r="U8" s="219"/>
      <c r="V8" s="219"/>
      <c r="W8" s="219"/>
      <c r="X8" s="219"/>
      <c r="Y8" s="282"/>
      <c r="Z8" s="285">
        <v>0.1</v>
      </c>
      <c r="AA8" s="285"/>
      <c r="AB8" s="285"/>
      <c r="AC8" s="285"/>
      <c r="AD8" s="290">
        <v>10036</v>
      </c>
      <c r="AE8" s="290"/>
      <c r="AF8" s="290"/>
      <c r="AG8" s="290"/>
      <c r="AH8" s="290"/>
      <c r="AI8" s="290"/>
      <c r="AJ8" s="290"/>
      <c r="AK8" s="290"/>
      <c r="AL8" s="286">
        <v>0.2</v>
      </c>
      <c r="AM8" s="240"/>
      <c r="AN8" s="240"/>
      <c r="AO8" s="299"/>
      <c r="AP8" s="263" t="s">
        <v>125</v>
      </c>
      <c r="AQ8" s="36"/>
      <c r="AR8" s="36"/>
      <c r="AS8" s="36"/>
      <c r="AT8" s="36"/>
      <c r="AU8" s="36"/>
      <c r="AV8" s="36"/>
      <c r="AW8" s="36"/>
      <c r="AX8" s="36"/>
      <c r="AY8" s="36"/>
      <c r="AZ8" s="36"/>
      <c r="BA8" s="36"/>
      <c r="BB8" s="36"/>
      <c r="BC8" s="36"/>
      <c r="BD8" s="36"/>
      <c r="BE8" s="36"/>
      <c r="BF8" s="272"/>
      <c r="BG8" s="277">
        <v>40233</v>
      </c>
      <c r="BH8" s="219"/>
      <c r="BI8" s="219"/>
      <c r="BJ8" s="219"/>
      <c r="BK8" s="219"/>
      <c r="BL8" s="219"/>
      <c r="BM8" s="219"/>
      <c r="BN8" s="282"/>
      <c r="BO8" s="285">
        <v>1.4</v>
      </c>
      <c r="BP8" s="285"/>
      <c r="BQ8" s="285"/>
      <c r="BR8" s="285"/>
      <c r="BS8" s="291" t="s">
        <v>142</v>
      </c>
      <c r="BT8" s="219"/>
      <c r="BU8" s="219"/>
      <c r="BV8" s="219"/>
      <c r="BW8" s="219"/>
      <c r="BX8" s="219"/>
      <c r="BY8" s="219"/>
      <c r="BZ8" s="219"/>
      <c r="CA8" s="219"/>
      <c r="CB8" s="332"/>
      <c r="CD8" s="263" t="s">
        <v>340</v>
      </c>
      <c r="CE8" s="36"/>
      <c r="CF8" s="36"/>
      <c r="CG8" s="36"/>
      <c r="CH8" s="36"/>
      <c r="CI8" s="36"/>
      <c r="CJ8" s="36"/>
      <c r="CK8" s="36"/>
      <c r="CL8" s="36"/>
      <c r="CM8" s="36"/>
      <c r="CN8" s="36"/>
      <c r="CO8" s="36"/>
      <c r="CP8" s="36"/>
      <c r="CQ8" s="272"/>
      <c r="CR8" s="277">
        <v>3499466</v>
      </c>
      <c r="CS8" s="219"/>
      <c r="CT8" s="219"/>
      <c r="CU8" s="219"/>
      <c r="CV8" s="219"/>
      <c r="CW8" s="219"/>
      <c r="CX8" s="219"/>
      <c r="CY8" s="282"/>
      <c r="CZ8" s="285">
        <v>30.4</v>
      </c>
      <c r="DA8" s="285"/>
      <c r="DB8" s="285"/>
      <c r="DC8" s="285"/>
      <c r="DD8" s="291">
        <v>5197</v>
      </c>
      <c r="DE8" s="219"/>
      <c r="DF8" s="219"/>
      <c r="DG8" s="219"/>
      <c r="DH8" s="219"/>
      <c r="DI8" s="219"/>
      <c r="DJ8" s="219"/>
      <c r="DK8" s="219"/>
      <c r="DL8" s="219"/>
      <c r="DM8" s="219"/>
      <c r="DN8" s="219"/>
      <c r="DO8" s="219"/>
      <c r="DP8" s="282"/>
      <c r="DQ8" s="291">
        <v>1934369</v>
      </c>
      <c r="DR8" s="219"/>
      <c r="DS8" s="219"/>
      <c r="DT8" s="219"/>
      <c r="DU8" s="219"/>
      <c r="DV8" s="219"/>
      <c r="DW8" s="219"/>
      <c r="DX8" s="219"/>
      <c r="DY8" s="219"/>
      <c r="DZ8" s="219"/>
      <c r="EA8" s="219"/>
      <c r="EB8" s="219"/>
      <c r="EC8" s="332"/>
    </row>
    <row r="9" spans="2:143" ht="11.25" customHeight="1">
      <c r="B9" s="263" t="s">
        <v>339</v>
      </c>
      <c r="C9" s="36"/>
      <c r="D9" s="36"/>
      <c r="E9" s="36"/>
      <c r="F9" s="36"/>
      <c r="G9" s="36"/>
      <c r="H9" s="36"/>
      <c r="I9" s="36"/>
      <c r="J9" s="36"/>
      <c r="K9" s="36"/>
      <c r="L9" s="36"/>
      <c r="M9" s="36"/>
      <c r="N9" s="36"/>
      <c r="O9" s="36"/>
      <c r="P9" s="36"/>
      <c r="Q9" s="272"/>
      <c r="R9" s="277">
        <v>6732</v>
      </c>
      <c r="S9" s="219"/>
      <c r="T9" s="219"/>
      <c r="U9" s="219"/>
      <c r="V9" s="219"/>
      <c r="W9" s="219"/>
      <c r="X9" s="219"/>
      <c r="Y9" s="282"/>
      <c r="Z9" s="285">
        <v>0.1</v>
      </c>
      <c r="AA9" s="285"/>
      <c r="AB9" s="285"/>
      <c r="AC9" s="285"/>
      <c r="AD9" s="290">
        <v>6732</v>
      </c>
      <c r="AE9" s="290"/>
      <c r="AF9" s="290"/>
      <c r="AG9" s="290"/>
      <c r="AH9" s="290"/>
      <c r="AI9" s="290"/>
      <c r="AJ9" s="290"/>
      <c r="AK9" s="290"/>
      <c r="AL9" s="286">
        <v>0.1</v>
      </c>
      <c r="AM9" s="240"/>
      <c r="AN9" s="240"/>
      <c r="AO9" s="299"/>
      <c r="AP9" s="263" t="s">
        <v>341</v>
      </c>
      <c r="AQ9" s="36"/>
      <c r="AR9" s="36"/>
      <c r="AS9" s="36"/>
      <c r="AT9" s="36"/>
      <c r="AU9" s="36"/>
      <c r="AV9" s="36"/>
      <c r="AW9" s="36"/>
      <c r="AX9" s="36"/>
      <c r="AY9" s="36"/>
      <c r="AZ9" s="36"/>
      <c r="BA9" s="36"/>
      <c r="BB9" s="36"/>
      <c r="BC9" s="36"/>
      <c r="BD9" s="36"/>
      <c r="BE9" s="36"/>
      <c r="BF9" s="272"/>
      <c r="BG9" s="277">
        <v>829697</v>
      </c>
      <c r="BH9" s="219"/>
      <c r="BI9" s="219"/>
      <c r="BJ9" s="219"/>
      <c r="BK9" s="219"/>
      <c r="BL9" s="219"/>
      <c r="BM9" s="219"/>
      <c r="BN9" s="282"/>
      <c r="BO9" s="285">
        <v>29</v>
      </c>
      <c r="BP9" s="285"/>
      <c r="BQ9" s="285"/>
      <c r="BR9" s="285"/>
      <c r="BS9" s="291" t="s">
        <v>142</v>
      </c>
      <c r="BT9" s="219"/>
      <c r="BU9" s="219"/>
      <c r="BV9" s="219"/>
      <c r="BW9" s="219"/>
      <c r="BX9" s="219"/>
      <c r="BY9" s="219"/>
      <c r="BZ9" s="219"/>
      <c r="CA9" s="219"/>
      <c r="CB9" s="332"/>
      <c r="CD9" s="263" t="s">
        <v>344</v>
      </c>
      <c r="CE9" s="36"/>
      <c r="CF9" s="36"/>
      <c r="CG9" s="36"/>
      <c r="CH9" s="36"/>
      <c r="CI9" s="36"/>
      <c r="CJ9" s="36"/>
      <c r="CK9" s="36"/>
      <c r="CL9" s="36"/>
      <c r="CM9" s="36"/>
      <c r="CN9" s="36"/>
      <c r="CO9" s="36"/>
      <c r="CP9" s="36"/>
      <c r="CQ9" s="272"/>
      <c r="CR9" s="277">
        <v>987348</v>
      </c>
      <c r="CS9" s="219"/>
      <c r="CT9" s="219"/>
      <c r="CU9" s="219"/>
      <c r="CV9" s="219"/>
      <c r="CW9" s="219"/>
      <c r="CX9" s="219"/>
      <c r="CY9" s="282"/>
      <c r="CZ9" s="285">
        <v>8.6</v>
      </c>
      <c r="DA9" s="285"/>
      <c r="DB9" s="285"/>
      <c r="DC9" s="285"/>
      <c r="DD9" s="291">
        <v>96359</v>
      </c>
      <c r="DE9" s="219"/>
      <c r="DF9" s="219"/>
      <c r="DG9" s="219"/>
      <c r="DH9" s="219"/>
      <c r="DI9" s="219"/>
      <c r="DJ9" s="219"/>
      <c r="DK9" s="219"/>
      <c r="DL9" s="219"/>
      <c r="DM9" s="219"/>
      <c r="DN9" s="219"/>
      <c r="DO9" s="219"/>
      <c r="DP9" s="282"/>
      <c r="DQ9" s="291">
        <v>844280</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142</v>
      </c>
      <c r="S10" s="219"/>
      <c r="T10" s="219"/>
      <c r="U10" s="219"/>
      <c r="V10" s="219"/>
      <c r="W10" s="219"/>
      <c r="X10" s="219"/>
      <c r="Y10" s="282"/>
      <c r="Z10" s="285" t="s">
        <v>142</v>
      </c>
      <c r="AA10" s="285"/>
      <c r="AB10" s="285"/>
      <c r="AC10" s="285"/>
      <c r="AD10" s="290" t="s">
        <v>142</v>
      </c>
      <c r="AE10" s="290"/>
      <c r="AF10" s="290"/>
      <c r="AG10" s="290"/>
      <c r="AH10" s="290"/>
      <c r="AI10" s="290"/>
      <c r="AJ10" s="290"/>
      <c r="AK10" s="290"/>
      <c r="AL10" s="286" t="s">
        <v>142</v>
      </c>
      <c r="AM10" s="240"/>
      <c r="AN10" s="240"/>
      <c r="AO10" s="299"/>
      <c r="AP10" s="263" t="s">
        <v>200</v>
      </c>
      <c r="AQ10" s="36"/>
      <c r="AR10" s="36"/>
      <c r="AS10" s="36"/>
      <c r="AT10" s="36"/>
      <c r="AU10" s="36"/>
      <c r="AV10" s="36"/>
      <c r="AW10" s="36"/>
      <c r="AX10" s="36"/>
      <c r="AY10" s="36"/>
      <c r="AZ10" s="36"/>
      <c r="BA10" s="36"/>
      <c r="BB10" s="36"/>
      <c r="BC10" s="36"/>
      <c r="BD10" s="36"/>
      <c r="BE10" s="36"/>
      <c r="BF10" s="272"/>
      <c r="BG10" s="277">
        <v>80243</v>
      </c>
      <c r="BH10" s="219"/>
      <c r="BI10" s="219"/>
      <c r="BJ10" s="219"/>
      <c r="BK10" s="219"/>
      <c r="BL10" s="219"/>
      <c r="BM10" s="219"/>
      <c r="BN10" s="282"/>
      <c r="BO10" s="285">
        <v>2.8</v>
      </c>
      <c r="BP10" s="285"/>
      <c r="BQ10" s="285"/>
      <c r="BR10" s="285"/>
      <c r="BS10" s="291" t="s">
        <v>142</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v>201</v>
      </c>
      <c r="CS10" s="219"/>
      <c r="CT10" s="219"/>
      <c r="CU10" s="219"/>
      <c r="CV10" s="219"/>
      <c r="CW10" s="219"/>
      <c r="CX10" s="219"/>
      <c r="CY10" s="282"/>
      <c r="CZ10" s="285">
        <v>0</v>
      </c>
      <c r="DA10" s="285"/>
      <c r="DB10" s="285"/>
      <c r="DC10" s="285"/>
      <c r="DD10" s="291" t="s">
        <v>142</v>
      </c>
      <c r="DE10" s="219"/>
      <c r="DF10" s="219"/>
      <c r="DG10" s="219"/>
      <c r="DH10" s="219"/>
      <c r="DI10" s="219"/>
      <c r="DJ10" s="219"/>
      <c r="DK10" s="219"/>
      <c r="DL10" s="219"/>
      <c r="DM10" s="219"/>
      <c r="DN10" s="219"/>
      <c r="DO10" s="219"/>
      <c r="DP10" s="282"/>
      <c r="DQ10" s="291">
        <v>201</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433516</v>
      </c>
      <c r="S11" s="219"/>
      <c r="T11" s="219"/>
      <c r="U11" s="219"/>
      <c r="V11" s="219"/>
      <c r="W11" s="219"/>
      <c r="X11" s="219"/>
      <c r="Y11" s="282"/>
      <c r="Z11" s="286">
        <v>3.6</v>
      </c>
      <c r="AA11" s="240"/>
      <c r="AB11" s="240"/>
      <c r="AC11" s="288"/>
      <c r="AD11" s="291">
        <v>433516</v>
      </c>
      <c r="AE11" s="219"/>
      <c r="AF11" s="219"/>
      <c r="AG11" s="219"/>
      <c r="AH11" s="219"/>
      <c r="AI11" s="219"/>
      <c r="AJ11" s="219"/>
      <c r="AK11" s="282"/>
      <c r="AL11" s="286">
        <v>7.2</v>
      </c>
      <c r="AM11" s="240"/>
      <c r="AN11" s="240"/>
      <c r="AO11" s="299"/>
      <c r="AP11" s="263" t="s">
        <v>346</v>
      </c>
      <c r="AQ11" s="36"/>
      <c r="AR11" s="36"/>
      <c r="AS11" s="36"/>
      <c r="AT11" s="36"/>
      <c r="AU11" s="36"/>
      <c r="AV11" s="36"/>
      <c r="AW11" s="36"/>
      <c r="AX11" s="36"/>
      <c r="AY11" s="36"/>
      <c r="AZ11" s="36"/>
      <c r="BA11" s="36"/>
      <c r="BB11" s="36"/>
      <c r="BC11" s="36"/>
      <c r="BD11" s="36"/>
      <c r="BE11" s="36"/>
      <c r="BF11" s="272"/>
      <c r="BG11" s="277">
        <v>64690</v>
      </c>
      <c r="BH11" s="219"/>
      <c r="BI11" s="219"/>
      <c r="BJ11" s="219"/>
      <c r="BK11" s="219"/>
      <c r="BL11" s="219"/>
      <c r="BM11" s="219"/>
      <c r="BN11" s="282"/>
      <c r="BO11" s="285">
        <v>2.2999999999999998</v>
      </c>
      <c r="BP11" s="285"/>
      <c r="BQ11" s="285"/>
      <c r="BR11" s="285"/>
      <c r="BS11" s="291" t="s">
        <v>142</v>
      </c>
      <c r="BT11" s="219"/>
      <c r="BU11" s="219"/>
      <c r="BV11" s="219"/>
      <c r="BW11" s="219"/>
      <c r="BX11" s="219"/>
      <c r="BY11" s="219"/>
      <c r="BZ11" s="219"/>
      <c r="CA11" s="219"/>
      <c r="CB11" s="332"/>
      <c r="CD11" s="263" t="s">
        <v>349</v>
      </c>
      <c r="CE11" s="36"/>
      <c r="CF11" s="36"/>
      <c r="CG11" s="36"/>
      <c r="CH11" s="36"/>
      <c r="CI11" s="36"/>
      <c r="CJ11" s="36"/>
      <c r="CK11" s="36"/>
      <c r="CL11" s="36"/>
      <c r="CM11" s="36"/>
      <c r="CN11" s="36"/>
      <c r="CO11" s="36"/>
      <c r="CP11" s="36"/>
      <c r="CQ11" s="272"/>
      <c r="CR11" s="277">
        <v>219725</v>
      </c>
      <c r="CS11" s="219"/>
      <c r="CT11" s="219"/>
      <c r="CU11" s="219"/>
      <c r="CV11" s="219"/>
      <c r="CW11" s="219"/>
      <c r="CX11" s="219"/>
      <c r="CY11" s="282"/>
      <c r="CZ11" s="285">
        <v>1.9</v>
      </c>
      <c r="DA11" s="285"/>
      <c r="DB11" s="285"/>
      <c r="DC11" s="285"/>
      <c r="DD11" s="291">
        <v>61189</v>
      </c>
      <c r="DE11" s="219"/>
      <c r="DF11" s="219"/>
      <c r="DG11" s="219"/>
      <c r="DH11" s="219"/>
      <c r="DI11" s="219"/>
      <c r="DJ11" s="219"/>
      <c r="DK11" s="219"/>
      <c r="DL11" s="219"/>
      <c r="DM11" s="219"/>
      <c r="DN11" s="219"/>
      <c r="DO11" s="219"/>
      <c r="DP11" s="282"/>
      <c r="DQ11" s="291">
        <v>132972</v>
      </c>
      <c r="DR11" s="219"/>
      <c r="DS11" s="219"/>
      <c r="DT11" s="219"/>
      <c r="DU11" s="219"/>
      <c r="DV11" s="219"/>
      <c r="DW11" s="219"/>
      <c r="DX11" s="219"/>
      <c r="DY11" s="219"/>
      <c r="DZ11" s="219"/>
      <c r="EA11" s="219"/>
      <c r="EB11" s="219"/>
      <c r="EC11" s="332"/>
    </row>
    <row r="12" spans="2:143" ht="11.25" customHeight="1">
      <c r="B12" s="263" t="s">
        <v>151</v>
      </c>
      <c r="C12" s="36"/>
      <c r="D12" s="36"/>
      <c r="E12" s="36"/>
      <c r="F12" s="36"/>
      <c r="G12" s="36"/>
      <c r="H12" s="36"/>
      <c r="I12" s="36"/>
      <c r="J12" s="36"/>
      <c r="K12" s="36"/>
      <c r="L12" s="36"/>
      <c r="M12" s="36"/>
      <c r="N12" s="36"/>
      <c r="O12" s="36"/>
      <c r="P12" s="36"/>
      <c r="Q12" s="272"/>
      <c r="R12" s="277" t="s">
        <v>142</v>
      </c>
      <c r="S12" s="219"/>
      <c r="T12" s="219"/>
      <c r="U12" s="219"/>
      <c r="V12" s="219"/>
      <c r="W12" s="219"/>
      <c r="X12" s="219"/>
      <c r="Y12" s="282"/>
      <c r="Z12" s="285" t="s">
        <v>142</v>
      </c>
      <c r="AA12" s="285"/>
      <c r="AB12" s="285"/>
      <c r="AC12" s="285"/>
      <c r="AD12" s="290" t="s">
        <v>142</v>
      </c>
      <c r="AE12" s="290"/>
      <c r="AF12" s="290"/>
      <c r="AG12" s="290"/>
      <c r="AH12" s="290"/>
      <c r="AI12" s="290"/>
      <c r="AJ12" s="290"/>
      <c r="AK12" s="290"/>
      <c r="AL12" s="286" t="s">
        <v>142</v>
      </c>
      <c r="AM12" s="240"/>
      <c r="AN12" s="240"/>
      <c r="AO12" s="299"/>
      <c r="AP12" s="263" t="s">
        <v>350</v>
      </c>
      <c r="AQ12" s="36"/>
      <c r="AR12" s="36"/>
      <c r="AS12" s="36"/>
      <c r="AT12" s="36"/>
      <c r="AU12" s="36"/>
      <c r="AV12" s="36"/>
      <c r="AW12" s="36"/>
      <c r="AX12" s="36"/>
      <c r="AY12" s="36"/>
      <c r="AZ12" s="36"/>
      <c r="BA12" s="36"/>
      <c r="BB12" s="36"/>
      <c r="BC12" s="36"/>
      <c r="BD12" s="36"/>
      <c r="BE12" s="36"/>
      <c r="BF12" s="272"/>
      <c r="BG12" s="277">
        <v>1336774</v>
      </c>
      <c r="BH12" s="219"/>
      <c r="BI12" s="219"/>
      <c r="BJ12" s="219"/>
      <c r="BK12" s="219"/>
      <c r="BL12" s="219"/>
      <c r="BM12" s="219"/>
      <c r="BN12" s="282"/>
      <c r="BO12" s="285">
        <v>46.7</v>
      </c>
      <c r="BP12" s="285"/>
      <c r="BQ12" s="285"/>
      <c r="BR12" s="285"/>
      <c r="BS12" s="291" t="s">
        <v>142</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280186</v>
      </c>
      <c r="CS12" s="219"/>
      <c r="CT12" s="219"/>
      <c r="CU12" s="219"/>
      <c r="CV12" s="219"/>
      <c r="CW12" s="219"/>
      <c r="CX12" s="219"/>
      <c r="CY12" s="282"/>
      <c r="CZ12" s="285">
        <v>2.4</v>
      </c>
      <c r="DA12" s="285"/>
      <c r="DB12" s="285"/>
      <c r="DC12" s="285"/>
      <c r="DD12" s="291">
        <v>8413</v>
      </c>
      <c r="DE12" s="219"/>
      <c r="DF12" s="219"/>
      <c r="DG12" s="219"/>
      <c r="DH12" s="219"/>
      <c r="DI12" s="219"/>
      <c r="DJ12" s="219"/>
      <c r="DK12" s="219"/>
      <c r="DL12" s="219"/>
      <c r="DM12" s="219"/>
      <c r="DN12" s="219"/>
      <c r="DO12" s="219"/>
      <c r="DP12" s="282"/>
      <c r="DQ12" s="291">
        <v>217594</v>
      </c>
      <c r="DR12" s="219"/>
      <c r="DS12" s="219"/>
      <c r="DT12" s="219"/>
      <c r="DU12" s="219"/>
      <c r="DV12" s="219"/>
      <c r="DW12" s="219"/>
      <c r="DX12" s="219"/>
      <c r="DY12" s="219"/>
      <c r="DZ12" s="219"/>
      <c r="EA12" s="219"/>
      <c r="EB12" s="219"/>
      <c r="EC12" s="332"/>
    </row>
    <row r="13" spans="2:143" ht="11.25" customHeight="1">
      <c r="B13" s="263" t="s">
        <v>351</v>
      </c>
      <c r="C13" s="36"/>
      <c r="D13" s="36"/>
      <c r="E13" s="36"/>
      <c r="F13" s="36"/>
      <c r="G13" s="36"/>
      <c r="H13" s="36"/>
      <c r="I13" s="36"/>
      <c r="J13" s="36"/>
      <c r="K13" s="36"/>
      <c r="L13" s="36"/>
      <c r="M13" s="36"/>
      <c r="N13" s="36"/>
      <c r="O13" s="36"/>
      <c r="P13" s="36"/>
      <c r="Q13" s="272"/>
      <c r="R13" s="277" t="s">
        <v>142</v>
      </c>
      <c r="S13" s="219"/>
      <c r="T13" s="219"/>
      <c r="U13" s="219"/>
      <c r="V13" s="219"/>
      <c r="W13" s="219"/>
      <c r="X13" s="219"/>
      <c r="Y13" s="282"/>
      <c r="Z13" s="285" t="s">
        <v>142</v>
      </c>
      <c r="AA13" s="285"/>
      <c r="AB13" s="285"/>
      <c r="AC13" s="285"/>
      <c r="AD13" s="290" t="s">
        <v>142</v>
      </c>
      <c r="AE13" s="290"/>
      <c r="AF13" s="290"/>
      <c r="AG13" s="290"/>
      <c r="AH13" s="290"/>
      <c r="AI13" s="290"/>
      <c r="AJ13" s="290"/>
      <c r="AK13" s="290"/>
      <c r="AL13" s="286" t="s">
        <v>142</v>
      </c>
      <c r="AM13" s="240"/>
      <c r="AN13" s="240"/>
      <c r="AO13" s="299"/>
      <c r="AP13" s="263" t="s">
        <v>353</v>
      </c>
      <c r="AQ13" s="36"/>
      <c r="AR13" s="36"/>
      <c r="AS13" s="36"/>
      <c r="AT13" s="36"/>
      <c r="AU13" s="36"/>
      <c r="AV13" s="36"/>
      <c r="AW13" s="36"/>
      <c r="AX13" s="36"/>
      <c r="AY13" s="36"/>
      <c r="AZ13" s="36"/>
      <c r="BA13" s="36"/>
      <c r="BB13" s="36"/>
      <c r="BC13" s="36"/>
      <c r="BD13" s="36"/>
      <c r="BE13" s="36"/>
      <c r="BF13" s="272"/>
      <c r="BG13" s="277">
        <v>1329538</v>
      </c>
      <c r="BH13" s="219"/>
      <c r="BI13" s="219"/>
      <c r="BJ13" s="219"/>
      <c r="BK13" s="219"/>
      <c r="BL13" s="219"/>
      <c r="BM13" s="219"/>
      <c r="BN13" s="282"/>
      <c r="BO13" s="285">
        <v>46.4</v>
      </c>
      <c r="BP13" s="285"/>
      <c r="BQ13" s="285"/>
      <c r="BR13" s="285"/>
      <c r="BS13" s="291" t="s">
        <v>142</v>
      </c>
      <c r="BT13" s="219"/>
      <c r="BU13" s="219"/>
      <c r="BV13" s="219"/>
      <c r="BW13" s="219"/>
      <c r="BX13" s="219"/>
      <c r="BY13" s="219"/>
      <c r="BZ13" s="219"/>
      <c r="CA13" s="219"/>
      <c r="CB13" s="332"/>
      <c r="CD13" s="263" t="s">
        <v>354</v>
      </c>
      <c r="CE13" s="36"/>
      <c r="CF13" s="36"/>
      <c r="CG13" s="36"/>
      <c r="CH13" s="36"/>
      <c r="CI13" s="36"/>
      <c r="CJ13" s="36"/>
      <c r="CK13" s="36"/>
      <c r="CL13" s="36"/>
      <c r="CM13" s="36"/>
      <c r="CN13" s="36"/>
      <c r="CO13" s="36"/>
      <c r="CP13" s="36"/>
      <c r="CQ13" s="272"/>
      <c r="CR13" s="277">
        <v>1324557</v>
      </c>
      <c r="CS13" s="219"/>
      <c r="CT13" s="219"/>
      <c r="CU13" s="219"/>
      <c r="CV13" s="219"/>
      <c r="CW13" s="219"/>
      <c r="CX13" s="219"/>
      <c r="CY13" s="282"/>
      <c r="CZ13" s="285">
        <v>11.5</v>
      </c>
      <c r="DA13" s="285"/>
      <c r="DB13" s="285"/>
      <c r="DC13" s="285"/>
      <c r="DD13" s="291">
        <v>394945</v>
      </c>
      <c r="DE13" s="219"/>
      <c r="DF13" s="219"/>
      <c r="DG13" s="219"/>
      <c r="DH13" s="219"/>
      <c r="DI13" s="219"/>
      <c r="DJ13" s="219"/>
      <c r="DK13" s="219"/>
      <c r="DL13" s="219"/>
      <c r="DM13" s="219"/>
      <c r="DN13" s="219"/>
      <c r="DO13" s="219"/>
      <c r="DP13" s="282"/>
      <c r="DQ13" s="291">
        <v>961415</v>
      </c>
      <c r="DR13" s="219"/>
      <c r="DS13" s="219"/>
      <c r="DT13" s="219"/>
      <c r="DU13" s="219"/>
      <c r="DV13" s="219"/>
      <c r="DW13" s="219"/>
      <c r="DX13" s="219"/>
      <c r="DY13" s="219"/>
      <c r="DZ13" s="219"/>
      <c r="EA13" s="219"/>
      <c r="EB13" s="219"/>
      <c r="EC13" s="332"/>
    </row>
    <row r="14" spans="2:143" ht="11.25" customHeight="1">
      <c r="B14" s="263" t="s">
        <v>356</v>
      </c>
      <c r="C14" s="36"/>
      <c r="D14" s="36"/>
      <c r="E14" s="36"/>
      <c r="F14" s="36"/>
      <c r="G14" s="36"/>
      <c r="H14" s="36"/>
      <c r="I14" s="36"/>
      <c r="J14" s="36"/>
      <c r="K14" s="36"/>
      <c r="L14" s="36"/>
      <c r="M14" s="36"/>
      <c r="N14" s="36"/>
      <c r="O14" s="36"/>
      <c r="P14" s="36"/>
      <c r="Q14" s="272"/>
      <c r="R14" s="277">
        <v>12290</v>
      </c>
      <c r="S14" s="219"/>
      <c r="T14" s="219"/>
      <c r="U14" s="219"/>
      <c r="V14" s="219"/>
      <c r="W14" s="219"/>
      <c r="X14" s="219"/>
      <c r="Y14" s="282"/>
      <c r="Z14" s="285">
        <v>0.1</v>
      </c>
      <c r="AA14" s="285"/>
      <c r="AB14" s="285"/>
      <c r="AC14" s="285"/>
      <c r="AD14" s="290">
        <v>12290</v>
      </c>
      <c r="AE14" s="290"/>
      <c r="AF14" s="290"/>
      <c r="AG14" s="290"/>
      <c r="AH14" s="290"/>
      <c r="AI14" s="290"/>
      <c r="AJ14" s="290"/>
      <c r="AK14" s="290"/>
      <c r="AL14" s="286">
        <v>0.2</v>
      </c>
      <c r="AM14" s="240"/>
      <c r="AN14" s="240"/>
      <c r="AO14" s="299"/>
      <c r="AP14" s="263" t="s">
        <v>227</v>
      </c>
      <c r="AQ14" s="36"/>
      <c r="AR14" s="36"/>
      <c r="AS14" s="36"/>
      <c r="AT14" s="36"/>
      <c r="AU14" s="36"/>
      <c r="AV14" s="36"/>
      <c r="AW14" s="36"/>
      <c r="AX14" s="36"/>
      <c r="AY14" s="36"/>
      <c r="AZ14" s="36"/>
      <c r="BA14" s="36"/>
      <c r="BB14" s="36"/>
      <c r="BC14" s="36"/>
      <c r="BD14" s="36"/>
      <c r="BE14" s="36"/>
      <c r="BF14" s="272"/>
      <c r="BG14" s="277">
        <v>73524</v>
      </c>
      <c r="BH14" s="219"/>
      <c r="BI14" s="219"/>
      <c r="BJ14" s="219"/>
      <c r="BK14" s="219"/>
      <c r="BL14" s="219"/>
      <c r="BM14" s="219"/>
      <c r="BN14" s="282"/>
      <c r="BO14" s="285">
        <v>2.6</v>
      </c>
      <c r="BP14" s="285"/>
      <c r="BQ14" s="285"/>
      <c r="BR14" s="285"/>
      <c r="BS14" s="291" t="s">
        <v>142</v>
      </c>
      <c r="BT14" s="219"/>
      <c r="BU14" s="219"/>
      <c r="BV14" s="219"/>
      <c r="BW14" s="219"/>
      <c r="BX14" s="219"/>
      <c r="BY14" s="219"/>
      <c r="BZ14" s="219"/>
      <c r="CA14" s="219"/>
      <c r="CB14" s="332"/>
      <c r="CD14" s="263" t="s">
        <v>358</v>
      </c>
      <c r="CE14" s="36"/>
      <c r="CF14" s="36"/>
      <c r="CG14" s="36"/>
      <c r="CH14" s="36"/>
      <c r="CI14" s="36"/>
      <c r="CJ14" s="36"/>
      <c r="CK14" s="36"/>
      <c r="CL14" s="36"/>
      <c r="CM14" s="36"/>
      <c r="CN14" s="36"/>
      <c r="CO14" s="36"/>
      <c r="CP14" s="36"/>
      <c r="CQ14" s="272"/>
      <c r="CR14" s="277">
        <v>1007012</v>
      </c>
      <c r="CS14" s="219"/>
      <c r="CT14" s="219"/>
      <c r="CU14" s="219"/>
      <c r="CV14" s="219"/>
      <c r="CW14" s="219"/>
      <c r="CX14" s="219"/>
      <c r="CY14" s="282"/>
      <c r="CZ14" s="285">
        <v>8.8000000000000007</v>
      </c>
      <c r="DA14" s="285"/>
      <c r="DB14" s="285"/>
      <c r="DC14" s="285"/>
      <c r="DD14" s="291">
        <v>422236</v>
      </c>
      <c r="DE14" s="219"/>
      <c r="DF14" s="219"/>
      <c r="DG14" s="219"/>
      <c r="DH14" s="219"/>
      <c r="DI14" s="219"/>
      <c r="DJ14" s="219"/>
      <c r="DK14" s="219"/>
      <c r="DL14" s="219"/>
      <c r="DM14" s="219"/>
      <c r="DN14" s="219"/>
      <c r="DO14" s="219"/>
      <c r="DP14" s="282"/>
      <c r="DQ14" s="291">
        <v>544462</v>
      </c>
      <c r="DR14" s="219"/>
      <c r="DS14" s="219"/>
      <c r="DT14" s="219"/>
      <c r="DU14" s="219"/>
      <c r="DV14" s="219"/>
      <c r="DW14" s="219"/>
      <c r="DX14" s="219"/>
      <c r="DY14" s="219"/>
      <c r="DZ14" s="219"/>
      <c r="EA14" s="219"/>
      <c r="EB14" s="219"/>
      <c r="EC14" s="332"/>
    </row>
    <row r="15" spans="2:143" ht="11.25" customHeight="1">
      <c r="B15" s="263" t="s">
        <v>325</v>
      </c>
      <c r="C15" s="36"/>
      <c r="D15" s="36"/>
      <c r="E15" s="36"/>
      <c r="F15" s="36"/>
      <c r="G15" s="36"/>
      <c r="H15" s="36"/>
      <c r="I15" s="36"/>
      <c r="J15" s="36"/>
      <c r="K15" s="36"/>
      <c r="L15" s="36"/>
      <c r="M15" s="36"/>
      <c r="N15" s="36"/>
      <c r="O15" s="36"/>
      <c r="P15" s="36"/>
      <c r="Q15" s="272"/>
      <c r="R15" s="277" t="s">
        <v>142</v>
      </c>
      <c r="S15" s="219"/>
      <c r="T15" s="219"/>
      <c r="U15" s="219"/>
      <c r="V15" s="219"/>
      <c r="W15" s="219"/>
      <c r="X15" s="219"/>
      <c r="Y15" s="282"/>
      <c r="Z15" s="285" t="s">
        <v>142</v>
      </c>
      <c r="AA15" s="285"/>
      <c r="AB15" s="285"/>
      <c r="AC15" s="285"/>
      <c r="AD15" s="290" t="s">
        <v>142</v>
      </c>
      <c r="AE15" s="290"/>
      <c r="AF15" s="290"/>
      <c r="AG15" s="290"/>
      <c r="AH15" s="290"/>
      <c r="AI15" s="290"/>
      <c r="AJ15" s="290"/>
      <c r="AK15" s="290"/>
      <c r="AL15" s="286" t="s">
        <v>142</v>
      </c>
      <c r="AM15" s="240"/>
      <c r="AN15" s="240"/>
      <c r="AO15" s="299"/>
      <c r="AP15" s="263" t="s">
        <v>359</v>
      </c>
      <c r="AQ15" s="36"/>
      <c r="AR15" s="36"/>
      <c r="AS15" s="36"/>
      <c r="AT15" s="36"/>
      <c r="AU15" s="36"/>
      <c r="AV15" s="36"/>
      <c r="AW15" s="36"/>
      <c r="AX15" s="36"/>
      <c r="AY15" s="36"/>
      <c r="AZ15" s="36"/>
      <c r="BA15" s="36"/>
      <c r="BB15" s="36"/>
      <c r="BC15" s="36"/>
      <c r="BD15" s="36"/>
      <c r="BE15" s="36"/>
      <c r="BF15" s="272"/>
      <c r="BG15" s="277">
        <v>195207</v>
      </c>
      <c r="BH15" s="219"/>
      <c r="BI15" s="219"/>
      <c r="BJ15" s="219"/>
      <c r="BK15" s="219"/>
      <c r="BL15" s="219"/>
      <c r="BM15" s="219"/>
      <c r="BN15" s="282"/>
      <c r="BO15" s="285">
        <v>6.8</v>
      </c>
      <c r="BP15" s="285"/>
      <c r="BQ15" s="285"/>
      <c r="BR15" s="285"/>
      <c r="BS15" s="291" t="s">
        <v>142</v>
      </c>
      <c r="BT15" s="219"/>
      <c r="BU15" s="219"/>
      <c r="BV15" s="219"/>
      <c r="BW15" s="219"/>
      <c r="BX15" s="219"/>
      <c r="BY15" s="219"/>
      <c r="BZ15" s="219"/>
      <c r="CA15" s="219"/>
      <c r="CB15" s="332"/>
      <c r="CD15" s="263" t="s">
        <v>361</v>
      </c>
      <c r="CE15" s="36"/>
      <c r="CF15" s="36"/>
      <c r="CG15" s="36"/>
      <c r="CH15" s="36"/>
      <c r="CI15" s="36"/>
      <c r="CJ15" s="36"/>
      <c r="CK15" s="36"/>
      <c r="CL15" s="36"/>
      <c r="CM15" s="36"/>
      <c r="CN15" s="36"/>
      <c r="CO15" s="36"/>
      <c r="CP15" s="36"/>
      <c r="CQ15" s="272"/>
      <c r="CR15" s="277">
        <v>1133450</v>
      </c>
      <c r="CS15" s="219"/>
      <c r="CT15" s="219"/>
      <c r="CU15" s="219"/>
      <c r="CV15" s="219"/>
      <c r="CW15" s="219"/>
      <c r="CX15" s="219"/>
      <c r="CY15" s="282"/>
      <c r="CZ15" s="285">
        <v>9.9</v>
      </c>
      <c r="DA15" s="285"/>
      <c r="DB15" s="285"/>
      <c r="DC15" s="285"/>
      <c r="DD15" s="291">
        <v>427574</v>
      </c>
      <c r="DE15" s="219"/>
      <c r="DF15" s="219"/>
      <c r="DG15" s="219"/>
      <c r="DH15" s="219"/>
      <c r="DI15" s="219"/>
      <c r="DJ15" s="219"/>
      <c r="DK15" s="219"/>
      <c r="DL15" s="219"/>
      <c r="DM15" s="219"/>
      <c r="DN15" s="219"/>
      <c r="DO15" s="219"/>
      <c r="DP15" s="282"/>
      <c r="DQ15" s="291">
        <v>614485</v>
      </c>
      <c r="DR15" s="219"/>
      <c r="DS15" s="219"/>
      <c r="DT15" s="219"/>
      <c r="DU15" s="219"/>
      <c r="DV15" s="219"/>
      <c r="DW15" s="219"/>
      <c r="DX15" s="219"/>
      <c r="DY15" s="219"/>
      <c r="DZ15" s="219"/>
      <c r="EA15" s="219"/>
      <c r="EB15" s="219"/>
      <c r="EC15" s="332"/>
    </row>
    <row r="16" spans="2:143" ht="11.25" customHeight="1">
      <c r="B16" s="263" t="s">
        <v>362</v>
      </c>
      <c r="C16" s="36"/>
      <c r="D16" s="36"/>
      <c r="E16" s="36"/>
      <c r="F16" s="36"/>
      <c r="G16" s="36"/>
      <c r="H16" s="36"/>
      <c r="I16" s="36"/>
      <c r="J16" s="36"/>
      <c r="K16" s="36"/>
      <c r="L16" s="36"/>
      <c r="M16" s="36"/>
      <c r="N16" s="36"/>
      <c r="O16" s="36"/>
      <c r="P16" s="36"/>
      <c r="Q16" s="272"/>
      <c r="R16" s="277">
        <v>3519</v>
      </c>
      <c r="S16" s="219"/>
      <c r="T16" s="219"/>
      <c r="U16" s="219"/>
      <c r="V16" s="219"/>
      <c r="W16" s="219"/>
      <c r="X16" s="219"/>
      <c r="Y16" s="282"/>
      <c r="Z16" s="285">
        <v>0</v>
      </c>
      <c r="AA16" s="285"/>
      <c r="AB16" s="285"/>
      <c r="AC16" s="285"/>
      <c r="AD16" s="290">
        <v>3519</v>
      </c>
      <c r="AE16" s="290"/>
      <c r="AF16" s="290"/>
      <c r="AG16" s="290"/>
      <c r="AH16" s="290"/>
      <c r="AI16" s="290"/>
      <c r="AJ16" s="290"/>
      <c r="AK16" s="290"/>
      <c r="AL16" s="286">
        <v>0.1</v>
      </c>
      <c r="AM16" s="240"/>
      <c r="AN16" s="240"/>
      <c r="AO16" s="299"/>
      <c r="AP16" s="263" t="s">
        <v>363</v>
      </c>
      <c r="AQ16" s="36"/>
      <c r="AR16" s="36"/>
      <c r="AS16" s="36"/>
      <c r="AT16" s="36"/>
      <c r="AU16" s="36"/>
      <c r="AV16" s="36"/>
      <c r="AW16" s="36"/>
      <c r="AX16" s="36"/>
      <c r="AY16" s="36"/>
      <c r="AZ16" s="36"/>
      <c r="BA16" s="36"/>
      <c r="BB16" s="36"/>
      <c r="BC16" s="36"/>
      <c r="BD16" s="36"/>
      <c r="BE16" s="36"/>
      <c r="BF16" s="272"/>
      <c r="BG16" s="277" t="s">
        <v>142</v>
      </c>
      <c r="BH16" s="219"/>
      <c r="BI16" s="219"/>
      <c r="BJ16" s="219"/>
      <c r="BK16" s="219"/>
      <c r="BL16" s="219"/>
      <c r="BM16" s="219"/>
      <c r="BN16" s="282"/>
      <c r="BO16" s="285" t="s">
        <v>142</v>
      </c>
      <c r="BP16" s="285"/>
      <c r="BQ16" s="285"/>
      <c r="BR16" s="285"/>
      <c r="BS16" s="291" t="s">
        <v>142</v>
      </c>
      <c r="BT16" s="219"/>
      <c r="BU16" s="219"/>
      <c r="BV16" s="219"/>
      <c r="BW16" s="219"/>
      <c r="BX16" s="219"/>
      <c r="BY16" s="219"/>
      <c r="BZ16" s="219"/>
      <c r="CA16" s="219"/>
      <c r="CB16" s="332"/>
      <c r="CD16" s="263" t="s">
        <v>364</v>
      </c>
      <c r="CE16" s="36"/>
      <c r="CF16" s="36"/>
      <c r="CG16" s="36"/>
      <c r="CH16" s="36"/>
      <c r="CI16" s="36"/>
      <c r="CJ16" s="36"/>
      <c r="CK16" s="36"/>
      <c r="CL16" s="36"/>
      <c r="CM16" s="36"/>
      <c r="CN16" s="36"/>
      <c r="CO16" s="36"/>
      <c r="CP16" s="36"/>
      <c r="CQ16" s="272"/>
      <c r="CR16" s="277">
        <v>165728</v>
      </c>
      <c r="CS16" s="219"/>
      <c r="CT16" s="219"/>
      <c r="CU16" s="219"/>
      <c r="CV16" s="219"/>
      <c r="CW16" s="219"/>
      <c r="CX16" s="219"/>
      <c r="CY16" s="282"/>
      <c r="CZ16" s="285">
        <v>1.4</v>
      </c>
      <c r="DA16" s="285"/>
      <c r="DB16" s="285"/>
      <c r="DC16" s="285"/>
      <c r="DD16" s="291" t="s">
        <v>142</v>
      </c>
      <c r="DE16" s="219"/>
      <c r="DF16" s="219"/>
      <c r="DG16" s="219"/>
      <c r="DH16" s="219"/>
      <c r="DI16" s="219"/>
      <c r="DJ16" s="219"/>
      <c r="DK16" s="219"/>
      <c r="DL16" s="219"/>
      <c r="DM16" s="219"/>
      <c r="DN16" s="219"/>
      <c r="DO16" s="219"/>
      <c r="DP16" s="282"/>
      <c r="DQ16" s="291">
        <v>105990</v>
      </c>
      <c r="DR16" s="219"/>
      <c r="DS16" s="219"/>
      <c r="DT16" s="219"/>
      <c r="DU16" s="219"/>
      <c r="DV16" s="219"/>
      <c r="DW16" s="219"/>
      <c r="DX16" s="219"/>
      <c r="DY16" s="219"/>
      <c r="DZ16" s="219"/>
      <c r="EA16" s="219"/>
      <c r="EB16" s="219"/>
      <c r="EC16" s="332"/>
    </row>
    <row r="17" spans="2:133" ht="11.25" customHeight="1">
      <c r="B17" s="263" t="s">
        <v>365</v>
      </c>
      <c r="C17" s="36"/>
      <c r="D17" s="36"/>
      <c r="E17" s="36"/>
      <c r="F17" s="36"/>
      <c r="G17" s="36"/>
      <c r="H17" s="36"/>
      <c r="I17" s="36"/>
      <c r="J17" s="36"/>
      <c r="K17" s="36"/>
      <c r="L17" s="36"/>
      <c r="M17" s="36"/>
      <c r="N17" s="36"/>
      <c r="O17" s="36"/>
      <c r="P17" s="36"/>
      <c r="Q17" s="272"/>
      <c r="R17" s="277">
        <v>42414</v>
      </c>
      <c r="S17" s="219"/>
      <c r="T17" s="219"/>
      <c r="U17" s="219"/>
      <c r="V17" s="219"/>
      <c r="W17" s="219"/>
      <c r="X17" s="219"/>
      <c r="Y17" s="282"/>
      <c r="Z17" s="285">
        <v>0.3</v>
      </c>
      <c r="AA17" s="285"/>
      <c r="AB17" s="285"/>
      <c r="AC17" s="285"/>
      <c r="AD17" s="290">
        <v>42414</v>
      </c>
      <c r="AE17" s="290"/>
      <c r="AF17" s="290"/>
      <c r="AG17" s="290"/>
      <c r="AH17" s="290"/>
      <c r="AI17" s="290"/>
      <c r="AJ17" s="290"/>
      <c r="AK17" s="290"/>
      <c r="AL17" s="286">
        <v>0.7</v>
      </c>
      <c r="AM17" s="240"/>
      <c r="AN17" s="240"/>
      <c r="AO17" s="299"/>
      <c r="AP17" s="263" t="s">
        <v>366</v>
      </c>
      <c r="AQ17" s="36"/>
      <c r="AR17" s="36"/>
      <c r="AS17" s="36"/>
      <c r="AT17" s="36"/>
      <c r="AU17" s="36"/>
      <c r="AV17" s="36"/>
      <c r="AW17" s="36"/>
      <c r="AX17" s="36"/>
      <c r="AY17" s="36"/>
      <c r="AZ17" s="36"/>
      <c r="BA17" s="36"/>
      <c r="BB17" s="36"/>
      <c r="BC17" s="36"/>
      <c r="BD17" s="36"/>
      <c r="BE17" s="36"/>
      <c r="BF17" s="272"/>
      <c r="BG17" s="277" t="s">
        <v>142</v>
      </c>
      <c r="BH17" s="219"/>
      <c r="BI17" s="219"/>
      <c r="BJ17" s="219"/>
      <c r="BK17" s="219"/>
      <c r="BL17" s="219"/>
      <c r="BM17" s="219"/>
      <c r="BN17" s="282"/>
      <c r="BO17" s="285" t="s">
        <v>142</v>
      </c>
      <c r="BP17" s="285"/>
      <c r="BQ17" s="285"/>
      <c r="BR17" s="285"/>
      <c r="BS17" s="291" t="s">
        <v>142</v>
      </c>
      <c r="BT17" s="219"/>
      <c r="BU17" s="219"/>
      <c r="BV17" s="219"/>
      <c r="BW17" s="219"/>
      <c r="BX17" s="219"/>
      <c r="BY17" s="219"/>
      <c r="BZ17" s="219"/>
      <c r="CA17" s="219"/>
      <c r="CB17" s="332"/>
      <c r="CD17" s="263" t="s">
        <v>368</v>
      </c>
      <c r="CE17" s="36"/>
      <c r="CF17" s="36"/>
      <c r="CG17" s="36"/>
      <c r="CH17" s="36"/>
      <c r="CI17" s="36"/>
      <c r="CJ17" s="36"/>
      <c r="CK17" s="36"/>
      <c r="CL17" s="36"/>
      <c r="CM17" s="36"/>
      <c r="CN17" s="36"/>
      <c r="CO17" s="36"/>
      <c r="CP17" s="36"/>
      <c r="CQ17" s="272"/>
      <c r="CR17" s="277">
        <v>731711</v>
      </c>
      <c r="CS17" s="219"/>
      <c r="CT17" s="219"/>
      <c r="CU17" s="219"/>
      <c r="CV17" s="219"/>
      <c r="CW17" s="219"/>
      <c r="CX17" s="219"/>
      <c r="CY17" s="282"/>
      <c r="CZ17" s="285">
        <v>6.4</v>
      </c>
      <c r="DA17" s="285"/>
      <c r="DB17" s="285"/>
      <c r="DC17" s="285"/>
      <c r="DD17" s="291" t="s">
        <v>142</v>
      </c>
      <c r="DE17" s="219"/>
      <c r="DF17" s="219"/>
      <c r="DG17" s="219"/>
      <c r="DH17" s="219"/>
      <c r="DI17" s="219"/>
      <c r="DJ17" s="219"/>
      <c r="DK17" s="219"/>
      <c r="DL17" s="219"/>
      <c r="DM17" s="219"/>
      <c r="DN17" s="219"/>
      <c r="DO17" s="219"/>
      <c r="DP17" s="282"/>
      <c r="DQ17" s="291">
        <v>722379</v>
      </c>
      <c r="DR17" s="219"/>
      <c r="DS17" s="219"/>
      <c r="DT17" s="219"/>
      <c r="DU17" s="219"/>
      <c r="DV17" s="219"/>
      <c r="DW17" s="219"/>
      <c r="DX17" s="219"/>
      <c r="DY17" s="219"/>
      <c r="DZ17" s="219"/>
      <c r="EA17" s="219"/>
      <c r="EB17" s="219"/>
      <c r="EC17" s="332"/>
    </row>
    <row r="18" spans="2:133" ht="11.25" customHeight="1">
      <c r="B18" s="263" t="s">
        <v>369</v>
      </c>
      <c r="C18" s="36"/>
      <c r="D18" s="36"/>
      <c r="E18" s="36"/>
      <c r="F18" s="36"/>
      <c r="G18" s="36"/>
      <c r="H18" s="36"/>
      <c r="I18" s="36"/>
      <c r="J18" s="36"/>
      <c r="K18" s="36"/>
      <c r="L18" s="36"/>
      <c r="M18" s="36"/>
      <c r="N18" s="36"/>
      <c r="O18" s="36"/>
      <c r="P18" s="36"/>
      <c r="Q18" s="272"/>
      <c r="R18" s="277">
        <v>8347</v>
      </c>
      <c r="S18" s="219"/>
      <c r="T18" s="219"/>
      <c r="U18" s="219"/>
      <c r="V18" s="219"/>
      <c r="W18" s="219"/>
      <c r="X18" s="219"/>
      <c r="Y18" s="282"/>
      <c r="Z18" s="285">
        <v>0.1</v>
      </c>
      <c r="AA18" s="285"/>
      <c r="AB18" s="285"/>
      <c r="AC18" s="285"/>
      <c r="AD18" s="290">
        <v>8347</v>
      </c>
      <c r="AE18" s="290"/>
      <c r="AF18" s="290"/>
      <c r="AG18" s="290"/>
      <c r="AH18" s="290"/>
      <c r="AI18" s="290"/>
      <c r="AJ18" s="290"/>
      <c r="AK18" s="290"/>
      <c r="AL18" s="286">
        <v>0.1</v>
      </c>
      <c r="AM18" s="240"/>
      <c r="AN18" s="240"/>
      <c r="AO18" s="299"/>
      <c r="AP18" s="263" t="s">
        <v>103</v>
      </c>
      <c r="AQ18" s="36"/>
      <c r="AR18" s="36"/>
      <c r="AS18" s="36"/>
      <c r="AT18" s="36"/>
      <c r="AU18" s="36"/>
      <c r="AV18" s="36"/>
      <c r="AW18" s="36"/>
      <c r="AX18" s="36"/>
      <c r="AY18" s="36"/>
      <c r="AZ18" s="36"/>
      <c r="BA18" s="36"/>
      <c r="BB18" s="36"/>
      <c r="BC18" s="36"/>
      <c r="BD18" s="36"/>
      <c r="BE18" s="36"/>
      <c r="BF18" s="272"/>
      <c r="BG18" s="277" t="s">
        <v>142</v>
      </c>
      <c r="BH18" s="219"/>
      <c r="BI18" s="219"/>
      <c r="BJ18" s="219"/>
      <c r="BK18" s="219"/>
      <c r="BL18" s="219"/>
      <c r="BM18" s="219"/>
      <c r="BN18" s="282"/>
      <c r="BO18" s="285" t="s">
        <v>142</v>
      </c>
      <c r="BP18" s="285"/>
      <c r="BQ18" s="285"/>
      <c r="BR18" s="285"/>
      <c r="BS18" s="291" t="s">
        <v>142</v>
      </c>
      <c r="BT18" s="219"/>
      <c r="BU18" s="219"/>
      <c r="BV18" s="219"/>
      <c r="BW18" s="219"/>
      <c r="BX18" s="219"/>
      <c r="BY18" s="219"/>
      <c r="BZ18" s="219"/>
      <c r="CA18" s="219"/>
      <c r="CB18" s="332"/>
      <c r="CD18" s="263" t="s">
        <v>370</v>
      </c>
      <c r="CE18" s="36"/>
      <c r="CF18" s="36"/>
      <c r="CG18" s="36"/>
      <c r="CH18" s="36"/>
      <c r="CI18" s="36"/>
      <c r="CJ18" s="36"/>
      <c r="CK18" s="36"/>
      <c r="CL18" s="36"/>
      <c r="CM18" s="36"/>
      <c r="CN18" s="36"/>
      <c r="CO18" s="36"/>
      <c r="CP18" s="36"/>
      <c r="CQ18" s="272"/>
      <c r="CR18" s="277" t="s">
        <v>142</v>
      </c>
      <c r="CS18" s="219"/>
      <c r="CT18" s="219"/>
      <c r="CU18" s="219"/>
      <c r="CV18" s="219"/>
      <c r="CW18" s="219"/>
      <c r="CX18" s="219"/>
      <c r="CY18" s="282"/>
      <c r="CZ18" s="285" t="s">
        <v>142</v>
      </c>
      <c r="DA18" s="285"/>
      <c r="DB18" s="285"/>
      <c r="DC18" s="285"/>
      <c r="DD18" s="291" t="s">
        <v>142</v>
      </c>
      <c r="DE18" s="219"/>
      <c r="DF18" s="219"/>
      <c r="DG18" s="219"/>
      <c r="DH18" s="219"/>
      <c r="DI18" s="219"/>
      <c r="DJ18" s="219"/>
      <c r="DK18" s="219"/>
      <c r="DL18" s="219"/>
      <c r="DM18" s="219"/>
      <c r="DN18" s="219"/>
      <c r="DO18" s="219"/>
      <c r="DP18" s="282"/>
      <c r="DQ18" s="291" t="s">
        <v>142</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1916</v>
      </c>
      <c r="S19" s="219"/>
      <c r="T19" s="219"/>
      <c r="U19" s="219"/>
      <c r="V19" s="219"/>
      <c r="W19" s="219"/>
      <c r="X19" s="219"/>
      <c r="Y19" s="282"/>
      <c r="Z19" s="285">
        <v>0</v>
      </c>
      <c r="AA19" s="285"/>
      <c r="AB19" s="285"/>
      <c r="AC19" s="285"/>
      <c r="AD19" s="290">
        <v>1916</v>
      </c>
      <c r="AE19" s="290"/>
      <c r="AF19" s="290"/>
      <c r="AG19" s="290"/>
      <c r="AH19" s="290"/>
      <c r="AI19" s="290"/>
      <c r="AJ19" s="290"/>
      <c r="AK19" s="290"/>
      <c r="AL19" s="286">
        <v>0</v>
      </c>
      <c r="AM19" s="240"/>
      <c r="AN19" s="240"/>
      <c r="AO19" s="299"/>
      <c r="AP19" s="263" t="s">
        <v>371</v>
      </c>
      <c r="AQ19" s="36"/>
      <c r="AR19" s="36"/>
      <c r="AS19" s="36"/>
      <c r="AT19" s="36"/>
      <c r="AU19" s="36"/>
      <c r="AV19" s="36"/>
      <c r="AW19" s="36"/>
      <c r="AX19" s="36"/>
      <c r="AY19" s="36"/>
      <c r="AZ19" s="36"/>
      <c r="BA19" s="36"/>
      <c r="BB19" s="36"/>
      <c r="BC19" s="36"/>
      <c r="BD19" s="36"/>
      <c r="BE19" s="36"/>
      <c r="BF19" s="272"/>
      <c r="BG19" s="277">
        <v>242886</v>
      </c>
      <c r="BH19" s="219"/>
      <c r="BI19" s="219"/>
      <c r="BJ19" s="219"/>
      <c r="BK19" s="219"/>
      <c r="BL19" s="219"/>
      <c r="BM19" s="219"/>
      <c r="BN19" s="282"/>
      <c r="BO19" s="285">
        <v>8.5</v>
      </c>
      <c r="BP19" s="285"/>
      <c r="BQ19" s="285"/>
      <c r="BR19" s="285"/>
      <c r="BS19" s="291" t="s">
        <v>142</v>
      </c>
      <c r="BT19" s="219"/>
      <c r="BU19" s="219"/>
      <c r="BV19" s="219"/>
      <c r="BW19" s="219"/>
      <c r="BX19" s="219"/>
      <c r="BY19" s="219"/>
      <c r="BZ19" s="219"/>
      <c r="CA19" s="219"/>
      <c r="CB19" s="332"/>
      <c r="CD19" s="263" t="s">
        <v>372</v>
      </c>
      <c r="CE19" s="36"/>
      <c r="CF19" s="36"/>
      <c r="CG19" s="36"/>
      <c r="CH19" s="36"/>
      <c r="CI19" s="36"/>
      <c r="CJ19" s="36"/>
      <c r="CK19" s="36"/>
      <c r="CL19" s="36"/>
      <c r="CM19" s="36"/>
      <c r="CN19" s="36"/>
      <c r="CO19" s="36"/>
      <c r="CP19" s="36"/>
      <c r="CQ19" s="272"/>
      <c r="CR19" s="277" t="s">
        <v>142</v>
      </c>
      <c r="CS19" s="219"/>
      <c r="CT19" s="219"/>
      <c r="CU19" s="219"/>
      <c r="CV19" s="219"/>
      <c r="CW19" s="219"/>
      <c r="CX19" s="219"/>
      <c r="CY19" s="282"/>
      <c r="CZ19" s="285" t="s">
        <v>142</v>
      </c>
      <c r="DA19" s="285"/>
      <c r="DB19" s="285"/>
      <c r="DC19" s="285"/>
      <c r="DD19" s="291" t="s">
        <v>142</v>
      </c>
      <c r="DE19" s="219"/>
      <c r="DF19" s="219"/>
      <c r="DG19" s="219"/>
      <c r="DH19" s="219"/>
      <c r="DI19" s="219"/>
      <c r="DJ19" s="219"/>
      <c r="DK19" s="219"/>
      <c r="DL19" s="219"/>
      <c r="DM19" s="219"/>
      <c r="DN19" s="219"/>
      <c r="DO19" s="219"/>
      <c r="DP19" s="282"/>
      <c r="DQ19" s="291" t="s">
        <v>142</v>
      </c>
      <c r="DR19" s="219"/>
      <c r="DS19" s="219"/>
      <c r="DT19" s="219"/>
      <c r="DU19" s="219"/>
      <c r="DV19" s="219"/>
      <c r="DW19" s="219"/>
      <c r="DX19" s="219"/>
      <c r="DY19" s="219"/>
      <c r="DZ19" s="219"/>
      <c r="EA19" s="219"/>
      <c r="EB19" s="219"/>
      <c r="EC19" s="332"/>
    </row>
    <row r="20" spans="2:133" ht="11.25" customHeight="1">
      <c r="B20" s="263" t="s">
        <v>373</v>
      </c>
      <c r="C20" s="36"/>
      <c r="D20" s="36"/>
      <c r="E20" s="36"/>
      <c r="F20" s="36"/>
      <c r="G20" s="36"/>
      <c r="H20" s="36"/>
      <c r="I20" s="36"/>
      <c r="J20" s="36"/>
      <c r="K20" s="36"/>
      <c r="L20" s="36"/>
      <c r="M20" s="36"/>
      <c r="N20" s="36"/>
      <c r="O20" s="36"/>
      <c r="P20" s="36"/>
      <c r="Q20" s="272"/>
      <c r="R20" s="277">
        <v>646</v>
      </c>
      <c r="S20" s="219"/>
      <c r="T20" s="219"/>
      <c r="U20" s="219"/>
      <c r="V20" s="219"/>
      <c r="W20" s="219"/>
      <c r="X20" s="219"/>
      <c r="Y20" s="282"/>
      <c r="Z20" s="285">
        <v>0</v>
      </c>
      <c r="AA20" s="285"/>
      <c r="AB20" s="285"/>
      <c r="AC20" s="285"/>
      <c r="AD20" s="290">
        <v>646</v>
      </c>
      <c r="AE20" s="290"/>
      <c r="AF20" s="290"/>
      <c r="AG20" s="290"/>
      <c r="AH20" s="290"/>
      <c r="AI20" s="290"/>
      <c r="AJ20" s="290"/>
      <c r="AK20" s="290"/>
      <c r="AL20" s="286">
        <v>0</v>
      </c>
      <c r="AM20" s="240"/>
      <c r="AN20" s="240"/>
      <c r="AO20" s="299"/>
      <c r="AP20" s="263" t="s">
        <v>374</v>
      </c>
      <c r="AQ20" s="36"/>
      <c r="AR20" s="36"/>
      <c r="AS20" s="36"/>
      <c r="AT20" s="36"/>
      <c r="AU20" s="36"/>
      <c r="AV20" s="36"/>
      <c r="AW20" s="36"/>
      <c r="AX20" s="36"/>
      <c r="AY20" s="36"/>
      <c r="AZ20" s="36"/>
      <c r="BA20" s="36"/>
      <c r="BB20" s="36"/>
      <c r="BC20" s="36"/>
      <c r="BD20" s="36"/>
      <c r="BE20" s="36"/>
      <c r="BF20" s="272"/>
      <c r="BG20" s="277">
        <v>242886</v>
      </c>
      <c r="BH20" s="219"/>
      <c r="BI20" s="219"/>
      <c r="BJ20" s="219"/>
      <c r="BK20" s="219"/>
      <c r="BL20" s="219"/>
      <c r="BM20" s="219"/>
      <c r="BN20" s="282"/>
      <c r="BO20" s="285">
        <v>8.5</v>
      </c>
      <c r="BP20" s="285"/>
      <c r="BQ20" s="285"/>
      <c r="BR20" s="285"/>
      <c r="BS20" s="291" t="s">
        <v>142</v>
      </c>
      <c r="BT20" s="219"/>
      <c r="BU20" s="219"/>
      <c r="BV20" s="219"/>
      <c r="BW20" s="219"/>
      <c r="BX20" s="219"/>
      <c r="BY20" s="219"/>
      <c r="BZ20" s="219"/>
      <c r="CA20" s="219"/>
      <c r="CB20" s="332"/>
      <c r="CD20" s="263" t="s">
        <v>201</v>
      </c>
      <c r="CE20" s="36"/>
      <c r="CF20" s="36"/>
      <c r="CG20" s="36"/>
      <c r="CH20" s="36"/>
      <c r="CI20" s="36"/>
      <c r="CJ20" s="36"/>
      <c r="CK20" s="36"/>
      <c r="CL20" s="36"/>
      <c r="CM20" s="36"/>
      <c r="CN20" s="36"/>
      <c r="CO20" s="36"/>
      <c r="CP20" s="36"/>
      <c r="CQ20" s="272"/>
      <c r="CR20" s="277">
        <v>11495046</v>
      </c>
      <c r="CS20" s="219"/>
      <c r="CT20" s="219"/>
      <c r="CU20" s="219"/>
      <c r="CV20" s="219"/>
      <c r="CW20" s="219"/>
      <c r="CX20" s="219"/>
      <c r="CY20" s="282"/>
      <c r="CZ20" s="285">
        <v>100</v>
      </c>
      <c r="DA20" s="285"/>
      <c r="DB20" s="285"/>
      <c r="DC20" s="285"/>
      <c r="DD20" s="291">
        <v>1627850</v>
      </c>
      <c r="DE20" s="219"/>
      <c r="DF20" s="219"/>
      <c r="DG20" s="219"/>
      <c r="DH20" s="219"/>
      <c r="DI20" s="219"/>
      <c r="DJ20" s="219"/>
      <c r="DK20" s="219"/>
      <c r="DL20" s="219"/>
      <c r="DM20" s="219"/>
      <c r="DN20" s="219"/>
      <c r="DO20" s="219"/>
      <c r="DP20" s="282"/>
      <c r="DQ20" s="291">
        <v>7743299</v>
      </c>
      <c r="DR20" s="219"/>
      <c r="DS20" s="219"/>
      <c r="DT20" s="219"/>
      <c r="DU20" s="219"/>
      <c r="DV20" s="219"/>
      <c r="DW20" s="219"/>
      <c r="DX20" s="219"/>
      <c r="DY20" s="219"/>
      <c r="DZ20" s="219"/>
      <c r="EA20" s="219"/>
      <c r="EB20" s="219"/>
      <c r="EC20" s="332"/>
    </row>
    <row r="21" spans="2:133" ht="11.25" customHeight="1">
      <c r="B21" s="263" t="s">
        <v>376</v>
      </c>
      <c r="C21" s="36"/>
      <c r="D21" s="36"/>
      <c r="E21" s="36"/>
      <c r="F21" s="36"/>
      <c r="G21" s="36"/>
      <c r="H21" s="36"/>
      <c r="I21" s="36"/>
      <c r="J21" s="36"/>
      <c r="K21" s="36"/>
      <c r="L21" s="36"/>
      <c r="M21" s="36"/>
      <c r="N21" s="36"/>
      <c r="O21" s="36"/>
      <c r="P21" s="36"/>
      <c r="Q21" s="272"/>
      <c r="R21" s="277">
        <v>31505</v>
      </c>
      <c r="S21" s="219"/>
      <c r="T21" s="219"/>
      <c r="U21" s="219"/>
      <c r="V21" s="219"/>
      <c r="W21" s="219"/>
      <c r="X21" s="219"/>
      <c r="Y21" s="282"/>
      <c r="Z21" s="285">
        <v>0.3</v>
      </c>
      <c r="AA21" s="285"/>
      <c r="AB21" s="285"/>
      <c r="AC21" s="285"/>
      <c r="AD21" s="290">
        <v>31505</v>
      </c>
      <c r="AE21" s="290"/>
      <c r="AF21" s="290"/>
      <c r="AG21" s="290"/>
      <c r="AH21" s="290"/>
      <c r="AI21" s="290"/>
      <c r="AJ21" s="290"/>
      <c r="AK21" s="290"/>
      <c r="AL21" s="286">
        <v>0.5</v>
      </c>
      <c r="AM21" s="240"/>
      <c r="AN21" s="240"/>
      <c r="AO21" s="299"/>
      <c r="AP21" s="302" t="s">
        <v>377</v>
      </c>
      <c r="AQ21" s="305"/>
      <c r="AR21" s="305"/>
      <c r="AS21" s="305"/>
      <c r="AT21" s="305"/>
      <c r="AU21" s="305"/>
      <c r="AV21" s="305"/>
      <c r="AW21" s="305"/>
      <c r="AX21" s="305"/>
      <c r="AY21" s="305"/>
      <c r="AZ21" s="305"/>
      <c r="BA21" s="305"/>
      <c r="BB21" s="305"/>
      <c r="BC21" s="305"/>
      <c r="BD21" s="305"/>
      <c r="BE21" s="305"/>
      <c r="BF21" s="319"/>
      <c r="BG21" s="277">
        <v>78697</v>
      </c>
      <c r="BH21" s="219"/>
      <c r="BI21" s="219"/>
      <c r="BJ21" s="219"/>
      <c r="BK21" s="219"/>
      <c r="BL21" s="219"/>
      <c r="BM21" s="219"/>
      <c r="BN21" s="282"/>
      <c r="BO21" s="285">
        <v>2.7</v>
      </c>
      <c r="BP21" s="285"/>
      <c r="BQ21" s="285"/>
      <c r="BR21" s="285"/>
      <c r="BS21" s="291" t="s">
        <v>142</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347</v>
      </c>
      <c r="C22" s="36"/>
      <c r="D22" s="36"/>
      <c r="E22" s="36"/>
      <c r="F22" s="36"/>
      <c r="G22" s="36"/>
      <c r="H22" s="36"/>
      <c r="I22" s="36"/>
      <c r="J22" s="36"/>
      <c r="K22" s="36"/>
      <c r="L22" s="36"/>
      <c r="M22" s="36"/>
      <c r="N22" s="36"/>
      <c r="O22" s="36"/>
      <c r="P22" s="36"/>
      <c r="Q22" s="272"/>
      <c r="R22" s="277">
        <v>3154267</v>
      </c>
      <c r="S22" s="219"/>
      <c r="T22" s="219"/>
      <c r="U22" s="219"/>
      <c r="V22" s="219"/>
      <c r="W22" s="219"/>
      <c r="X22" s="219"/>
      <c r="Y22" s="282"/>
      <c r="Z22" s="285">
        <v>26</v>
      </c>
      <c r="AA22" s="285"/>
      <c r="AB22" s="285"/>
      <c r="AC22" s="285"/>
      <c r="AD22" s="290">
        <v>2732175</v>
      </c>
      <c r="AE22" s="290"/>
      <c r="AF22" s="290"/>
      <c r="AG22" s="290"/>
      <c r="AH22" s="290"/>
      <c r="AI22" s="290"/>
      <c r="AJ22" s="290"/>
      <c r="AK22" s="290"/>
      <c r="AL22" s="286">
        <v>45.2</v>
      </c>
      <c r="AM22" s="240"/>
      <c r="AN22" s="240"/>
      <c r="AO22" s="299"/>
      <c r="AP22" s="302" t="s">
        <v>379</v>
      </c>
      <c r="AQ22" s="305"/>
      <c r="AR22" s="305"/>
      <c r="AS22" s="305"/>
      <c r="AT22" s="305"/>
      <c r="AU22" s="305"/>
      <c r="AV22" s="305"/>
      <c r="AW22" s="305"/>
      <c r="AX22" s="305"/>
      <c r="AY22" s="305"/>
      <c r="AZ22" s="305"/>
      <c r="BA22" s="305"/>
      <c r="BB22" s="305"/>
      <c r="BC22" s="305"/>
      <c r="BD22" s="305"/>
      <c r="BE22" s="305"/>
      <c r="BF22" s="319"/>
      <c r="BG22" s="277" t="s">
        <v>142</v>
      </c>
      <c r="BH22" s="219"/>
      <c r="BI22" s="219"/>
      <c r="BJ22" s="219"/>
      <c r="BK22" s="219"/>
      <c r="BL22" s="219"/>
      <c r="BM22" s="219"/>
      <c r="BN22" s="282"/>
      <c r="BO22" s="285" t="s">
        <v>142</v>
      </c>
      <c r="BP22" s="285"/>
      <c r="BQ22" s="285"/>
      <c r="BR22" s="285"/>
      <c r="BS22" s="291" t="s">
        <v>142</v>
      </c>
      <c r="BT22" s="219"/>
      <c r="BU22" s="219"/>
      <c r="BV22" s="219"/>
      <c r="BW22" s="219"/>
      <c r="BX22" s="219"/>
      <c r="BY22" s="219"/>
      <c r="BZ22" s="219"/>
      <c r="CA22" s="219"/>
      <c r="CB22" s="332"/>
      <c r="CD22" s="183" t="s">
        <v>380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303</v>
      </c>
      <c r="C23" s="36"/>
      <c r="D23" s="36"/>
      <c r="E23" s="36"/>
      <c r="F23" s="36"/>
      <c r="G23" s="36"/>
      <c r="H23" s="36"/>
      <c r="I23" s="36"/>
      <c r="J23" s="36"/>
      <c r="K23" s="36"/>
      <c r="L23" s="36"/>
      <c r="M23" s="36"/>
      <c r="N23" s="36"/>
      <c r="O23" s="36"/>
      <c r="P23" s="36"/>
      <c r="Q23" s="272"/>
      <c r="R23" s="277">
        <v>2732175</v>
      </c>
      <c r="S23" s="219"/>
      <c r="T23" s="219"/>
      <c r="U23" s="219"/>
      <c r="V23" s="219"/>
      <c r="W23" s="219"/>
      <c r="X23" s="219"/>
      <c r="Y23" s="282"/>
      <c r="Z23" s="285">
        <v>22.5</v>
      </c>
      <c r="AA23" s="285"/>
      <c r="AB23" s="285"/>
      <c r="AC23" s="285"/>
      <c r="AD23" s="290">
        <v>2732175</v>
      </c>
      <c r="AE23" s="290"/>
      <c r="AF23" s="290"/>
      <c r="AG23" s="290"/>
      <c r="AH23" s="290"/>
      <c r="AI23" s="290"/>
      <c r="AJ23" s="290"/>
      <c r="AK23" s="290"/>
      <c r="AL23" s="286">
        <v>45.2</v>
      </c>
      <c r="AM23" s="240"/>
      <c r="AN23" s="240"/>
      <c r="AO23" s="299"/>
      <c r="AP23" s="302" t="s">
        <v>123</v>
      </c>
      <c r="AQ23" s="305"/>
      <c r="AR23" s="305"/>
      <c r="AS23" s="305"/>
      <c r="AT23" s="305"/>
      <c r="AU23" s="305"/>
      <c r="AV23" s="305"/>
      <c r="AW23" s="305"/>
      <c r="AX23" s="305"/>
      <c r="AY23" s="305"/>
      <c r="AZ23" s="305"/>
      <c r="BA23" s="305"/>
      <c r="BB23" s="305"/>
      <c r="BC23" s="305"/>
      <c r="BD23" s="305"/>
      <c r="BE23" s="305"/>
      <c r="BF23" s="319"/>
      <c r="BG23" s="277">
        <v>164189</v>
      </c>
      <c r="BH23" s="219"/>
      <c r="BI23" s="219"/>
      <c r="BJ23" s="219"/>
      <c r="BK23" s="219"/>
      <c r="BL23" s="219"/>
      <c r="BM23" s="219"/>
      <c r="BN23" s="282"/>
      <c r="BO23" s="285">
        <v>5.7</v>
      </c>
      <c r="BP23" s="285"/>
      <c r="BQ23" s="285"/>
      <c r="BR23" s="285"/>
      <c r="BS23" s="291" t="s">
        <v>142</v>
      </c>
      <c r="BT23" s="219"/>
      <c r="BU23" s="219"/>
      <c r="BV23" s="219"/>
      <c r="BW23" s="219"/>
      <c r="BX23" s="219"/>
      <c r="BY23" s="219"/>
      <c r="BZ23" s="219"/>
      <c r="CA23" s="219"/>
      <c r="CB23" s="332"/>
      <c r="CD23" s="183" t="s">
        <v>321</v>
      </c>
      <c r="CE23" s="139"/>
      <c r="CF23" s="139"/>
      <c r="CG23" s="139"/>
      <c r="CH23" s="139"/>
      <c r="CI23" s="139"/>
      <c r="CJ23" s="139"/>
      <c r="CK23" s="139"/>
      <c r="CL23" s="139"/>
      <c r="CM23" s="139"/>
      <c r="CN23" s="139"/>
      <c r="CO23" s="139"/>
      <c r="CP23" s="139"/>
      <c r="CQ23" s="144"/>
      <c r="CR23" s="183" t="s">
        <v>381</v>
      </c>
      <c r="CS23" s="139"/>
      <c r="CT23" s="139"/>
      <c r="CU23" s="139"/>
      <c r="CV23" s="139"/>
      <c r="CW23" s="139"/>
      <c r="CX23" s="139"/>
      <c r="CY23" s="144"/>
      <c r="CZ23" s="183" t="s">
        <v>385</v>
      </c>
      <c r="DA23" s="139"/>
      <c r="DB23" s="139"/>
      <c r="DC23" s="144"/>
      <c r="DD23" s="183" t="s">
        <v>307</v>
      </c>
      <c r="DE23" s="139"/>
      <c r="DF23" s="139"/>
      <c r="DG23" s="139"/>
      <c r="DH23" s="139"/>
      <c r="DI23" s="139"/>
      <c r="DJ23" s="139"/>
      <c r="DK23" s="144"/>
      <c r="DL23" s="350" t="s">
        <v>387</v>
      </c>
      <c r="DM23" s="353"/>
      <c r="DN23" s="353"/>
      <c r="DO23" s="353"/>
      <c r="DP23" s="353"/>
      <c r="DQ23" s="353"/>
      <c r="DR23" s="353"/>
      <c r="DS23" s="353"/>
      <c r="DT23" s="353"/>
      <c r="DU23" s="353"/>
      <c r="DV23" s="357"/>
      <c r="DW23" s="183" t="s">
        <v>388</v>
      </c>
      <c r="DX23" s="139"/>
      <c r="DY23" s="139"/>
      <c r="DZ23" s="139"/>
      <c r="EA23" s="139"/>
      <c r="EB23" s="139"/>
      <c r="EC23" s="144"/>
    </row>
    <row r="24" spans="2:133" ht="11.25" customHeight="1">
      <c r="B24" s="263" t="s">
        <v>300</v>
      </c>
      <c r="C24" s="36"/>
      <c r="D24" s="36"/>
      <c r="E24" s="36"/>
      <c r="F24" s="36"/>
      <c r="G24" s="36"/>
      <c r="H24" s="36"/>
      <c r="I24" s="36"/>
      <c r="J24" s="36"/>
      <c r="K24" s="36"/>
      <c r="L24" s="36"/>
      <c r="M24" s="36"/>
      <c r="N24" s="36"/>
      <c r="O24" s="36"/>
      <c r="P24" s="36"/>
      <c r="Q24" s="272"/>
      <c r="R24" s="277">
        <v>422092</v>
      </c>
      <c r="S24" s="219"/>
      <c r="T24" s="219"/>
      <c r="U24" s="219"/>
      <c r="V24" s="219"/>
      <c r="W24" s="219"/>
      <c r="X24" s="219"/>
      <c r="Y24" s="282"/>
      <c r="Z24" s="285">
        <v>3.5</v>
      </c>
      <c r="AA24" s="285"/>
      <c r="AB24" s="285"/>
      <c r="AC24" s="285"/>
      <c r="AD24" s="290" t="s">
        <v>142</v>
      </c>
      <c r="AE24" s="290"/>
      <c r="AF24" s="290"/>
      <c r="AG24" s="290"/>
      <c r="AH24" s="290"/>
      <c r="AI24" s="290"/>
      <c r="AJ24" s="290"/>
      <c r="AK24" s="290"/>
      <c r="AL24" s="286" t="s">
        <v>142</v>
      </c>
      <c r="AM24" s="240"/>
      <c r="AN24" s="240"/>
      <c r="AO24" s="299"/>
      <c r="AP24" s="302" t="s">
        <v>389</v>
      </c>
      <c r="AQ24" s="305"/>
      <c r="AR24" s="305"/>
      <c r="AS24" s="305"/>
      <c r="AT24" s="305"/>
      <c r="AU24" s="305"/>
      <c r="AV24" s="305"/>
      <c r="AW24" s="305"/>
      <c r="AX24" s="305"/>
      <c r="AY24" s="305"/>
      <c r="AZ24" s="305"/>
      <c r="BA24" s="305"/>
      <c r="BB24" s="305"/>
      <c r="BC24" s="305"/>
      <c r="BD24" s="305"/>
      <c r="BE24" s="305"/>
      <c r="BF24" s="319"/>
      <c r="BG24" s="277" t="s">
        <v>142</v>
      </c>
      <c r="BH24" s="219"/>
      <c r="BI24" s="219"/>
      <c r="BJ24" s="219"/>
      <c r="BK24" s="219"/>
      <c r="BL24" s="219"/>
      <c r="BM24" s="219"/>
      <c r="BN24" s="282"/>
      <c r="BO24" s="285" t="s">
        <v>142</v>
      </c>
      <c r="BP24" s="285"/>
      <c r="BQ24" s="285"/>
      <c r="BR24" s="285"/>
      <c r="BS24" s="291" t="s">
        <v>142</v>
      </c>
      <c r="BT24" s="219"/>
      <c r="BU24" s="219"/>
      <c r="BV24" s="219"/>
      <c r="BW24" s="219"/>
      <c r="BX24" s="219"/>
      <c r="BY24" s="219"/>
      <c r="BZ24" s="219"/>
      <c r="CA24" s="219"/>
      <c r="CB24" s="332"/>
      <c r="CD24" s="262" t="s">
        <v>390</v>
      </c>
      <c r="CE24" s="268"/>
      <c r="CF24" s="268"/>
      <c r="CG24" s="268"/>
      <c r="CH24" s="268"/>
      <c r="CI24" s="268"/>
      <c r="CJ24" s="268"/>
      <c r="CK24" s="268"/>
      <c r="CL24" s="268"/>
      <c r="CM24" s="268"/>
      <c r="CN24" s="268"/>
      <c r="CO24" s="268"/>
      <c r="CP24" s="268"/>
      <c r="CQ24" s="271"/>
      <c r="CR24" s="276">
        <v>4326056</v>
      </c>
      <c r="CS24" s="279"/>
      <c r="CT24" s="279"/>
      <c r="CU24" s="279"/>
      <c r="CV24" s="279"/>
      <c r="CW24" s="279"/>
      <c r="CX24" s="279"/>
      <c r="CY24" s="281"/>
      <c r="CZ24" s="294">
        <v>37.6</v>
      </c>
      <c r="DA24" s="296"/>
      <c r="DB24" s="296"/>
      <c r="DC24" s="342"/>
      <c r="DD24" s="346">
        <v>2901216</v>
      </c>
      <c r="DE24" s="279"/>
      <c r="DF24" s="279"/>
      <c r="DG24" s="279"/>
      <c r="DH24" s="279"/>
      <c r="DI24" s="279"/>
      <c r="DJ24" s="279"/>
      <c r="DK24" s="281"/>
      <c r="DL24" s="346">
        <v>2809629</v>
      </c>
      <c r="DM24" s="279"/>
      <c r="DN24" s="279"/>
      <c r="DO24" s="279"/>
      <c r="DP24" s="279"/>
      <c r="DQ24" s="279"/>
      <c r="DR24" s="279"/>
      <c r="DS24" s="279"/>
      <c r="DT24" s="279"/>
      <c r="DU24" s="279"/>
      <c r="DV24" s="281"/>
      <c r="DW24" s="294">
        <v>44.2</v>
      </c>
      <c r="DX24" s="296"/>
      <c r="DY24" s="296"/>
      <c r="DZ24" s="296"/>
      <c r="EA24" s="296"/>
      <c r="EB24" s="296"/>
      <c r="EC24" s="298"/>
    </row>
    <row r="25" spans="2:133" ht="11.25" customHeight="1">
      <c r="B25" s="263" t="s">
        <v>393</v>
      </c>
      <c r="C25" s="36"/>
      <c r="D25" s="36"/>
      <c r="E25" s="36"/>
      <c r="F25" s="36"/>
      <c r="G25" s="36"/>
      <c r="H25" s="36"/>
      <c r="I25" s="36"/>
      <c r="J25" s="36"/>
      <c r="K25" s="36"/>
      <c r="L25" s="36"/>
      <c r="M25" s="36"/>
      <c r="N25" s="36"/>
      <c r="O25" s="36"/>
      <c r="P25" s="36"/>
      <c r="Q25" s="272"/>
      <c r="R25" s="277" t="s">
        <v>142</v>
      </c>
      <c r="S25" s="219"/>
      <c r="T25" s="219"/>
      <c r="U25" s="219"/>
      <c r="V25" s="219"/>
      <c r="W25" s="219"/>
      <c r="X25" s="219"/>
      <c r="Y25" s="282"/>
      <c r="Z25" s="285" t="s">
        <v>142</v>
      </c>
      <c r="AA25" s="285"/>
      <c r="AB25" s="285"/>
      <c r="AC25" s="285"/>
      <c r="AD25" s="290" t="s">
        <v>142</v>
      </c>
      <c r="AE25" s="290"/>
      <c r="AF25" s="290"/>
      <c r="AG25" s="290"/>
      <c r="AH25" s="290"/>
      <c r="AI25" s="290"/>
      <c r="AJ25" s="290"/>
      <c r="AK25" s="290"/>
      <c r="AL25" s="286" t="s">
        <v>142</v>
      </c>
      <c r="AM25" s="240"/>
      <c r="AN25" s="240"/>
      <c r="AO25" s="299"/>
      <c r="AP25" s="302" t="s">
        <v>280</v>
      </c>
      <c r="AQ25" s="305"/>
      <c r="AR25" s="305"/>
      <c r="AS25" s="305"/>
      <c r="AT25" s="305"/>
      <c r="AU25" s="305"/>
      <c r="AV25" s="305"/>
      <c r="AW25" s="305"/>
      <c r="AX25" s="305"/>
      <c r="AY25" s="305"/>
      <c r="AZ25" s="305"/>
      <c r="BA25" s="305"/>
      <c r="BB25" s="305"/>
      <c r="BC25" s="305"/>
      <c r="BD25" s="305"/>
      <c r="BE25" s="305"/>
      <c r="BF25" s="319"/>
      <c r="BG25" s="277" t="s">
        <v>142</v>
      </c>
      <c r="BH25" s="219"/>
      <c r="BI25" s="219"/>
      <c r="BJ25" s="219"/>
      <c r="BK25" s="219"/>
      <c r="BL25" s="219"/>
      <c r="BM25" s="219"/>
      <c r="BN25" s="282"/>
      <c r="BO25" s="285" t="s">
        <v>142</v>
      </c>
      <c r="BP25" s="285"/>
      <c r="BQ25" s="285"/>
      <c r="BR25" s="285"/>
      <c r="BS25" s="291" t="s">
        <v>142</v>
      </c>
      <c r="BT25" s="219"/>
      <c r="BU25" s="219"/>
      <c r="BV25" s="219"/>
      <c r="BW25" s="219"/>
      <c r="BX25" s="219"/>
      <c r="BY25" s="219"/>
      <c r="BZ25" s="219"/>
      <c r="CA25" s="219"/>
      <c r="CB25" s="332"/>
      <c r="CD25" s="263" t="s">
        <v>206</v>
      </c>
      <c r="CE25" s="36"/>
      <c r="CF25" s="36"/>
      <c r="CG25" s="36"/>
      <c r="CH25" s="36"/>
      <c r="CI25" s="36"/>
      <c r="CJ25" s="36"/>
      <c r="CK25" s="36"/>
      <c r="CL25" s="36"/>
      <c r="CM25" s="36"/>
      <c r="CN25" s="36"/>
      <c r="CO25" s="36"/>
      <c r="CP25" s="36"/>
      <c r="CQ25" s="272"/>
      <c r="CR25" s="277">
        <v>1690024</v>
      </c>
      <c r="CS25" s="318"/>
      <c r="CT25" s="318"/>
      <c r="CU25" s="318"/>
      <c r="CV25" s="318"/>
      <c r="CW25" s="318"/>
      <c r="CX25" s="318"/>
      <c r="CY25" s="337"/>
      <c r="CZ25" s="286">
        <v>14.7</v>
      </c>
      <c r="DA25" s="340"/>
      <c r="DB25" s="340"/>
      <c r="DC25" s="343"/>
      <c r="DD25" s="291">
        <v>1552352</v>
      </c>
      <c r="DE25" s="318"/>
      <c r="DF25" s="318"/>
      <c r="DG25" s="318"/>
      <c r="DH25" s="318"/>
      <c r="DI25" s="318"/>
      <c r="DJ25" s="318"/>
      <c r="DK25" s="337"/>
      <c r="DL25" s="291">
        <v>1493244</v>
      </c>
      <c r="DM25" s="318"/>
      <c r="DN25" s="318"/>
      <c r="DO25" s="318"/>
      <c r="DP25" s="318"/>
      <c r="DQ25" s="318"/>
      <c r="DR25" s="318"/>
      <c r="DS25" s="318"/>
      <c r="DT25" s="318"/>
      <c r="DU25" s="318"/>
      <c r="DV25" s="337"/>
      <c r="DW25" s="286">
        <v>23.5</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6596131</v>
      </c>
      <c r="S26" s="219"/>
      <c r="T26" s="219"/>
      <c r="U26" s="219"/>
      <c r="V26" s="219"/>
      <c r="W26" s="219"/>
      <c r="X26" s="219"/>
      <c r="Y26" s="282"/>
      <c r="Z26" s="285">
        <v>54.4</v>
      </c>
      <c r="AA26" s="285"/>
      <c r="AB26" s="285"/>
      <c r="AC26" s="285"/>
      <c r="AD26" s="290">
        <v>6009850</v>
      </c>
      <c r="AE26" s="290"/>
      <c r="AF26" s="290"/>
      <c r="AG26" s="290"/>
      <c r="AH26" s="290"/>
      <c r="AI26" s="290"/>
      <c r="AJ26" s="290"/>
      <c r="AK26" s="290"/>
      <c r="AL26" s="286">
        <v>99.3</v>
      </c>
      <c r="AM26" s="240"/>
      <c r="AN26" s="240"/>
      <c r="AO26" s="299"/>
      <c r="AP26" s="302" t="s">
        <v>395</v>
      </c>
      <c r="AQ26" s="304"/>
      <c r="AR26" s="304"/>
      <c r="AS26" s="304"/>
      <c r="AT26" s="304"/>
      <c r="AU26" s="304"/>
      <c r="AV26" s="304"/>
      <c r="AW26" s="304"/>
      <c r="AX26" s="304"/>
      <c r="AY26" s="304"/>
      <c r="AZ26" s="304"/>
      <c r="BA26" s="304"/>
      <c r="BB26" s="304"/>
      <c r="BC26" s="304"/>
      <c r="BD26" s="304"/>
      <c r="BE26" s="304"/>
      <c r="BF26" s="319"/>
      <c r="BG26" s="277" t="s">
        <v>142</v>
      </c>
      <c r="BH26" s="219"/>
      <c r="BI26" s="219"/>
      <c r="BJ26" s="219"/>
      <c r="BK26" s="219"/>
      <c r="BL26" s="219"/>
      <c r="BM26" s="219"/>
      <c r="BN26" s="282"/>
      <c r="BO26" s="285" t="s">
        <v>142</v>
      </c>
      <c r="BP26" s="285"/>
      <c r="BQ26" s="285"/>
      <c r="BR26" s="285"/>
      <c r="BS26" s="291" t="s">
        <v>142</v>
      </c>
      <c r="BT26" s="219"/>
      <c r="BU26" s="219"/>
      <c r="BV26" s="219"/>
      <c r="BW26" s="219"/>
      <c r="BX26" s="219"/>
      <c r="BY26" s="219"/>
      <c r="BZ26" s="219"/>
      <c r="CA26" s="219"/>
      <c r="CB26" s="332"/>
      <c r="CD26" s="263" t="s">
        <v>126</v>
      </c>
      <c r="CE26" s="36"/>
      <c r="CF26" s="36"/>
      <c r="CG26" s="36"/>
      <c r="CH26" s="36"/>
      <c r="CI26" s="36"/>
      <c r="CJ26" s="36"/>
      <c r="CK26" s="36"/>
      <c r="CL26" s="36"/>
      <c r="CM26" s="36"/>
      <c r="CN26" s="36"/>
      <c r="CO26" s="36"/>
      <c r="CP26" s="36"/>
      <c r="CQ26" s="272"/>
      <c r="CR26" s="277">
        <v>1174110</v>
      </c>
      <c r="CS26" s="219"/>
      <c r="CT26" s="219"/>
      <c r="CU26" s="219"/>
      <c r="CV26" s="219"/>
      <c r="CW26" s="219"/>
      <c r="CX26" s="219"/>
      <c r="CY26" s="282"/>
      <c r="CZ26" s="286">
        <v>10.199999999999999</v>
      </c>
      <c r="DA26" s="340"/>
      <c r="DB26" s="340"/>
      <c r="DC26" s="343"/>
      <c r="DD26" s="291">
        <v>1046954</v>
      </c>
      <c r="DE26" s="219"/>
      <c r="DF26" s="219"/>
      <c r="DG26" s="219"/>
      <c r="DH26" s="219"/>
      <c r="DI26" s="219"/>
      <c r="DJ26" s="219"/>
      <c r="DK26" s="282"/>
      <c r="DL26" s="291" t="s">
        <v>142</v>
      </c>
      <c r="DM26" s="219"/>
      <c r="DN26" s="219"/>
      <c r="DO26" s="219"/>
      <c r="DP26" s="219"/>
      <c r="DQ26" s="219"/>
      <c r="DR26" s="219"/>
      <c r="DS26" s="219"/>
      <c r="DT26" s="219"/>
      <c r="DU26" s="219"/>
      <c r="DV26" s="282"/>
      <c r="DW26" s="286" t="s">
        <v>142</v>
      </c>
      <c r="DX26" s="340"/>
      <c r="DY26" s="340"/>
      <c r="DZ26" s="340"/>
      <c r="EA26" s="340"/>
      <c r="EB26" s="340"/>
      <c r="EC26" s="365"/>
    </row>
    <row r="27" spans="2:133" ht="11.25" customHeight="1">
      <c r="B27" s="263" t="s">
        <v>396</v>
      </c>
      <c r="C27" s="36"/>
      <c r="D27" s="36"/>
      <c r="E27" s="36"/>
      <c r="F27" s="36"/>
      <c r="G27" s="36"/>
      <c r="H27" s="36"/>
      <c r="I27" s="36"/>
      <c r="J27" s="36"/>
      <c r="K27" s="36"/>
      <c r="L27" s="36"/>
      <c r="M27" s="36"/>
      <c r="N27" s="36"/>
      <c r="O27" s="36"/>
      <c r="P27" s="36"/>
      <c r="Q27" s="272"/>
      <c r="R27" s="277">
        <v>2505</v>
      </c>
      <c r="S27" s="219"/>
      <c r="T27" s="219"/>
      <c r="U27" s="219"/>
      <c r="V27" s="219"/>
      <c r="W27" s="219"/>
      <c r="X27" s="219"/>
      <c r="Y27" s="282"/>
      <c r="Z27" s="285">
        <v>0</v>
      </c>
      <c r="AA27" s="285"/>
      <c r="AB27" s="285"/>
      <c r="AC27" s="285"/>
      <c r="AD27" s="290">
        <v>2505</v>
      </c>
      <c r="AE27" s="290"/>
      <c r="AF27" s="290"/>
      <c r="AG27" s="290"/>
      <c r="AH27" s="290"/>
      <c r="AI27" s="290"/>
      <c r="AJ27" s="290"/>
      <c r="AK27" s="290"/>
      <c r="AL27" s="286">
        <v>0</v>
      </c>
      <c r="AM27" s="240"/>
      <c r="AN27" s="240"/>
      <c r="AO27" s="299"/>
      <c r="AP27" s="263" t="s">
        <v>398</v>
      </c>
      <c r="AQ27" s="36"/>
      <c r="AR27" s="36"/>
      <c r="AS27" s="36"/>
      <c r="AT27" s="36"/>
      <c r="AU27" s="36"/>
      <c r="AV27" s="36"/>
      <c r="AW27" s="36"/>
      <c r="AX27" s="36"/>
      <c r="AY27" s="36"/>
      <c r="AZ27" s="36"/>
      <c r="BA27" s="36"/>
      <c r="BB27" s="36"/>
      <c r="BC27" s="36"/>
      <c r="BD27" s="36"/>
      <c r="BE27" s="36"/>
      <c r="BF27" s="272"/>
      <c r="BG27" s="277">
        <v>2863254</v>
      </c>
      <c r="BH27" s="219"/>
      <c r="BI27" s="219"/>
      <c r="BJ27" s="219"/>
      <c r="BK27" s="219"/>
      <c r="BL27" s="219"/>
      <c r="BM27" s="219"/>
      <c r="BN27" s="282"/>
      <c r="BO27" s="285">
        <v>100</v>
      </c>
      <c r="BP27" s="285"/>
      <c r="BQ27" s="285"/>
      <c r="BR27" s="285"/>
      <c r="BS27" s="291" t="s">
        <v>142</v>
      </c>
      <c r="BT27" s="219"/>
      <c r="BU27" s="219"/>
      <c r="BV27" s="219"/>
      <c r="BW27" s="219"/>
      <c r="BX27" s="219"/>
      <c r="BY27" s="219"/>
      <c r="BZ27" s="219"/>
      <c r="CA27" s="219"/>
      <c r="CB27" s="332"/>
      <c r="CD27" s="263" t="s">
        <v>232</v>
      </c>
      <c r="CE27" s="36"/>
      <c r="CF27" s="36"/>
      <c r="CG27" s="36"/>
      <c r="CH27" s="36"/>
      <c r="CI27" s="36"/>
      <c r="CJ27" s="36"/>
      <c r="CK27" s="36"/>
      <c r="CL27" s="36"/>
      <c r="CM27" s="36"/>
      <c r="CN27" s="36"/>
      <c r="CO27" s="36"/>
      <c r="CP27" s="36"/>
      <c r="CQ27" s="272"/>
      <c r="CR27" s="277">
        <v>1904352</v>
      </c>
      <c r="CS27" s="318"/>
      <c r="CT27" s="318"/>
      <c r="CU27" s="318"/>
      <c r="CV27" s="318"/>
      <c r="CW27" s="318"/>
      <c r="CX27" s="318"/>
      <c r="CY27" s="337"/>
      <c r="CZ27" s="286">
        <v>16.600000000000001</v>
      </c>
      <c r="DA27" s="340"/>
      <c r="DB27" s="340"/>
      <c r="DC27" s="343"/>
      <c r="DD27" s="291">
        <v>626516</v>
      </c>
      <c r="DE27" s="318"/>
      <c r="DF27" s="318"/>
      <c r="DG27" s="318"/>
      <c r="DH27" s="318"/>
      <c r="DI27" s="318"/>
      <c r="DJ27" s="318"/>
      <c r="DK27" s="337"/>
      <c r="DL27" s="291">
        <v>594037</v>
      </c>
      <c r="DM27" s="318"/>
      <c r="DN27" s="318"/>
      <c r="DO27" s="318"/>
      <c r="DP27" s="318"/>
      <c r="DQ27" s="318"/>
      <c r="DR27" s="318"/>
      <c r="DS27" s="318"/>
      <c r="DT27" s="318"/>
      <c r="DU27" s="318"/>
      <c r="DV27" s="337"/>
      <c r="DW27" s="286">
        <v>9.4</v>
      </c>
      <c r="DX27" s="340"/>
      <c r="DY27" s="340"/>
      <c r="DZ27" s="340"/>
      <c r="EA27" s="340"/>
      <c r="EB27" s="340"/>
      <c r="EC27" s="365"/>
    </row>
    <row r="28" spans="2:133" ht="11.25" customHeight="1">
      <c r="B28" s="263" t="s">
        <v>164</v>
      </c>
      <c r="C28" s="36"/>
      <c r="D28" s="36"/>
      <c r="E28" s="36"/>
      <c r="F28" s="36"/>
      <c r="G28" s="36"/>
      <c r="H28" s="36"/>
      <c r="I28" s="36"/>
      <c r="J28" s="36"/>
      <c r="K28" s="36"/>
      <c r="L28" s="36"/>
      <c r="M28" s="36"/>
      <c r="N28" s="36"/>
      <c r="O28" s="36"/>
      <c r="P28" s="36"/>
      <c r="Q28" s="272"/>
      <c r="R28" s="277">
        <v>60942</v>
      </c>
      <c r="S28" s="219"/>
      <c r="T28" s="219"/>
      <c r="U28" s="219"/>
      <c r="V28" s="219"/>
      <c r="W28" s="219"/>
      <c r="X28" s="219"/>
      <c r="Y28" s="282"/>
      <c r="Z28" s="285">
        <v>0.5</v>
      </c>
      <c r="AA28" s="285"/>
      <c r="AB28" s="285"/>
      <c r="AC28" s="285"/>
      <c r="AD28" s="290">
        <v>395</v>
      </c>
      <c r="AE28" s="290"/>
      <c r="AF28" s="290"/>
      <c r="AG28" s="290"/>
      <c r="AH28" s="290"/>
      <c r="AI28" s="290"/>
      <c r="AJ28" s="290"/>
      <c r="AK28" s="290"/>
      <c r="AL28" s="286">
        <v>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391</v>
      </c>
      <c r="CE28" s="36"/>
      <c r="CF28" s="36"/>
      <c r="CG28" s="36"/>
      <c r="CH28" s="36"/>
      <c r="CI28" s="36"/>
      <c r="CJ28" s="36"/>
      <c r="CK28" s="36"/>
      <c r="CL28" s="36"/>
      <c r="CM28" s="36"/>
      <c r="CN28" s="36"/>
      <c r="CO28" s="36"/>
      <c r="CP28" s="36"/>
      <c r="CQ28" s="272"/>
      <c r="CR28" s="277">
        <v>731680</v>
      </c>
      <c r="CS28" s="219"/>
      <c r="CT28" s="219"/>
      <c r="CU28" s="219"/>
      <c r="CV28" s="219"/>
      <c r="CW28" s="219"/>
      <c r="CX28" s="219"/>
      <c r="CY28" s="282"/>
      <c r="CZ28" s="286">
        <v>6.4</v>
      </c>
      <c r="DA28" s="340"/>
      <c r="DB28" s="340"/>
      <c r="DC28" s="343"/>
      <c r="DD28" s="291">
        <v>722348</v>
      </c>
      <c r="DE28" s="219"/>
      <c r="DF28" s="219"/>
      <c r="DG28" s="219"/>
      <c r="DH28" s="219"/>
      <c r="DI28" s="219"/>
      <c r="DJ28" s="219"/>
      <c r="DK28" s="282"/>
      <c r="DL28" s="291">
        <v>722348</v>
      </c>
      <c r="DM28" s="219"/>
      <c r="DN28" s="219"/>
      <c r="DO28" s="219"/>
      <c r="DP28" s="219"/>
      <c r="DQ28" s="219"/>
      <c r="DR28" s="219"/>
      <c r="DS28" s="219"/>
      <c r="DT28" s="219"/>
      <c r="DU28" s="219"/>
      <c r="DV28" s="282"/>
      <c r="DW28" s="286">
        <v>11.4</v>
      </c>
      <c r="DX28" s="340"/>
      <c r="DY28" s="340"/>
      <c r="DZ28" s="340"/>
      <c r="EA28" s="340"/>
      <c r="EB28" s="340"/>
      <c r="EC28" s="365"/>
    </row>
    <row r="29" spans="2:133" ht="11.25" customHeight="1">
      <c r="B29" s="263" t="s">
        <v>319</v>
      </c>
      <c r="C29" s="36"/>
      <c r="D29" s="36"/>
      <c r="E29" s="36"/>
      <c r="F29" s="36"/>
      <c r="G29" s="36"/>
      <c r="H29" s="36"/>
      <c r="I29" s="36"/>
      <c r="J29" s="36"/>
      <c r="K29" s="36"/>
      <c r="L29" s="36"/>
      <c r="M29" s="36"/>
      <c r="N29" s="36"/>
      <c r="O29" s="36"/>
      <c r="P29" s="36"/>
      <c r="Q29" s="272"/>
      <c r="R29" s="277">
        <v>75072</v>
      </c>
      <c r="S29" s="219"/>
      <c r="T29" s="219"/>
      <c r="U29" s="219"/>
      <c r="V29" s="219"/>
      <c r="W29" s="219"/>
      <c r="X29" s="219"/>
      <c r="Y29" s="282"/>
      <c r="Z29" s="285">
        <v>0.6</v>
      </c>
      <c r="AA29" s="285"/>
      <c r="AB29" s="285"/>
      <c r="AC29" s="285"/>
      <c r="AD29" s="290">
        <v>24908</v>
      </c>
      <c r="AE29" s="290"/>
      <c r="AF29" s="290"/>
      <c r="AG29" s="290"/>
      <c r="AH29" s="290"/>
      <c r="AI29" s="290"/>
      <c r="AJ29" s="290"/>
      <c r="AK29" s="290"/>
      <c r="AL29" s="286">
        <v>0.4</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180</v>
      </c>
      <c r="CE29" s="42"/>
      <c r="CF29" s="263" t="s">
        <v>24</v>
      </c>
      <c r="CG29" s="36"/>
      <c r="CH29" s="36"/>
      <c r="CI29" s="36"/>
      <c r="CJ29" s="36"/>
      <c r="CK29" s="36"/>
      <c r="CL29" s="36"/>
      <c r="CM29" s="36"/>
      <c r="CN29" s="36"/>
      <c r="CO29" s="36"/>
      <c r="CP29" s="36"/>
      <c r="CQ29" s="272"/>
      <c r="CR29" s="277">
        <v>731680</v>
      </c>
      <c r="CS29" s="318"/>
      <c r="CT29" s="318"/>
      <c r="CU29" s="318"/>
      <c r="CV29" s="318"/>
      <c r="CW29" s="318"/>
      <c r="CX29" s="318"/>
      <c r="CY29" s="337"/>
      <c r="CZ29" s="286">
        <v>6.4</v>
      </c>
      <c r="DA29" s="340"/>
      <c r="DB29" s="340"/>
      <c r="DC29" s="343"/>
      <c r="DD29" s="291">
        <v>722348</v>
      </c>
      <c r="DE29" s="318"/>
      <c r="DF29" s="318"/>
      <c r="DG29" s="318"/>
      <c r="DH29" s="318"/>
      <c r="DI29" s="318"/>
      <c r="DJ29" s="318"/>
      <c r="DK29" s="337"/>
      <c r="DL29" s="291">
        <v>722348</v>
      </c>
      <c r="DM29" s="318"/>
      <c r="DN29" s="318"/>
      <c r="DO29" s="318"/>
      <c r="DP29" s="318"/>
      <c r="DQ29" s="318"/>
      <c r="DR29" s="318"/>
      <c r="DS29" s="318"/>
      <c r="DT29" s="318"/>
      <c r="DU29" s="318"/>
      <c r="DV29" s="337"/>
      <c r="DW29" s="286">
        <v>11.4</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77757</v>
      </c>
      <c r="S30" s="219"/>
      <c r="T30" s="219"/>
      <c r="U30" s="219"/>
      <c r="V30" s="219"/>
      <c r="W30" s="219"/>
      <c r="X30" s="219"/>
      <c r="Y30" s="282"/>
      <c r="Z30" s="285">
        <v>0.6</v>
      </c>
      <c r="AA30" s="285"/>
      <c r="AB30" s="285"/>
      <c r="AC30" s="285"/>
      <c r="AD30" s="290">
        <v>42</v>
      </c>
      <c r="AE30" s="290"/>
      <c r="AF30" s="290"/>
      <c r="AG30" s="290"/>
      <c r="AH30" s="290"/>
      <c r="AI30" s="290"/>
      <c r="AJ30" s="290"/>
      <c r="AK30" s="290"/>
      <c r="AL30" s="286">
        <v>0</v>
      </c>
      <c r="AM30" s="240"/>
      <c r="AN30" s="240"/>
      <c r="AO30" s="299"/>
      <c r="AP30" s="183" t="s">
        <v>321</v>
      </c>
      <c r="AQ30" s="139"/>
      <c r="AR30" s="139"/>
      <c r="AS30" s="139"/>
      <c r="AT30" s="139"/>
      <c r="AU30" s="139"/>
      <c r="AV30" s="139"/>
      <c r="AW30" s="139"/>
      <c r="AX30" s="139"/>
      <c r="AY30" s="139"/>
      <c r="AZ30" s="139"/>
      <c r="BA30" s="139"/>
      <c r="BB30" s="139"/>
      <c r="BC30" s="139"/>
      <c r="BD30" s="139"/>
      <c r="BE30" s="139"/>
      <c r="BF30" s="144"/>
      <c r="BG30" s="183" t="s">
        <v>169</v>
      </c>
      <c r="BH30" s="326"/>
      <c r="BI30" s="326"/>
      <c r="BJ30" s="326"/>
      <c r="BK30" s="326"/>
      <c r="BL30" s="326"/>
      <c r="BM30" s="326"/>
      <c r="BN30" s="326"/>
      <c r="BO30" s="326"/>
      <c r="BP30" s="326"/>
      <c r="BQ30" s="329"/>
      <c r="BR30" s="183" t="s">
        <v>401</v>
      </c>
      <c r="BS30" s="326"/>
      <c r="BT30" s="326"/>
      <c r="BU30" s="326"/>
      <c r="BV30" s="326"/>
      <c r="BW30" s="326"/>
      <c r="BX30" s="326"/>
      <c r="BY30" s="326"/>
      <c r="BZ30" s="326"/>
      <c r="CA30" s="326"/>
      <c r="CB30" s="329"/>
      <c r="CD30" s="134"/>
      <c r="CE30" s="43"/>
      <c r="CF30" s="263" t="s">
        <v>402</v>
      </c>
      <c r="CG30" s="36"/>
      <c r="CH30" s="36"/>
      <c r="CI30" s="36"/>
      <c r="CJ30" s="36"/>
      <c r="CK30" s="36"/>
      <c r="CL30" s="36"/>
      <c r="CM30" s="36"/>
      <c r="CN30" s="36"/>
      <c r="CO30" s="36"/>
      <c r="CP30" s="36"/>
      <c r="CQ30" s="272"/>
      <c r="CR30" s="277">
        <v>683963</v>
      </c>
      <c r="CS30" s="219"/>
      <c r="CT30" s="219"/>
      <c r="CU30" s="219"/>
      <c r="CV30" s="219"/>
      <c r="CW30" s="219"/>
      <c r="CX30" s="219"/>
      <c r="CY30" s="282"/>
      <c r="CZ30" s="286">
        <v>6</v>
      </c>
      <c r="DA30" s="340"/>
      <c r="DB30" s="340"/>
      <c r="DC30" s="343"/>
      <c r="DD30" s="291">
        <v>674631</v>
      </c>
      <c r="DE30" s="219"/>
      <c r="DF30" s="219"/>
      <c r="DG30" s="219"/>
      <c r="DH30" s="219"/>
      <c r="DI30" s="219"/>
      <c r="DJ30" s="219"/>
      <c r="DK30" s="282"/>
      <c r="DL30" s="291">
        <v>674631</v>
      </c>
      <c r="DM30" s="219"/>
      <c r="DN30" s="219"/>
      <c r="DO30" s="219"/>
      <c r="DP30" s="219"/>
      <c r="DQ30" s="219"/>
      <c r="DR30" s="219"/>
      <c r="DS30" s="219"/>
      <c r="DT30" s="219"/>
      <c r="DU30" s="219"/>
      <c r="DV30" s="282"/>
      <c r="DW30" s="286">
        <v>10.6</v>
      </c>
      <c r="DX30" s="340"/>
      <c r="DY30" s="340"/>
      <c r="DZ30" s="340"/>
      <c r="EA30" s="340"/>
      <c r="EB30" s="340"/>
      <c r="EC30" s="365"/>
    </row>
    <row r="31" spans="2:133" ht="11.25" customHeight="1">
      <c r="B31" s="263" t="s">
        <v>348</v>
      </c>
      <c r="C31" s="36"/>
      <c r="D31" s="36"/>
      <c r="E31" s="36"/>
      <c r="F31" s="36"/>
      <c r="G31" s="36"/>
      <c r="H31" s="36"/>
      <c r="I31" s="36"/>
      <c r="J31" s="36"/>
      <c r="K31" s="36"/>
      <c r="L31" s="36"/>
      <c r="M31" s="36"/>
      <c r="N31" s="36"/>
      <c r="O31" s="36"/>
      <c r="P31" s="36"/>
      <c r="Q31" s="272"/>
      <c r="R31" s="277">
        <v>1329730</v>
      </c>
      <c r="S31" s="219"/>
      <c r="T31" s="219"/>
      <c r="U31" s="219"/>
      <c r="V31" s="219"/>
      <c r="W31" s="219"/>
      <c r="X31" s="219"/>
      <c r="Y31" s="282"/>
      <c r="Z31" s="285">
        <v>11</v>
      </c>
      <c r="AA31" s="285"/>
      <c r="AB31" s="285"/>
      <c r="AC31" s="285"/>
      <c r="AD31" s="290" t="s">
        <v>142</v>
      </c>
      <c r="AE31" s="290"/>
      <c r="AF31" s="290"/>
      <c r="AG31" s="290"/>
      <c r="AH31" s="290"/>
      <c r="AI31" s="290"/>
      <c r="AJ31" s="290"/>
      <c r="AK31" s="290"/>
      <c r="AL31" s="286" t="s">
        <v>142</v>
      </c>
      <c r="AM31" s="240"/>
      <c r="AN31" s="240"/>
      <c r="AO31" s="299"/>
      <c r="AP31" s="163" t="s">
        <v>10</v>
      </c>
      <c r="AQ31" s="179"/>
      <c r="AR31" s="179"/>
      <c r="AS31" s="179"/>
      <c r="AT31" s="311" t="s">
        <v>403</v>
      </c>
      <c r="AU31" s="268"/>
      <c r="AV31" s="268"/>
      <c r="AW31" s="268"/>
      <c r="AX31" s="262" t="s">
        <v>282</v>
      </c>
      <c r="AY31" s="268"/>
      <c r="AZ31" s="268"/>
      <c r="BA31" s="268"/>
      <c r="BB31" s="268"/>
      <c r="BC31" s="268"/>
      <c r="BD31" s="268"/>
      <c r="BE31" s="268"/>
      <c r="BF31" s="271"/>
      <c r="BG31" s="323">
        <v>98.1</v>
      </c>
      <c r="BH31" s="327"/>
      <c r="BI31" s="327"/>
      <c r="BJ31" s="327"/>
      <c r="BK31" s="327"/>
      <c r="BL31" s="327"/>
      <c r="BM31" s="296">
        <v>94.7</v>
      </c>
      <c r="BN31" s="327"/>
      <c r="BO31" s="327"/>
      <c r="BP31" s="327"/>
      <c r="BQ31" s="330"/>
      <c r="BR31" s="323">
        <v>98.1</v>
      </c>
      <c r="BS31" s="327"/>
      <c r="BT31" s="327"/>
      <c r="BU31" s="327"/>
      <c r="BV31" s="327"/>
      <c r="BW31" s="327"/>
      <c r="BX31" s="296">
        <v>93.8</v>
      </c>
      <c r="BY31" s="327"/>
      <c r="BZ31" s="327"/>
      <c r="CA31" s="327"/>
      <c r="CB31" s="330"/>
      <c r="CD31" s="134"/>
      <c r="CE31" s="43"/>
      <c r="CF31" s="263" t="s">
        <v>320</v>
      </c>
      <c r="CG31" s="36"/>
      <c r="CH31" s="36"/>
      <c r="CI31" s="36"/>
      <c r="CJ31" s="36"/>
      <c r="CK31" s="36"/>
      <c r="CL31" s="36"/>
      <c r="CM31" s="36"/>
      <c r="CN31" s="36"/>
      <c r="CO31" s="36"/>
      <c r="CP31" s="36"/>
      <c r="CQ31" s="272"/>
      <c r="CR31" s="277">
        <v>47717</v>
      </c>
      <c r="CS31" s="318"/>
      <c r="CT31" s="318"/>
      <c r="CU31" s="318"/>
      <c r="CV31" s="318"/>
      <c r="CW31" s="318"/>
      <c r="CX31" s="318"/>
      <c r="CY31" s="337"/>
      <c r="CZ31" s="286">
        <v>0.4</v>
      </c>
      <c r="DA31" s="340"/>
      <c r="DB31" s="340"/>
      <c r="DC31" s="343"/>
      <c r="DD31" s="291">
        <v>47717</v>
      </c>
      <c r="DE31" s="318"/>
      <c r="DF31" s="318"/>
      <c r="DG31" s="318"/>
      <c r="DH31" s="318"/>
      <c r="DI31" s="318"/>
      <c r="DJ31" s="318"/>
      <c r="DK31" s="337"/>
      <c r="DL31" s="291">
        <v>47717</v>
      </c>
      <c r="DM31" s="318"/>
      <c r="DN31" s="318"/>
      <c r="DO31" s="318"/>
      <c r="DP31" s="318"/>
      <c r="DQ31" s="318"/>
      <c r="DR31" s="318"/>
      <c r="DS31" s="318"/>
      <c r="DT31" s="318"/>
      <c r="DU31" s="318"/>
      <c r="DV31" s="337"/>
      <c r="DW31" s="286">
        <v>0.8</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142</v>
      </c>
      <c r="S32" s="219"/>
      <c r="T32" s="219"/>
      <c r="U32" s="219"/>
      <c r="V32" s="219"/>
      <c r="W32" s="219"/>
      <c r="X32" s="219"/>
      <c r="Y32" s="282"/>
      <c r="Z32" s="285" t="s">
        <v>142</v>
      </c>
      <c r="AA32" s="285"/>
      <c r="AB32" s="285"/>
      <c r="AC32" s="285"/>
      <c r="AD32" s="290" t="s">
        <v>142</v>
      </c>
      <c r="AE32" s="290"/>
      <c r="AF32" s="290"/>
      <c r="AG32" s="290"/>
      <c r="AH32" s="290"/>
      <c r="AI32" s="290"/>
      <c r="AJ32" s="290"/>
      <c r="AK32" s="290"/>
      <c r="AL32" s="286" t="s">
        <v>142</v>
      </c>
      <c r="AM32" s="240"/>
      <c r="AN32" s="240"/>
      <c r="AO32" s="299"/>
      <c r="AP32" s="303"/>
      <c r="AQ32" s="29"/>
      <c r="AR32" s="29"/>
      <c r="AS32" s="29"/>
      <c r="AT32" s="312"/>
      <c r="AU32" s="36" t="s">
        <v>258</v>
      </c>
      <c r="AV32" s="36"/>
      <c r="AW32" s="36"/>
      <c r="AX32" s="263" t="s">
        <v>382</v>
      </c>
      <c r="AY32" s="36"/>
      <c r="AZ32" s="36"/>
      <c r="BA32" s="36"/>
      <c r="BB32" s="36"/>
      <c r="BC32" s="36"/>
      <c r="BD32" s="36"/>
      <c r="BE32" s="36"/>
      <c r="BF32" s="272"/>
      <c r="BG32" s="324">
        <v>98.5</v>
      </c>
      <c r="BH32" s="318"/>
      <c r="BI32" s="318"/>
      <c r="BJ32" s="318"/>
      <c r="BK32" s="318"/>
      <c r="BL32" s="318"/>
      <c r="BM32" s="240">
        <v>94.7</v>
      </c>
      <c r="BN32" s="328"/>
      <c r="BO32" s="328"/>
      <c r="BP32" s="328"/>
      <c r="BQ32" s="321"/>
      <c r="BR32" s="324">
        <v>98.4</v>
      </c>
      <c r="BS32" s="318"/>
      <c r="BT32" s="318"/>
      <c r="BU32" s="318"/>
      <c r="BV32" s="318"/>
      <c r="BW32" s="318"/>
      <c r="BX32" s="240">
        <v>93.6</v>
      </c>
      <c r="BY32" s="328"/>
      <c r="BZ32" s="328"/>
      <c r="CA32" s="328"/>
      <c r="CB32" s="321"/>
      <c r="CD32" s="135"/>
      <c r="CE32" s="142"/>
      <c r="CF32" s="263" t="s">
        <v>215</v>
      </c>
      <c r="CG32" s="36"/>
      <c r="CH32" s="36"/>
      <c r="CI32" s="36"/>
      <c r="CJ32" s="36"/>
      <c r="CK32" s="36"/>
      <c r="CL32" s="36"/>
      <c r="CM32" s="36"/>
      <c r="CN32" s="36"/>
      <c r="CO32" s="36"/>
      <c r="CP32" s="36"/>
      <c r="CQ32" s="272"/>
      <c r="CR32" s="277" t="s">
        <v>142</v>
      </c>
      <c r="CS32" s="219"/>
      <c r="CT32" s="219"/>
      <c r="CU32" s="219"/>
      <c r="CV32" s="219"/>
      <c r="CW32" s="219"/>
      <c r="CX32" s="219"/>
      <c r="CY32" s="282"/>
      <c r="CZ32" s="286" t="s">
        <v>142</v>
      </c>
      <c r="DA32" s="340"/>
      <c r="DB32" s="340"/>
      <c r="DC32" s="343"/>
      <c r="DD32" s="291" t="s">
        <v>142</v>
      </c>
      <c r="DE32" s="219"/>
      <c r="DF32" s="219"/>
      <c r="DG32" s="219"/>
      <c r="DH32" s="219"/>
      <c r="DI32" s="219"/>
      <c r="DJ32" s="219"/>
      <c r="DK32" s="282"/>
      <c r="DL32" s="291" t="s">
        <v>142</v>
      </c>
      <c r="DM32" s="219"/>
      <c r="DN32" s="219"/>
      <c r="DO32" s="219"/>
      <c r="DP32" s="219"/>
      <c r="DQ32" s="219"/>
      <c r="DR32" s="219"/>
      <c r="DS32" s="219"/>
      <c r="DT32" s="219"/>
      <c r="DU32" s="219"/>
      <c r="DV32" s="282"/>
      <c r="DW32" s="286" t="s">
        <v>142</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731868</v>
      </c>
      <c r="S33" s="219"/>
      <c r="T33" s="219"/>
      <c r="U33" s="219"/>
      <c r="V33" s="219"/>
      <c r="W33" s="219"/>
      <c r="X33" s="219"/>
      <c r="Y33" s="282"/>
      <c r="Z33" s="285">
        <v>6</v>
      </c>
      <c r="AA33" s="285"/>
      <c r="AB33" s="285"/>
      <c r="AC33" s="285"/>
      <c r="AD33" s="290" t="s">
        <v>142</v>
      </c>
      <c r="AE33" s="290"/>
      <c r="AF33" s="290"/>
      <c r="AG33" s="290"/>
      <c r="AH33" s="290"/>
      <c r="AI33" s="290"/>
      <c r="AJ33" s="290"/>
      <c r="AK33" s="290"/>
      <c r="AL33" s="286" t="s">
        <v>142</v>
      </c>
      <c r="AM33" s="240"/>
      <c r="AN33" s="240"/>
      <c r="AO33" s="299"/>
      <c r="AP33" s="177"/>
      <c r="AQ33" s="180"/>
      <c r="AR33" s="180"/>
      <c r="AS33" s="180"/>
      <c r="AT33" s="313"/>
      <c r="AU33" s="270"/>
      <c r="AV33" s="270"/>
      <c r="AW33" s="270"/>
      <c r="AX33" s="265" t="s">
        <v>168</v>
      </c>
      <c r="AY33" s="270"/>
      <c r="AZ33" s="270"/>
      <c r="BA33" s="270"/>
      <c r="BB33" s="270"/>
      <c r="BC33" s="270"/>
      <c r="BD33" s="270"/>
      <c r="BE33" s="270"/>
      <c r="BF33" s="274"/>
      <c r="BG33" s="325">
        <v>97.5</v>
      </c>
      <c r="BH33" s="317"/>
      <c r="BI33" s="317"/>
      <c r="BJ33" s="317"/>
      <c r="BK33" s="317"/>
      <c r="BL33" s="317"/>
      <c r="BM33" s="297">
        <v>93.9</v>
      </c>
      <c r="BN33" s="317"/>
      <c r="BO33" s="317"/>
      <c r="BP33" s="317"/>
      <c r="BQ33" s="322"/>
      <c r="BR33" s="325">
        <v>97.7</v>
      </c>
      <c r="BS33" s="317"/>
      <c r="BT33" s="317"/>
      <c r="BU33" s="317"/>
      <c r="BV33" s="317"/>
      <c r="BW33" s="317"/>
      <c r="BX33" s="297">
        <v>93</v>
      </c>
      <c r="BY33" s="317"/>
      <c r="BZ33" s="317"/>
      <c r="CA33" s="317"/>
      <c r="CB33" s="322"/>
      <c r="CD33" s="263" t="s">
        <v>404</v>
      </c>
      <c r="CE33" s="36"/>
      <c r="CF33" s="36"/>
      <c r="CG33" s="36"/>
      <c r="CH33" s="36"/>
      <c r="CI33" s="36"/>
      <c r="CJ33" s="36"/>
      <c r="CK33" s="36"/>
      <c r="CL33" s="36"/>
      <c r="CM33" s="36"/>
      <c r="CN33" s="36"/>
      <c r="CO33" s="36"/>
      <c r="CP33" s="36"/>
      <c r="CQ33" s="272"/>
      <c r="CR33" s="277">
        <v>5375412</v>
      </c>
      <c r="CS33" s="318"/>
      <c r="CT33" s="318"/>
      <c r="CU33" s="318"/>
      <c r="CV33" s="318"/>
      <c r="CW33" s="318"/>
      <c r="CX33" s="318"/>
      <c r="CY33" s="337"/>
      <c r="CZ33" s="286">
        <v>46.8</v>
      </c>
      <c r="DA33" s="340"/>
      <c r="DB33" s="340"/>
      <c r="DC33" s="343"/>
      <c r="DD33" s="291">
        <v>4479535</v>
      </c>
      <c r="DE33" s="318"/>
      <c r="DF33" s="318"/>
      <c r="DG33" s="318"/>
      <c r="DH33" s="318"/>
      <c r="DI33" s="318"/>
      <c r="DJ33" s="318"/>
      <c r="DK33" s="337"/>
      <c r="DL33" s="291">
        <v>2837777</v>
      </c>
      <c r="DM33" s="318"/>
      <c r="DN33" s="318"/>
      <c r="DO33" s="318"/>
      <c r="DP33" s="318"/>
      <c r="DQ33" s="318"/>
      <c r="DR33" s="318"/>
      <c r="DS33" s="318"/>
      <c r="DT33" s="318"/>
      <c r="DU33" s="318"/>
      <c r="DV33" s="337"/>
      <c r="DW33" s="286">
        <v>44.7</v>
      </c>
      <c r="DX33" s="340"/>
      <c r="DY33" s="340"/>
      <c r="DZ33" s="340"/>
      <c r="EA33" s="340"/>
      <c r="EB33" s="340"/>
      <c r="EC33" s="365"/>
    </row>
    <row r="34" spans="2:133" ht="11.25" customHeight="1">
      <c r="B34" s="263" t="s">
        <v>244</v>
      </c>
      <c r="C34" s="36"/>
      <c r="D34" s="36"/>
      <c r="E34" s="36"/>
      <c r="F34" s="36"/>
      <c r="G34" s="36"/>
      <c r="H34" s="36"/>
      <c r="I34" s="36"/>
      <c r="J34" s="36"/>
      <c r="K34" s="36"/>
      <c r="L34" s="36"/>
      <c r="M34" s="36"/>
      <c r="N34" s="36"/>
      <c r="O34" s="36"/>
      <c r="P34" s="36"/>
      <c r="Q34" s="272"/>
      <c r="R34" s="277">
        <v>17677</v>
      </c>
      <c r="S34" s="219"/>
      <c r="T34" s="219"/>
      <c r="U34" s="219"/>
      <c r="V34" s="219"/>
      <c r="W34" s="219"/>
      <c r="X34" s="219"/>
      <c r="Y34" s="282"/>
      <c r="Z34" s="285">
        <v>0.1</v>
      </c>
      <c r="AA34" s="285"/>
      <c r="AB34" s="285"/>
      <c r="AC34" s="285"/>
      <c r="AD34" s="290">
        <v>13024</v>
      </c>
      <c r="AE34" s="290"/>
      <c r="AF34" s="290"/>
      <c r="AG34" s="290"/>
      <c r="AH34" s="290"/>
      <c r="AI34" s="290"/>
      <c r="AJ34" s="290"/>
      <c r="AK34" s="290"/>
      <c r="AL34" s="286">
        <v>0.2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407</v>
      </c>
      <c r="CE34" s="36"/>
      <c r="CF34" s="36"/>
      <c r="CG34" s="36"/>
      <c r="CH34" s="36"/>
      <c r="CI34" s="36"/>
      <c r="CJ34" s="36"/>
      <c r="CK34" s="36"/>
      <c r="CL34" s="36"/>
      <c r="CM34" s="36"/>
      <c r="CN34" s="36"/>
      <c r="CO34" s="36"/>
      <c r="CP34" s="36"/>
      <c r="CQ34" s="272"/>
      <c r="CR34" s="277">
        <v>1690915</v>
      </c>
      <c r="CS34" s="219"/>
      <c r="CT34" s="219"/>
      <c r="CU34" s="219"/>
      <c r="CV34" s="219"/>
      <c r="CW34" s="219"/>
      <c r="CX34" s="219"/>
      <c r="CY34" s="282"/>
      <c r="CZ34" s="286">
        <v>14.7</v>
      </c>
      <c r="DA34" s="340"/>
      <c r="DB34" s="340"/>
      <c r="DC34" s="343"/>
      <c r="DD34" s="291">
        <v>1352145</v>
      </c>
      <c r="DE34" s="219"/>
      <c r="DF34" s="219"/>
      <c r="DG34" s="219"/>
      <c r="DH34" s="219"/>
      <c r="DI34" s="219"/>
      <c r="DJ34" s="219"/>
      <c r="DK34" s="282"/>
      <c r="DL34" s="291">
        <v>972695</v>
      </c>
      <c r="DM34" s="219"/>
      <c r="DN34" s="219"/>
      <c r="DO34" s="219"/>
      <c r="DP34" s="219"/>
      <c r="DQ34" s="219"/>
      <c r="DR34" s="219"/>
      <c r="DS34" s="219"/>
      <c r="DT34" s="219"/>
      <c r="DU34" s="219"/>
      <c r="DV34" s="282"/>
      <c r="DW34" s="286">
        <v>15.3</v>
      </c>
      <c r="DX34" s="340"/>
      <c r="DY34" s="340"/>
      <c r="DZ34" s="340"/>
      <c r="EA34" s="340"/>
      <c r="EB34" s="340"/>
      <c r="EC34" s="365"/>
    </row>
    <row r="35" spans="2:133" ht="11.25" customHeight="1">
      <c r="B35" s="263" t="s">
        <v>152</v>
      </c>
      <c r="C35" s="36"/>
      <c r="D35" s="36"/>
      <c r="E35" s="36"/>
      <c r="F35" s="36"/>
      <c r="G35" s="36"/>
      <c r="H35" s="36"/>
      <c r="I35" s="36"/>
      <c r="J35" s="36"/>
      <c r="K35" s="36"/>
      <c r="L35" s="36"/>
      <c r="M35" s="36"/>
      <c r="N35" s="36"/>
      <c r="O35" s="36"/>
      <c r="P35" s="36"/>
      <c r="Q35" s="272"/>
      <c r="R35" s="277">
        <v>216371</v>
      </c>
      <c r="S35" s="219"/>
      <c r="T35" s="219"/>
      <c r="U35" s="219"/>
      <c r="V35" s="219"/>
      <c r="W35" s="219"/>
      <c r="X35" s="219"/>
      <c r="Y35" s="282"/>
      <c r="Z35" s="285">
        <v>1.8</v>
      </c>
      <c r="AA35" s="285"/>
      <c r="AB35" s="285"/>
      <c r="AC35" s="285"/>
      <c r="AD35" s="290" t="s">
        <v>142</v>
      </c>
      <c r="AE35" s="290"/>
      <c r="AF35" s="290"/>
      <c r="AG35" s="290"/>
      <c r="AH35" s="290"/>
      <c r="AI35" s="290"/>
      <c r="AJ35" s="290"/>
      <c r="AK35" s="290"/>
      <c r="AL35" s="286" t="s">
        <v>142</v>
      </c>
      <c r="AM35" s="240"/>
      <c r="AN35" s="240"/>
      <c r="AO35" s="299"/>
      <c r="AP35" s="96"/>
      <c r="AQ35" s="183" t="s">
        <v>409</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2"/>
      <c r="CR35" s="277">
        <v>76379</v>
      </c>
      <c r="CS35" s="318"/>
      <c r="CT35" s="318"/>
      <c r="CU35" s="318"/>
      <c r="CV35" s="318"/>
      <c r="CW35" s="318"/>
      <c r="CX35" s="318"/>
      <c r="CY35" s="337"/>
      <c r="CZ35" s="286">
        <v>0.7</v>
      </c>
      <c r="DA35" s="340"/>
      <c r="DB35" s="340"/>
      <c r="DC35" s="343"/>
      <c r="DD35" s="291">
        <v>71961</v>
      </c>
      <c r="DE35" s="318"/>
      <c r="DF35" s="318"/>
      <c r="DG35" s="318"/>
      <c r="DH35" s="318"/>
      <c r="DI35" s="318"/>
      <c r="DJ35" s="318"/>
      <c r="DK35" s="337"/>
      <c r="DL35" s="291">
        <v>70072</v>
      </c>
      <c r="DM35" s="318"/>
      <c r="DN35" s="318"/>
      <c r="DO35" s="318"/>
      <c r="DP35" s="318"/>
      <c r="DQ35" s="318"/>
      <c r="DR35" s="318"/>
      <c r="DS35" s="318"/>
      <c r="DT35" s="318"/>
      <c r="DU35" s="318"/>
      <c r="DV35" s="337"/>
      <c r="DW35" s="286">
        <v>1.1000000000000001</v>
      </c>
      <c r="DX35" s="340"/>
      <c r="DY35" s="340"/>
      <c r="DZ35" s="340"/>
      <c r="EA35" s="340"/>
      <c r="EB35" s="340"/>
      <c r="EC35" s="365"/>
    </row>
    <row r="36" spans="2:133" ht="11.25" customHeight="1">
      <c r="B36" s="263" t="s">
        <v>413</v>
      </c>
      <c r="C36" s="36"/>
      <c r="D36" s="36"/>
      <c r="E36" s="36"/>
      <c r="F36" s="36"/>
      <c r="G36" s="36"/>
      <c r="H36" s="36"/>
      <c r="I36" s="36"/>
      <c r="J36" s="36"/>
      <c r="K36" s="36"/>
      <c r="L36" s="36"/>
      <c r="M36" s="36"/>
      <c r="N36" s="36"/>
      <c r="O36" s="36"/>
      <c r="P36" s="36"/>
      <c r="Q36" s="272"/>
      <c r="R36" s="277">
        <v>756090</v>
      </c>
      <c r="S36" s="219"/>
      <c r="T36" s="219"/>
      <c r="U36" s="219"/>
      <c r="V36" s="219"/>
      <c r="W36" s="219"/>
      <c r="X36" s="219"/>
      <c r="Y36" s="282"/>
      <c r="Z36" s="285">
        <v>6.2</v>
      </c>
      <c r="AA36" s="285"/>
      <c r="AB36" s="285"/>
      <c r="AC36" s="285"/>
      <c r="AD36" s="290" t="s">
        <v>142</v>
      </c>
      <c r="AE36" s="290"/>
      <c r="AF36" s="290"/>
      <c r="AG36" s="290"/>
      <c r="AH36" s="290"/>
      <c r="AI36" s="290"/>
      <c r="AJ36" s="290"/>
      <c r="AK36" s="290"/>
      <c r="AL36" s="286" t="s">
        <v>142</v>
      </c>
      <c r="AM36" s="240"/>
      <c r="AN36" s="240"/>
      <c r="AO36" s="299"/>
      <c r="AP36" s="96"/>
      <c r="AQ36" s="306" t="s">
        <v>398</v>
      </c>
      <c r="AR36" s="309"/>
      <c r="AS36" s="309"/>
      <c r="AT36" s="309"/>
      <c r="AU36" s="309"/>
      <c r="AV36" s="309"/>
      <c r="AW36" s="309"/>
      <c r="AX36" s="309"/>
      <c r="AY36" s="314"/>
      <c r="AZ36" s="276">
        <v>1773913</v>
      </c>
      <c r="BA36" s="279"/>
      <c r="BB36" s="279"/>
      <c r="BC36" s="279"/>
      <c r="BD36" s="279"/>
      <c r="BE36" s="279"/>
      <c r="BF36" s="320"/>
      <c r="BG36" s="262" t="s">
        <v>414</v>
      </c>
      <c r="BH36" s="268"/>
      <c r="BI36" s="268"/>
      <c r="BJ36" s="268"/>
      <c r="BK36" s="268"/>
      <c r="BL36" s="268"/>
      <c r="BM36" s="268"/>
      <c r="BN36" s="268"/>
      <c r="BO36" s="268"/>
      <c r="BP36" s="268"/>
      <c r="BQ36" s="268"/>
      <c r="BR36" s="268"/>
      <c r="BS36" s="268"/>
      <c r="BT36" s="268"/>
      <c r="BU36" s="271"/>
      <c r="BV36" s="276">
        <v>81803</v>
      </c>
      <c r="BW36" s="279"/>
      <c r="BX36" s="279"/>
      <c r="BY36" s="279"/>
      <c r="BZ36" s="279"/>
      <c r="CA36" s="279"/>
      <c r="CB36" s="320"/>
      <c r="CD36" s="263" t="s">
        <v>33</v>
      </c>
      <c r="CE36" s="36"/>
      <c r="CF36" s="36"/>
      <c r="CG36" s="36"/>
      <c r="CH36" s="36"/>
      <c r="CI36" s="36"/>
      <c r="CJ36" s="36"/>
      <c r="CK36" s="36"/>
      <c r="CL36" s="36"/>
      <c r="CM36" s="36"/>
      <c r="CN36" s="36"/>
      <c r="CO36" s="36"/>
      <c r="CP36" s="36"/>
      <c r="CQ36" s="272"/>
      <c r="CR36" s="277">
        <v>1900660</v>
      </c>
      <c r="CS36" s="219"/>
      <c r="CT36" s="219"/>
      <c r="CU36" s="219"/>
      <c r="CV36" s="219"/>
      <c r="CW36" s="219"/>
      <c r="CX36" s="219"/>
      <c r="CY36" s="282"/>
      <c r="CZ36" s="286">
        <v>16.5</v>
      </c>
      <c r="DA36" s="340"/>
      <c r="DB36" s="340"/>
      <c r="DC36" s="343"/>
      <c r="DD36" s="291">
        <v>1623998</v>
      </c>
      <c r="DE36" s="219"/>
      <c r="DF36" s="219"/>
      <c r="DG36" s="219"/>
      <c r="DH36" s="219"/>
      <c r="DI36" s="219"/>
      <c r="DJ36" s="219"/>
      <c r="DK36" s="282"/>
      <c r="DL36" s="291">
        <v>947139</v>
      </c>
      <c r="DM36" s="219"/>
      <c r="DN36" s="219"/>
      <c r="DO36" s="219"/>
      <c r="DP36" s="219"/>
      <c r="DQ36" s="219"/>
      <c r="DR36" s="219"/>
      <c r="DS36" s="219"/>
      <c r="DT36" s="219"/>
      <c r="DU36" s="219"/>
      <c r="DV36" s="282"/>
      <c r="DW36" s="286">
        <v>14.9</v>
      </c>
      <c r="DX36" s="340"/>
      <c r="DY36" s="340"/>
      <c r="DZ36" s="340"/>
      <c r="EA36" s="340"/>
      <c r="EB36" s="340"/>
      <c r="EC36" s="365"/>
    </row>
    <row r="37" spans="2:133" ht="11.25" customHeight="1">
      <c r="B37" s="263" t="s">
        <v>383</v>
      </c>
      <c r="C37" s="36"/>
      <c r="D37" s="36"/>
      <c r="E37" s="36"/>
      <c r="F37" s="36"/>
      <c r="G37" s="36"/>
      <c r="H37" s="36"/>
      <c r="I37" s="36"/>
      <c r="J37" s="36"/>
      <c r="K37" s="36"/>
      <c r="L37" s="36"/>
      <c r="M37" s="36"/>
      <c r="N37" s="36"/>
      <c r="O37" s="36"/>
      <c r="P37" s="36"/>
      <c r="Q37" s="272"/>
      <c r="R37" s="277">
        <v>689086</v>
      </c>
      <c r="S37" s="219"/>
      <c r="T37" s="219"/>
      <c r="U37" s="219"/>
      <c r="V37" s="219"/>
      <c r="W37" s="219"/>
      <c r="X37" s="219"/>
      <c r="Y37" s="282"/>
      <c r="Z37" s="285">
        <v>5.7</v>
      </c>
      <c r="AA37" s="285"/>
      <c r="AB37" s="285"/>
      <c r="AC37" s="285"/>
      <c r="AD37" s="290" t="s">
        <v>142</v>
      </c>
      <c r="AE37" s="290"/>
      <c r="AF37" s="290"/>
      <c r="AG37" s="290"/>
      <c r="AH37" s="290"/>
      <c r="AI37" s="290"/>
      <c r="AJ37" s="290"/>
      <c r="AK37" s="290"/>
      <c r="AL37" s="286" t="s">
        <v>142</v>
      </c>
      <c r="AM37" s="240"/>
      <c r="AN37" s="240"/>
      <c r="AO37" s="299"/>
      <c r="AQ37" s="307" t="s">
        <v>415</v>
      </c>
      <c r="AR37" s="201"/>
      <c r="AS37" s="201"/>
      <c r="AT37" s="201"/>
      <c r="AU37" s="201"/>
      <c r="AV37" s="201"/>
      <c r="AW37" s="201"/>
      <c r="AX37" s="201"/>
      <c r="AY37" s="315"/>
      <c r="AZ37" s="277">
        <v>571500</v>
      </c>
      <c r="BA37" s="219"/>
      <c r="BB37" s="219"/>
      <c r="BC37" s="219"/>
      <c r="BD37" s="318"/>
      <c r="BE37" s="318"/>
      <c r="BF37" s="321"/>
      <c r="BG37" s="263" t="s">
        <v>418</v>
      </c>
      <c r="BH37" s="36"/>
      <c r="BI37" s="36"/>
      <c r="BJ37" s="36"/>
      <c r="BK37" s="36"/>
      <c r="BL37" s="36"/>
      <c r="BM37" s="36"/>
      <c r="BN37" s="36"/>
      <c r="BO37" s="36"/>
      <c r="BP37" s="36"/>
      <c r="BQ37" s="36"/>
      <c r="BR37" s="36"/>
      <c r="BS37" s="36"/>
      <c r="BT37" s="36"/>
      <c r="BU37" s="272"/>
      <c r="BV37" s="277">
        <v>52149</v>
      </c>
      <c r="BW37" s="219"/>
      <c r="BX37" s="219"/>
      <c r="BY37" s="219"/>
      <c r="BZ37" s="219"/>
      <c r="CA37" s="219"/>
      <c r="CB37" s="332"/>
      <c r="CD37" s="263" t="s">
        <v>167</v>
      </c>
      <c r="CE37" s="36"/>
      <c r="CF37" s="36"/>
      <c r="CG37" s="36"/>
      <c r="CH37" s="36"/>
      <c r="CI37" s="36"/>
      <c r="CJ37" s="36"/>
      <c r="CK37" s="36"/>
      <c r="CL37" s="36"/>
      <c r="CM37" s="36"/>
      <c r="CN37" s="36"/>
      <c r="CO37" s="36"/>
      <c r="CP37" s="36"/>
      <c r="CQ37" s="272"/>
      <c r="CR37" s="277">
        <v>549658</v>
      </c>
      <c r="CS37" s="318"/>
      <c r="CT37" s="318"/>
      <c r="CU37" s="318"/>
      <c r="CV37" s="318"/>
      <c r="CW37" s="318"/>
      <c r="CX37" s="318"/>
      <c r="CY37" s="337"/>
      <c r="CZ37" s="286">
        <v>4.8</v>
      </c>
      <c r="DA37" s="340"/>
      <c r="DB37" s="340"/>
      <c r="DC37" s="343"/>
      <c r="DD37" s="291">
        <v>549623</v>
      </c>
      <c r="DE37" s="318"/>
      <c r="DF37" s="318"/>
      <c r="DG37" s="318"/>
      <c r="DH37" s="318"/>
      <c r="DI37" s="318"/>
      <c r="DJ37" s="318"/>
      <c r="DK37" s="337"/>
      <c r="DL37" s="291">
        <v>509858</v>
      </c>
      <c r="DM37" s="318"/>
      <c r="DN37" s="318"/>
      <c r="DO37" s="318"/>
      <c r="DP37" s="318"/>
      <c r="DQ37" s="318"/>
      <c r="DR37" s="318"/>
      <c r="DS37" s="318"/>
      <c r="DT37" s="318"/>
      <c r="DU37" s="318"/>
      <c r="DV37" s="337"/>
      <c r="DW37" s="286">
        <v>8</v>
      </c>
      <c r="DX37" s="340"/>
      <c r="DY37" s="340"/>
      <c r="DZ37" s="340"/>
      <c r="EA37" s="340"/>
      <c r="EB37" s="340"/>
      <c r="EC37" s="365"/>
    </row>
    <row r="38" spans="2:133" ht="11.25" customHeight="1">
      <c r="B38" s="263" t="s">
        <v>405</v>
      </c>
      <c r="C38" s="36"/>
      <c r="D38" s="36"/>
      <c r="E38" s="36"/>
      <c r="F38" s="36"/>
      <c r="G38" s="36"/>
      <c r="H38" s="36"/>
      <c r="I38" s="36"/>
      <c r="J38" s="36"/>
      <c r="K38" s="36"/>
      <c r="L38" s="36"/>
      <c r="M38" s="36"/>
      <c r="N38" s="36"/>
      <c r="O38" s="36"/>
      <c r="P38" s="36"/>
      <c r="Q38" s="272"/>
      <c r="R38" s="277">
        <v>248462</v>
      </c>
      <c r="S38" s="219"/>
      <c r="T38" s="219"/>
      <c r="U38" s="219"/>
      <c r="V38" s="219"/>
      <c r="W38" s="219"/>
      <c r="X38" s="219"/>
      <c r="Y38" s="282"/>
      <c r="Z38" s="285">
        <v>2</v>
      </c>
      <c r="AA38" s="285"/>
      <c r="AB38" s="285"/>
      <c r="AC38" s="285"/>
      <c r="AD38" s="290">
        <v>152</v>
      </c>
      <c r="AE38" s="290"/>
      <c r="AF38" s="290"/>
      <c r="AG38" s="290"/>
      <c r="AH38" s="290"/>
      <c r="AI38" s="290"/>
      <c r="AJ38" s="290"/>
      <c r="AK38" s="290"/>
      <c r="AL38" s="286">
        <v>0</v>
      </c>
      <c r="AM38" s="240"/>
      <c r="AN38" s="240"/>
      <c r="AO38" s="299"/>
      <c r="AQ38" s="307" t="s">
        <v>420</v>
      </c>
      <c r="AR38" s="201"/>
      <c r="AS38" s="201"/>
      <c r="AT38" s="201"/>
      <c r="AU38" s="201"/>
      <c r="AV38" s="201"/>
      <c r="AW38" s="201"/>
      <c r="AX38" s="201"/>
      <c r="AY38" s="315"/>
      <c r="AZ38" s="277">
        <v>185011</v>
      </c>
      <c r="BA38" s="219"/>
      <c r="BB38" s="219"/>
      <c r="BC38" s="219"/>
      <c r="BD38" s="318"/>
      <c r="BE38" s="318"/>
      <c r="BF38" s="321"/>
      <c r="BG38" s="263" t="s">
        <v>424</v>
      </c>
      <c r="BH38" s="36"/>
      <c r="BI38" s="36"/>
      <c r="BJ38" s="36"/>
      <c r="BK38" s="36"/>
      <c r="BL38" s="36"/>
      <c r="BM38" s="36"/>
      <c r="BN38" s="36"/>
      <c r="BO38" s="36"/>
      <c r="BP38" s="36"/>
      <c r="BQ38" s="36"/>
      <c r="BR38" s="36"/>
      <c r="BS38" s="36"/>
      <c r="BT38" s="36"/>
      <c r="BU38" s="272"/>
      <c r="BV38" s="277">
        <v>4175</v>
      </c>
      <c r="BW38" s="219"/>
      <c r="BX38" s="219"/>
      <c r="BY38" s="219"/>
      <c r="BZ38" s="219"/>
      <c r="CA38" s="219"/>
      <c r="CB38" s="332"/>
      <c r="CD38" s="263" t="s">
        <v>425</v>
      </c>
      <c r="CE38" s="36"/>
      <c r="CF38" s="36"/>
      <c r="CG38" s="36"/>
      <c r="CH38" s="36"/>
      <c r="CI38" s="36"/>
      <c r="CJ38" s="36"/>
      <c r="CK38" s="36"/>
      <c r="CL38" s="36"/>
      <c r="CM38" s="36"/>
      <c r="CN38" s="36"/>
      <c r="CO38" s="36"/>
      <c r="CP38" s="36"/>
      <c r="CQ38" s="272"/>
      <c r="CR38" s="277">
        <v>1020029</v>
      </c>
      <c r="CS38" s="219"/>
      <c r="CT38" s="219"/>
      <c r="CU38" s="219"/>
      <c r="CV38" s="219"/>
      <c r="CW38" s="219"/>
      <c r="CX38" s="219"/>
      <c r="CY38" s="282"/>
      <c r="CZ38" s="286">
        <v>8.9</v>
      </c>
      <c r="DA38" s="340"/>
      <c r="DB38" s="340"/>
      <c r="DC38" s="343"/>
      <c r="DD38" s="291">
        <v>847496</v>
      </c>
      <c r="DE38" s="219"/>
      <c r="DF38" s="219"/>
      <c r="DG38" s="219"/>
      <c r="DH38" s="219"/>
      <c r="DI38" s="219"/>
      <c r="DJ38" s="219"/>
      <c r="DK38" s="282"/>
      <c r="DL38" s="291">
        <v>804008</v>
      </c>
      <c r="DM38" s="219"/>
      <c r="DN38" s="219"/>
      <c r="DO38" s="219"/>
      <c r="DP38" s="219"/>
      <c r="DQ38" s="219"/>
      <c r="DR38" s="219"/>
      <c r="DS38" s="219"/>
      <c r="DT38" s="219"/>
      <c r="DU38" s="219"/>
      <c r="DV38" s="282"/>
      <c r="DW38" s="286">
        <v>12.7</v>
      </c>
      <c r="DX38" s="340"/>
      <c r="DY38" s="340"/>
      <c r="DZ38" s="340"/>
      <c r="EA38" s="340"/>
      <c r="EB38" s="340"/>
      <c r="EC38" s="365"/>
    </row>
    <row r="39" spans="2:133" ht="11.25" customHeight="1">
      <c r="B39" s="263" t="s">
        <v>426</v>
      </c>
      <c r="C39" s="36"/>
      <c r="D39" s="36"/>
      <c r="E39" s="36"/>
      <c r="F39" s="36"/>
      <c r="G39" s="36"/>
      <c r="H39" s="36"/>
      <c r="I39" s="36"/>
      <c r="J39" s="36"/>
      <c r="K39" s="36"/>
      <c r="L39" s="36"/>
      <c r="M39" s="36"/>
      <c r="N39" s="36"/>
      <c r="O39" s="36"/>
      <c r="P39" s="36"/>
      <c r="Q39" s="272"/>
      <c r="R39" s="277">
        <v>1323400</v>
      </c>
      <c r="S39" s="219"/>
      <c r="T39" s="219"/>
      <c r="U39" s="219"/>
      <c r="V39" s="219"/>
      <c r="W39" s="219"/>
      <c r="X39" s="219"/>
      <c r="Y39" s="282"/>
      <c r="Z39" s="285">
        <v>10.9</v>
      </c>
      <c r="AA39" s="285"/>
      <c r="AB39" s="285"/>
      <c r="AC39" s="285"/>
      <c r="AD39" s="290" t="s">
        <v>142</v>
      </c>
      <c r="AE39" s="290"/>
      <c r="AF39" s="290"/>
      <c r="AG39" s="290"/>
      <c r="AH39" s="290"/>
      <c r="AI39" s="290"/>
      <c r="AJ39" s="290"/>
      <c r="AK39" s="290"/>
      <c r="AL39" s="286" t="s">
        <v>142</v>
      </c>
      <c r="AM39" s="240"/>
      <c r="AN39" s="240"/>
      <c r="AO39" s="299"/>
      <c r="AQ39" s="307" t="s">
        <v>313</v>
      </c>
      <c r="AR39" s="201"/>
      <c r="AS39" s="201"/>
      <c r="AT39" s="201"/>
      <c r="AU39" s="201"/>
      <c r="AV39" s="201"/>
      <c r="AW39" s="201"/>
      <c r="AX39" s="201"/>
      <c r="AY39" s="315"/>
      <c r="AZ39" s="277">
        <v>8873</v>
      </c>
      <c r="BA39" s="219"/>
      <c r="BB39" s="219"/>
      <c r="BC39" s="219"/>
      <c r="BD39" s="318"/>
      <c r="BE39" s="318"/>
      <c r="BF39" s="321"/>
      <c r="BG39" s="263" t="s">
        <v>343</v>
      </c>
      <c r="BH39" s="36"/>
      <c r="BI39" s="36"/>
      <c r="BJ39" s="36"/>
      <c r="BK39" s="36"/>
      <c r="BL39" s="36"/>
      <c r="BM39" s="36"/>
      <c r="BN39" s="36"/>
      <c r="BO39" s="36"/>
      <c r="BP39" s="36"/>
      <c r="BQ39" s="36"/>
      <c r="BR39" s="36"/>
      <c r="BS39" s="36"/>
      <c r="BT39" s="36"/>
      <c r="BU39" s="272"/>
      <c r="BV39" s="277">
        <v>6405</v>
      </c>
      <c r="BW39" s="219"/>
      <c r="BX39" s="219"/>
      <c r="BY39" s="219"/>
      <c r="BZ39" s="219"/>
      <c r="CA39" s="219"/>
      <c r="CB39" s="332"/>
      <c r="CD39" s="263" t="s">
        <v>430</v>
      </c>
      <c r="CE39" s="36"/>
      <c r="CF39" s="36"/>
      <c r="CG39" s="36"/>
      <c r="CH39" s="36"/>
      <c r="CI39" s="36"/>
      <c r="CJ39" s="36"/>
      <c r="CK39" s="36"/>
      <c r="CL39" s="36"/>
      <c r="CM39" s="36"/>
      <c r="CN39" s="36"/>
      <c r="CO39" s="36"/>
      <c r="CP39" s="36"/>
      <c r="CQ39" s="272"/>
      <c r="CR39" s="277">
        <v>621244</v>
      </c>
      <c r="CS39" s="318"/>
      <c r="CT39" s="318"/>
      <c r="CU39" s="318"/>
      <c r="CV39" s="318"/>
      <c r="CW39" s="318"/>
      <c r="CX39" s="318"/>
      <c r="CY39" s="337"/>
      <c r="CZ39" s="286">
        <v>5.4</v>
      </c>
      <c r="DA39" s="340"/>
      <c r="DB39" s="340"/>
      <c r="DC39" s="343"/>
      <c r="DD39" s="291">
        <v>518483</v>
      </c>
      <c r="DE39" s="318"/>
      <c r="DF39" s="318"/>
      <c r="DG39" s="318"/>
      <c r="DH39" s="318"/>
      <c r="DI39" s="318"/>
      <c r="DJ39" s="318"/>
      <c r="DK39" s="337"/>
      <c r="DL39" s="291" t="s">
        <v>142</v>
      </c>
      <c r="DM39" s="318"/>
      <c r="DN39" s="318"/>
      <c r="DO39" s="318"/>
      <c r="DP39" s="318"/>
      <c r="DQ39" s="318"/>
      <c r="DR39" s="318"/>
      <c r="DS39" s="318"/>
      <c r="DT39" s="318"/>
      <c r="DU39" s="318"/>
      <c r="DV39" s="337"/>
      <c r="DW39" s="286" t="s">
        <v>142</v>
      </c>
      <c r="DX39" s="340"/>
      <c r="DY39" s="340"/>
      <c r="DZ39" s="340"/>
      <c r="EA39" s="340"/>
      <c r="EB39" s="340"/>
      <c r="EC39" s="365"/>
    </row>
    <row r="40" spans="2:133" ht="11.25" customHeight="1">
      <c r="B40" s="263" t="s">
        <v>431</v>
      </c>
      <c r="C40" s="36"/>
      <c r="D40" s="36"/>
      <c r="E40" s="36"/>
      <c r="F40" s="36"/>
      <c r="G40" s="36"/>
      <c r="H40" s="36"/>
      <c r="I40" s="36"/>
      <c r="J40" s="36"/>
      <c r="K40" s="36"/>
      <c r="L40" s="36"/>
      <c r="M40" s="36"/>
      <c r="N40" s="36"/>
      <c r="O40" s="36"/>
      <c r="P40" s="36"/>
      <c r="Q40" s="272"/>
      <c r="R40" s="277" t="s">
        <v>142</v>
      </c>
      <c r="S40" s="219"/>
      <c r="T40" s="219"/>
      <c r="U40" s="219"/>
      <c r="V40" s="219"/>
      <c r="W40" s="219"/>
      <c r="X40" s="219"/>
      <c r="Y40" s="282"/>
      <c r="Z40" s="285" t="s">
        <v>142</v>
      </c>
      <c r="AA40" s="285"/>
      <c r="AB40" s="285"/>
      <c r="AC40" s="285"/>
      <c r="AD40" s="290" t="s">
        <v>142</v>
      </c>
      <c r="AE40" s="290"/>
      <c r="AF40" s="290"/>
      <c r="AG40" s="290"/>
      <c r="AH40" s="290"/>
      <c r="AI40" s="290"/>
      <c r="AJ40" s="290"/>
      <c r="AK40" s="290"/>
      <c r="AL40" s="286" t="s">
        <v>142</v>
      </c>
      <c r="AM40" s="240"/>
      <c r="AN40" s="240"/>
      <c r="AO40" s="299"/>
      <c r="AQ40" s="307" t="s">
        <v>432</v>
      </c>
      <c r="AR40" s="201"/>
      <c r="AS40" s="201"/>
      <c r="AT40" s="201"/>
      <c r="AU40" s="201"/>
      <c r="AV40" s="201"/>
      <c r="AW40" s="201"/>
      <c r="AX40" s="201"/>
      <c r="AY40" s="315"/>
      <c r="AZ40" s="277" t="s">
        <v>142</v>
      </c>
      <c r="BA40" s="219"/>
      <c r="BB40" s="219"/>
      <c r="BC40" s="219"/>
      <c r="BD40" s="318"/>
      <c r="BE40" s="318"/>
      <c r="BF40" s="321"/>
      <c r="BG40" s="303" t="s">
        <v>433</v>
      </c>
      <c r="BH40" s="29"/>
      <c r="BI40" s="29"/>
      <c r="BJ40" s="29"/>
      <c r="BK40" s="29"/>
      <c r="BL40" s="29"/>
      <c r="BM40" s="36" t="s">
        <v>434</v>
      </c>
      <c r="BN40" s="36"/>
      <c r="BO40" s="36"/>
      <c r="BP40" s="36"/>
      <c r="BQ40" s="36"/>
      <c r="BR40" s="36"/>
      <c r="BS40" s="36"/>
      <c r="BT40" s="36"/>
      <c r="BU40" s="272"/>
      <c r="BV40" s="277">
        <v>79</v>
      </c>
      <c r="BW40" s="219"/>
      <c r="BX40" s="219"/>
      <c r="BY40" s="219"/>
      <c r="BZ40" s="219"/>
      <c r="CA40" s="219"/>
      <c r="CB40" s="332"/>
      <c r="CD40" s="263" t="s">
        <v>378</v>
      </c>
      <c r="CE40" s="36"/>
      <c r="CF40" s="36"/>
      <c r="CG40" s="36"/>
      <c r="CH40" s="36"/>
      <c r="CI40" s="36"/>
      <c r="CJ40" s="36"/>
      <c r="CK40" s="36"/>
      <c r="CL40" s="36"/>
      <c r="CM40" s="36"/>
      <c r="CN40" s="36"/>
      <c r="CO40" s="36"/>
      <c r="CP40" s="36"/>
      <c r="CQ40" s="272"/>
      <c r="CR40" s="277">
        <v>66185</v>
      </c>
      <c r="CS40" s="219"/>
      <c r="CT40" s="219"/>
      <c r="CU40" s="219"/>
      <c r="CV40" s="219"/>
      <c r="CW40" s="219"/>
      <c r="CX40" s="219"/>
      <c r="CY40" s="282"/>
      <c r="CZ40" s="286">
        <v>0.6</v>
      </c>
      <c r="DA40" s="340"/>
      <c r="DB40" s="340"/>
      <c r="DC40" s="343"/>
      <c r="DD40" s="291">
        <v>65452</v>
      </c>
      <c r="DE40" s="219"/>
      <c r="DF40" s="219"/>
      <c r="DG40" s="219"/>
      <c r="DH40" s="219"/>
      <c r="DI40" s="219"/>
      <c r="DJ40" s="219"/>
      <c r="DK40" s="282"/>
      <c r="DL40" s="291">
        <v>43863</v>
      </c>
      <c r="DM40" s="219"/>
      <c r="DN40" s="219"/>
      <c r="DO40" s="219"/>
      <c r="DP40" s="219"/>
      <c r="DQ40" s="219"/>
      <c r="DR40" s="219"/>
      <c r="DS40" s="219"/>
      <c r="DT40" s="219"/>
      <c r="DU40" s="219"/>
      <c r="DV40" s="282"/>
      <c r="DW40" s="286">
        <v>0.7</v>
      </c>
      <c r="DX40" s="340"/>
      <c r="DY40" s="340"/>
      <c r="DZ40" s="340"/>
      <c r="EA40" s="340"/>
      <c r="EB40" s="340"/>
      <c r="EC40" s="365"/>
    </row>
    <row r="41" spans="2:133" ht="11.25" customHeight="1">
      <c r="B41" s="263" t="s">
        <v>435</v>
      </c>
      <c r="C41" s="36"/>
      <c r="D41" s="36"/>
      <c r="E41" s="36"/>
      <c r="F41" s="36"/>
      <c r="G41" s="36"/>
      <c r="H41" s="36"/>
      <c r="I41" s="36"/>
      <c r="J41" s="36"/>
      <c r="K41" s="36"/>
      <c r="L41" s="36"/>
      <c r="M41" s="36"/>
      <c r="N41" s="36"/>
      <c r="O41" s="36"/>
      <c r="P41" s="36"/>
      <c r="Q41" s="272"/>
      <c r="R41" s="277">
        <v>299100</v>
      </c>
      <c r="S41" s="219"/>
      <c r="T41" s="219"/>
      <c r="U41" s="219"/>
      <c r="V41" s="219"/>
      <c r="W41" s="219"/>
      <c r="X41" s="219"/>
      <c r="Y41" s="282"/>
      <c r="Z41" s="285">
        <v>2.5</v>
      </c>
      <c r="AA41" s="285"/>
      <c r="AB41" s="285"/>
      <c r="AC41" s="285"/>
      <c r="AD41" s="290" t="s">
        <v>142</v>
      </c>
      <c r="AE41" s="290"/>
      <c r="AF41" s="290"/>
      <c r="AG41" s="290"/>
      <c r="AH41" s="290"/>
      <c r="AI41" s="290"/>
      <c r="AJ41" s="290"/>
      <c r="AK41" s="290"/>
      <c r="AL41" s="286" t="s">
        <v>142</v>
      </c>
      <c r="AM41" s="240"/>
      <c r="AN41" s="240"/>
      <c r="AO41" s="299"/>
      <c r="AQ41" s="307" t="s">
        <v>437</v>
      </c>
      <c r="AR41" s="201"/>
      <c r="AS41" s="201"/>
      <c r="AT41" s="201"/>
      <c r="AU41" s="201"/>
      <c r="AV41" s="201"/>
      <c r="AW41" s="201"/>
      <c r="AX41" s="201"/>
      <c r="AY41" s="315"/>
      <c r="AZ41" s="277">
        <v>204613</v>
      </c>
      <c r="BA41" s="219"/>
      <c r="BB41" s="219"/>
      <c r="BC41" s="219"/>
      <c r="BD41" s="318"/>
      <c r="BE41" s="318"/>
      <c r="BF41" s="321"/>
      <c r="BG41" s="303"/>
      <c r="BH41" s="29"/>
      <c r="BI41" s="29"/>
      <c r="BJ41" s="29"/>
      <c r="BK41" s="29"/>
      <c r="BL41" s="29"/>
      <c r="BM41" s="36" t="s">
        <v>348</v>
      </c>
      <c r="BN41" s="36"/>
      <c r="BO41" s="36"/>
      <c r="BP41" s="36"/>
      <c r="BQ41" s="36"/>
      <c r="BR41" s="36"/>
      <c r="BS41" s="36"/>
      <c r="BT41" s="36"/>
      <c r="BU41" s="272"/>
      <c r="BV41" s="277" t="s">
        <v>142</v>
      </c>
      <c r="BW41" s="219"/>
      <c r="BX41" s="219"/>
      <c r="BY41" s="219"/>
      <c r="BZ41" s="219"/>
      <c r="CA41" s="219"/>
      <c r="CB41" s="332"/>
      <c r="CD41" s="263" t="s">
        <v>291</v>
      </c>
      <c r="CE41" s="36"/>
      <c r="CF41" s="36"/>
      <c r="CG41" s="36"/>
      <c r="CH41" s="36"/>
      <c r="CI41" s="36"/>
      <c r="CJ41" s="36"/>
      <c r="CK41" s="36"/>
      <c r="CL41" s="36"/>
      <c r="CM41" s="36"/>
      <c r="CN41" s="36"/>
      <c r="CO41" s="36"/>
      <c r="CP41" s="36"/>
      <c r="CQ41" s="272"/>
      <c r="CR41" s="277" t="s">
        <v>142</v>
      </c>
      <c r="CS41" s="318"/>
      <c r="CT41" s="318"/>
      <c r="CU41" s="318"/>
      <c r="CV41" s="318"/>
      <c r="CW41" s="318"/>
      <c r="CX41" s="318"/>
      <c r="CY41" s="337"/>
      <c r="CZ41" s="286" t="s">
        <v>142</v>
      </c>
      <c r="DA41" s="340"/>
      <c r="DB41" s="340"/>
      <c r="DC41" s="343"/>
      <c r="DD41" s="291" t="s">
        <v>142</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436</v>
      </c>
      <c r="C42" s="270"/>
      <c r="D42" s="270"/>
      <c r="E42" s="270"/>
      <c r="F42" s="270"/>
      <c r="G42" s="270"/>
      <c r="H42" s="270"/>
      <c r="I42" s="270"/>
      <c r="J42" s="270"/>
      <c r="K42" s="270"/>
      <c r="L42" s="270"/>
      <c r="M42" s="270"/>
      <c r="N42" s="270"/>
      <c r="O42" s="270"/>
      <c r="P42" s="270"/>
      <c r="Q42" s="274"/>
      <c r="R42" s="278">
        <v>12125091</v>
      </c>
      <c r="S42" s="280"/>
      <c r="T42" s="280"/>
      <c r="U42" s="280"/>
      <c r="V42" s="280"/>
      <c r="W42" s="280"/>
      <c r="X42" s="280"/>
      <c r="Y42" s="283"/>
      <c r="Z42" s="287">
        <v>100</v>
      </c>
      <c r="AA42" s="287"/>
      <c r="AB42" s="287"/>
      <c r="AC42" s="287"/>
      <c r="AD42" s="292">
        <v>6050876</v>
      </c>
      <c r="AE42" s="292"/>
      <c r="AF42" s="292"/>
      <c r="AG42" s="292"/>
      <c r="AH42" s="292"/>
      <c r="AI42" s="292"/>
      <c r="AJ42" s="292"/>
      <c r="AK42" s="292"/>
      <c r="AL42" s="295">
        <v>100</v>
      </c>
      <c r="AM42" s="297"/>
      <c r="AN42" s="297"/>
      <c r="AO42" s="300"/>
      <c r="AQ42" s="308" t="s">
        <v>438</v>
      </c>
      <c r="AR42" s="310"/>
      <c r="AS42" s="310"/>
      <c r="AT42" s="310"/>
      <c r="AU42" s="310"/>
      <c r="AV42" s="310"/>
      <c r="AW42" s="310"/>
      <c r="AX42" s="310"/>
      <c r="AY42" s="316"/>
      <c r="AZ42" s="278">
        <v>803916</v>
      </c>
      <c r="BA42" s="280"/>
      <c r="BB42" s="280"/>
      <c r="BC42" s="280"/>
      <c r="BD42" s="317"/>
      <c r="BE42" s="317"/>
      <c r="BF42" s="322"/>
      <c r="BG42" s="177"/>
      <c r="BH42" s="180"/>
      <c r="BI42" s="180"/>
      <c r="BJ42" s="180"/>
      <c r="BK42" s="180"/>
      <c r="BL42" s="180"/>
      <c r="BM42" s="270" t="s">
        <v>439</v>
      </c>
      <c r="BN42" s="270"/>
      <c r="BO42" s="270"/>
      <c r="BP42" s="270"/>
      <c r="BQ42" s="270"/>
      <c r="BR42" s="270"/>
      <c r="BS42" s="270"/>
      <c r="BT42" s="270"/>
      <c r="BU42" s="274"/>
      <c r="BV42" s="278">
        <v>331</v>
      </c>
      <c r="BW42" s="280"/>
      <c r="BX42" s="280"/>
      <c r="BY42" s="280"/>
      <c r="BZ42" s="280"/>
      <c r="CA42" s="280"/>
      <c r="CB42" s="333"/>
      <c r="CD42" s="263" t="s">
        <v>148</v>
      </c>
      <c r="CE42" s="36"/>
      <c r="CF42" s="36"/>
      <c r="CG42" s="36"/>
      <c r="CH42" s="36"/>
      <c r="CI42" s="36"/>
      <c r="CJ42" s="36"/>
      <c r="CK42" s="36"/>
      <c r="CL42" s="36"/>
      <c r="CM42" s="36"/>
      <c r="CN42" s="36"/>
      <c r="CO42" s="36"/>
      <c r="CP42" s="36"/>
      <c r="CQ42" s="272"/>
      <c r="CR42" s="277">
        <v>1793578</v>
      </c>
      <c r="CS42" s="219"/>
      <c r="CT42" s="219"/>
      <c r="CU42" s="219"/>
      <c r="CV42" s="219"/>
      <c r="CW42" s="219"/>
      <c r="CX42" s="219"/>
      <c r="CY42" s="282"/>
      <c r="CZ42" s="286">
        <v>15.6</v>
      </c>
      <c r="DA42" s="240"/>
      <c r="DB42" s="240"/>
      <c r="DC42" s="288"/>
      <c r="DD42" s="291">
        <v>362548</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v>18458</v>
      </c>
      <c r="CS43" s="318"/>
      <c r="CT43" s="318"/>
      <c r="CU43" s="318"/>
      <c r="CV43" s="318"/>
      <c r="CW43" s="318"/>
      <c r="CX43" s="318"/>
      <c r="CY43" s="337"/>
      <c r="CZ43" s="286">
        <v>0.2</v>
      </c>
      <c r="DA43" s="340"/>
      <c r="DB43" s="340"/>
      <c r="DC43" s="343"/>
      <c r="DD43" s="291">
        <v>18458</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180</v>
      </c>
      <c r="CE44" s="42"/>
      <c r="CF44" s="263" t="s">
        <v>153</v>
      </c>
      <c r="CG44" s="36"/>
      <c r="CH44" s="36"/>
      <c r="CI44" s="36"/>
      <c r="CJ44" s="36"/>
      <c r="CK44" s="36"/>
      <c r="CL44" s="36"/>
      <c r="CM44" s="36"/>
      <c r="CN44" s="36"/>
      <c r="CO44" s="36"/>
      <c r="CP44" s="36"/>
      <c r="CQ44" s="272"/>
      <c r="CR44" s="277">
        <v>1627850</v>
      </c>
      <c r="CS44" s="219"/>
      <c r="CT44" s="219"/>
      <c r="CU44" s="219"/>
      <c r="CV44" s="219"/>
      <c r="CW44" s="219"/>
      <c r="CX44" s="219"/>
      <c r="CY44" s="282"/>
      <c r="CZ44" s="286">
        <v>14.2</v>
      </c>
      <c r="DA44" s="240"/>
      <c r="DB44" s="240"/>
      <c r="DC44" s="288"/>
      <c r="DD44" s="291">
        <v>256558</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440</v>
      </c>
      <c r="CG45" s="36"/>
      <c r="CH45" s="36"/>
      <c r="CI45" s="36"/>
      <c r="CJ45" s="36"/>
      <c r="CK45" s="36"/>
      <c r="CL45" s="36"/>
      <c r="CM45" s="36"/>
      <c r="CN45" s="36"/>
      <c r="CO45" s="36"/>
      <c r="CP45" s="36"/>
      <c r="CQ45" s="272"/>
      <c r="CR45" s="277">
        <v>492046</v>
      </c>
      <c r="CS45" s="318"/>
      <c r="CT45" s="318"/>
      <c r="CU45" s="318"/>
      <c r="CV45" s="318"/>
      <c r="CW45" s="318"/>
      <c r="CX45" s="318"/>
      <c r="CY45" s="337"/>
      <c r="CZ45" s="286">
        <v>4.3</v>
      </c>
      <c r="DA45" s="340"/>
      <c r="DB45" s="340"/>
      <c r="DC45" s="343"/>
      <c r="DD45" s="291">
        <v>17925</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441</v>
      </c>
      <c r="CG46" s="36"/>
      <c r="CH46" s="36"/>
      <c r="CI46" s="36"/>
      <c r="CJ46" s="36"/>
      <c r="CK46" s="36"/>
      <c r="CL46" s="36"/>
      <c r="CM46" s="36"/>
      <c r="CN46" s="36"/>
      <c r="CO46" s="36"/>
      <c r="CP46" s="36"/>
      <c r="CQ46" s="272"/>
      <c r="CR46" s="277">
        <v>1086682</v>
      </c>
      <c r="CS46" s="219"/>
      <c r="CT46" s="219"/>
      <c r="CU46" s="219"/>
      <c r="CV46" s="219"/>
      <c r="CW46" s="219"/>
      <c r="CX46" s="219"/>
      <c r="CY46" s="282"/>
      <c r="CZ46" s="286">
        <v>9.5</v>
      </c>
      <c r="DA46" s="240"/>
      <c r="DB46" s="240"/>
      <c r="DC46" s="288"/>
      <c r="DD46" s="291">
        <v>207983</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412</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443</v>
      </c>
      <c r="CG47" s="36"/>
      <c r="CH47" s="36"/>
      <c r="CI47" s="36"/>
      <c r="CJ47" s="36"/>
      <c r="CK47" s="36"/>
      <c r="CL47" s="36"/>
      <c r="CM47" s="36"/>
      <c r="CN47" s="36"/>
      <c r="CO47" s="36"/>
      <c r="CP47" s="36"/>
      <c r="CQ47" s="272"/>
      <c r="CR47" s="277">
        <v>165728</v>
      </c>
      <c r="CS47" s="318"/>
      <c r="CT47" s="318"/>
      <c r="CU47" s="318"/>
      <c r="CV47" s="318"/>
      <c r="CW47" s="318"/>
      <c r="CX47" s="318"/>
      <c r="CY47" s="337"/>
      <c r="CZ47" s="286">
        <v>1.4</v>
      </c>
      <c r="DA47" s="340"/>
      <c r="DB47" s="340"/>
      <c r="DC47" s="343"/>
      <c r="DD47" s="291">
        <v>105990</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273</v>
      </c>
      <c r="CD48" s="135"/>
      <c r="CE48" s="142"/>
      <c r="CF48" s="263" t="s">
        <v>444</v>
      </c>
      <c r="CG48" s="36"/>
      <c r="CH48" s="36"/>
      <c r="CI48" s="36"/>
      <c r="CJ48" s="36"/>
      <c r="CK48" s="36"/>
      <c r="CL48" s="36"/>
      <c r="CM48" s="36"/>
      <c r="CN48" s="36"/>
      <c r="CO48" s="36"/>
      <c r="CP48" s="36"/>
      <c r="CQ48" s="272"/>
      <c r="CR48" s="277" t="s">
        <v>142</v>
      </c>
      <c r="CS48" s="219"/>
      <c r="CT48" s="219"/>
      <c r="CU48" s="219"/>
      <c r="CV48" s="219"/>
      <c r="CW48" s="219"/>
      <c r="CX48" s="219"/>
      <c r="CY48" s="282"/>
      <c r="CZ48" s="286" t="s">
        <v>142</v>
      </c>
      <c r="DA48" s="240"/>
      <c r="DB48" s="240"/>
      <c r="DC48" s="288"/>
      <c r="DD48" s="291" t="s">
        <v>142</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201</v>
      </c>
      <c r="CE49" s="270"/>
      <c r="CF49" s="270"/>
      <c r="CG49" s="270"/>
      <c r="CH49" s="270"/>
      <c r="CI49" s="270"/>
      <c r="CJ49" s="270"/>
      <c r="CK49" s="270"/>
      <c r="CL49" s="270"/>
      <c r="CM49" s="270"/>
      <c r="CN49" s="270"/>
      <c r="CO49" s="270"/>
      <c r="CP49" s="270"/>
      <c r="CQ49" s="274"/>
      <c r="CR49" s="278">
        <v>11495046</v>
      </c>
      <c r="CS49" s="317"/>
      <c r="CT49" s="317"/>
      <c r="CU49" s="317"/>
      <c r="CV49" s="317"/>
      <c r="CW49" s="317"/>
      <c r="CX49" s="317"/>
      <c r="CY49" s="338"/>
      <c r="CZ49" s="295">
        <v>100</v>
      </c>
      <c r="DA49" s="341"/>
      <c r="DB49" s="341"/>
      <c r="DC49" s="344"/>
      <c r="DD49" s="347">
        <v>7743299</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qHtszH4ImfGfZQHSlB5Y2K1mEzhZ541BYpClGSGr/eiIjN9nxednpjU5z0Kt1ov5t/Zvm3g291mn78T5lXrGmg==" saltValue="Gh9qVilstorlOUplPCtM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304</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113</v>
      </c>
      <c r="DK2" s="732"/>
      <c r="DL2" s="732"/>
      <c r="DM2" s="732"/>
      <c r="DN2" s="732"/>
      <c r="DO2" s="735"/>
      <c r="DP2" s="405"/>
      <c r="DQ2" s="731" t="s">
        <v>309</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211</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446</v>
      </c>
      <c r="B5" s="406"/>
      <c r="C5" s="406"/>
      <c r="D5" s="406"/>
      <c r="E5" s="406"/>
      <c r="F5" s="406"/>
      <c r="G5" s="406"/>
      <c r="H5" s="406"/>
      <c r="I5" s="406"/>
      <c r="J5" s="406"/>
      <c r="K5" s="406"/>
      <c r="L5" s="406"/>
      <c r="M5" s="406"/>
      <c r="N5" s="406"/>
      <c r="O5" s="406"/>
      <c r="P5" s="442"/>
      <c r="Q5" s="448" t="s">
        <v>189</v>
      </c>
      <c r="R5" s="460"/>
      <c r="S5" s="460"/>
      <c r="T5" s="460"/>
      <c r="U5" s="471"/>
      <c r="V5" s="448" t="s">
        <v>447</v>
      </c>
      <c r="W5" s="460"/>
      <c r="X5" s="460"/>
      <c r="Y5" s="460"/>
      <c r="Z5" s="471"/>
      <c r="AA5" s="448" t="s">
        <v>448</v>
      </c>
      <c r="AB5" s="460"/>
      <c r="AC5" s="460"/>
      <c r="AD5" s="460"/>
      <c r="AE5" s="460"/>
      <c r="AF5" s="520" t="s">
        <v>184</v>
      </c>
      <c r="AG5" s="460"/>
      <c r="AH5" s="460"/>
      <c r="AI5" s="460"/>
      <c r="AJ5" s="538"/>
      <c r="AK5" s="460" t="s">
        <v>449</v>
      </c>
      <c r="AL5" s="460"/>
      <c r="AM5" s="460"/>
      <c r="AN5" s="460"/>
      <c r="AO5" s="471"/>
      <c r="AP5" s="448" t="s">
        <v>134</v>
      </c>
      <c r="AQ5" s="460"/>
      <c r="AR5" s="460"/>
      <c r="AS5" s="460"/>
      <c r="AT5" s="471"/>
      <c r="AU5" s="448" t="s">
        <v>450</v>
      </c>
      <c r="AV5" s="460"/>
      <c r="AW5" s="460"/>
      <c r="AX5" s="460"/>
      <c r="AY5" s="538"/>
      <c r="AZ5" s="432"/>
      <c r="BA5" s="432"/>
      <c r="BB5" s="432"/>
      <c r="BC5" s="432"/>
      <c r="BD5" s="432"/>
      <c r="BE5" s="631"/>
      <c r="BF5" s="631"/>
      <c r="BG5" s="631"/>
      <c r="BH5" s="631"/>
      <c r="BI5" s="631"/>
      <c r="BJ5" s="631"/>
      <c r="BK5" s="631"/>
      <c r="BL5" s="631"/>
      <c r="BM5" s="631"/>
      <c r="BN5" s="631"/>
      <c r="BO5" s="631"/>
      <c r="BP5" s="631"/>
      <c r="BQ5" s="377" t="s">
        <v>451</v>
      </c>
      <c r="BR5" s="406"/>
      <c r="BS5" s="406"/>
      <c r="BT5" s="406"/>
      <c r="BU5" s="406"/>
      <c r="BV5" s="406"/>
      <c r="BW5" s="406"/>
      <c r="BX5" s="406"/>
      <c r="BY5" s="406"/>
      <c r="BZ5" s="406"/>
      <c r="CA5" s="406"/>
      <c r="CB5" s="406"/>
      <c r="CC5" s="406"/>
      <c r="CD5" s="406"/>
      <c r="CE5" s="406"/>
      <c r="CF5" s="406"/>
      <c r="CG5" s="442"/>
      <c r="CH5" s="448" t="s">
        <v>375</v>
      </c>
      <c r="CI5" s="460"/>
      <c r="CJ5" s="460"/>
      <c r="CK5" s="460"/>
      <c r="CL5" s="471"/>
      <c r="CM5" s="448" t="s">
        <v>326</v>
      </c>
      <c r="CN5" s="460"/>
      <c r="CO5" s="460"/>
      <c r="CP5" s="460"/>
      <c r="CQ5" s="471"/>
      <c r="CR5" s="448" t="s">
        <v>252</v>
      </c>
      <c r="CS5" s="460"/>
      <c r="CT5" s="460"/>
      <c r="CU5" s="460"/>
      <c r="CV5" s="471"/>
      <c r="CW5" s="448" t="s">
        <v>57</v>
      </c>
      <c r="CX5" s="460"/>
      <c r="CY5" s="460"/>
      <c r="CZ5" s="460"/>
      <c r="DA5" s="471"/>
      <c r="DB5" s="448" t="s">
        <v>422</v>
      </c>
      <c r="DC5" s="460"/>
      <c r="DD5" s="460"/>
      <c r="DE5" s="460"/>
      <c r="DF5" s="471"/>
      <c r="DG5" s="725" t="s">
        <v>250</v>
      </c>
      <c r="DH5" s="728"/>
      <c r="DI5" s="728"/>
      <c r="DJ5" s="728"/>
      <c r="DK5" s="733"/>
      <c r="DL5" s="725" t="s">
        <v>452</v>
      </c>
      <c r="DM5" s="728"/>
      <c r="DN5" s="728"/>
      <c r="DO5" s="728"/>
      <c r="DP5" s="733"/>
      <c r="DQ5" s="448" t="s">
        <v>455</v>
      </c>
      <c r="DR5" s="460"/>
      <c r="DS5" s="460"/>
      <c r="DT5" s="460"/>
      <c r="DU5" s="471"/>
      <c r="DV5" s="448" t="s">
        <v>450</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456</v>
      </c>
      <c r="C7" s="428"/>
      <c r="D7" s="428"/>
      <c r="E7" s="428"/>
      <c r="F7" s="428"/>
      <c r="G7" s="428"/>
      <c r="H7" s="428"/>
      <c r="I7" s="428"/>
      <c r="J7" s="428"/>
      <c r="K7" s="428"/>
      <c r="L7" s="428"/>
      <c r="M7" s="428"/>
      <c r="N7" s="428"/>
      <c r="O7" s="428"/>
      <c r="P7" s="444"/>
      <c r="Q7" s="450">
        <v>12121</v>
      </c>
      <c r="R7" s="462"/>
      <c r="S7" s="462"/>
      <c r="T7" s="462"/>
      <c r="U7" s="462"/>
      <c r="V7" s="462">
        <v>11494</v>
      </c>
      <c r="W7" s="462"/>
      <c r="X7" s="462"/>
      <c r="Y7" s="462"/>
      <c r="Z7" s="462"/>
      <c r="AA7" s="462">
        <v>627</v>
      </c>
      <c r="AB7" s="462"/>
      <c r="AC7" s="462"/>
      <c r="AD7" s="462"/>
      <c r="AE7" s="508"/>
      <c r="AF7" s="522">
        <v>617</v>
      </c>
      <c r="AG7" s="535"/>
      <c r="AH7" s="535"/>
      <c r="AI7" s="535"/>
      <c r="AJ7" s="540"/>
      <c r="AK7" s="548">
        <v>754</v>
      </c>
      <c r="AL7" s="462"/>
      <c r="AM7" s="462"/>
      <c r="AN7" s="462"/>
      <c r="AO7" s="462"/>
      <c r="AP7" s="462">
        <v>9223</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545</v>
      </c>
      <c r="BT7" s="428"/>
      <c r="BU7" s="428"/>
      <c r="BV7" s="428"/>
      <c r="BW7" s="428"/>
      <c r="BX7" s="428"/>
      <c r="BY7" s="428"/>
      <c r="BZ7" s="428"/>
      <c r="CA7" s="428"/>
      <c r="CB7" s="428"/>
      <c r="CC7" s="428"/>
      <c r="CD7" s="428"/>
      <c r="CE7" s="428"/>
      <c r="CF7" s="428"/>
      <c r="CG7" s="444"/>
      <c r="CH7" s="688">
        <v>1</v>
      </c>
      <c r="CI7" s="691"/>
      <c r="CJ7" s="691"/>
      <c r="CK7" s="691"/>
      <c r="CL7" s="706"/>
      <c r="CM7" s="688">
        <v>115</v>
      </c>
      <c r="CN7" s="691"/>
      <c r="CO7" s="691"/>
      <c r="CP7" s="691"/>
      <c r="CQ7" s="706"/>
      <c r="CR7" s="688">
        <v>110</v>
      </c>
      <c r="CS7" s="691"/>
      <c r="CT7" s="691"/>
      <c r="CU7" s="691"/>
      <c r="CV7" s="706"/>
      <c r="CW7" s="688">
        <v>4</v>
      </c>
      <c r="CX7" s="691"/>
      <c r="CY7" s="691"/>
      <c r="CZ7" s="691"/>
      <c r="DA7" s="706"/>
      <c r="DB7" s="688" t="s">
        <v>142</v>
      </c>
      <c r="DC7" s="691"/>
      <c r="DD7" s="691"/>
      <c r="DE7" s="691"/>
      <c r="DF7" s="706"/>
      <c r="DG7" s="688" t="s">
        <v>142</v>
      </c>
      <c r="DH7" s="691"/>
      <c r="DI7" s="691"/>
      <c r="DJ7" s="691"/>
      <c r="DK7" s="706"/>
      <c r="DL7" s="688" t="s">
        <v>142</v>
      </c>
      <c r="DM7" s="691"/>
      <c r="DN7" s="691"/>
      <c r="DO7" s="691"/>
      <c r="DP7" s="706"/>
      <c r="DQ7" s="688" t="s">
        <v>142</v>
      </c>
      <c r="DR7" s="691"/>
      <c r="DS7" s="691"/>
      <c r="DT7" s="691"/>
      <c r="DU7" s="706"/>
      <c r="DV7" s="408"/>
      <c r="DW7" s="428"/>
      <c r="DX7" s="428"/>
      <c r="DY7" s="428"/>
      <c r="DZ7" s="743"/>
      <c r="EA7" s="606"/>
    </row>
    <row r="8" spans="1:131" s="371" customFormat="1" ht="26.25" customHeight="1">
      <c r="A8" s="380">
        <v>2</v>
      </c>
      <c r="B8" s="409" t="s">
        <v>453</v>
      </c>
      <c r="C8" s="429"/>
      <c r="D8" s="429"/>
      <c r="E8" s="429"/>
      <c r="F8" s="429"/>
      <c r="G8" s="429"/>
      <c r="H8" s="429"/>
      <c r="I8" s="429"/>
      <c r="J8" s="429"/>
      <c r="K8" s="429"/>
      <c r="L8" s="429"/>
      <c r="M8" s="429"/>
      <c r="N8" s="429"/>
      <c r="O8" s="429"/>
      <c r="P8" s="445"/>
      <c r="Q8" s="451">
        <v>10</v>
      </c>
      <c r="R8" s="463"/>
      <c r="S8" s="463"/>
      <c r="T8" s="463"/>
      <c r="U8" s="463"/>
      <c r="V8" s="463">
        <v>7</v>
      </c>
      <c r="W8" s="463"/>
      <c r="X8" s="463"/>
      <c r="Y8" s="463"/>
      <c r="Z8" s="463"/>
      <c r="AA8" s="463">
        <v>3</v>
      </c>
      <c r="AB8" s="463"/>
      <c r="AC8" s="463"/>
      <c r="AD8" s="463"/>
      <c r="AE8" s="474"/>
      <c r="AF8" s="523">
        <v>3</v>
      </c>
      <c r="AG8" s="469"/>
      <c r="AH8" s="469"/>
      <c r="AI8" s="469"/>
      <c r="AJ8" s="541"/>
      <c r="AK8" s="473" t="s">
        <v>142</v>
      </c>
      <c r="AL8" s="463"/>
      <c r="AM8" s="463"/>
      <c r="AN8" s="463"/>
      <c r="AO8" s="463"/>
      <c r="AP8" s="463" t="s">
        <v>142</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t="s">
        <v>34</v>
      </c>
      <c r="C9" s="429"/>
      <c r="D9" s="429"/>
      <c r="E9" s="429"/>
      <c r="F9" s="429"/>
      <c r="G9" s="429"/>
      <c r="H9" s="429"/>
      <c r="I9" s="429"/>
      <c r="J9" s="429"/>
      <c r="K9" s="429"/>
      <c r="L9" s="429"/>
      <c r="M9" s="429"/>
      <c r="N9" s="429"/>
      <c r="O9" s="429"/>
      <c r="P9" s="445"/>
      <c r="Q9" s="451">
        <v>35</v>
      </c>
      <c r="R9" s="463"/>
      <c r="S9" s="463"/>
      <c r="T9" s="463"/>
      <c r="U9" s="463"/>
      <c r="V9" s="463">
        <v>35</v>
      </c>
      <c r="W9" s="463"/>
      <c r="X9" s="463"/>
      <c r="Y9" s="463"/>
      <c r="Z9" s="463"/>
      <c r="AA9" s="463">
        <v>0</v>
      </c>
      <c r="AB9" s="463"/>
      <c r="AC9" s="463"/>
      <c r="AD9" s="463"/>
      <c r="AE9" s="474"/>
      <c r="AF9" s="523" t="s">
        <v>142</v>
      </c>
      <c r="AG9" s="469"/>
      <c r="AH9" s="469"/>
      <c r="AI9" s="469"/>
      <c r="AJ9" s="541"/>
      <c r="AK9" s="473" t="s">
        <v>142</v>
      </c>
      <c r="AL9" s="463"/>
      <c r="AM9" s="463"/>
      <c r="AN9" s="463"/>
      <c r="AO9" s="463"/>
      <c r="AP9" s="463" t="s">
        <v>142</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458</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259</v>
      </c>
      <c r="B23" s="410" t="s">
        <v>310</v>
      </c>
      <c r="C23" s="430"/>
      <c r="D23" s="430"/>
      <c r="E23" s="430"/>
      <c r="F23" s="430"/>
      <c r="G23" s="430"/>
      <c r="H23" s="430"/>
      <c r="I23" s="430"/>
      <c r="J23" s="430"/>
      <c r="K23" s="430"/>
      <c r="L23" s="430"/>
      <c r="M23" s="430"/>
      <c r="N23" s="430"/>
      <c r="O23" s="430"/>
      <c r="P23" s="446"/>
      <c r="Q23" s="453">
        <v>12166</v>
      </c>
      <c r="R23" s="465"/>
      <c r="S23" s="465"/>
      <c r="T23" s="465"/>
      <c r="U23" s="465"/>
      <c r="V23" s="465">
        <v>11536</v>
      </c>
      <c r="W23" s="465"/>
      <c r="X23" s="465"/>
      <c r="Y23" s="465"/>
      <c r="Z23" s="465"/>
      <c r="AA23" s="465">
        <v>630</v>
      </c>
      <c r="AB23" s="465"/>
      <c r="AC23" s="465"/>
      <c r="AD23" s="465"/>
      <c r="AE23" s="510"/>
      <c r="AF23" s="524">
        <v>619</v>
      </c>
      <c r="AG23" s="465"/>
      <c r="AH23" s="465"/>
      <c r="AI23" s="465"/>
      <c r="AJ23" s="542"/>
      <c r="AK23" s="550"/>
      <c r="AL23" s="468"/>
      <c r="AM23" s="468"/>
      <c r="AN23" s="468"/>
      <c r="AO23" s="468"/>
      <c r="AP23" s="465">
        <v>9223</v>
      </c>
      <c r="AQ23" s="465"/>
      <c r="AR23" s="465"/>
      <c r="AS23" s="465"/>
      <c r="AT23" s="465"/>
      <c r="AU23" s="583"/>
      <c r="AV23" s="583"/>
      <c r="AW23" s="583"/>
      <c r="AX23" s="583"/>
      <c r="AY23" s="610"/>
      <c r="AZ23" s="616" t="s">
        <v>142</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397</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427</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446</v>
      </c>
      <c r="B26" s="406"/>
      <c r="C26" s="406"/>
      <c r="D26" s="406"/>
      <c r="E26" s="406"/>
      <c r="F26" s="406"/>
      <c r="G26" s="406"/>
      <c r="H26" s="406"/>
      <c r="I26" s="406"/>
      <c r="J26" s="406"/>
      <c r="K26" s="406"/>
      <c r="L26" s="406"/>
      <c r="M26" s="406"/>
      <c r="N26" s="406"/>
      <c r="O26" s="406"/>
      <c r="P26" s="442"/>
      <c r="Q26" s="448" t="s">
        <v>460</v>
      </c>
      <c r="R26" s="460"/>
      <c r="S26" s="460"/>
      <c r="T26" s="460"/>
      <c r="U26" s="471"/>
      <c r="V26" s="448" t="s">
        <v>461</v>
      </c>
      <c r="W26" s="460"/>
      <c r="X26" s="460"/>
      <c r="Y26" s="460"/>
      <c r="Z26" s="471"/>
      <c r="AA26" s="448" t="s">
        <v>462</v>
      </c>
      <c r="AB26" s="460"/>
      <c r="AC26" s="460"/>
      <c r="AD26" s="460"/>
      <c r="AE26" s="460"/>
      <c r="AF26" s="525" t="s">
        <v>256</v>
      </c>
      <c r="AG26" s="536"/>
      <c r="AH26" s="536"/>
      <c r="AI26" s="536"/>
      <c r="AJ26" s="543"/>
      <c r="AK26" s="460" t="s">
        <v>399</v>
      </c>
      <c r="AL26" s="460"/>
      <c r="AM26" s="460"/>
      <c r="AN26" s="460"/>
      <c r="AO26" s="471"/>
      <c r="AP26" s="448" t="s">
        <v>367</v>
      </c>
      <c r="AQ26" s="460"/>
      <c r="AR26" s="460"/>
      <c r="AS26" s="460"/>
      <c r="AT26" s="471"/>
      <c r="AU26" s="448" t="s">
        <v>463</v>
      </c>
      <c r="AV26" s="460"/>
      <c r="AW26" s="460"/>
      <c r="AX26" s="460"/>
      <c r="AY26" s="471"/>
      <c r="AZ26" s="448" t="s">
        <v>464</v>
      </c>
      <c r="BA26" s="460"/>
      <c r="BB26" s="460"/>
      <c r="BC26" s="460"/>
      <c r="BD26" s="471"/>
      <c r="BE26" s="448" t="s">
        <v>450</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465</v>
      </c>
      <c r="C28" s="428"/>
      <c r="D28" s="428"/>
      <c r="E28" s="428"/>
      <c r="F28" s="428"/>
      <c r="G28" s="428"/>
      <c r="H28" s="428"/>
      <c r="I28" s="428"/>
      <c r="J28" s="428"/>
      <c r="K28" s="428"/>
      <c r="L28" s="428"/>
      <c r="M28" s="428"/>
      <c r="N28" s="428"/>
      <c r="O28" s="428"/>
      <c r="P28" s="444"/>
      <c r="Q28" s="454">
        <v>3145</v>
      </c>
      <c r="R28" s="466"/>
      <c r="S28" s="466"/>
      <c r="T28" s="466"/>
      <c r="U28" s="466"/>
      <c r="V28" s="466">
        <v>3063</v>
      </c>
      <c r="W28" s="466"/>
      <c r="X28" s="466"/>
      <c r="Y28" s="466"/>
      <c r="Z28" s="466"/>
      <c r="AA28" s="466">
        <v>82</v>
      </c>
      <c r="AB28" s="466"/>
      <c r="AC28" s="466"/>
      <c r="AD28" s="466"/>
      <c r="AE28" s="511"/>
      <c r="AF28" s="527">
        <v>82</v>
      </c>
      <c r="AG28" s="466"/>
      <c r="AH28" s="466"/>
      <c r="AI28" s="466"/>
      <c r="AJ28" s="545"/>
      <c r="AK28" s="551">
        <v>335</v>
      </c>
      <c r="AL28" s="466"/>
      <c r="AM28" s="466"/>
      <c r="AN28" s="466"/>
      <c r="AO28" s="466"/>
      <c r="AP28" s="466" t="s">
        <v>142</v>
      </c>
      <c r="AQ28" s="466"/>
      <c r="AR28" s="466"/>
      <c r="AS28" s="466"/>
      <c r="AT28" s="466"/>
      <c r="AU28" s="466" t="s">
        <v>142</v>
      </c>
      <c r="AV28" s="466"/>
      <c r="AW28" s="466"/>
      <c r="AX28" s="466"/>
      <c r="AY28" s="466"/>
      <c r="AZ28" s="617" t="s">
        <v>142</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28</v>
      </c>
      <c r="C29" s="429"/>
      <c r="D29" s="429"/>
      <c r="E29" s="429"/>
      <c r="F29" s="429"/>
      <c r="G29" s="429"/>
      <c r="H29" s="429"/>
      <c r="I29" s="429"/>
      <c r="J29" s="429"/>
      <c r="K29" s="429"/>
      <c r="L29" s="429"/>
      <c r="M29" s="429"/>
      <c r="N29" s="429"/>
      <c r="O29" s="429"/>
      <c r="P29" s="445"/>
      <c r="Q29" s="451">
        <v>2663</v>
      </c>
      <c r="R29" s="463"/>
      <c r="S29" s="463"/>
      <c r="T29" s="463"/>
      <c r="U29" s="463"/>
      <c r="V29" s="463">
        <v>2595</v>
      </c>
      <c r="W29" s="463"/>
      <c r="X29" s="463"/>
      <c r="Y29" s="463"/>
      <c r="Z29" s="463"/>
      <c r="AA29" s="463">
        <v>68</v>
      </c>
      <c r="AB29" s="463"/>
      <c r="AC29" s="463"/>
      <c r="AD29" s="463"/>
      <c r="AE29" s="474"/>
      <c r="AF29" s="523">
        <v>68</v>
      </c>
      <c r="AG29" s="469"/>
      <c r="AH29" s="469"/>
      <c r="AI29" s="469"/>
      <c r="AJ29" s="541"/>
      <c r="AK29" s="473">
        <v>428</v>
      </c>
      <c r="AL29" s="463"/>
      <c r="AM29" s="463"/>
      <c r="AN29" s="463"/>
      <c r="AO29" s="463"/>
      <c r="AP29" s="463" t="s">
        <v>142</v>
      </c>
      <c r="AQ29" s="463"/>
      <c r="AR29" s="463"/>
      <c r="AS29" s="463"/>
      <c r="AT29" s="463"/>
      <c r="AU29" s="463" t="s">
        <v>142</v>
      </c>
      <c r="AV29" s="463"/>
      <c r="AW29" s="463"/>
      <c r="AX29" s="463"/>
      <c r="AY29" s="463"/>
      <c r="AZ29" s="618" t="s">
        <v>142</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235</v>
      </c>
      <c r="C30" s="429"/>
      <c r="D30" s="429"/>
      <c r="E30" s="429"/>
      <c r="F30" s="429"/>
      <c r="G30" s="429"/>
      <c r="H30" s="429"/>
      <c r="I30" s="429"/>
      <c r="J30" s="429"/>
      <c r="K30" s="429"/>
      <c r="L30" s="429"/>
      <c r="M30" s="429"/>
      <c r="N30" s="429"/>
      <c r="O30" s="429"/>
      <c r="P30" s="445"/>
      <c r="Q30" s="451">
        <v>369</v>
      </c>
      <c r="R30" s="463"/>
      <c r="S30" s="463"/>
      <c r="T30" s="463"/>
      <c r="U30" s="463"/>
      <c r="V30" s="463">
        <v>365</v>
      </c>
      <c r="W30" s="463"/>
      <c r="X30" s="463"/>
      <c r="Y30" s="463"/>
      <c r="Z30" s="463"/>
      <c r="AA30" s="463">
        <v>4</v>
      </c>
      <c r="AB30" s="463"/>
      <c r="AC30" s="463"/>
      <c r="AD30" s="463"/>
      <c r="AE30" s="474"/>
      <c r="AF30" s="523">
        <v>4</v>
      </c>
      <c r="AG30" s="469"/>
      <c r="AH30" s="469"/>
      <c r="AI30" s="469"/>
      <c r="AJ30" s="541"/>
      <c r="AK30" s="473">
        <v>89</v>
      </c>
      <c r="AL30" s="463"/>
      <c r="AM30" s="463"/>
      <c r="AN30" s="463"/>
      <c r="AO30" s="463"/>
      <c r="AP30" s="463" t="s">
        <v>142</v>
      </c>
      <c r="AQ30" s="463"/>
      <c r="AR30" s="463"/>
      <c r="AS30" s="463"/>
      <c r="AT30" s="463"/>
      <c r="AU30" s="463" t="s">
        <v>142</v>
      </c>
      <c r="AV30" s="463"/>
      <c r="AW30" s="463"/>
      <c r="AX30" s="463"/>
      <c r="AY30" s="463"/>
      <c r="AZ30" s="618" t="s">
        <v>142</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466</v>
      </c>
      <c r="C31" s="429"/>
      <c r="D31" s="429"/>
      <c r="E31" s="429"/>
      <c r="F31" s="429"/>
      <c r="G31" s="429"/>
      <c r="H31" s="429"/>
      <c r="I31" s="429"/>
      <c r="J31" s="429"/>
      <c r="K31" s="429"/>
      <c r="L31" s="429"/>
      <c r="M31" s="429"/>
      <c r="N31" s="429"/>
      <c r="O31" s="429"/>
      <c r="P31" s="445"/>
      <c r="Q31" s="451">
        <v>630</v>
      </c>
      <c r="R31" s="463"/>
      <c r="S31" s="463"/>
      <c r="T31" s="463"/>
      <c r="U31" s="463"/>
      <c r="V31" s="463">
        <v>565</v>
      </c>
      <c r="W31" s="463"/>
      <c r="X31" s="463"/>
      <c r="Y31" s="463"/>
      <c r="Z31" s="463"/>
      <c r="AA31" s="463">
        <v>65</v>
      </c>
      <c r="AB31" s="463"/>
      <c r="AC31" s="463"/>
      <c r="AD31" s="463"/>
      <c r="AE31" s="474"/>
      <c r="AF31" s="523">
        <v>65</v>
      </c>
      <c r="AG31" s="469"/>
      <c r="AH31" s="469"/>
      <c r="AI31" s="469"/>
      <c r="AJ31" s="541"/>
      <c r="AK31" s="473">
        <v>5</v>
      </c>
      <c r="AL31" s="463"/>
      <c r="AM31" s="463"/>
      <c r="AN31" s="463"/>
      <c r="AO31" s="463"/>
      <c r="AP31" s="463">
        <v>2864</v>
      </c>
      <c r="AQ31" s="463"/>
      <c r="AR31" s="463"/>
      <c r="AS31" s="463"/>
      <c r="AT31" s="463"/>
      <c r="AU31" s="463" t="s">
        <v>142</v>
      </c>
      <c r="AV31" s="463"/>
      <c r="AW31" s="463"/>
      <c r="AX31" s="463"/>
      <c r="AY31" s="463"/>
      <c r="AZ31" s="618" t="s">
        <v>142</v>
      </c>
      <c r="BA31" s="618"/>
      <c r="BB31" s="618"/>
      <c r="BC31" s="618"/>
      <c r="BD31" s="618"/>
      <c r="BE31" s="581" t="s">
        <v>467</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360</v>
      </c>
      <c r="C32" s="429"/>
      <c r="D32" s="429"/>
      <c r="E32" s="429"/>
      <c r="F32" s="429"/>
      <c r="G32" s="429"/>
      <c r="H32" s="429"/>
      <c r="I32" s="429"/>
      <c r="J32" s="429"/>
      <c r="K32" s="429"/>
      <c r="L32" s="429"/>
      <c r="M32" s="429"/>
      <c r="N32" s="429"/>
      <c r="O32" s="429"/>
      <c r="P32" s="445"/>
      <c r="Q32" s="451">
        <v>908</v>
      </c>
      <c r="R32" s="463"/>
      <c r="S32" s="463"/>
      <c r="T32" s="463"/>
      <c r="U32" s="463"/>
      <c r="V32" s="463">
        <v>743</v>
      </c>
      <c r="W32" s="463"/>
      <c r="X32" s="463"/>
      <c r="Y32" s="463"/>
      <c r="Z32" s="463"/>
      <c r="AA32" s="463">
        <v>165</v>
      </c>
      <c r="AB32" s="463"/>
      <c r="AC32" s="463"/>
      <c r="AD32" s="463"/>
      <c r="AE32" s="474"/>
      <c r="AF32" s="523">
        <v>165</v>
      </c>
      <c r="AG32" s="469"/>
      <c r="AH32" s="469"/>
      <c r="AI32" s="469"/>
      <c r="AJ32" s="541"/>
      <c r="AK32" s="473">
        <v>560</v>
      </c>
      <c r="AL32" s="463"/>
      <c r="AM32" s="463"/>
      <c r="AN32" s="463"/>
      <c r="AO32" s="463"/>
      <c r="AP32" s="463">
        <v>5282</v>
      </c>
      <c r="AQ32" s="463"/>
      <c r="AR32" s="463"/>
      <c r="AS32" s="463"/>
      <c r="AT32" s="463"/>
      <c r="AU32" s="463" t="s">
        <v>142</v>
      </c>
      <c r="AV32" s="463"/>
      <c r="AW32" s="463"/>
      <c r="AX32" s="463"/>
      <c r="AY32" s="463"/>
      <c r="AZ32" s="618" t="s">
        <v>142</v>
      </c>
      <c r="BA32" s="618"/>
      <c r="BB32" s="618"/>
      <c r="BC32" s="618"/>
      <c r="BD32" s="618"/>
      <c r="BE32" s="581" t="s">
        <v>467</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468</v>
      </c>
      <c r="C33" s="429"/>
      <c r="D33" s="429"/>
      <c r="E33" s="429"/>
      <c r="F33" s="429"/>
      <c r="G33" s="429"/>
      <c r="H33" s="429"/>
      <c r="I33" s="429"/>
      <c r="J33" s="429"/>
      <c r="K33" s="429"/>
      <c r="L33" s="429"/>
      <c r="M33" s="429"/>
      <c r="N33" s="429"/>
      <c r="O33" s="429"/>
      <c r="P33" s="445"/>
      <c r="Q33" s="451">
        <v>60</v>
      </c>
      <c r="R33" s="463"/>
      <c r="S33" s="463"/>
      <c r="T33" s="463"/>
      <c r="U33" s="463"/>
      <c r="V33" s="463">
        <v>59</v>
      </c>
      <c r="W33" s="463"/>
      <c r="X33" s="463"/>
      <c r="Y33" s="463"/>
      <c r="Z33" s="463"/>
      <c r="AA33" s="463">
        <v>1</v>
      </c>
      <c r="AB33" s="463"/>
      <c r="AC33" s="463"/>
      <c r="AD33" s="463"/>
      <c r="AE33" s="474"/>
      <c r="AF33" s="523">
        <v>1</v>
      </c>
      <c r="AG33" s="469"/>
      <c r="AH33" s="469"/>
      <c r="AI33" s="469"/>
      <c r="AJ33" s="541"/>
      <c r="AK33" s="473">
        <v>12</v>
      </c>
      <c r="AL33" s="463"/>
      <c r="AM33" s="463"/>
      <c r="AN33" s="463"/>
      <c r="AO33" s="463"/>
      <c r="AP33" s="463">
        <v>79</v>
      </c>
      <c r="AQ33" s="463"/>
      <c r="AR33" s="463"/>
      <c r="AS33" s="463"/>
      <c r="AT33" s="463"/>
      <c r="AU33" s="463" t="s">
        <v>142</v>
      </c>
      <c r="AV33" s="463"/>
      <c r="AW33" s="463"/>
      <c r="AX33" s="463"/>
      <c r="AY33" s="463"/>
      <c r="AZ33" s="618" t="s">
        <v>142</v>
      </c>
      <c r="BA33" s="618"/>
      <c r="BB33" s="618"/>
      <c r="BC33" s="618"/>
      <c r="BD33" s="618"/>
      <c r="BE33" s="581" t="s">
        <v>23</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469</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259</v>
      </c>
      <c r="B63" s="410" t="s">
        <v>386</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640</v>
      </c>
      <c r="AG63" s="465"/>
      <c r="AH63" s="465"/>
      <c r="AI63" s="465"/>
      <c r="AJ63" s="542"/>
      <c r="AK63" s="550"/>
      <c r="AL63" s="468"/>
      <c r="AM63" s="468"/>
      <c r="AN63" s="468"/>
      <c r="AO63" s="468"/>
      <c r="AP63" s="465">
        <v>8225</v>
      </c>
      <c r="AQ63" s="465"/>
      <c r="AR63" s="465"/>
      <c r="AS63" s="465"/>
      <c r="AT63" s="465"/>
      <c r="AU63" s="465" t="s">
        <v>142</v>
      </c>
      <c r="AV63" s="465"/>
      <c r="AW63" s="465"/>
      <c r="AX63" s="465"/>
      <c r="AY63" s="465"/>
      <c r="AZ63" s="620"/>
      <c r="BA63" s="620"/>
      <c r="BB63" s="620"/>
      <c r="BC63" s="620"/>
      <c r="BD63" s="620"/>
      <c r="BE63" s="583"/>
      <c r="BF63" s="583"/>
      <c r="BG63" s="583"/>
      <c r="BH63" s="583"/>
      <c r="BI63" s="610"/>
      <c r="BJ63" s="616" t="s">
        <v>142</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457</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423</v>
      </c>
      <c r="B66" s="406"/>
      <c r="C66" s="406"/>
      <c r="D66" s="406"/>
      <c r="E66" s="406"/>
      <c r="F66" s="406"/>
      <c r="G66" s="406"/>
      <c r="H66" s="406"/>
      <c r="I66" s="406"/>
      <c r="J66" s="406"/>
      <c r="K66" s="406"/>
      <c r="L66" s="406"/>
      <c r="M66" s="406"/>
      <c r="N66" s="406"/>
      <c r="O66" s="406"/>
      <c r="P66" s="442"/>
      <c r="Q66" s="448" t="s">
        <v>460</v>
      </c>
      <c r="R66" s="460"/>
      <c r="S66" s="460"/>
      <c r="T66" s="460"/>
      <c r="U66" s="471"/>
      <c r="V66" s="448" t="s">
        <v>461</v>
      </c>
      <c r="W66" s="460"/>
      <c r="X66" s="460"/>
      <c r="Y66" s="460"/>
      <c r="Z66" s="471"/>
      <c r="AA66" s="448" t="s">
        <v>462</v>
      </c>
      <c r="AB66" s="460"/>
      <c r="AC66" s="460"/>
      <c r="AD66" s="460"/>
      <c r="AE66" s="471"/>
      <c r="AF66" s="528" t="s">
        <v>256</v>
      </c>
      <c r="AG66" s="536"/>
      <c r="AH66" s="536"/>
      <c r="AI66" s="536"/>
      <c r="AJ66" s="546"/>
      <c r="AK66" s="448" t="s">
        <v>399</v>
      </c>
      <c r="AL66" s="406"/>
      <c r="AM66" s="406"/>
      <c r="AN66" s="406"/>
      <c r="AO66" s="442"/>
      <c r="AP66" s="448" t="s">
        <v>367</v>
      </c>
      <c r="AQ66" s="460"/>
      <c r="AR66" s="460"/>
      <c r="AS66" s="460"/>
      <c r="AT66" s="471"/>
      <c r="AU66" s="448" t="s">
        <v>471</v>
      </c>
      <c r="AV66" s="460"/>
      <c r="AW66" s="460"/>
      <c r="AX66" s="460"/>
      <c r="AY66" s="471"/>
      <c r="AZ66" s="448" t="s">
        <v>450</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546</v>
      </c>
      <c r="C68" s="428"/>
      <c r="D68" s="428"/>
      <c r="E68" s="428"/>
      <c r="F68" s="428"/>
      <c r="G68" s="428"/>
      <c r="H68" s="428"/>
      <c r="I68" s="428"/>
      <c r="J68" s="428"/>
      <c r="K68" s="428"/>
      <c r="L68" s="428"/>
      <c r="M68" s="428"/>
      <c r="N68" s="428"/>
      <c r="O68" s="428"/>
      <c r="P68" s="444"/>
      <c r="Q68" s="450">
        <v>102</v>
      </c>
      <c r="R68" s="462"/>
      <c r="S68" s="462"/>
      <c r="T68" s="462"/>
      <c r="U68" s="462"/>
      <c r="V68" s="462">
        <v>102</v>
      </c>
      <c r="W68" s="462"/>
      <c r="X68" s="462"/>
      <c r="Y68" s="462"/>
      <c r="Z68" s="462"/>
      <c r="AA68" s="462">
        <v>0</v>
      </c>
      <c r="AB68" s="462"/>
      <c r="AC68" s="462"/>
      <c r="AD68" s="462"/>
      <c r="AE68" s="462"/>
      <c r="AF68" s="462">
        <v>0</v>
      </c>
      <c r="AG68" s="462"/>
      <c r="AH68" s="462"/>
      <c r="AI68" s="462"/>
      <c r="AJ68" s="462"/>
      <c r="AK68" s="462" t="s">
        <v>142</v>
      </c>
      <c r="AL68" s="462"/>
      <c r="AM68" s="462"/>
      <c r="AN68" s="462"/>
      <c r="AO68" s="462"/>
      <c r="AP68" s="462">
        <v>301</v>
      </c>
      <c r="AQ68" s="462"/>
      <c r="AR68" s="462"/>
      <c r="AS68" s="462"/>
      <c r="AT68" s="462"/>
      <c r="AU68" s="462" t="s">
        <v>142</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305</v>
      </c>
      <c r="C69" s="429"/>
      <c r="D69" s="429"/>
      <c r="E69" s="429"/>
      <c r="F69" s="429"/>
      <c r="G69" s="429"/>
      <c r="H69" s="429"/>
      <c r="I69" s="429"/>
      <c r="J69" s="429"/>
      <c r="K69" s="429"/>
      <c r="L69" s="429"/>
      <c r="M69" s="429"/>
      <c r="N69" s="429"/>
      <c r="O69" s="429"/>
      <c r="P69" s="445"/>
      <c r="Q69" s="451">
        <v>364</v>
      </c>
      <c r="R69" s="463"/>
      <c r="S69" s="463"/>
      <c r="T69" s="463"/>
      <c r="U69" s="463"/>
      <c r="V69" s="463">
        <v>390</v>
      </c>
      <c r="W69" s="463"/>
      <c r="X69" s="463"/>
      <c r="Y69" s="463"/>
      <c r="Z69" s="463"/>
      <c r="AA69" s="463">
        <v>-26</v>
      </c>
      <c r="AB69" s="463"/>
      <c r="AC69" s="463"/>
      <c r="AD69" s="463"/>
      <c r="AE69" s="463"/>
      <c r="AF69" s="463">
        <v>522</v>
      </c>
      <c r="AG69" s="463"/>
      <c r="AH69" s="463"/>
      <c r="AI69" s="463"/>
      <c r="AJ69" s="463"/>
      <c r="AK69" s="463">
        <v>234</v>
      </c>
      <c r="AL69" s="463"/>
      <c r="AM69" s="463"/>
      <c r="AN69" s="463"/>
      <c r="AO69" s="463"/>
      <c r="AP69" s="463">
        <v>2704</v>
      </c>
      <c r="AQ69" s="463"/>
      <c r="AR69" s="463"/>
      <c r="AS69" s="463"/>
      <c r="AT69" s="463"/>
      <c r="AU69" s="463">
        <v>375</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547</v>
      </c>
      <c r="C70" s="429"/>
      <c r="D70" s="429"/>
      <c r="E70" s="429"/>
      <c r="F70" s="429"/>
      <c r="G70" s="429"/>
      <c r="H70" s="429"/>
      <c r="I70" s="429"/>
      <c r="J70" s="429"/>
      <c r="K70" s="429"/>
      <c r="L70" s="429"/>
      <c r="M70" s="429"/>
      <c r="N70" s="429"/>
      <c r="O70" s="429"/>
      <c r="P70" s="445"/>
      <c r="Q70" s="451">
        <v>1265</v>
      </c>
      <c r="R70" s="463"/>
      <c r="S70" s="463"/>
      <c r="T70" s="463"/>
      <c r="U70" s="463"/>
      <c r="V70" s="463">
        <v>1228</v>
      </c>
      <c r="W70" s="463"/>
      <c r="X70" s="463"/>
      <c r="Y70" s="463"/>
      <c r="Z70" s="463"/>
      <c r="AA70" s="463">
        <v>36</v>
      </c>
      <c r="AB70" s="463"/>
      <c r="AC70" s="463"/>
      <c r="AD70" s="463"/>
      <c r="AE70" s="463"/>
      <c r="AF70" s="463">
        <v>36</v>
      </c>
      <c r="AG70" s="463"/>
      <c r="AH70" s="463"/>
      <c r="AI70" s="463"/>
      <c r="AJ70" s="463"/>
      <c r="AK70" s="463" t="s">
        <v>142</v>
      </c>
      <c r="AL70" s="463"/>
      <c r="AM70" s="463"/>
      <c r="AN70" s="463"/>
      <c r="AO70" s="463"/>
      <c r="AP70" s="463">
        <v>1298</v>
      </c>
      <c r="AQ70" s="463"/>
      <c r="AR70" s="463"/>
      <c r="AS70" s="463"/>
      <c r="AT70" s="463"/>
      <c r="AU70" s="463">
        <v>459</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238</v>
      </c>
      <c r="C71" s="429"/>
      <c r="D71" s="429"/>
      <c r="E71" s="429"/>
      <c r="F71" s="429"/>
      <c r="G71" s="429"/>
      <c r="H71" s="429"/>
      <c r="I71" s="429"/>
      <c r="J71" s="429"/>
      <c r="K71" s="429"/>
      <c r="L71" s="429"/>
      <c r="M71" s="429"/>
      <c r="N71" s="429"/>
      <c r="O71" s="429"/>
      <c r="P71" s="445"/>
      <c r="Q71" s="451">
        <v>378</v>
      </c>
      <c r="R71" s="463"/>
      <c r="S71" s="463"/>
      <c r="T71" s="463"/>
      <c r="U71" s="463"/>
      <c r="V71" s="463">
        <v>206</v>
      </c>
      <c r="W71" s="463"/>
      <c r="X71" s="463"/>
      <c r="Y71" s="463"/>
      <c r="Z71" s="463"/>
      <c r="AA71" s="463">
        <v>172</v>
      </c>
      <c r="AB71" s="463"/>
      <c r="AC71" s="463"/>
      <c r="AD71" s="463"/>
      <c r="AE71" s="463"/>
      <c r="AF71" s="463">
        <v>172</v>
      </c>
      <c r="AG71" s="463"/>
      <c r="AH71" s="463"/>
      <c r="AI71" s="463"/>
      <c r="AJ71" s="463"/>
      <c r="AK71" s="463" t="s">
        <v>142</v>
      </c>
      <c r="AL71" s="463"/>
      <c r="AM71" s="463"/>
      <c r="AN71" s="463"/>
      <c r="AO71" s="463"/>
      <c r="AP71" s="463">
        <v>56</v>
      </c>
      <c r="AQ71" s="463"/>
      <c r="AR71" s="463"/>
      <c r="AS71" s="463"/>
      <c r="AT71" s="463"/>
      <c r="AU71" s="463">
        <v>38</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83</v>
      </c>
      <c r="C72" s="429"/>
      <c r="D72" s="429"/>
      <c r="E72" s="429"/>
      <c r="F72" s="429"/>
      <c r="G72" s="429"/>
      <c r="H72" s="429"/>
      <c r="I72" s="429"/>
      <c r="J72" s="429"/>
      <c r="K72" s="429"/>
      <c r="L72" s="429"/>
      <c r="M72" s="429"/>
      <c r="N72" s="429"/>
      <c r="O72" s="429"/>
      <c r="P72" s="445"/>
      <c r="Q72" s="451">
        <v>53</v>
      </c>
      <c r="R72" s="463"/>
      <c r="S72" s="463"/>
      <c r="T72" s="463"/>
      <c r="U72" s="463"/>
      <c r="V72" s="463">
        <v>43</v>
      </c>
      <c r="W72" s="463"/>
      <c r="X72" s="463"/>
      <c r="Y72" s="463"/>
      <c r="Z72" s="463"/>
      <c r="AA72" s="463">
        <v>10</v>
      </c>
      <c r="AB72" s="463"/>
      <c r="AC72" s="463"/>
      <c r="AD72" s="463"/>
      <c r="AE72" s="463"/>
      <c r="AF72" s="463">
        <v>10</v>
      </c>
      <c r="AG72" s="463"/>
      <c r="AH72" s="463"/>
      <c r="AI72" s="463"/>
      <c r="AJ72" s="463"/>
      <c r="AK72" s="463">
        <v>6</v>
      </c>
      <c r="AL72" s="463"/>
      <c r="AM72" s="463"/>
      <c r="AN72" s="463"/>
      <c r="AO72" s="463"/>
      <c r="AP72" s="463" t="s">
        <v>142</v>
      </c>
      <c r="AQ72" s="463"/>
      <c r="AR72" s="463"/>
      <c r="AS72" s="463"/>
      <c r="AT72" s="463"/>
      <c r="AU72" s="463" t="s">
        <v>142</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298</v>
      </c>
      <c r="C73" s="429"/>
      <c r="D73" s="429"/>
      <c r="E73" s="429"/>
      <c r="F73" s="429"/>
      <c r="G73" s="429"/>
      <c r="H73" s="429"/>
      <c r="I73" s="429"/>
      <c r="J73" s="429"/>
      <c r="K73" s="429"/>
      <c r="L73" s="429"/>
      <c r="M73" s="429"/>
      <c r="N73" s="429"/>
      <c r="O73" s="429"/>
      <c r="P73" s="445"/>
      <c r="Q73" s="451">
        <v>316</v>
      </c>
      <c r="R73" s="463"/>
      <c r="S73" s="463"/>
      <c r="T73" s="463"/>
      <c r="U73" s="463"/>
      <c r="V73" s="463">
        <v>304</v>
      </c>
      <c r="W73" s="463"/>
      <c r="X73" s="463"/>
      <c r="Y73" s="463"/>
      <c r="Z73" s="463"/>
      <c r="AA73" s="463">
        <v>12</v>
      </c>
      <c r="AB73" s="463"/>
      <c r="AC73" s="463"/>
      <c r="AD73" s="463"/>
      <c r="AE73" s="463"/>
      <c r="AF73" s="463">
        <v>12</v>
      </c>
      <c r="AG73" s="463"/>
      <c r="AH73" s="463"/>
      <c r="AI73" s="463"/>
      <c r="AJ73" s="463"/>
      <c r="AK73" s="463">
        <v>6</v>
      </c>
      <c r="AL73" s="463"/>
      <c r="AM73" s="463"/>
      <c r="AN73" s="463"/>
      <c r="AO73" s="463"/>
      <c r="AP73" s="463" t="s">
        <v>142</v>
      </c>
      <c r="AQ73" s="463"/>
      <c r="AR73" s="463"/>
      <c r="AS73" s="463"/>
      <c r="AT73" s="463"/>
      <c r="AU73" s="463" t="s">
        <v>142</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548</v>
      </c>
      <c r="C74" s="429"/>
      <c r="D74" s="429"/>
      <c r="E74" s="429"/>
      <c r="F74" s="429"/>
      <c r="G74" s="429"/>
      <c r="H74" s="429"/>
      <c r="I74" s="429"/>
      <c r="J74" s="429"/>
      <c r="K74" s="429"/>
      <c r="L74" s="429"/>
      <c r="M74" s="429"/>
      <c r="N74" s="429"/>
      <c r="O74" s="429"/>
      <c r="P74" s="445"/>
      <c r="Q74" s="451">
        <v>4579</v>
      </c>
      <c r="R74" s="463"/>
      <c r="S74" s="463"/>
      <c r="T74" s="463"/>
      <c r="U74" s="463"/>
      <c r="V74" s="463">
        <v>4211</v>
      </c>
      <c r="W74" s="463"/>
      <c r="X74" s="463"/>
      <c r="Y74" s="463"/>
      <c r="Z74" s="463"/>
      <c r="AA74" s="463">
        <v>368</v>
      </c>
      <c r="AB74" s="463"/>
      <c r="AC74" s="463"/>
      <c r="AD74" s="463"/>
      <c r="AE74" s="463"/>
      <c r="AF74" s="463">
        <v>368</v>
      </c>
      <c r="AG74" s="463"/>
      <c r="AH74" s="463"/>
      <c r="AI74" s="463"/>
      <c r="AJ74" s="463"/>
      <c r="AK74" s="463" t="s">
        <v>142</v>
      </c>
      <c r="AL74" s="463"/>
      <c r="AM74" s="463"/>
      <c r="AN74" s="463"/>
      <c r="AO74" s="463"/>
      <c r="AP74" s="463" t="s">
        <v>142</v>
      </c>
      <c r="AQ74" s="463"/>
      <c r="AR74" s="463"/>
      <c r="AS74" s="463"/>
      <c r="AT74" s="463"/>
      <c r="AU74" s="463" t="s">
        <v>142</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549</v>
      </c>
      <c r="C75" s="429"/>
      <c r="D75" s="429"/>
      <c r="E75" s="429"/>
      <c r="F75" s="429"/>
      <c r="G75" s="429"/>
      <c r="H75" s="429"/>
      <c r="I75" s="429"/>
      <c r="J75" s="429"/>
      <c r="K75" s="429"/>
      <c r="L75" s="429"/>
      <c r="M75" s="429"/>
      <c r="N75" s="429"/>
      <c r="O75" s="429"/>
      <c r="P75" s="445"/>
      <c r="Q75" s="457">
        <v>1154</v>
      </c>
      <c r="R75" s="469"/>
      <c r="S75" s="469"/>
      <c r="T75" s="469"/>
      <c r="U75" s="473"/>
      <c r="V75" s="474">
        <v>1146</v>
      </c>
      <c r="W75" s="469"/>
      <c r="X75" s="469"/>
      <c r="Y75" s="469"/>
      <c r="Z75" s="473"/>
      <c r="AA75" s="474">
        <v>8</v>
      </c>
      <c r="AB75" s="469"/>
      <c r="AC75" s="469"/>
      <c r="AD75" s="469"/>
      <c r="AE75" s="473"/>
      <c r="AF75" s="474">
        <v>8</v>
      </c>
      <c r="AG75" s="469"/>
      <c r="AH75" s="469"/>
      <c r="AI75" s="469"/>
      <c r="AJ75" s="473"/>
      <c r="AK75" s="474" t="s">
        <v>142</v>
      </c>
      <c r="AL75" s="469"/>
      <c r="AM75" s="469"/>
      <c r="AN75" s="469"/>
      <c r="AO75" s="473"/>
      <c r="AP75" s="474" t="s">
        <v>142</v>
      </c>
      <c r="AQ75" s="469"/>
      <c r="AR75" s="469"/>
      <c r="AS75" s="469"/>
      <c r="AT75" s="473"/>
      <c r="AU75" s="474" t="s">
        <v>142</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194</v>
      </c>
      <c r="C76" s="429"/>
      <c r="D76" s="429"/>
      <c r="E76" s="429"/>
      <c r="F76" s="429"/>
      <c r="G76" s="429"/>
      <c r="H76" s="429"/>
      <c r="I76" s="429"/>
      <c r="J76" s="429"/>
      <c r="K76" s="429"/>
      <c r="L76" s="429"/>
      <c r="M76" s="429"/>
      <c r="N76" s="429"/>
      <c r="O76" s="429"/>
      <c r="P76" s="445"/>
      <c r="Q76" s="457">
        <v>438691</v>
      </c>
      <c r="R76" s="469"/>
      <c r="S76" s="469"/>
      <c r="T76" s="469"/>
      <c r="U76" s="473"/>
      <c r="V76" s="474">
        <v>428211</v>
      </c>
      <c r="W76" s="469"/>
      <c r="X76" s="469"/>
      <c r="Y76" s="469"/>
      <c r="Z76" s="473"/>
      <c r="AA76" s="474">
        <v>10481</v>
      </c>
      <c r="AB76" s="469"/>
      <c r="AC76" s="469"/>
      <c r="AD76" s="469"/>
      <c r="AE76" s="473"/>
      <c r="AF76" s="474">
        <v>10481</v>
      </c>
      <c r="AG76" s="469"/>
      <c r="AH76" s="469"/>
      <c r="AI76" s="469"/>
      <c r="AJ76" s="473"/>
      <c r="AK76" s="474">
        <v>1023</v>
      </c>
      <c r="AL76" s="469"/>
      <c r="AM76" s="469"/>
      <c r="AN76" s="469"/>
      <c r="AO76" s="473"/>
      <c r="AP76" s="474" t="s">
        <v>142</v>
      </c>
      <c r="AQ76" s="469"/>
      <c r="AR76" s="469"/>
      <c r="AS76" s="469"/>
      <c r="AT76" s="473"/>
      <c r="AU76" s="474" t="s">
        <v>142</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259</v>
      </c>
      <c r="B88" s="410" t="s">
        <v>472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11609</v>
      </c>
      <c r="AG88" s="465"/>
      <c r="AH88" s="465"/>
      <c r="AI88" s="465"/>
      <c r="AJ88" s="465"/>
      <c r="AK88" s="468"/>
      <c r="AL88" s="468"/>
      <c r="AM88" s="468"/>
      <c r="AN88" s="468"/>
      <c r="AO88" s="468"/>
      <c r="AP88" s="465">
        <v>4359</v>
      </c>
      <c r="AQ88" s="465"/>
      <c r="AR88" s="465"/>
      <c r="AS88" s="465"/>
      <c r="AT88" s="465"/>
      <c r="AU88" s="465">
        <v>872</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259</v>
      </c>
      <c r="BR102" s="410" t="s">
        <v>454</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110</v>
      </c>
      <c r="CS102" s="627"/>
      <c r="CT102" s="627"/>
      <c r="CU102" s="627"/>
      <c r="CV102" s="722"/>
      <c r="CW102" s="721">
        <v>4</v>
      </c>
      <c r="CX102" s="627"/>
      <c r="CY102" s="627"/>
      <c r="CZ102" s="627"/>
      <c r="DA102" s="722"/>
      <c r="DB102" s="721" t="s">
        <v>142</v>
      </c>
      <c r="DC102" s="627"/>
      <c r="DD102" s="627"/>
      <c r="DE102" s="627"/>
      <c r="DF102" s="722"/>
      <c r="DG102" s="721" t="s">
        <v>142</v>
      </c>
      <c r="DH102" s="627"/>
      <c r="DI102" s="627"/>
      <c r="DJ102" s="627"/>
      <c r="DK102" s="722"/>
      <c r="DL102" s="721" t="s">
        <v>142</v>
      </c>
      <c r="DM102" s="627"/>
      <c r="DN102" s="627"/>
      <c r="DO102" s="627"/>
      <c r="DP102" s="722"/>
      <c r="DQ102" s="721" t="s">
        <v>142</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474</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287</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476</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208</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264</v>
      </c>
      <c r="AB109" s="415"/>
      <c r="AC109" s="415"/>
      <c r="AD109" s="415"/>
      <c r="AE109" s="482"/>
      <c r="AF109" s="496" t="s">
        <v>401</v>
      </c>
      <c r="AG109" s="415"/>
      <c r="AH109" s="415"/>
      <c r="AI109" s="415"/>
      <c r="AJ109" s="482"/>
      <c r="AK109" s="496" t="s">
        <v>169</v>
      </c>
      <c r="AL109" s="415"/>
      <c r="AM109" s="415"/>
      <c r="AN109" s="415"/>
      <c r="AO109" s="482"/>
      <c r="AP109" s="496" t="s">
        <v>478</v>
      </c>
      <c r="AQ109" s="415"/>
      <c r="AR109" s="415"/>
      <c r="AS109" s="415"/>
      <c r="AT109" s="571"/>
      <c r="AU109" s="391" t="s">
        <v>477</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264</v>
      </c>
      <c r="BR109" s="415"/>
      <c r="BS109" s="415"/>
      <c r="BT109" s="415"/>
      <c r="BU109" s="482"/>
      <c r="BV109" s="496" t="s">
        <v>401</v>
      </c>
      <c r="BW109" s="415"/>
      <c r="BX109" s="415"/>
      <c r="BY109" s="415"/>
      <c r="BZ109" s="482"/>
      <c r="CA109" s="496" t="s">
        <v>169</v>
      </c>
      <c r="CB109" s="415"/>
      <c r="CC109" s="415"/>
      <c r="CD109" s="415"/>
      <c r="CE109" s="482"/>
      <c r="CF109" s="680" t="s">
        <v>478</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264</v>
      </c>
      <c r="DH109" s="415"/>
      <c r="DI109" s="415"/>
      <c r="DJ109" s="415"/>
      <c r="DK109" s="482"/>
      <c r="DL109" s="496" t="s">
        <v>401</v>
      </c>
      <c r="DM109" s="415"/>
      <c r="DN109" s="415"/>
      <c r="DO109" s="415"/>
      <c r="DP109" s="482"/>
      <c r="DQ109" s="496" t="s">
        <v>169</v>
      </c>
      <c r="DR109" s="415"/>
      <c r="DS109" s="415"/>
      <c r="DT109" s="415"/>
      <c r="DU109" s="482"/>
      <c r="DV109" s="496" t="s">
        <v>478</v>
      </c>
      <c r="DW109" s="415"/>
      <c r="DX109" s="415"/>
      <c r="DY109" s="415"/>
      <c r="DZ109" s="571"/>
    </row>
    <row r="110" spans="1:131" s="372" customFormat="1" ht="26.25" customHeight="1">
      <c r="A110" s="392" t="s">
        <v>334</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771951</v>
      </c>
      <c r="AB110" s="503"/>
      <c r="AC110" s="503"/>
      <c r="AD110" s="503"/>
      <c r="AE110" s="514"/>
      <c r="AF110" s="530">
        <v>719770</v>
      </c>
      <c r="AG110" s="503"/>
      <c r="AH110" s="503"/>
      <c r="AI110" s="503"/>
      <c r="AJ110" s="514"/>
      <c r="AK110" s="530">
        <v>731680</v>
      </c>
      <c r="AL110" s="503"/>
      <c r="AM110" s="503"/>
      <c r="AN110" s="503"/>
      <c r="AO110" s="514"/>
      <c r="AP110" s="554">
        <v>13.8</v>
      </c>
      <c r="AQ110" s="562"/>
      <c r="AR110" s="562"/>
      <c r="AS110" s="562"/>
      <c r="AT110" s="572"/>
      <c r="AU110" s="584" t="s">
        <v>124</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8406148</v>
      </c>
      <c r="BR110" s="663"/>
      <c r="BS110" s="663"/>
      <c r="BT110" s="663"/>
      <c r="BU110" s="663"/>
      <c r="BV110" s="663">
        <v>8583200</v>
      </c>
      <c r="BW110" s="663"/>
      <c r="BX110" s="663"/>
      <c r="BY110" s="663"/>
      <c r="BZ110" s="663"/>
      <c r="CA110" s="663">
        <v>9222637</v>
      </c>
      <c r="CB110" s="663"/>
      <c r="CC110" s="663"/>
      <c r="CD110" s="663"/>
      <c r="CE110" s="663"/>
      <c r="CF110" s="681">
        <v>173.9</v>
      </c>
      <c r="CG110" s="685"/>
      <c r="CH110" s="685"/>
      <c r="CI110" s="685"/>
      <c r="CJ110" s="685"/>
      <c r="CK110" s="697" t="s">
        <v>394</v>
      </c>
      <c r="CL110" s="421"/>
      <c r="CM110" s="434" t="s">
        <v>480</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142</v>
      </c>
      <c r="DH110" s="663"/>
      <c r="DI110" s="663"/>
      <c r="DJ110" s="663"/>
      <c r="DK110" s="663"/>
      <c r="DL110" s="663" t="s">
        <v>142</v>
      </c>
      <c r="DM110" s="663"/>
      <c r="DN110" s="663"/>
      <c r="DO110" s="663"/>
      <c r="DP110" s="663"/>
      <c r="DQ110" s="663" t="s">
        <v>142</v>
      </c>
      <c r="DR110" s="663"/>
      <c r="DS110" s="663"/>
      <c r="DT110" s="663"/>
      <c r="DU110" s="663"/>
      <c r="DV110" s="738" t="s">
        <v>142</v>
      </c>
      <c r="DW110" s="738"/>
      <c r="DX110" s="738"/>
      <c r="DY110" s="738"/>
      <c r="DZ110" s="747"/>
    </row>
    <row r="111" spans="1:131" s="372" customFormat="1" ht="26.25" customHeight="1">
      <c r="A111" s="393" t="s">
        <v>459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142</v>
      </c>
      <c r="AB111" s="459"/>
      <c r="AC111" s="459"/>
      <c r="AD111" s="459"/>
      <c r="AE111" s="515"/>
      <c r="AF111" s="531" t="s">
        <v>142</v>
      </c>
      <c r="AG111" s="459"/>
      <c r="AH111" s="459"/>
      <c r="AI111" s="459"/>
      <c r="AJ111" s="515"/>
      <c r="AK111" s="531" t="s">
        <v>142</v>
      </c>
      <c r="AL111" s="459"/>
      <c r="AM111" s="459"/>
      <c r="AN111" s="459"/>
      <c r="AO111" s="515"/>
      <c r="AP111" s="555" t="s">
        <v>142</v>
      </c>
      <c r="AQ111" s="563"/>
      <c r="AR111" s="563"/>
      <c r="AS111" s="563"/>
      <c r="AT111" s="573"/>
      <c r="AU111" s="585"/>
      <c r="AV111" s="597"/>
      <c r="AW111" s="597"/>
      <c r="AX111" s="597"/>
      <c r="AY111" s="597"/>
      <c r="AZ111" s="624" t="s">
        <v>481</v>
      </c>
      <c r="BA111" s="432"/>
      <c r="BB111" s="432"/>
      <c r="BC111" s="432"/>
      <c r="BD111" s="432"/>
      <c r="BE111" s="432"/>
      <c r="BF111" s="432"/>
      <c r="BG111" s="432"/>
      <c r="BH111" s="432"/>
      <c r="BI111" s="432"/>
      <c r="BJ111" s="432"/>
      <c r="BK111" s="432"/>
      <c r="BL111" s="432"/>
      <c r="BM111" s="432"/>
      <c r="BN111" s="432"/>
      <c r="BO111" s="432"/>
      <c r="BP111" s="485"/>
      <c r="BQ111" s="656" t="s">
        <v>142</v>
      </c>
      <c r="BR111" s="664"/>
      <c r="BS111" s="664"/>
      <c r="BT111" s="664"/>
      <c r="BU111" s="664"/>
      <c r="BV111" s="664" t="s">
        <v>142</v>
      </c>
      <c r="BW111" s="664"/>
      <c r="BX111" s="664"/>
      <c r="BY111" s="664"/>
      <c r="BZ111" s="664"/>
      <c r="CA111" s="664" t="s">
        <v>142</v>
      </c>
      <c r="CB111" s="664"/>
      <c r="CC111" s="664"/>
      <c r="CD111" s="664"/>
      <c r="CE111" s="664"/>
      <c r="CF111" s="682" t="s">
        <v>142</v>
      </c>
      <c r="CG111" s="686"/>
      <c r="CH111" s="686"/>
      <c r="CI111" s="686"/>
      <c r="CJ111" s="686"/>
      <c r="CK111" s="698"/>
      <c r="CL111" s="422"/>
      <c r="CM111" s="435" t="s">
        <v>141</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142</v>
      </c>
      <c r="DH111" s="664"/>
      <c r="DI111" s="664"/>
      <c r="DJ111" s="664"/>
      <c r="DK111" s="664"/>
      <c r="DL111" s="664" t="s">
        <v>142</v>
      </c>
      <c r="DM111" s="664"/>
      <c r="DN111" s="664"/>
      <c r="DO111" s="664"/>
      <c r="DP111" s="664"/>
      <c r="DQ111" s="664" t="s">
        <v>142</v>
      </c>
      <c r="DR111" s="664"/>
      <c r="DS111" s="664"/>
      <c r="DT111" s="664"/>
      <c r="DU111" s="664"/>
      <c r="DV111" s="739" t="s">
        <v>142</v>
      </c>
      <c r="DW111" s="739"/>
      <c r="DX111" s="739"/>
      <c r="DY111" s="739"/>
      <c r="DZ111" s="748"/>
    </row>
    <row r="112" spans="1:131" s="372" customFormat="1" ht="26.25" customHeight="1">
      <c r="A112" s="394" t="s">
        <v>161</v>
      </c>
      <c r="B112" s="418"/>
      <c r="C112" s="432" t="s">
        <v>483</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142</v>
      </c>
      <c r="AB112" s="459"/>
      <c r="AC112" s="459"/>
      <c r="AD112" s="459"/>
      <c r="AE112" s="515"/>
      <c r="AF112" s="531" t="s">
        <v>142</v>
      </c>
      <c r="AG112" s="459"/>
      <c r="AH112" s="459"/>
      <c r="AI112" s="459"/>
      <c r="AJ112" s="515"/>
      <c r="AK112" s="531" t="s">
        <v>142</v>
      </c>
      <c r="AL112" s="459"/>
      <c r="AM112" s="459"/>
      <c r="AN112" s="459"/>
      <c r="AO112" s="515"/>
      <c r="AP112" s="555" t="s">
        <v>142</v>
      </c>
      <c r="AQ112" s="563"/>
      <c r="AR112" s="563"/>
      <c r="AS112" s="563"/>
      <c r="AT112" s="573"/>
      <c r="AU112" s="585"/>
      <c r="AV112" s="597"/>
      <c r="AW112" s="597"/>
      <c r="AX112" s="597"/>
      <c r="AY112" s="597"/>
      <c r="AZ112" s="624" t="s">
        <v>276</v>
      </c>
      <c r="BA112" s="432"/>
      <c r="BB112" s="432"/>
      <c r="BC112" s="432"/>
      <c r="BD112" s="432"/>
      <c r="BE112" s="432"/>
      <c r="BF112" s="432"/>
      <c r="BG112" s="432"/>
      <c r="BH112" s="432"/>
      <c r="BI112" s="432"/>
      <c r="BJ112" s="432"/>
      <c r="BK112" s="432"/>
      <c r="BL112" s="432"/>
      <c r="BM112" s="432"/>
      <c r="BN112" s="432"/>
      <c r="BO112" s="432"/>
      <c r="BP112" s="485"/>
      <c r="BQ112" s="656">
        <v>4351193</v>
      </c>
      <c r="BR112" s="664"/>
      <c r="BS112" s="664"/>
      <c r="BT112" s="664"/>
      <c r="BU112" s="664"/>
      <c r="BV112" s="664">
        <v>5641958</v>
      </c>
      <c r="BW112" s="664"/>
      <c r="BX112" s="664"/>
      <c r="BY112" s="664"/>
      <c r="BZ112" s="664"/>
      <c r="CA112" s="664">
        <v>5394461</v>
      </c>
      <c r="CB112" s="664"/>
      <c r="CC112" s="664"/>
      <c r="CD112" s="664"/>
      <c r="CE112" s="664"/>
      <c r="CF112" s="682">
        <v>101.7</v>
      </c>
      <c r="CG112" s="686"/>
      <c r="CH112" s="686"/>
      <c r="CI112" s="686"/>
      <c r="CJ112" s="686"/>
      <c r="CK112" s="698"/>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142</v>
      </c>
      <c r="DH112" s="664"/>
      <c r="DI112" s="664"/>
      <c r="DJ112" s="664"/>
      <c r="DK112" s="664"/>
      <c r="DL112" s="664" t="s">
        <v>142</v>
      </c>
      <c r="DM112" s="664"/>
      <c r="DN112" s="664"/>
      <c r="DO112" s="664"/>
      <c r="DP112" s="664"/>
      <c r="DQ112" s="664" t="s">
        <v>142</v>
      </c>
      <c r="DR112" s="664"/>
      <c r="DS112" s="664"/>
      <c r="DT112" s="664"/>
      <c r="DU112" s="664"/>
      <c r="DV112" s="739" t="s">
        <v>142</v>
      </c>
      <c r="DW112" s="739"/>
      <c r="DX112" s="739"/>
      <c r="DY112" s="739"/>
      <c r="DZ112" s="748"/>
    </row>
    <row r="113" spans="1:130" s="372" customFormat="1" ht="26.25" customHeight="1">
      <c r="A113" s="395"/>
      <c r="B113" s="419"/>
      <c r="C113" s="432" t="s">
        <v>484</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352520</v>
      </c>
      <c r="AB113" s="459"/>
      <c r="AC113" s="459"/>
      <c r="AD113" s="459"/>
      <c r="AE113" s="515"/>
      <c r="AF113" s="531">
        <v>443497</v>
      </c>
      <c r="AG113" s="459"/>
      <c r="AH113" s="459"/>
      <c r="AI113" s="459"/>
      <c r="AJ113" s="515"/>
      <c r="AK113" s="531">
        <v>442391</v>
      </c>
      <c r="AL113" s="459"/>
      <c r="AM113" s="459"/>
      <c r="AN113" s="459"/>
      <c r="AO113" s="515"/>
      <c r="AP113" s="555">
        <v>8.3000000000000007</v>
      </c>
      <c r="AQ113" s="563"/>
      <c r="AR113" s="563"/>
      <c r="AS113" s="563"/>
      <c r="AT113" s="573"/>
      <c r="AU113" s="585"/>
      <c r="AV113" s="597"/>
      <c r="AW113" s="597"/>
      <c r="AX113" s="597"/>
      <c r="AY113" s="597"/>
      <c r="AZ113" s="624" t="s">
        <v>485</v>
      </c>
      <c r="BA113" s="432"/>
      <c r="BB113" s="432"/>
      <c r="BC113" s="432"/>
      <c r="BD113" s="432"/>
      <c r="BE113" s="432"/>
      <c r="BF113" s="432"/>
      <c r="BG113" s="432"/>
      <c r="BH113" s="432"/>
      <c r="BI113" s="432"/>
      <c r="BJ113" s="432"/>
      <c r="BK113" s="432"/>
      <c r="BL113" s="432"/>
      <c r="BM113" s="432"/>
      <c r="BN113" s="432"/>
      <c r="BO113" s="432"/>
      <c r="BP113" s="485"/>
      <c r="BQ113" s="656">
        <v>895410</v>
      </c>
      <c r="BR113" s="664"/>
      <c r="BS113" s="664"/>
      <c r="BT113" s="664"/>
      <c r="BU113" s="664"/>
      <c r="BV113" s="664">
        <v>911525</v>
      </c>
      <c r="BW113" s="664"/>
      <c r="BX113" s="664"/>
      <c r="BY113" s="664"/>
      <c r="BZ113" s="664"/>
      <c r="CA113" s="664">
        <v>872802</v>
      </c>
      <c r="CB113" s="664"/>
      <c r="CC113" s="664"/>
      <c r="CD113" s="664"/>
      <c r="CE113" s="664"/>
      <c r="CF113" s="682">
        <v>16.5</v>
      </c>
      <c r="CG113" s="686"/>
      <c r="CH113" s="686"/>
      <c r="CI113" s="686"/>
      <c r="CJ113" s="686"/>
      <c r="CK113" s="698"/>
      <c r="CL113" s="422"/>
      <c r="CM113" s="435" t="s">
        <v>411</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142</v>
      </c>
      <c r="DH113" s="459"/>
      <c r="DI113" s="459"/>
      <c r="DJ113" s="459"/>
      <c r="DK113" s="515"/>
      <c r="DL113" s="531" t="s">
        <v>142</v>
      </c>
      <c r="DM113" s="459"/>
      <c r="DN113" s="459"/>
      <c r="DO113" s="459"/>
      <c r="DP113" s="515"/>
      <c r="DQ113" s="531" t="s">
        <v>142</v>
      </c>
      <c r="DR113" s="459"/>
      <c r="DS113" s="459"/>
      <c r="DT113" s="459"/>
      <c r="DU113" s="515"/>
      <c r="DV113" s="555" t="s">
        <v>142</v>
      </c>
      <c r="DW113" s="563"/>
      <c r="DX113" s="563"/>
      <c r="DY113" s="563"/>
      <c r="DZ113" s="573"/>
    </row>
    <row r="114" spans="1:130" s="372" customFormat="1" ht="26.25" customHeight="1">
      <c r="A114" s="395"/>
      <c r="B114" s="419"/>
      <c r="C114" s="432" t="s">
        <v>486</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145028</v>
      </c>
      <c r="AB114" s="459"/>
      <c r="AC114" s="459"/>
      <c r="AD114" s="459"/>
      <c r="AE114" s="515"/>
      <c r="AF114" s="531">
        <v>164671</v>
      </c>
      <c r="AG114" s="459"/>
      <c r="AH114" s="459"/>
      <c r="AI114" s="459"/>
      <c r="AJ114" s="515"/>
      <c r="AK114" s="531">
        <v>152321</v>
      </c>
      <c r="AL114" s="459"/>
      <c r="AM114" s="459"/>
      <c r="AN114" s="459"/>
      <c r="AO114" s="515"/>
      <c r="AP114" s="555">
        <v>2.9</v>
      </c>
      <c r="AQ114" s="563"/>
      <c r="AR114" s="563"/>
      <c r="AS114" s="563"/>
      <c r="AT114" s="573"/>
      <c r="AU114" s="585"/>
      <c r="AV114" s="597"/>
      <c r="AW114" s="597"/>
      <c r="AX114" s="597"/>
      <c r="AY114" s="597"/>
      <c r="AZ114" s="624" t="s">
        <v>487</v>
      </c>
      <c r="BA114" s="432"/>
      <c r="BB114" s="432"/>
      <c r="BC114" s="432"/>
      <c r="BD114" s="432"/>
      <c r="BE114" s="432"/>
      <c r="BF114" s="432"/>
      <c r="BG114" s="432"/>
      <c r="BH114" s="432"/>
      <c r="BI114" s="432"/>
      <c r="BJ114" s="432"/>
      <c r="BK114" s="432"/>
      <c r="BL114" s="432"/>
      <c r="BM114" s="432"/>
      <c r="BN114" s="432"/>
      <c r="BO114" s="432"/>
      <c r="BP114" s="485"/>
      <c r="BQ114" s="656">
        <v>2884155</v>
      </c>
      <c r="BR114" s="664"/>
      <c r="BS114" s="664"/>
      <c r="BT114" s="664"/>
      <c r="BU114" s="664"/>
      <c r="BV114" s="664">
        <v>2818215</v>
      </c>
      <c r="BW114" s="664"/>
      <c r="BX114" s="664"/>
      <c r="BY114" s="664"/>
      <c r="BZ114" s="664"/>
      <c r="CA114" s="664">
        <v>2858921</v>
      </c>
      <c r="CB114" s="664"/>
      <c r="CC114" s="664"/>
      <c r="CD114" s="664"/>
      <c r="CE114" s="664"/>
      <c r="CF114" s="682">
        <v>53.9</v>
      </c>
      <c r="CG114" s="686"/>
      <c r="CH114" s="686"/>
      <c r="CI114" s="686"/>
      <c r="CJ114" s="686"/>
      <c r="CK114" s="698"/>
      <c r="CL114" s="422"/>
      <c r="CM114" s="435" t="s">
        <v>488</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142</v>
      </c>
      <c r="DH114" s="459"/>
      <c r="DI114" s="459"/>
      <c r="DJ114" s="459"/>
      <c r="DK114" s="515"/>
      <c r="DL114" s="531" t="s">
        <v>142</v>
      </c>
      <c r="DM114" s="459"/>
      <c r="DN114" s="459"/>
      <c r="DO114" s="459"/>
      <c r="DP114" s="515"/>
      <c r="DQ114" s="531" t="s">
        <v>142</v>
      </c>
      <c r="DR114" s="459"/>
      <c r="DS114" s="459"/>
      <c r="DT114" s="459"/>
      <c r="DU114" s="515"/>
      <c r="DV114" s="555" t="s">
        <v>142</v>
      </c>
      <c r="DW114" s="563"/>
      <c r="DX114" s="563"/>
      <c r="DY114" s="563"/>
      <c r="DZ114" s="573"/>
    </row>
    <row r="115" spans="1:130" s="372" customFormat="1" ht="26.25" customHeight="1">
      <c r="A115" s="395"/>
      <c r="B115" s="419"/>
      <c r="C115" s="432" t="s">
        <v>384</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142</v>
      </c>
      <c r="AB115" s="459"/>
      <c r="AC115" s="459"/>
      <c r="AD115" s="459"/>
      <c r="AE115" s="515"/>
      <c r="AF115" s="531" t="s">
        <v>142</v>
      </c>
      <c r="AG115" s="459"/>
      <c r="AH115" s="459"/>
      <c r="AI115" s="459"/>
      <c r="AJ115" s="515"/>
      <c r="AK115" s="531" t="s">
        <v>142</v>
      </c>
      <c r="AL115" s="459"/>
      <c r="AM115" s="459"/>
      <c r="AN115" s="459"/>
      <c r="AO115" s="515"/>
      <c r="AP115" s="555" t="s">
        <v>142</v>
      </c>
      <c r="AQ115" s="563"/>
      <c r="AR115" s="563"/>
      <c r="AS115" s="563"/>
      <c r="AT115" s="573"/>
      <c r="AU115" s="585"/>
      <c r="AV115" s="597"/>
      <c r="AW115" s="597"/>
      <c r="AX115" s="597"/>
      <c r="AY115" s="597"/>
      <c r="AZ115" s="624" t="s">
        <v>352</v>
      </c>
      <c r="BA115" s="432"/>
      <c r="BB115" s="432"/>
      <c r="BC115" s="432"/>
      <c r="BD115" s="432"/>
      <c r="BE115" s="432"/>
      <c r="BF115" s="432"/>
      <c r="BG115" s="432"/>
      <c r="BH115" s="432"/>
      <c r="BI115" s="432"/>
      <c r="BJ115" s="432"/>
      <c r="BK115" s="432"/>
      <c r="BL115" s="432"/>
      <c r="BM115" s="432"/>
      <c r="BN115" s="432"/>
      <c r="BO115" s="432"/>
      <c r="BP115" s="485"/>
      <c r="BQ115" s="656" t="s">
        <v>142</v>
      </c>
      <c r="BR115" s="664"/>
      <c r="BS115" s="664"/>
      <c r="BT115" s="664"/>
      <c r="BU115" s="664"/>
      <c r="BV115" s="664" t="s">
        <v>142</v>
      </c>
      <c r="BW115" s="664"/>
      <c r="BX115" s="664"/>
      <c r="BY115" s="664"/>
      <c r="BZ115" s="664"/>
      <c r="CA115" s="664" t="s">
        <v>142</v>
      </c>
      <c r="CB115" s="664"/>
      <c r="CC115" s="664"/>
      <c r="CD115" s="664"/>
      <c r="CE115" s="664"/>
      <c r="CF115" s="682" t="s">
        <v>142</v>
      </c>
      <c r="CG115" s="686"/>
      <c r="CH115" s="686"/>
      <c r="CI115" s="686"/>
      <c r="CJ115" s="686"/>
      <c r="CK115" s="698"/>
      <c r="CL115" s="422"/>
      <c r="CM115" s="624" t="s">
        <v>37</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142</v>
      </c>
      <c r="DH115" s="459"/>
      <c r="DI115" s="459"/>
      <c r="DJ115" s="459"/>
      <c r="DK115" s="515"/>
      <c r="DL115" s="531" t="s">
        <v>142</v>
      </c>
      <c r="DM115" s="459"/>
      <c r="DN115" s="459"/>
      <c r="DO115" s="459"/>
      <c r="DP115" s="515"/>
      <c r="DQ115" s="531" t="s">
        <v>142</v>
      </c>
      <c r="DR115" s="459"/>
      <c r="DS115" s="459"/>
      <c r="DT115" s="459"/>
      <c r="DU115" s="515"/>
      <c r="DV115" s="555" t="s">
        <v>142</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142</v>
      </c>
      <c r="AB116" s="459"/>
      <c r="AC116" s="459"/>
      <c r="AD116" s="459"/>
      <c r="AE116" s="515"/>
      <c r="AF116" s="531" t="s">
        <v>142</v>
      </c>
      <c r="AG116" s="459"/>
      <c r="AH116" s="459"/>
      <c r="AI116" s="459"/>
      <c r="AJ116" s="515"/>
      <c r="AK116" s="531" t="s">
        <v>142</v>
      </c>
      <c r="AL116" s="459"/>
      <c r="AM116" s="459"/>
      <c r="AN116" s="459"/>
      <c r="AO116" s="515"/>
      <c r="AP116" s="555" t="s">
        <v>142</v>
      </c>
      <c r="AQ116" s="563"/>
      <c r="AR116" s="563"/>
      <c r="AS116" s="563"/>
      <c r="AT116" s="573"/>
      <c r="AU116" s="585"/>
      <c r="AV116" s="597"/>
      <c r="AW116" s="597"/>
      <c r="AX116" s="597"/>
      <c r="AY116" s="597"/>
      <c r="AZ116" s="436" t="s">
        <v>233</v>
      </c>
      <c r="BA116" s="440"/>
      <c r="BB116" s="440"/>
      <c r="BC116" s="440"/>
      <c r="BD116" s="440"/>
      <c r="BE116" s="440"/>
      <c r="BF116" s="440"/>
      <c r="BG116" s="440"/>
      <c r="BH116" s="440"/>
      <c r="BI116" s="440"/>
      <c r="BJ116" s="440"/>
      <c r="BK116" s="440"/>
      <c r="BL116" s="440"/>
      <c r="BM116" s="440"/>
      <c r="BN116" s="440"/>
      <c r="BO116" s="440"/>
      <c r="BP116" s="489"/>
      <c r="BQ116" s="656" t="s">
        <v>142</v>
      </c>
      <c r="BR116" s="664"/>
      <c r="BS116" s="664"/>
      <c r="BT116" s="664"/>
      <c r="BU116" s="664"/>
      <c r="BV116" s="664" t="s">
        <v>142</v>
      </c>
      <c r="BW116" s="664"/>
      <c r="BX116" s="664"/>
      <c r="BY116" s="664"/>
      <c r="BZ116" s="664"/>
      <c r="CA116" s="664" t="s">
        <v>142</v>
      </c>
      <c r="CB116" s="664"/>
      <c r="CC116" s="664"/>
      <c r="CD116" s="664"/>
      <c r="CE116" s="664"/>
      <c r="CF116" s="682" t="s">
        <v>142</v>
      </c>
      <c r="CG116" s="686"/>
      <c r="CH116" s="686"/>
      <c r="CI116" s="686"/>
      <c r="CJ116" s="686"/>
      <c r="CK116" s="698"/>
      <c r="CL116" s="422"/>
      <c r="CM116" s="435" t="s">
        <v>489</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142</v>
      </c>
      <c r="DH116" s="459"/>
      <c r="DI116" s="459"/>
      <c r="DJ116" s="459"/>
      <c r="DK116" s="515"/>
      <c r="DL116" s="531" t="s">
        <v>142</v>
      </c>
      <c r="DM116" s="459"/>
      <c r="DN116" s="459"/>
      <c r="DO116" s="459"/>
      <c r="DP116" s="515"/>
      <c r="DQ116" s="531" t="s">
        <v>142</v>
      </c>
      <c r="DR116" s="459"/>
      <c r="DS116" s="459"/>
      <c r="DT116" s="459"/>
      <c r="DU116" s="515"/>
      <c r="DV116" s="555" t="s">
        <v>142</v>
      </c>
      <c r="DW116" s="563"/>
      <c r="DX116" s="563"/>
      <c r="DY116" s="563"/>
      <c r="DZ116" s="573"/>
    </row>
    <row r="117" spans="1:130" s="372" customFormat="1" ht="26.25" customHeight="1">
      <c r="A117" s="391" t="s">
        <v>282</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329</v>
      </c>
      <c r="Z117" s="482"/>
      <c r="AA117" s="499">
        <v>1269499</v>
      </c>
      <c r="AB117" s="504"/>
      <c r="AC117" s="504"/>
      <c r="AD117" s="504"/>
      <c r="AE117" s="516"/>
      <c r="AF117" s="532">
        <v>1327938</v>
      </c>
      <c r="AG117" s="504"/>
      <c r="AH117" s="504"/>
      <c r="AI117" s="504"/>
      <c r="AJ117" s="516"/>
      <c r="AK117" s="532">
        <v>1326392</v>
      </c>
      <c r="AL117" s="504"/>
      <c r="AM117" s="504"/>
      <c r="AN117" s="504"/>
      <c r="AO117" s="516"/>
      <c r="AP117" s="556"/>
      <c r="AQ117" s="564"/>
      <c r="AR117" s="564"/>
      <c r="AS117" s="564"/>
      <c r="AT117" s="574"/>
      <c r="AU117" s="585"/>
      <c r="AV117" s="597"/>
      <c r="AW117" s="597"/>
      <c r="AX117" s="597"/>
      <c r="AY117" s="597"/>
      <c r="AZ117" s="436" t="s">
        <v>490</v>
      </c>
      <c r="BA117" s="440"/>
      <c r="BB117" s="440"/>
      <c r="BC117" s="440"/>
      <c r="BD117" s="440"/>
      <c r="BE117" s="440"/>
      <c r="BF117" s="440"/>
      <c r="BG117" s="440"/>
      <c r="BH117" s="440"/>
      <c r="BI117" s="440"/>
      <c r="BJ117" s="440"/>
      <c r="BK117" s="440"/>
      <c r="BL117" s="440"/>
      <c r="BM117" s="440"/>
      <c r="BN117" s="440"/>
      <c r="BO117" s="440"/>
      <c r="BP117" s="489"/>
      <c r="BQ117" s="656" t="s">
        <v>142</v>
      </c>
      <c r="BR117" s="664"/>
      <c r="BS117" s="664"/>
      <c r="BT117" s="664"/>
      <c r="BU117" s="664"/>
      <c r="BV117" s="664" t="s">
        <v>142</v>
      </c>
      <c r="BW117" s="664"/>
      <c r="BX117" s="664"/>
      <c r="BY117" s="664"/>
      <c r="BZ117" s="664"/>
      <c r="CA117" s="664" t="s">
        <v>142</v>
      </c>
      <c r="CB117" s="664"/>
      <c r="CC117" s="664"/>
      <c r="CD117" s="664"/>
      <c r="CE117" s="664"/>
      <c r="CF117" s="682" t="s">
        <v>142</v>
      </c>
      <c r="CG117" s="686"/>
      <c r="CH117" s="686"/>
      <c r="CI117" s="686"/>
      <c r="CJ117" s="686"/>
      <c r="CK117" s="698"/>
      <c r="CL117" s="422"/>
      <c r="CM117" s="435" t="s">
        <v>345</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142</v>
      </c>
      <c r="DH117" s="459"/>
      <c r="DI117" s="459"/>
      <c r="DJ117" s="459"/>
      <c r="DK117" s="515"/>
      <c r="DL117" s="531" t="s">
        <v>142</v>
      </c>
      <c r="DM117" s="459"/>
      <c r="DN117" s="459"/>
      <c r="DO117" s="459"/>
      <c r="DP117" s="515"/>
      <c r="DQ117" s="531" t="s">
        <v>142</v>
      </c>
      <c r="DR117" s="459"/>
      <c r="DS117" s="459"/>
      <c r="DT117" s="459"/>
      <c r="DU117" s="515"/>
      <c r="DV117" s="555" t="s">
        <v>142</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264</v>
      </c>
      <c r="AB118" s="415"/>
      <c r="AC118" s="415"/>
      <c r="AD118" s="415"/>
      <c r="AE118" s="482"/>
      <c r="AF118" s="496" t="s">
        <v>401</v>
      </c>
      <c r="AG118" s="415"/>
      <c r="AH118" s="415"/>
      <c r="AI118" s="415"/>
      <c r="AJ118" s="482"/>
      <c r="AK118" s="496" t="s">
        <v>169</v>
      </c>
      <c r="AL118" s="415"/>
      <c r="AM118" s="415"/>
      <c r="AN118" s="415"/>
      <c r="AO118" s="482"/>
      <c r="AP118" s="496" t="s">
        <v>478</v>
      </c>
      <c r="AQ118" s="415"/>
      <c r="AR118" s="415"/>
      <c r="AS118" s="415"/>
      <c r="AT118" s="571"/>
      <c r="AU118" s="585"/>
      <c r="AV118" s="597"/>
      <c r="AW118" s="597"/>
      <c r="AX118" s="597"/>
      <c r="AY118" s="597"/>
      <c r="AZ118" s="625" t="s">
        <v>491</v>
      </c>
      <c r="BA118" s="433"/>
      <c r="BB118" s="433"/>
      <c r="BC118" s="433"/>
      <c r="BD118" s="433"/>
      <c r="BE118" s="433"/>
      <c r="BF118" s="433"/>
      <c r="BG118" s="433"/>
      <c r="BH118" s="433"/>
      <c r="BI118" s="433"/>
      <c r="BJ118" s="433"/>
      <c r="BK118" s="433"/>
      <c r="BL118" s="433"/>
      <c r="BM118" s="433"/>
      <c r="BN118" s="433"/>
      <c r="BO118" s="433"/>
      <c r="BP118" s="486"/>
      <c r="BQ118" s="657" t="s">
        <v>142</v>
      </c>
      <c r="BR118" s="665"/>
      <c r="BS118" s="665"/>
      <c r="BT118" s="665"/>
      <c r="BU118" s="665"/>
      <c r="BV118" s="665" t="s">
        <v>142</v>
      </c>
      <c r="BW118" s="665"/>
      <c r="BX118" s="665"/>
      <c r="BY118" s="665"/>
      <c r="BZ118" s="665"/>
      <c r="CA118" s="665" t="s">
        <v>142</v>
      </c>
      <c r="CB118" s="665"/>
      <c r="CC118" s="665"/>
      <c r="CD118" s="665"/>
      <c r="CE118" s="665"/>
      <c r="CF118" s="682" t="s">
        <v>142</v>
      </c>
      <c r="CG118" s="686"/>
      <c r="CH118" s="686"/>
      <c r="CI118" s="686"/>
      <c r="CJ118" s="686"/>
      <c r="CK118" s="698"/>
      <c r="CL118" s="422"/>
      <c r="CM118" s="435" t="s">
        <v>492</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142</v>
      </c>
      <c r="DH118" s="459"/>
      <c r="DI118" s="459"/>
      <c r="DJ118" s="459"/>
      <c r="DK118" s="515"/>
      <c r="DL118" s="531" t="s">
        <v>142</v>
      </c>
      <c r="DM118" s="459"/>
      <c r="DN118" s="459"/>
      <c r="DO118" s="459"/>
      <c r="DP118" s="515"/>
      <c r="DQ118" s="531" t="s">
        <v>142</v>
      </c>
      <c r="DR118" s="459"/>
      <c r="DS118" s="459"/>
      <c r="DT118" s="459"/>
      <c r="DU118" s="515"/>
      <c r="DV118" s="555" t="s">
        <v>142</v>
      </c>
      <c r="DW118" s="563"/>
      <c r="DX118" s="563"/>
      <c r="DY118" s="563"/>
      <c r="DZ118" s="573"/>
    </row>
    <row r="119" spans="1:130" s="372" customFormat="1" ht="26.25" customHeight="1">
      <c r="A119" s="397" t="s">
        <v>394</v>
      </c>
      <c r="B119" s="421"/>
      <c r="C119" s="434" t="s">
        <v>480</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142</v>
      </c>
      <c r="AB119" s="503"/>
      <c r="AC119" s="503"/>
      <c r="AD119" s="503"/>
      <c r="AE119" s="514"/>
      <c r="AF119" s="530" t="s">
        <v>142</v>
      </c>
      <c r="AG119" s="503"/>
      <c r="AH119" s="503"/>
      <c r="AI119" s="503"/>
      <c r="AJ119" s="514"/>
      <c r="AK119" s="530" t="s">
        <v>142</v>
      </c>
      <c r="AL119" s="503"/>
      <c r="AM119" s="503"/>
      <c r="AN119" s="503"/>
      <c r="AO119" s="514"/>
      <c r="AP119" s="554" t="s">
        <v>142</v>
      </c>
      <c r="AQ119" s="562"/>
      <c r="AR119" s="562"/>
      <c r="AS119" s="562"/>
      <c r="AT119" s="572"/>
      <c r="AU119" s="586"/>
      <c r="AV119" s="598"/>
      <c r="AW119" s="598"/>
      <c r="AX119" s="598"/>
      <c r="AY119" s="598"/>
      <c r="AZ119" s="626" t="s">
        <v>282</v>
      </c>
      <c r="BA119" s="626"/>
      <c r="BB119" s="626"/>
      <c r="BC119" s="626"/>
      <c r="BD119" s="626"/>
      <c r="BE119" s="626"/>
      <c r="BF119" s="626"/>
      <c r="BG119" s="626"/>
      <c r="BH119" s="626"/>
      <c r="BI119" s="626"/>
      <c r="BJ119" s="626"/>
      <c r="BK119" s="626"/>
      <c r="BL119" s="626"/>
      <c r="BM119" s="626"/>
      <c r="BN119" s="626"/>
      <c r="BO119" s="481" t="s">
        <v>174</v>
      </c>
      <c r="BP119" s="651"/>
      <c r="BQ119" s="657">
        <v>16536906</v>
      </c>
      <c r="BR119" s="665"/>
      <c r="BS119" s="665"/>
      <c r="BT119" s="665"/>
      <c r="BU119" s="665"/>
      <c r="BV119" s="665">
        <v>17954898</v>
      </c>
      <c r="BW119" s="665"/>
      <c r="BX119" s="665"/>
      <c r="BY119" s="665"/>
      <c r="BZ119" s="665"/>
      <c r="CA119" s="665">
        <v>18348821</v>
      </c>
      <c r="CB119" s="665"/>
      <c r="CC119" s="665"/>
      <c r="CD119" s="665"/>
      <c r="CE119" s="665"/>
      <c r="CF119" s="560"/>
      <c r="CG119" s="568"/>
      <c r="CH119" s="568"/>
      <c r="CI119" s="568"/>
      <c r="CJ119" s="694"/>
      <c r="CK119" s="699"/>
      <c r="CL119" s="423"/>
      <c r="CM119" s="437" t="s">
        <v>493</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142</v>
      </c>
      <c r="DH119" s="505"/>
      <c r="DI119" s="505"/>
      <c r="DJ119" s="505"/>
      <c r="DK119" s="517"/>
      <c r="DL119" s="533" t="s">
        <v>142</v>
      </c>
      <c r="DM119" s="505"/>
      <c r="DN119" s="505"/>
      <c r="DO119" s="505"/>
      <c r="DP119" s="517"/>
      <c r="DQ119" s="533" t="s">
        <v>142</v>
      </c>
      <c r="DR119" s="505"/>
      <c r="DS119" s="505"/>
      <c r="DT119" s="505"/>
      <c r="DU119" s="517"/>
      <c r="DV119" s="740" t="s">
        <v>142</v>
      </c>
      <c r="DW119" s="742"/>
      <c r="DX119" s="742"/>
      <c r="DY119" s="742"/>
      <c r="DZ119" s="749"/>
    </row>
    <row r="120" spans="1:130" s="372" customFormat="1" ht="26.25" customHeight="1">
      <c r="A120" s="398"/>
      <c r="B120" s="422"/>
      <c r="C120" s="435" t="s">
        <v>141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142</v>
      </c>
      <c r="AB120" s="459"/>
      <c r="AC120" s="459"/>
      <c r="AD120" s="459"/>
      <c r="AE120" s="515"/>
      <c r="AF120" s="531" t="s">
        <v>142</v>
      </c>
      <c r="AG120" s="459"/>
      <c r="AH120" s="459"/>
      <c r="AI120" s="459"/>
      <c r="AJ120" s="515"/>
      <c r="AK120" s="531" t="s">
        <v>142</v>
      </c>
      <c r="AL120" s="459"/>
      <c r="AM120" s="459"/>
      <c r="AN120" s="459"/>
      <c r="AO120" s="515"/>
      <c r="AP120" s="555" t="s">
        <v>142</v>
      </c>
      <c r="AQ120" s="563"/>
      <c r="AR120" s="563"/>
      <c r="AS120" s="563"/>
      <c r="AT120" s="573"/>
      <c r="AU120" s="587" t="s">
        <v>482</v>
      </c>
      <c r="AV120" s="599"/>
      <c r="AW120" s="599"/>
      <c r="AX120" s="599"/>
      <c r="AY120" s="611"/>
      <c r="AZ120" s="623" t="s">
        <v>225</v>
      </c>
      <c r="BA120" s="416"/>
      <c r="BB120" s="416"/>
      <c r="BC120" s="416"/>
      <c r="BD120" s="416"/>
      <c r="BE120" s="416"/>
      <c r="BF120" s="416"/>
      <c r="BG120" s="416"/>
      <c r="BH120" s="416"/>
      <c r="BI120" s="416"/>
      <c r="BJ120" s="416"/>
      <c r="BK120" s="416"/>
      <c r="BL120" s="416"/>
      <c r="BM120" s="416"/>
      <c r="BN120" s="416"/>
      <c r="BO120" s="416"/>
      <c r="BP120" s="483"/>
      <c r="BQ120" s="655">
        <v>3278132</v>
      </c>
      <c r="BR120" s="663"/>
      <c r="BS120" s="663"/>
      <c r="BT120" s="663"/>
      <c r="BU120" s="663"/>
      <c r="BV120" s="663">
        <v>3468760</v>
      </c>
      <c r="BW120" s="663"/>
      <c r="BX120" s="663"/>
      <c r="BY120" s="663"/>
      <c r="BZ120" s="663"/>
      <c r="CA120" s="663">
        <v>3380807</v>
      </c>
      <c r="CB120" s="663"/>
      <c r="CC120" s="663"/>
      <c r="CD120" s="663"/>
      <c r="CE120" s="663"/>
      <c r="CF120" s="681">
        <v>63.7</v>
      </c>
      <c r="CG120" s="685"/>
      <c r="CH120" s="685"/>
      <c r="CI120" s="685"/>
      <c r="CJ120" s="685"/>
      <c r="CK120" s="700" t="s">
        <v>277</v>
      </c>
      <c r="CL120" s="710"/>
      <c r="CM120" s="710"/>
      <c r="CN120" s="710"/>
      <c r="CO120" s="713"/>
      <c r="CP120" s="717" t="s">
        <v>360</v>
      </c>
      <c r="CQ120" s="720"/>
      <c r="CR120" s="720"/>
      <c r="CS120" s="720"/>
      <c r="CT120" s="720"/>
      <c r="CU120" s="720"/>
      <c r="CV120" s="720"/>
      <c r="CW120" s="720"/>
      <c r="CX120" s="720"/>
      <c r="CY120" s="720"/>
      <c r="CZ120" s="720"/>
      <c r="DA120" s="720"/>
      <c r="DB120" s="720"/>
      <c r="DC120" s="720"/>
      <c r="DD120" s="720"/>
      <c r="DE120" s="720"/>
      <c r="DF120" s="723"/>
      <c r="DG120" s="655" t="s">
        <v>142</v>
      </c>
      <c r="DH120" s="663"/>
      <c r="DI120" s="663"/>
      <c r="DJ120" s="663"/>
      <c r="DK120" s="663"/>
      <c r="DL120" s="663" t="s">
        <v>142</v>
      </c>
      <c r="DM120" s="663"/>
      <c r="DN120" s="663"/>
      <c r="DO120" s="663"/>
      <c r="DP120" s="663"/>
      <c r="DQ120" s="663">
        <v>5282103</v>
      </c>
      <c r="DR120" s="663"/>
      <c r="DS120" s="663"/>
      <c r="DT120" s="663"/>
      <c r="DU120" s="663"/>
      <c r="DV120" s="738">
        <v>99.6</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142</v>
      </c>
      <c r="AB121" s="459"/>
      <c r="AC121" s="459"/>
      <c r="AD121" s="459"/>
      <c r="AE121" s="515"/>
      <c r="AF121" s="531" t="s">
        <v>142</v>
      </c>
      <c r="AG121" s="459"/>
      <c r="AH121" s="459"/>
      <c r="AI121" s="459"/>
      <c r="AJ121" s="515"/>
      <c r="AK121" s="531" t="s">
        <v>142</v>
      </c>
      <c r="AL121" s="459"/>
      <c r="AM121" s="459"/>
      <c r="AN121" s="459"/>
      <c r="AO121" s="515"/>
      <c r="AP121" s="555" t="s">
        <v>142</v>
      </c>
      <c r="AQ121" s="563"/>
      <c r="AR121" s="563"/>
      <c r="AS121" s="563"/>
      <c r="AT121" s="573"/>
      <c r="AU121" s="588"/>
      <c r="AV121" s="600"/>
      <c r="AW121" s="600"/>
      <c r="AX121" s="600"/>
      <c r="AY121" s="612"/>
      <c r="AZ121" s="624" t="s">
        <v>494</v>
      </c>
      <c r="BA121" s="432"/>
      <c r="BB121" s="432"/>
      <c r="BC121" s="432"/>
      <c r="BD121" s="432"/>
      <c r="BE121" s="432"/>
      <c r="BF121" s="432"/>
      <c r="BG121" s="432"/>
      <c r="BH121" s="432"/>
      <c r="BI121" s="432"/>
      <c r="BJ121" s="432"/>
      <c r="BK121" s="432"/>
      <c r="BL121" s="432"/>
      <c r="BM121" s="432"/>
      <c r="BN121" s="432"/>
      <c r="BO121" s="432"/>
      <c r="BP121" s="485"/>
      <c r="BQ121" s="656">
        <v>1385563</v>
      </c>
      <c r="BR121" s="664"/>
      <c r="BS121" s="664"/>
      <c r="BT121" s="664"/>
      <c r="BU121" s="664"/>
      <c r="BV121" s="664">
        <v>1436201</v>
      </c>
      <c r="BW121" s="664"/>
      <c r="BX121" s="664"/>
      <c r="BY121" s="664"/>
      <c r="BZ121" s="664"/>
      <c r="CA121" s="664">
        <v>1354191</v>
      </c>
      <c r="CB121" s="664"/>
      <c r="CC121" s="664"/>
      <c r="CD121" s="664"/>
      <c r="CE121" s="664"/>
      <c r="CF121" s="682">
        <v>25.5</v>
      </c>
      <c r="CG121" s="686"/>
      <c r="CH121" s="686"/>
      <c r="CI121" s="686"/>
      <c r="CJ121" s="686"/>
      <c r="CK121" s="701"/>
      <c r="CL121" s="711"/>
      <c r="CM121" s="711"/>
      <c r="CN121" s="711"/>
      <c r="CO121" s="714"/>
      <c r="CP121" s="718" t="s">
        <v>468</v>
      </c>
      <c r="CQ121" s="412"/>
      <c r="CR121" s="412"/>
      <c r="CS121" s="412"/>
      <c r="CT121" s="412"/>
      <c r="CU121" s="412"/>
      <c r="CV121" s="412"/>
      <c r="CW121" s="412"/>
      <c r="CX121" s="412"/>
      <c r="CY121" s="412"/>
      <c r="CZ121" s="412"/>
      <c r="DA121" s="412"/>
      <c r="DB121" s="412"/>
      <c r="DC121" s="412"/>
      <c r="DD121" s="412"/>
      <c r="DE121" s="412"/>
      <c r="DF121" s="724"/>
      <c r="DG121" s="656">
        <v>55314</v>
      </c>
      <c r="DH121" s="664"/>
      <c r="DI121" s="664"/>
      <c r="DJ121" s="664"/>
      <c r="DK121" s="664"/>
      <c r="DL121" s="664">
        <v>62359</v>
      </c>
      <c r="DM121" s="664"/>
      <c r="DN121" s="664"/>
      <c r="DO121" s="664"/>
      <c r="DP121" s="664"/>
      <c r="DQ121" s="664">
        <v>63668</v>
      </c>
      <c r="DR121" s="664"/>
      <c r="DS121" s="664"/>
      <c r="DT121" s="664"/>
      <c r="DU121" s="664"/>
      <c r="DV121" s="739">
        <v>1.2</v>
      </c>
      <c r="DW121" s="739"/>
      <c r="DX121" s="739"/>
      <c r="DY121" s="739"/>
      <c r="DZ121" s="748"/>
    </row>
    <row r="122" spans="1:130" s="372" customFormat="1" ht="26.25" customHeight="1">
      <c r="A122" s="398"/>
      <c r="B122" s="422"/>
      <c r="C122" s="435" t="s">
        <v>488</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142</v>
      </c>
      <c r="AB122" s="459"/>
      <c r="AC122" s="459"/>
      <c r="AD122" s="459"/>
      <c r="AE122" s="515"/>
      <c r="AF122" s="531" t="s">
        <v>142</v>
      </c>
      <c r="AG122" s="459"/>
      <c r="AH122" s="459"/>
      <c r="AI122" s="459"/>
      <c r="AJ122" s="515"/>
      <c r="AK122" s="531" t="s">
        <v>142</v>
      </c>
      <c r="AL122" s="459"/>
      <c r="AM122" s="459"/>
      <c r="AN122" s="459"/>
      <c r="AO122" s="515"/>
      <c r="AP122" s="555" t="s">
        <v>142</v>
      </c>
      <c r="AQ122" s="563"/>
      <c r="AR122" s="563"/>
      <c r="AS122" s="563"/>
      <c r="AT122" s="573"/>
      <c r="AU122" s="588"/>
      <c r="AV122" s="600"/>
      <c r="AW122" s="600"/>
      <c r="AX122" s="600"/>
      <c r="AY122" s="612"/>
      <c r="AZ122" s="625" t="s">
        <v>496</v>
      </c>
      <c r="BA122" s="433"/>
      <c r="BB122" s="433"/>
      <c r="BC122" s="433"/>
      <c r="BD122" s="433"/>
      <c r="BE122" s="433"/>
      <c r="BF122" s="433"/>
      <c r="BG122" s="433"/>
      <c r="BH122" s="433"/>
      <c r="BI122" s="433"/>
      <c r="BJ122" s="433"/>
      <c r="BK122" s="433"/>
      <c r="BL122" s="433"/>
      <c r="BM122" s="433"/>
      <c r="BN122" s="433"/>
      <c r="BO122" s="433"/>
      <c r="BP122" s="486"/>
      <c r="BQ122" s="657">
        <v>9836282</v>
      </c>
      <c r="BR122" s="665"/>
      <c r="BS122" s="665"/>
      <c r="BT122" s="665"/>
      <c r="BU122" s="665"/>
      <c r="BV122" s="665">
        <v>9883017</v>
      </c>
      <c r="BW122" s="665"/>
      <c r="BX122" s="665"/>
      <c r="BY122" s="665"/>
      <c r="BZ122" s="665"/>
      <c r="CA122" s="665">
        <v>10102364</v>
      </c>
      <c r="CB122" s="665"/>
      <c r="CC122" s="665"/>
      <c r="CD122" s="665"/>
      <c r="CE122" s="665"/>
      <c r="CF122" s="683">
        <v>190.4</v>
      </c>
      <c r="CG122" s="687"/>
      <c r="CH122" s="687"/>
      <c r="CI122" s="687"/>
      <c r="CJ122" s="687"/>
      <c r="CK122" s="701"/>
      <c r="CL122" s="711"/>
      <c r="CM122" s="711"/>
      <c r="CN122" s="711"/>
      <c r="CO122" s="714"/>
      <c r="CP122" s="718" t="s">
        <v>466</v>
      </c>
      <c r="CQ122" s="412"/>
      <c r="CR122" s="412"/>
      <c r="CS122" s="412"/>
      <c r="CT122" s="412"/>
      <c r="CU122" s="412"/>
      <c r="CV122" s="412"/>
      <c r="CW122" s="412"/>
      <c r="CX122" s="412"/>
      <c r="CY122" s="412"/>
      <c r="CZ122" s="412"/>
      <c r="DA122" s="412"/>
      <c r="DB122" s="412"/>
      <c r="DC122" s="412"/>
      <c r="DD122" s="412"/>
      <c r="DE122" s="412"/>
      <c r="DF122" s="724"/>
      <c r="DG122" s="656">
        <v>14387</v>
      </c>
      <c r="DH122" s="664"/>
      <c r="DI122" s="664"/>
      <c r="DJ122" s="664"/>
      <c r="DK122" s="664"/>
      <c r="DL122" s="664">
        <v>22969</v>
      </c>
      <c r="DM122" s="664"/>
      <c r="DN122" s="664"/>
      <c r="DO122" s="664"/>
      <c r="DP122" s="664"/>
      <c r="DQ122" s="664">
        <v>48690</v>
      </c>
      <c r="DR122" s="664"/>
      <c r="DS122" s="664"/>
      <c r="DT122" s="664"/>
      <c r="DU122" s="664"/>
      <c r="DV122" s="739">
        <v>0.9</v>
      </c>
      <c r="DW122" s="739"/>
      <c r="DX122" s="739"/>
      <c r="DY122" s="739"/>
      <c r="DZ122" s="748"/>
    </row>
    <row r="123" spans="1:130" s="372" customFormat="1" ht="26.25" customHeight="1">
      <c r="A123" s="398"/>
      <c r="B123" s="422"/>
      <c r="C123" s="435" t="s">
        <v>489</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142</v>
      </c>
      <c r="AB123" s="459"/>
      <c r="AC123" s="459"/>
      <c r="AD123" s="459"/>
      <c r="AE123" s="515"/>
      <c r="AF123" s="531" t="s">
        <v>142</v>
      </c>
      <c r="AG123" s="459"/>
      <c r="AH123" s="459"/>
      <c r="AI123" s="459"/>
      <c r="AJ123" s="515"/>
      <c r="AK123" s="531" t="s">
        <v>142</v>
      </c>
      <c r="AL123" s="459"/>
      <c r="AM123" s="459"/>
      <c r="AN123" s="459"/>
      <c r="AO123" s="515"/>
      <c r="AP123" s="555" t="s">
        <v>142</v>
      </c>
      <c r="AQ123" s="563"/>
      <c r="AR123" s="563"/>
      <c r="AS123" s="563"/>
      <c r="AT123" s="573"/>
      <c r="AU123" s="589"/>
      <c r="AV123" s="601"/>
      <c r="AW123" s="601"/>
      <c r="AX123" s="601"/>
      <c r="AY123" s="601"/>
      <c r="AZ123" s="626" t="s">
        <v>282</v>
      </c>
      <c r="BA123" s="626"/>
      <c r="BB123" s="626"/>
      <c r="BC123" s="626"/>
      <c r="BD123" s="626"/>
      <c r="BE123" s="626"/>
      <c r="BF123" s="626"/>
      <c r="BG123" s="626"/>
      <c r="BH123" s="626"/>
      <c r="BI123" s="626"/>
      <c r="BJ123" s="626"/>
      <c r="BK123" s="626"/>
      <c r="BL123" s="626"/>
      <c r="BM123" s="626"/>
      <c r="BN123" s="626"/>
      <c r="BO123" s="481" t="s">
        <v>497</v>
      </c>
      <c r="BP123" s="651"/>
      <c r="BQ123" s="658">
        <v>14499977</v>
      </c>
      <c r="BR123" s="666"/>
      <c r="BS123" s="666"/>
      <c r="BT123" s="666"/>
      <c r="BU123" s="666"/>
      <c r="BV123" s="666">
        <v>14787978</v>
      </c>
      <c r="BW123" s="666"/>
      <c r="BX123" s="666"/>
      <c r="BY123" s="666"/>
      <c r="BZ123" s="666"/>
      <c r="CA123" s="666">
        <v>14837362</v>
      </c>
      <c r="CB123" s="666"/>
      <c r="CC123" s="666"/>
      <c r="CD123" s="666"/>
      <c r="CE123" s="666"/>
      <c r="CF123" s="560"/>
      <c r="CG123" s="568"/>
      <c r="CH123" s="568"/>
      <c r="CI123" s="568"/>
      <c r="CJ123" s="694"/>
      <c r="CK123" s="701"/>
      <c r="CL123" s="711"/>
      <c r="CM123" s="711"/>
      <c r="CN123" s="711"/>
      <c r="CO123" s="714"/>
      <c r="CP123" s="718"/>
      <c r="CQ123" s="412"/>
      <c r="CR123" s="412"/>
      <c r="CS123" s="412"/>
      <c r="CT123" s="412"/>
      <c r="CU123" s="412"/>
      <c r="CV123" s="412"/>
      <c r="CW123" s="412"/>
      <c r="CX123" s="412"/>
      <c r="CY123" s="412"/>
      <c r="CZ123" s="412"/>
      <c r="DA123" s="412"/>
      <c r="DB123" s="412"/>
      <c r="DC123" s="412"/>
      <c r="DD123" s="412"/>
      <c r="DE123" s="412"/>
      <c r="DF123" s="724"/>
      <c r="DG123" s="498"/>
      <c r="DH123" s="459"/>
      <c r="DI123" s="459"/>
      <c r="DJ123" s="459"/>
      <c r="DK123" s="515"/>
      <c r="DL123" s="531"/>
      <c r="DM123" s="459"/>
      <c r="DN123" s="459"/>
      <c r="DO123" s="459"/>
      <c r="DP123" s="515"/>
      <c r="DQ123" s="531"/>
      <c r="DR123" s="459"/>
      <c r="DS123" s="459"/>
      <c r="DT123" s="459"/>
      <c r="DU123" s="515"/>
      <c r="DV123" s="555"/>
      <c r="DW123" s="563"/>
      <c r="DX123" s="563"/>
      <c r="DY123" s="563"/>
      <c r="DZ123" s="573"/>
    </row>
    <row r="124" spans="1:130" s="372" customFormat="1" ht="26.25" customHeight="1">
      <c r="A124" s="398"/>
      <c r="B124" s="422"/>
      <c r="C124" s="435" t="s">
        <v>345</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142</v>
      </c>
      <c r="AB124" s="459"/>
      <c r="AC124" s="459"/>
      <c r="AD124" s="459"/>
      <c r="AE124" s="515"/>
      <c r="AF124" s="531" t="s">
        <v>142</v>
      </c>
      <c r="AG124" s="459"/>
      <c r="AH124" s="459"/>
      <c r="AI124" s="459"/>
      <c r="AJ124" s="515"/>
      <c r="AK124" s="531" t="s">
        <v>142</v>
      </c>
      <c r="AL124" s="459"/>
      <c r="AM124" s="459"/>
      <c r="AN124" s="459"/>
      <c r="AO124" s="515"/>
      <c r="AP124" s="555" t="s">
        <v>142</v>
      </c>
      <c r="AQ124" s="563"/>
      <c r="AR124" s="563"/>
      <c r="AS124" s="563"/>
      <c r="AT124" s="573"/>
      <c r="AU124" s="590" t="s">
        <v>498</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38.9</v>
      </c>
      <c r="BR124" s="667"/>
      <c r="BS124" s="667"/>
      <c r="BT124" s="667"/>
      <c r="BU124" s="667"/>
      <c r="BV124" s="667">
        <v>60.1</v>
      </c>
      <c r="BW124" s="667"/>
      <c r="BX124" s="667"/>
      <c r="BY124" s="667"/>
      <c r="BZ124" s="667"/>
      <c r="CA124" s="667">
        <v>66.099999999999994</v>
      </c>
      <c r="CB124" s="667"/>
      <c r="CC124" s="667"/>
      <c r="CD124" s="667"/>
      <c r="CE124" s="667"/>
      <c r="CF124" s="561"/>
      <c r="CG124" s="569"/>
      <c r="CH124" s="569"/>
      <c r="CI124" s="569"/>
      <c r="CJ124" s="695"/>
      <c r="CK124" s="702"/>
      <c r="CL124" s="702"/>
      <c r="CM124" s="702"/>
      <c r="CN124" s="702"/>
      <c r="CO124" s="715"/>
      <c r="CP124" s="718" t="s">
        <v>499</v>
      </c>
      <c r="CQ124" s="412"/>
      <c r="CR124" s="412"/>
      <c r="CS124" s="412"/>
      <c r="CT124" s="412"/>
      <c r="CU124" s="412"/>
      <c r="CV124" s="412"/>
      <c r="CW124" s="412"/>
      <c r="CX124" s="412"/>
      <c r="CY124" s="412"/>
      <c r="CZ124" s="412"/>
      <c r="DA124" s="412"/>
      <c r="DB124" s="412"/>
      <c r="DC124" s="412"/>
      <c r="DD124" s="412"/>
      <c r="DE124" s="412"/>
      <c r="DF124" s="724"/>
      <c r="DG124" s="500">
        <v>4281492</v>
      </c>
      <c r="DH124" s="505"/>
      <c r="DI124" s="505"/>
      <c r="DJ124" s="505"/>
      <c r="DK124" s="517"/>
      <c r="DL124" s="533">
        <v>5556630</v>
      </c>
      <c r="DM124" s="505"/>
      <c r="DN124" s="505"/>
      <c r="DO124" s="505"/>
      <c r="DP124" s="517"/>
      <c r="DQ124" s="533" t="s">
        <v>142</v>
      </c>
      <c r="DR124" s="505"/>
      <c r="DS124" s="505"/>
      <c r="DT124" s="505"/>
      <c r="DU124" s="517"/>
      <c r="DV124" s="740" t="s">
        <v>142</v>
      </c>
      <c r="DW124" s="742"/>
      <c r="DX124" s="742"/>
      <c r="DY124" s="742"/>
      <c r="DZ124" s="749"/>
    </row>
    <row r="125" spans="1:130" s="372" customFormat="1" ht="26.25" customHeight="1">
      <c r="A125" s="398"/>
      <c r="B125" s="422"/>
      <c r="C125" s="435" t="s">
        <v>492</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142</v>
      </c>
      <c r="AB125" s="459"/>
      <c r="AC125" s="459"/>
      <c r="AD125" s="459"/>
      <c r="AE125" s="515"/>
      <c r="AF125" s="531" t="s">
        <v>142</v>
      </c>
      <c r="AG125" s="459"/>
      <c r="AH125" s="459"/>
      <c r="AI125" s="459"/>
      <c r="AJ125" s="515"/>
      <c r="AK125" s="531" t="s">
        <v>142</v>
      </c>
      <c r="AL125" s="459"/>
      <c r="AM125" s="459"/>
      <c r="AN125" s="459"/>
      <c r="AO125" s="515"/>
      <c r="AP125" s="555" t="s">
        <v>142</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502</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142</v>
      </c>
      <c r="DH125" s="663"/>
      <c r="DI125" s="663"/>
      <c r="DJ125" s="663"/>
      <c r="DK125" s="663"/>
      <c r="DL125" s="663" t="s">
        <v>142</v>
      </c>
      <c r="DM125" s="663"/>
      <c r="DN125" s="663"/>
      <c r="DO125" s="663"/>
      <c r="DP125" s="663"/>
      <c r="DQ125" s="663" t="s">
        <v>142</v>
      </c>
      <c r="DR125" s="663"/>
      <c r="DS125" s="663"/>
      <c r="DT125" s="663"/>
      <c r="DU125" s="663"/>
      <c r="DV125" s="738" t="s">
        <v>142</v>
      </c>
      <c r="DW125" s="738"/>
      <c r="DX125" s="738"/>
      <c r="DY125" s="738"/>
      <c r="DZ125" s="747"/>
    </row>
    <row r="126" spans="1:130" s="372" customFormat="1" ht="26.25" customHeight="1">
      <c r="A126" s="398"/>
      <c r="B126" s="422"/>
      <c r="C126" s="435" t="s">
        <v>493</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142</v>
      </c>
      <c r="AB126" s="459"/>
      <c r="AC126" s="459"/>
      <c r="AD126" s="459"/>
      <c r="AE126" s="515"/>
      <c r="AF126" s="531" t="s">
        <v>142</v>
      </c>
      <c r="AG126" s="459"/>
      <c r="AH126" s="459"/>
      <c r="AI126" s="459"/>
      <c r="AJ126" s="515"/>
      <c r="AK126" s="531" t="s">
        <v>142</v>
      </c>
      <c r="AL126" s="459"/>
      <c r="AM126" s="459"/>
      <c r="AN126" s="459"/>
      <c r="AO126" s="515"/>
      <c r="AP126" s="555" t="s">
        <v>142</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428</v>
      </c>
      <c r="CQ126" s="432"/>
      <c r="CR126" s="432"/>
      <c r="CS126" s="432"/>
      <c r="CT126" s="432"/>
      <c r="CU126" s="432"/>
      <c r="CV126" s="432"/>
      <c r="CW126" s="432"/>
      <c r="CX126" s="432"/>
      <c r="CY126" s="432"/>
      <c r="CZ126" s="432"/>
      <c r="DA126" s="432"/>
      <c r="DB126" s="432"/>
      <c r="DC126" s="432"/>
      <c r="DD126" s="432"/>
      <c r="DE126" s="432"/>
      <c r="DF126" s="485"/>
      <c r="DG126" s="656" t="s">
        <v>142</v>
      </c>
      <c r="DH126" s="664"/>
      <c r="DI126" s="664"/>
      <c r="DJ126" s="664"/>
      <c r="DK126" s="664"/>
      <c r="DL126" s="664" t="s">
        <v>142</v>
      </c>
      <c r="DM126" s="664"/>
      <c r="DN126" s="664"/>
      <c r="DO126" s="664"/>
      <c r="DP126" s="664"/>
      <c r="DQ126" s="664" t="s">
        <v>142</v>
      </c>
      <c r="DR126" s="664"/>
      <c r="DS126" s="664"/>
      <c r="DT126" s="664"/>
      <c r="DU126" s="664"/>
      <c r="DV126" s="739" t="s">
        <v>142</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142</v>
      </c>
      <c r="AB127" s="459"/>
      <c r="AC127" s="459"/>
      <c r="AD127" s="459"/>
      <c r="AE127" s="515"/>
      <c r="AF127" s="531" t="s">
        <v>142</v>
      </c>
      <c r="AG127" s="459"/>
      <c r="AH127" s="459"/>
      <c r="AI127" s="459"/>
      <c r="AJ127" s="515"/>
      <c r="AK127" s="531" t="s">
        <v>142</v>
      </c>
      <c r="AL127" s="459"/>
      <c r="AM127" s="459"/>
      <c r="AN127" s="459"/>
      <c r="AO127" s="515"/>
      <c r="AP127" s="555" t="s">
        <v>142</v>
      </c>
      <c r="AQ127" s="563"/>
      <c r="AR127" s="563"/>
      <c r="AS127" s="563"/>
      <c r="AT127" s="573"/>
      <c r="AU127" s="592"/>
      <c r="AV127" s="592"/>
      <c r="AW127" s="592"/>
      <c r="AX127" s="603" t="s">
        <v>503</v>
      </c>
      <c r="AY127" s="613"/>
      <c r="AZ127" s="613"/>
      <c r="BA127" s="613"/>
      <c r="BB127" s="613"/>
      <c r="BC127" s="613"/>
      <c r="BD127" s="613"/>
      <c r="BE127" s="633"/>
      <c r="BF127" s="635" t="s">
        <v>504</v>
      </c>
      <c r="BG127" s="613"/>
      <c r="BH127" s="613"/>
      <c r="BI127" s="613"/>
      <c r="BJ127" s="613"/>
      <c r="BK127" s="613"/>
      <c r="BL127" s="633"/>
      <c r="BM127" s="635" t="s">
        <v>429</v>
      </c>
      <c r="BN127" s="613"/>
      <c r="BO127" s="613"/>
      <c r="BP127" s="613"/>
      <c r="BQ127" s="613"/>
      <c r="BR127" s="613"/>
      <c r="BS127" s="633"/>
      <c r="BT127" s="635" t="s">
        <v>416</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421</v>
      </c>
      <c r="CQ127" s="432"/>
      <c r="CR127" s="432"/>
      <c r="CS127" s="432"/>
      <c r="CT127" s="432"/>
      <c r="CU127" s="432"/>
      <c r="CV127" s="432"/>
      <c r="CW127" s="432"/>
      <c r="CX127" s="432"/>
      <c r="CY127" s="432"/>
      <c r="CZ127" s="432"/>
      <c r="DA127" s="432"/>
      <c r="DB127" s="432"/>
      <c r="DC127" s="432"/>
      <c r="DD127" s="432"/>
      <c r="DE127" s="432"/>
      <c r="DF127" s="485"/>
      <c r="DG127" s="656" t="s">
        <v>142</v>
      </c>
      <c r="DH127" s="664"/>
      <c r="DI127" s="664"/>
      <c r="DJ127" s="664"/>
      <c r="DK127" s="664"/>
      <c r="DL127" s="664" t="s">
        <v>142</v>
      </c>
      <c r="DM127" s="664"/>
      <c r="DN127" s="664"/>
      <c r="DO127" s="664"/>
      <c r="DP127" s="664"/>
      <c r="DQ127" s="664" t="s">
        <v>142</v>
      </c>
      <c r="DR127" s="664"/>
      <c r="DS127" s="664"/>
      <c r="DT127" s="664"/>
      <c r="DU127" s="664"/>
      <c r="DV127" s="739" t="s">
        <v>142</v>
      </c>
      <c r="DW127" s="739"/>
      <c r="DX127" s="739"/>
      <c r="DY127" s="739"/>
      <c r="DZ127" s="748"/>
    </row>
    <row r="128" spans="1:130" s="372" customFormat="1" ht="26.25" customHeight="1">
      <c r="A128" s="400" t="s">
        <v>505</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113829</v>
      </c>
      <c r="AB128" s="503"/>
      <c r="AC128" s="503"/>
      <c r="AD128" s="503"/>
      <c r="AE128" s="514"/>
      <c r="AF128" s="530">
        <v>139085</v>
      </c>
      <c r="AG128" s="503"/>
      <c r="AH128" s="503"/>
      <c r="AI128" s="503"/>
      <c r="AJ128" s="514"/>
      <c r="AK128" s="530">
        <v>124761</v>
      </c>
      <c r="AL128" s="503"/>
      <c r="AM128" s="503"/>
      <c r="AN128" s="503"/>
      <c r="AO128" s="514"/>
      <c r="AP128" s="557"/>
      <c r="AQ128" s="565"/>
      <c r="AR128" s="565"/>
      <c r="AS128" s="565"/>
      <c r="AT128" s="575"/>
      <c r="AU128" s="592"/>
      <c r="AV128" s="592"/>
      <c r="AW128" s="592"/>
      <c r="AX128" s="392" t="s">
        <v>314</v>
      </c>
      <c r="AY128" s="416"/>
      <c r="AZ128" s="416"/>
      <c r="BA128" s="416"/>
      <c r="BB128" s="416"/>
      <c r="BC128" s="416"/>
      <c r="BD128" s="416"/>
      <c r="BE128" s="483"/>
      <c r="BF128" s="636" t="s">
        <v>142</v>
      </c>
      <c r="BG128" s="640"/>
      <c r="BH128" s="640"/>
      <c r="BI128" s="640"/>
      <c r="BJ128" s="640"/>
      <c r="BK128" s="640"/>
      <c r="BL128" s="646"/>
      <c r="BM128" s="636">
        <v>14.36</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408</v>
      </c>
      <c r="CQ128" s="614"/>
      <c r="CR128" s="614"/>
      <c r="CS128" s="614"/>
      <c r="CT128" s="614"/>
      <c r="CU128" s="614"/>
      <c r="CV128" s="614"/>
      <c r="CW128" s="614"/>
      <c r="CX128" s="614"/>
      <c r="CY128" s="614"/>
      <c r="CZ128" s="614"/>
      <c r="DA128" s="614"/>
      <c r="DB128" s="614"/>
      <c r="DC128" s="614"/>
      <c r="DD128" s="614"/>
      <c r="DE128" s="614"/>
      <c r="DF128" s="634"/>
      <c r="DG128" s="727" t="s">
        <v>142</v>
      </c>
      <c r="DH128" s="730"/>
      <c r="DI128" s="730"/>
      <c r="DJ128" s="730"/>
      <c r="DK128" s="730"/>
      <c r="DL128" s="730" t="s">
        <v>142</v>
      </c>
      <c r="DM128" s="730"/>
      <c r="DN128" s="730"/>
      <c r="DO128" s="730"/>
      <c r="DP128" s="730"/>
      <c r="DQ128" s="730" t="s">
        <v>142</v>
      </c>
      <c r="DR128" s="730"/>
      <c r="DS128" s="730"/>
      <c r="DT128" s="730"/>
      <c r="DU128" s="730"/>
      <c r="DV128" s="741" t="s">
        <v>142</v>
      </c>
      <c r="DW128" s="741"/>
      <c r="DX128" s="741"/>
      <c r="DY128" s="741"/>
      <c r="DZ128" s="750"/>
    </row>
    <row r="129" spans="1:131" s="372" customFormat="1" ht="26.25" customHeight="1">
      <c r="A129" s="393" t="s">
        <v>179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246</v>
      </c>
      <c r="X129" s="479"/>
      <c r="Y129" s="479"/>
      <c r="Z129" s="492"/>
      <c r="AA129" s="498">
        <v>6001325</v>
      </c>
      <c r="AB129" s="459"/>
      <c r="AC129" s="459"/>
      <c r="AD129" s="459"/>
      <c r="AE129" s="515"/>
      <c r="AF129" s="531">
        <v>6049515</v>
      </c>
      <c r="AG129" s="459"/>
      <c r="AH129" s="459"/>
      <c r="AI129" s="459"/>
      <c r="AJ129" s="515"/>
      <c r="AK129" s="531">
        <v>6188361</v>
      </c>
      <c r="AL129" s="459"/>
      <c r="AM129" s="459"/>
      <c r="AN129" s="459"/>
      <c r="AO129" s="515"/>
      <c r="AP129" s="558"/>
      <c r="AQ129" s="566"/>
      <c r="AR129" s="566"/>
      <c r="AS129" s="566"/>
      <c r="AT129" s="576"/>
      <c r="AU129" s="594"/>
      <c r="AV129" s="594"/>
      <c r="AW129" s="594"/>
      <c r="AX129" s="604" t="s">
        <v>118</v>
      </c>
      <c r="AY129" s="432"/>
      <c r="AZ129" s="432"/>
      <c r="BA129" s="432"/>
      <c r="BB129" s="432"/>
      <c r="BC129" s="432"/>
      <c r="BD129" s="432"/>
      <c r="BE129" s="485"/>
      <c r="BF129" s="637" t="s">
        <v>142</v>
      </c>
      <c r="BG129" s="641"/>
      <c r="BH129" s="641"/>
      <c r="BI129" s="641"/>
      <c r="BJ129" s="641"/>
      <c r="BK129" s="641"/>
      <c r="BL129" s="647"/>
      <c r="BM129" s="637">
        <v>19.36</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506</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507</v>
      </c>
      <c r="X130" s="479"/>
      <c r="Y130" s="479"/>
      <c r="Z130" s="492"/>
      <c r="AA130" s="498">
        <v>771972</v>
      </c>
      <c r="AB130" s="459"/>
      <c r="AC130" s="459"/>
      <c r="AD130" s="459"/>
      <c r="AE130" s="515"/>
      <c r="AF130" s="531">
        <v>783371</v>
      </c>
      <c r="AG130" s="459"/>
      <c r="AH130" s="459"/>
      <c r="AI130" s="459"/>
      <c r="AJ130" s="515"/>
      <c r="AK130" s="531">
        <v>883479</v>
      </c>
      <c r="AL130" s="459"/>
      <c r="AM130" s="459"/>
      <c r="AN130" s="459"/>
      <c r="AO130" s="515"/>
      <c r="AP130" s="558"/>
      <c r="AQ130" s="566"/>
      <c r="AR130" s="566"/>
      <c r="AS130" s="566"/>
      <c r="AT130" s="576"/>
      <c r="AU130" s="594"/>
      <c r="AV130" s="594"/>
      <c r="AW130" s="594"/>
      <c r="AX130" s="604" t="s">
        <v>442</v>
      </c>
      <c r="AY130" s="432"/>
      <c r="AZ130" s="432"/>
      <c r="BA130" s="432"/>
      <c r="BB130" s="432"/>
      <c r="BC130" s="432"/>
      <c r="BD130" s="432"/>
      <c r="BE130" s="485"/>
      <c r="BF130" s="638">
        <v>7</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183</v>
      </c>
      <c r="X131" s="480"/>
      <c r="Y131" s="480"/>
      <c r="Z131" s="493"/>
      <c r="AA131" s="500">
        <v>5229353</v>
      </c>
      <c r="AB131" s="505"/>
      <c r="AC131" s="505"/>
      <c r="AD131" s="505"/>
      <c r="AE131" s="517"/>
      <c r="AF131" s="533">
        <v>5266144</v>
      </c>
      <c r="AG131" s="505"/>
      <c r="AH131" s="505"/>
      <c r="AI131" s="505"/>
      <c r="AJ131" s="517"/>
      <c r="AK131" s="533">
        <v>5304882</v>
      </c>
      <c r="AL131" s="505"/>
      <c r="AM131" s="505"/>
      <c r="AN131" s="505"/>
      <c r="AO131" s="517"/>
      <c r="AP131" s="559"/>
      <c r="AQ131" s="567"/>
      <c r="AR131" s="567"/>
      <c r="AS131" s="567"/>
      <c r="AT131" s="577"/>
      <c r="AU131" s="594"/>
      <c r="AV131" s="594"/>
      <c r="AW131" s="594"/>
      <c r="AX131" s="605" t="s">
        <v>479</v>
      </c>
      <c r="AY131" s="614"/>
      <c r="AZ131" s="614"/>
      <c r="BA131" s="614"/>
      <c r="BB131" s="614"/>
      <c r="BC131" s="614"/>
      <c r="BD131" s="614"/>
      <c r="BE131" s="634"/>
      <c r="BF131" s="639">
        <v>66.099999999999994</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508</v>
      </c>
      <c r="W132" s="475"/>
      <c r="X132" s="475"/>
      <c r="Y132" s="475"/>
      <c r="Z132" s="494"/>
      <c r="AA132" s="501">
        <v>7.3373895390000001</v>
      </c>
      <c r="AB132" s="506"/>
      <c r="AC132" s="506"/>
      <c r="AD132" s="506"/>
      <c r="AE132" s="518"/>
      <c r="AF132" s="534">
        <v>7.6997894469999997</v>
      </c>
      <c r="AG132" s="506"/>
      <c r="AH132" s="506"/>
      <c r="AI132" s="506"/>
      <c r="AJ132" s="518"/>
      <c r="AK132" s="534">
        <v>5.9973435789999998</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7</v>
      </c>
      <c r="AB133" s="507"/>
      <c r="AC133" s="507"/>
      <c r="AD133" s="507"/>
      <c r="AE133" s="519"/>
      <c r="AF133" s="502">
        <v>7.3</v>
      </c>
      <c r="AG133" s="507"/>
      <c r="AH133" s="507"/>
      <c r="AI133" s="507"/>
      <c r="AJ133" s="519"/>
      <c r="AK133" s="502">
        <v>7</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oym6ItW5Oq63dGcsw99BGTE4Ndckt7zsJOekcuOIDeRpOXaUNFAk4QPEclzVPUOzO/ATR4A+SlRYujQnLqTY0Q==" saltValue="i9zn0b1UR5URUbOimm1nD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DP104"/>
  <sheetViews>
    <sheetView showGridLines="0" view="pageBreakPreview" topLeftCell="BH1" zoomScale="85" zoomScaleNormal="85" zoomScaleSheetLayoutView="85"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101</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AsY362lFOMnyZsbNrZYI3IWtpmoUdj1oSrM0p4lbbjxrHIznhWxECQAA7ngcSfZbJ3YgaI4HQY220tdS6dVsSw==" saltValue="5gMKWUmqOtwsu9lL5vnbU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XvBpUDIsqkBovaMHkDfEmKZwscVtV7YqWqqOWfqOMth1aTpRCn4eoB1bPYItPpHLYjlM5lfrWSlMrROcEZt/lA==" saltValue="/v3zySfwRnUrEu/hLWn1I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T73"/>
  <sheetViews>
    <sheetView showGridLines="0" view="pageBreakPreview" topLeftCell="AA1" zoomScale="85" zoomScaleSheetLayoutView="85"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510</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338</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511</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513</v>
      </c>
      <c r="AQ8" s="835" t="s">
        <v>514</v>
      </c>
      <c r="AR8" s="849" t="s">
        <v>158</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515</v>
      </c>
      <c r="AL9" s="783"/>
      <c r="AM9" s="783"/>
      <c r="AN9" s="800"/>
      <c r="AO9" s="813">
        <v>1690024</v>
      </c>
      <c r="AP9" s="813">
        <v>79605</v>
      </c>
      <c r="AQ9" s="836">
        <v>85177</v>
      </c>
      <c r="AR9" s="850">
        <v>-6.5</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509</v>
      </c>
      <c r="AL10" s="783"/>
      <c r="AM10" s="783"/>
      <c r="AN10" s="800"/>
      <c r="AO10" s="814">
        <v>184373</v>
      </c>
      <c r="AP10" s="814">
        <v>8685</v>
      </c>
      <c r="AQ10" s="837">
        <v>6907</v>
      </c>
      <c r="AR10" s="851">
        <v>25.7</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217</v>
      </c>
      <c r="AL11" s="783"/>
      <c r="AM11" s="783"/>
      <c r="AN11" s="800"/>
      <c r="AO11" s="814">
        <v>317579</v>
      </c>
      <c r="AP11" s="814">
        <v>14959</v>
      </c>
      <c r="AQ11" s="837">
        <v>10862</v>
      </c>
      <c r="AR11" s="851">
        <v>37.700000000000003</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406</v>
      </c>
      <c r="AL12" s="783"/>
      <c r="AM12" s="783"/>
      <c r="AN12" s="800"/>
      <c r="AO12" s="814" t="s">
        <v>142</v>
      </c>
      <c r="AP12" s="814" t="s">
        <v>142</v>
      </c>
      <c r="AQ12" s="837">
        <v>1188</v>
      </c>
      <c r="AR12" s="851" t="s">
        <v>142</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245</v>
      </c>
      <c r="AL13" s="783"/>
      <c r="AM13" s="783"/>
      <c r="AN13" s="800"/>
      <c r="AO13" s="814" t="s">
        <v>142</v>
      </c>
      <c r="AP13" s="814" t="s">
        <v>142</v>
      </c>
      <c r="AQ13" s="837">
        <v>0</v>
      </c>
      <c r="AR13" s="851" t="s">
        <v>142</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296</v>
      </c>
      <c r="AL14" s="783"/>
      <c r="AM14" s="783"/>
      <c r="AN14" s="800"/>
      <c r="AO14" s="814">
        <v>81350</v>
      </c>
      <c r="AP14" s="814">
        <v>3832</v>
      </c>
      <c r="AQ14" s="837">
        <v>3894</v>
      </c>
      <c r="AR14" s="851">
        <v>-1.6</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516</v>
      </c>
      <c r="AL15" s="783"/>
      <c r="AM15" s="783"/>
      <c r="AN15" s="800"/>
      <c r="AO15" s="814">
        <v>18458</v>
      </c>
      <c r="AP15" s="814">
        <v>869</v>
      </c>
      <c r="AQ15" s="837">
        <v>2213</v>
      </c>
      <c r="AR15" s="851">
        <v>-60.7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316</v>
      </c>
      <c r="AL16" s="784"/>
      <c r="AM16" s="784"/>
      <c r="AN16" s="801"/>
      <c r="AO16" s="814">
        <v>-122906</v>
      </c>
      <c r="AP16" s="814">
        <v>-5789</v>
      </c>
      <c r="AQ16" s="837">
        <v>-7350</v>
      </c>
      <c r="AR16" s="851">
        <v>-21.2</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282</v>
      </c>
      <c r="AL17" s="784"/>
      <c r="AM17" s="784"/>
      <c r="AN17" s="801"/>
      <c r="AO17" s="814">
        <v>2168878</v>
      </c>
      <c r="AP17" s="814">
        <v>102161</v>
      </c>
      <c r="AQ17" s="837">
        <v>102890</v>
      </c>
      <c r="AR17" s="851">
        <v>-0.7</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193</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517</v>
      </c>
      <c r="AP20" s="825" t="s">
        <v>342</v>
      </c>
      <c r="AQ20" s="838" t="s">
        <v>47</v>
      </c>
      <c r="AR20" s="852"/>
    </row>
    <row r="21" spans="1:46" s="756" customFormat="1">
      <c r="A21" s="758"/>
      <c r="AK21" s="773" t="s">
        <v>188</v>
      </c>
      <c r="AL21" s="786"/>
      <c r="AM21" s="786"/>
      <c r="AN21" s="803"/>
      <c r="AO21" s="816">
        <v>10.029999999999999</v>
      </c>
      <c r="AP21" s="826">
        <v>9.36</v>
      </c>
      <c r="AQ21" s="839">
        <v>0.67</v>
      </c>
      <c r="AS21" s="858"/>
      <c r="AT21" s="758"/>
    </row>
    <row r="22" spans="1:46" s="756" customFormat="1">
      <c r="A22" s="758"/>
      <c r="AK22" s="773" t="s">
        <v>518</v>
      </c>
      <c r="AL22" s="786"/>
      <c r="AM22" s="786"/>
      <c r="AN22" s="803"/>
      <c r="AO22" s="817">
        <v>99.1</v>
      </c>
      <c r="AP22" s="827">
        <v>97.4</v>
      </c>
      <c r="AQ22" s="840">
        <v>1.7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519</v>
      </c>
      <c r="AP26" s="828"/>
      <c r="AQ26" s="828"/>
      <c r="AR26" s="828"/>
      <c r="AS26" s="760"/>
      <c r="AT26" s="760"/>
    </row>
    <row r="27" spans="1:46">
      <c r="A27" s="761"/>
      <c r="AO27" s="766"/>
      <c r="AP27" s="766"/>
      <c r="AQ27" s="766"/>
      <c r="AR27" s="766"/>
      <c r="AS27" s="766"/>
      <c r="AT27" s="766"/>
    </row>
    <row r="28" spans="1:46" ht="17.25">
      <c r="A28" s="757" t="s">
        <v>271</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122</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511</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513</v>
      </c>
      <c r="AQ31" s="835" t="s">
        <v>514</v>
      </c>
      <c r="AR31" s="849" t="s">
        <v>158</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520</v>
      </c>
      <c r="AL32" s="787"/>
      <c r="AM32" s="787"/>
      <c r="AN32" s="804"/>
      <c r="AO32" s="814">
        <v>731680</v>
      </c>
      <c r="AP32" s="814">
        <v>34464</v>
      </c>
      <c r="AQ32" s="841">
        <v>58829</v>
      </c>
      <c r="AR32" s="851">
        <v>-41.4</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521</v>
      </c>
      <c r="AL33" s="787"/>
      <c r="AM33" s="787"/>
      <c r="AN33" s="804"/>
      <c r="AO33" s="814" t="s">
        <v>142</v>
      </c>
      <c r="AP33" s="814" t="s">
        <v>142</v>
      </c>
      <c r="AQ33" s="841" t="s">
        <v>142</v>
      </c>
      <c r="AR33" s="851" t="s">
        <v>142</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62</v>
      </c>
      <c r="AL34" s="787"/>
      <c r="AM34" s="787"/>
      <c r="AN34" s="804"/>
      <c r="AO34" s="814" t="s">
        <v>142</v>
      </c>
      <c r="AP34" s="814" t="s">
        <v>142</v>
      </c>
      <c r="AQ34" s="841">
        <v>5</v>
      </c>
      <c r="AR34" s="851" t="s">
        <v>142</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522</v>
      </c>
      <c r="AL35" s="787"/>
      <c r="AM35" s="787"/>
      <c r="AN35" s="804"/>
      <c r="AO35" s="814">
        <v>442391</v>
      </c>
      <c r="AP35" s="814">
        <v>20838</v>
      </c>
      <c r="AQ35" s="841">
        <v>16408</v>
      </c>
      <c r="AR35" s="851">
        <v>27</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43</v>
      </c>
      <c r="AL36" s="787"/>
      <c r="AM36" s="787"/>
      <c r="AN36" s="804"/>
      <c r="AO36" s="814">
        <v>152321</v>
      </c>
      <c r="AP36" s="814">
        <v>7175</v>
      </c>
      <c r="AQ36" s="841">
        <v>2516</v>
      </c>
      <c r="AR36" s="851">
        <v>185.2</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355</v>
      </c>
      <c r="AL37" s="787"/>
      <c r="AM37" s="787"/>
      <c r="AN37" s="804"/>
      <c r="AO37" s="814" t="s">
        <v>142</v>
      </c>
      <c r="AP37" s="814" t="s">
        <v>142</v>
      </c>
      <c r="AQ37" s="841">
        <v>345</v>
      </c>
      <c r="AR37" s="851" t="s">
        <v>142</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230</v>
      </c>
      <c r="AL38" s="788"/>
      <c r="AM38" s="788"/>
      <c r="AN38" s="805"/>
      <c r="AO38" s="818" t="s">
        <v>142</v>
      </c>
      <c r="AP38" s="818" t="s">
        <v>142</v>
      </c>
      <c r="AQ38" s="842">
        <v>2</v>
      </c>
      <c r="AR38" s="840" t="s">
        <v>142</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-124761</v>
      </c>
      <c r="AP39" s="814">
        <v>-5877</v>
      </c>
      <c r="AQ39" s="841">
        <v>-6030</v>
      </c>
      <c r="AR39" s="851">
        <v>-2.5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523</v>
      </c>
      <c r="AL40" s="787"/>
      <c r="AM40" s="787"/>
      <c r="AN40" s="804"/>
      <c r="AO40" s="814">
        <v>-883479</v>
      </c>
      <c r="AP40" s="814">
        <v>-41615</v>
      </c>
      <c r="AQ40" s="841">
        <v>-49894</v>
      </c>
      <c r="AR40" s="851">
        <v>-16.600000000000001</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398</v>
      </c>
      <c r="AL41" s="789"/>
      <c r="AM41" s="789"/>
      <c r="AN41" s="806"/>
      <c r="AO41" s="814">
        <v>318152</v>
      </c>
      <c r="AP41" s="814">
        <v>14986</v>
      </c>
      <c r="AQ41" s="841">
        <v>22182</v>
      </c>
      <c r="AR41" s="851">
        <v>-32.4</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181</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524</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525</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135</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500</v>
      </c>
      <c r="AO50" s="820" t="s">
        <v>501</v>
      </c>
      <c r="AP50" s="831" t="s">
        <v>526</v>
      </c>
      <c r="AQ50" s="844" t="s">
        <v>392</v>
      </c>
      <c r="AR50" s="854" t="s">
        <v>527</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242</v>
      </c>
      <c r="AL51" s="790"/>
      <c r="AM51" s="796">
        <v>1468496</v>
      </c>
      <c r="AN51" s="809">
        <v>63374</v>
      </c>
      <c r="AO51" s="821">
        <v>132.19999999999999</v>
      </c>
      <c r="AP51" s="832">
        <v>63727</v>
      </c>
      <c r="AQ51" s="845">
        <v>-40.200000000000003</v>
      </c>
      <c r="AR51" s="855">
        <v>172.4</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284</v>
      </c>
      <c r="AM52" s="797">
        <v>1022886</v>
      </c>
      <c r="AN52" s="810">
        <v>44143</v>
      </c>
      <c r="AO52" s="822">
        <v>183.6</v>
      </c>
      <c r="AP52" s="833">
        <v>34577</v>
      </c>
      <c r="AQ52" s="846">
        <v>-24.1</v>
      </c>
      <c r="AR52" s="856">
        <v>207.7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137</v>
      </c>
      <c r="AL53" s="790"/>
      <c r="AM53" s="796">
        <v>667503</v>
      </c>
      <c r="AN53" s="809">
        <v>29387</v>
      </c>
      <c r="AO53" s="821">
        <v>-53.6</v>
      </c>
      <c r="AP53" s="832">
        <v>66954</v>
      </c>
      <c r="AQ53" s="845">
        <v>5.0999999999999996</v>
      </c>
      <c r="AR53" s="855">
        <v>-58.7</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284</v>
      </c>
      <c r="AM54" s="797">
        <v>446472</v>
      </c>
      <c r="AN54" s="810">
        <v>19656</v>
      </c>
      <c r="AO54" s="822">
        <v>-55.5</v>
      </c>
      <c r="AP54" s="833">
        <v>37305</v>
      </c>
      <c r="AQ54" s="846">
        <v>7.9</v>
      </c>
      <c r="AR54" s="856">
        <v>-63.4</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240</v>
      </c>
      <c r="AL55" s="790"/>
      <c r="AM55" s="796">
        <v>653798</v>
      </c>
      <c r="AN55" s="809">
        <v>29461</v>
      </c>
      <c r="AO55" s="821">
        <v>0.3</v>
      </c>
      <c r="AP55" s="832">
        <v>72656</v>
      </c>
      <c r="AQ55" s="845">
        <v>8.5</v>
      </c>
      <c r="AR55" s="855">
        <v>-8.1999999999999993</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284</v>
      </c>
      <c r="AM56" s="797">
        <v>498915</v>
      </c>
      <c r="AN56" s="810">
        <v>22482</v>
      </c>
      <c r="AO56" s="822">
        <v>14.4</v>
      </c>
      <c r="AP56" s="833">
        <v>36448</v>
      </c>
      <c r="AQ56" s="846">
        <v>-2.2999999999999998</v>
      </c>
      <c r="AR56" s="856">
        <v>16.7</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512</v>
      </c>
      <c r="AL57" s="790"/>
      <c r="AM57" s="796">
        <v>1027959</v>
      </c>
      <c r="AN57" s="809">
        <v>47267</v>
      </c>
      <c r="AO57" s="821">
        <v>60.4</v>
      </c>
      <c r="AP57" s="832">
        <v>65080</v>
      </c>
      <c r="AQ57" s="845">
        <v>-10.4</v>
      </c>
      <c r="AR57" s="855">
        <v>70.8</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284</v>
      </c>
      <c r="AM58" s="797">
        <v>705769</v>
      </c>
      <c r="AN58" s="810">
        <v>32452</v>
      </c>
      <c r="AO58" s="822">
        <v>44.3</v>
      </c>
      <c r="AP58" s="833">
        <v>38201</v>
      </c>
      <c r="AQ58" s="846">
        <v>4.8</v>
      </c>
      <c r="AR58" s="856">
        <v>39.5</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528</v>
      </c>
      <c r="AL59" s="790"/>
      <c r="AM59" s="796">
        <v>1627850</v>
      </c>
      <c r="AN59" s="809">
        <v>76677</v>
      </c>
      <c r="AO59" s="821">
        <v>62.2</v>
      </c>
      <c r="AP59" s="832">
        <v>79288</v>
      </c>
      <c r="AQ59" s="845">
        <v>21.8</v>
      </c>
      <c r="AR59" s="855">
        <v>40.4</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284</v>
      </c>
      <c r="AM60" s="797">
        <v>1086682</v>
      </c>
      <c r="AN60" s="810">
        <v>51186</v>
      </c>
      <c r="AO60" s="822">
        <v>57.7</v>
      </c>
      <c r="AP60" s="833">
        <v>41870</v>
      </c>
      <c r="AQ60" s="846">
        <v>9.6</v>
      </c>
      <c r="AR60" s="856">
        <v>48.1</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529</v>
      </c>
      <c r="AL61" s="793"/>
      <c r="AM61" s="796">
        <v>1089121</v>
      </c>
      <c r="AN61" s="809">
        <v>49233</v>
      </c>
      <c r="AO61" s="821">
        <v>40.299999999999997</v>
      </c>
      <c r="AP61" s="832">
        <v>69541</v>
      </c>
      <c r="AQ61" s="847">
        <v>-3</v>
      </c>
      <c r="AR61" s="855">
        <v>43.3</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284</v>
      </c>
      <c r="AM62" s="797">
        <v>752145</v>
      </c>
      <c r="AN62" s="810">
        <v>33984</v>
      </c>
      <c r="AO62" s="822">
        <v>48.9</v>
      </c>
      <c r="AP62" s="833">
        <v>37680</v>
      </c>
      <c r="AQ62" s="846">
        <v>-0.8</v>
      </c>
      <c r="AR62" s="856">
        <v>49.7</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mronBTyL1T0719cqYN5ShWOO4w4IkRMj5GeLJA2fzBoPt9OkxRHts98VdDxKvWo2uW4TgQzFMLjTAgRtvEu/MQ==" saltValue="Q0wB1iYK6PEn5t+9+a5Pm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DU121"/>
  <sheetViews>
    <sheetView showGridLines="0" zoomScale="65" zoomScaleNormal="65"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eVOT5zgLO3py7liF9nRO2iwa+vFFJ56HxTk2xTeEJs/Y+D9nZEHWE145xpopDWeddBJiguB/1xrFLw7HjLvpYA==" saltValue="O0v47kORWNe2WP/kDWaRH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Osqh75pKP9gplBBkV3s3JZDnVPMbZAlPXQk0FgLTTyDx95lA0274EugJY0ec6QgI/2frGx/fxY9qY/A5REvuKQ==" saltValue="PKrW6PCd67WaQlHH0+kDi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55" zoomScaleNormal="55"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531</v>
      </c>
      <c r="G46" s="879" t="s">
        <v>532</v>
      </c>
      <c r="H46" s="879" t="s">
        <v>419</v>
      </c>
      <c r="I46" s="879" t="s">
        <v>533</v>
      </c>
      <c r="J46" s="884" t="s">
        <v>534</v>
      </c>
    </row>
    <row r="47" spans="2:10" ht="57.75" customHeight="1">
      <c r="B47" s="864"/>
      <c r="C47" s="868" t="s">
        <v>3</v>
      </c>
      <c r="D47" s="868"/>
      <c r="E47" s="872"/>
      <c r="F47" s="876">
        <v>15.05</v>
      </c>
      <c r="G47" s="880">
        <v>17.57</v>
      </c>
      <c r="H47" s="880">
        <v>16.559999999999999</v>
      </c>
      <c r="I47" s="880">
        <v>15.52</v>
      </c>
      <c r="J47" s="885">
        <v>12.1</v>
      </c>
    </row>
    <row r="48" spans="2:10" ht="57.75" customHeight="1">
      <c r="B48" s="865"/>
      <c r="C48" s="869" t="s">
        <v>5</v>
      </c>
      <c r="D48" s="869"/>
      <c r="E48" s="873"/>
      <c r="F48" s="877">
        <v>11.56</v>
      </c>
      <c r="G48" s="881">
        <v>11.17</v>
      </c>
      <c r="H48" s="881">
        <v>11.13</v>
      </c>
      <c r="I48" s="881">
        <v>11.22</v>
      </c>
      <c r="J48" s="886">
        <v>10.01</v>
      </c>
    </row>
    <row r="49" spans="2:10" ht="57.75" customHeight="1">
      <c r="B49" s="866"/>
      <c r="C49" s="870" t="s">
        <v>13</v>
      </c>
      <c r="D49" s="870"/>
      <c r="E49" s="874"/>
      <c r="F49" s="878">
        <v>6.08</v>
      </c>
      <c r="G49" s="882">
        <v>1.52</v>
      </c>
      <c r="H49" s="882" t="s">
        <v>535</v>
      </c>
      <c r="I49" s="882" t="s">
        <v>400</v>
      </c>
      <c r="J49" s="887" t="s">
        <v>536</v>
      </c>
    </row>
    <row r="50" spans="2:10" ht="13.5" customHeight="1"/>
  </sheetData>
  <sheetProtection algorithmName="SHA-512" hashValue="XYy8H8cJa1JFpqQ39OEYgpPsGPjlsJB9slNr2BCgs2Rv/gvhEZEKiVwYiCWf5B5m97NbbxQLWcyUlT52t7hRsA==" saltValue="tFNmFFXLq13uX2cn7Ukt4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徳野　瑶子</cp:lastModifiedBy>
  <cp:lastPrinted>2021-10-22T02:16:11Z</cp:lastPrinted>
  <dcterms:created xsi:type="dcterms:W3CDTF">2021-02-05T02:52:15Z</dcterms:created>
  <dcterms:modified xsi:type="dcterms:W3CDTF">2021-10-27T00:34:01Z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2021-10-27T00:34:01Z</vt:filetime>
  </property>
</Properties>
</file>