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<sst xmlns="http://schemas.openxmlformats.org/spreadsheetml/2006/main" xmlns:r="http://schemas.openxmlformats.org/officeDocument/2006/relationships" count="557" uniqueCount="557">
  <si>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</si>
  <si>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</si>
  <si>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</si>
  <si>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</si>
  <si>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</si>
  <si>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</si>
  <si>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</si>
  <si>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</si>
  <si>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</si>
  <si>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</si>
  <si>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</si>
  <si>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</si>
  <si>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</si>
  <si>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</si>
  <si>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</si>
  <si>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</si>
  <si>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</si>
  <si>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</si>
  <si>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</si>
  <si>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</si>
  <si>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</si>
  <si>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</si>
  <si>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</si>
  <si>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</si>
  <si>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</si>
  <si>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</si>
  <si>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（百万円）</t>
  </si>
  <si>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</si>
  <si>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</si>
  <si>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</si>
  <si>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</si>
  <si>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</si>
  <si>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</si>
  <si>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</si>
  <si>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公共用地取得特別会計</t>
  </si>
  <si>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</si>
  <si>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</si>
  <si>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</si>
  <si>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</si>
  <si>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</si>
  <si>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</si>
  <si>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</si>
  <si>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</si>
  <si>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</si>
  <si>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</si>
  <si>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</si>
  <si>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</si>
  <si>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</si>
  <si>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</si>
  <si>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</si>
  <si>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</si>
  <si>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</si>
  <si>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</si>
  <si>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</si>
  <si>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</si>
  <si>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</si>
  <si>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</si>
  <si>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</si>
  <si>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</si>
  <si>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</si>
  <si>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</si>
  <si>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</si>
  <si>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</si>
  <si>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</si>
  <si>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</si>
  <si>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</si>
  <si>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</si>
  <si>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</si>
  <si>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</si>
  <si>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</si>
  <si>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</si>
  <si>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</si>
  <si>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</si>
  <si>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</si>
  <si>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</si>
  <si>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</si>
  <si>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</si>
  <si>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</si>
  <si>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</si>
  <si>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</si>
  <si>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</si>
  <si>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</si>
  <si>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</si>
  <si>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伊豆斎場組合</t>
    <rPh sb="0" eb="2">
      <t>イズ</t>
    </rPh>
    <rPh sb="2" eb="4">
      <t>サイジョウ</t>
    </rPh>
    <rPh sb="4" eb="6">
      <t>クミアイ</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</si>
  <si>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</si>
  <si>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</si>
  <si>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</si>
  <si>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</si>
  <si>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</si>
  <si>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</si>
  <si>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</si>
  <si>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</si>
  <si>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</si>
  <si>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</si>
  <si>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</si>
  <si>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</si>
  <si>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</si>
  <si>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</si>
  <si>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</si>
  <si>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</si>
  <si>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下田市</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</si>
  <si>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</si>
  <si>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</si>
  <si>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</si>
  <si>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</si>
  <si>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</si>
  <si>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</si>
  <si>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</si>
  <si>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</si>
  <si>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</si>
  <si>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</si>
  <si>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</si>
  <si>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</si>
  <si>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</si>
  <si>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</si>
  <si>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</si>
  <si>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</si>
  <si>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</si>
  <si>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</si>
  <si>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</si>
  <si>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</si>
  <si>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</si>
  <si>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</si>
  <si>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</si>
  <si>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</si>
  <si>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</si>
  <si>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</si>
  <si>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</si>
  <si>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</si>
  <si>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</si>
  <si>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</si>
  <si>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</si>
  <si>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</si>
  <si>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-8.4</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</si>
  <si>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</si>
  <si>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</si>
  <si>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</si>
  <si>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</si>
  <si>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</si>
  <si>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</si>
  <si>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</si>
  <si>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</si>
  <si>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</si>
  <si>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</si>
  <si>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</si>
  <si>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</si>
  <si>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</si>
  <si>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</si>
  <si>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</si>
  <si>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</si>
  <si>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</si>
  <si>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</si>
  <si>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</si>
  <si>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</si>
  <si>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</si>
  <si>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</si>
  <si>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</si>
  <si>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</si>
  <si>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</si>
  <si>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</si>
  <si>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</si>
  <si>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</si>
  <si>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</si>
  <si>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</si>
  <si>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</si>
  <si>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</si>
  <si>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</si>
  <si>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</si>
  <si>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</si>
  <si>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</si>
  <si>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</si>
  <si>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</si>
  <si>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</si>
  <si>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</si>
  <si>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</si>
  <si>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</si>
  <si>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</si>
  <si>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</si>
  <si>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</si>
  <si>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</si>
  <si>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</si>
  <si>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</si>
  <si>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</si>
  <si>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</si>
  <si>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</si>
  <si>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</si>
  <si>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</si>
  <si>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</si>
  <si>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</si>
  <si>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</si>
  <si>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</si>
  <si>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</si>
  <si>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</si>
  <si>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</si>
  <si>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</si>
  <si>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</si>
  <si>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</si>
  <si>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</si>
  <si>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</si>
  <si>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</si>
  <si>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</si>
  <si>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</si>
  <si>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</si>
  <si>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</si>
  <si>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</si>
  <si>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</si>
  <si>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</si>
  <si>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</si>
  <si>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</si>
  <si>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</si>
  <si>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</si>
  <si>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</si>
  <si>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</si>
  <si>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</si>
  <si>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</si>
  <si>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</si>
  <si>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</si>
  <si>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</si>
  <si>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</si>
  <si>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</si>
  <si>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</si>
  <si>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</si>
  <si>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</si>
  <si>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</si>
  <si>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</si>
  <si>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</si>
  <si>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</si>
  <si>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</si>
  <si>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</si>
  <si>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</si>
  <si>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</si>
  <si>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</si>
  <si>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</si>
  <si>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</si>
  <si>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</si>
  <si>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</si>
  <si>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</si>
  <si>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標準税収入額等</t>
  </si>
  <si>
    <t>南豆衛生プラント組合</t>
    <rPh sb="0" eb="1">
      <t>ミナミ</t>
    </rPh>
    <rPh sb="1" eb="2">
      <t>マメ</t>
    </rPh>
    <rPh sb="2" eb="4">
      <t>エイセイ</t>
    </rPh>
    <rPh sb="8" eb="9">
      <t>クミ</t>
    </rPh>
    <rPh sb="9" eb="10">
      <t>アイ</t>
    </rPh>
    <phoneticPr fontId="6"/>
  </si>
  <si>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</si>
  <si>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</si>
  <si>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</si>
  <si>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</si>
  <si>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</si>
  <si>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</si>
  <si>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</si>
  <si>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</si>
  <si>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</si>
  <si>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</si>
  <si>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</si>
  <si>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</si>
  <si>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</si>
  <si>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</si>
  <si>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</si>
  <si>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</si>
  <si>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</si>
  <si>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</si>
  <si>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</si>
  <si>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</si>
  <si>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</si>
  <si>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</si>
  <si>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</si>
  <si>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</si>
  <si>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</si>
  <si>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</si>
  <si>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</si>
  <si>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</si>
  <si>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</si>
  <si>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</si>
  <si>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</si>
  <si>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</si>
  <si>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</si>
  <si>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</si>
  <si>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</si>
  <si>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</si>
  <si>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</si>
  <si>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</si>
  <si>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</si>
  <si>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</si>
  <si>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</si>
  <si>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</si>
  <si>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下田市ふるさと応援基金</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</si>
  <si>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</si>
  <si>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</si>
  <si>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</si>
  <si>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</si>
  <si>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</si>
  <si>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</si>
  <si>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</si>
  <si>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</si>
  <si>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</si>
  <si>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</si>
  <si>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</si>
  <si>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</si>
  <si>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</si>
  <si>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</si>
  <si>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</si>
  <si>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</si>
  <si>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静岡地方税滞納整理機構</t>
    <rPh sb="0" eb="2">
      <t>シズオカ</t>
    </rPh>
    <rPh sb="2" eb="5">
      <t>チホウゼイ</t>
    </rPh>
    <rPh sb="5" eb="7">
      <t>タイノウ</t>
    </rPh>
    <rPh sb="7" eb="9">
      <t>セイリ</t>
    </rPh>
    <rPh sb="9" eb="11">
      <t>キコウ</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</si>
  <si>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</si>
  <si>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</si>
  <si>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</si>
  <si>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</si>
  <si>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</si>
  <si>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</si>
  <si>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下田メディカルセンター（事業会計分）</t>
    <rPh sb="0" eb="2">
      <t>シモダ</t>
    </rPh>
    <rPh sb="12" eb="14">
      <t>ジギョウ</t>
    </rPh>
    <rPh sb="14" eb="16">
      <t>カイケイ</t>
    </rPh>
    <rPh sb="16" eb="17">
      <t>ブン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</si>
  <si>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</si>
  <si>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</si>
  <si>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</si>
  <si>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静岡県下田市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</si>
  <si>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</si>
  <si>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</si>
  <si>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</si>
  <si>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</si>
  <si>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</si>
  <si>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</si>
  <si>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</si>
  <si>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</si>
  <si>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</si>
  <si>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</si>
  <si>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</si>
  <si>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</si>
  <si>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</si>
  <si>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</si>
  <si>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</si>
  <si>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</si>
  <si>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</si>
  <si>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</si>
  <si>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</si>
  <si>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</si>
  <si>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</si>
  <si>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</si>
  <si>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</si>
  <si>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</si>
  <si>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</si>
  <si>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</si>
  <si>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</si>
  <si>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</si>
  <si>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</si>
  <si>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</si>
  <si>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</si>
  <si>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</si>
  <si>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</si>
  <si>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</si>
  <si>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</si>
  <si>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</si>
  <si>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</si>
  <si>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</si>
  <si>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</si>
  <si>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</si>
  <si>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</si>
  <si>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</si>
  <si>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</si>
  <si>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</si>
  <si>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</si>
  <si>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</si>
  <si>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</si>
  <si>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下田市子育て支援基金</t>
  </si>
  <si>
    <t>消防費</t>
  </si>
  <si>
    <t>　　市町村たばこ税</t>
  </si>
  <si>
    <t>下水道事業会計</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</si>
  <si>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</si>
  <si>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</si>
  <si>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</si>
  <si>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</si>
  <si>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</si>
  <si>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</si>
  <si>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</si>
  <si>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</si>
  <si>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</si>
  <si>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</si>
  <si>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</si>
  <si>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</si>
  <si>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</si>
  <si>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</si>
  <si>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</si>
  <si>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</si>
  <si>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</si>
  <si>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</si>
  <si>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</si>
  <si>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</si>
  <si>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</si>
  <si>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</si>
  <si>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</si>
  <si>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</si>
  <si>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</si>
  <si>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</si>
  <si>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</si>
  <si>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</si>
  <si>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</si>
  <si>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</si>
  <si>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</si>
  <si>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</si>
  <si>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</si>
  <si>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</si>
  <si>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</si>
  <si>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</si>
  <si>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</si>
  <si>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</si>
  <si>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</si>
  <si>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0.73</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</si>
  <si>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</si>
  <si>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</si>
  <si>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</si>
  <si>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</si>
  <si>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</si>
  <si>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</si>
  <si>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</si>
  <si>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</si>
  <si>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</si>
  <si>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</si>
  <si>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</si>
  <si>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</si>
  <si>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</si>
  <si>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</si>
  <si>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</si>
  <si>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</si>
  <si>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</si>
  <si>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</si>
  <si>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</si>
  <si>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</si>
  <si>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</si>
  <si>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</si>
  <si>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</si>
  <si>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</si>
  <si>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</si>
  <si>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</si>
  <si>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</si>
  <si>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</si>
  <si>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</si>
  <si>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</si>
  <si>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</si>
  <si>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</si>
  <si>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</si>
  <si>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</si>
  <si>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</si>
  <si>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</si>
  <si>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</si>
  <si>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</si>
  <si>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</si>
  <si>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</si>
  <si>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</si>
  <si>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</si>
  <si>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</si>
  <si>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</si>
  <si>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</si>
  <si>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</si>
  <si>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</si>
  <si>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</si>
  <si>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</si>
  <si>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</si>
  <si>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</si>
  <si>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</si>
  <si>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下田駅前広場整備事業特別会計</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</si>
  <si>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</si>
  <si>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</si>
  <si>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</si>
  <si>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</si>
  <si>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</si>
  <si>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</si>
  <si>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</si>
  <si>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</si>
  <si>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</si>
  <si>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</si>
  <si>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</si>
  <si>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</si>
  <si>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水道事業会計</t>
  </si>
  <si>
    <t>法適用企業</t>
  </si>
  <si>
    <t>集落排水事業特別会計</t>
  </si>
  <si>
    <t>連結実質赤字額</t>
    <rPh sb="0" eb="2">
      <t>レンケツ</t>
    </rPh>
    <rPh sb="2" eb="4">
      <t>ジッシツ</t>
    </rPh>
    <rPh sb="4" eb="7">
      <t>アカジガク</t>
    </rPh>
    <phoneticPr fontId="6"/>
  </si>
  <si>
    <t>下田市学校施設整備基金</t>
  </si>
  <si>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</si>
  <si>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</si>
  <si>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</si>
  <si>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</si>
  <si>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</si>
  <si>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</si>
  <si>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</si>
  <si>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</si>
  <si>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</si>
  <si>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</si>
  <si>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</si>
  <si>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</si>
  <si>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</si>
  <si>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</si>
  <si>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</si>
  <si>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</si>
  <si>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</si>
  <si>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</si>
  <si>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</si>
  <si>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</si>
  <si>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</si>
  <si>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</si>
  <si>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</si>
  <si>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</si>
  <si>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</si>
  <si>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</si>
  <si>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</si>
  <si>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</si>
  <si>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</si>
  <si>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</si>
  <si>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</si>
  <si>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</si>
  <si>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</si>
  <si>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</si>
  <si>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</si>
  <si>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</si>
  <si>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</si>
  <si>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</si>
  <si>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</si>
  <si>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</si>
  <si>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</si>
  <si>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</si>
  <si>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</si>
  <si>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</si>
  <si>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</si>
  <si>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</si>
  <si>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</si>
  <si>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</si>
  <si>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</si>
  <si>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</si>
  <si>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</si>
  <si>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</si>
  <si>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</si>
  <si>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</si>
  <si>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</si>
  <si>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</si>
  <si>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</si>
  <si>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</si>
  <si>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</si>
  <si>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</si>
  <si>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</si>
  <si>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</si>
  <si>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</si>
  <si>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</si>
  <si>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1.45</t>
  </si>
  <si>
    <t>▲ 4.03</t>
  </si>
  <si>
    <t>その他会計（赤字）</t>
  </si>
  <si>
    <t>H27末</t>
  </si>
  <si>
    <t>H26末</t>
  </si>
  <si>
    <t>H28末</t>
  </si>
  <si>
    <t>H29末</t>
  </si>
  <si>
    <t>H30末</t>
  </si>
  <si>
    <t>下田市庁舎建設基金</t>
    <rPh sb="0" eb="3">
      <t>シモダシ</t>
    </rPh>
    <rPh sb="3" eb="5">
      <t>チョウシャ</t>
    </rPh>
    <rPh sb="5" eb="7">
      <t>ケンセツ</t>
    </rPh>
    <rPh sb="7" eb="9">
      <t>キキン</t>
    </rPh>
    <phoneticPr fontId="6"/>
  </si>
  <si>
    <t>下田市奨学振興基金</t>
  </si>
  <si>
    <t>公益財団法人　下田市振興公社</t>
  </si>
  <si>
    <t>下田メディカルセンター（普通会計分）</t>
    <rPh sb="0" eb="2">
      <t>シモダ</t>
    </rPh>
    <rPh sb="12" eb="14">
      <t>フツウ</t>
    </rPh>
    <rPh sb="14" eb="16">
      <t>カイケイ</t>
    </rPh>
    <rPh sb="16" eb="17">
      <t>ブン</t>
    </rPh>
    <phoneticPr fontId="6"/>
  </si>
  <si>
    <t>下田地区消防組合</t>
    <rPh sb="0" eb="2">
      <t>シモダ</t>
    </rPh>
    <rPh sb="2" eb="4">
      <t>チク</t>
    </rPh>
    <rPh sb="4" eb="6">
      <t>ショウボウ</t>
    </rPh>
    <rPh sb="6" eb="8">
      <t>クミアイ</t>
    </rPh>
    <phoneticPr fontId="6"/>
  </si>
  <si>
    <t>静岡県市町総合事務組合</t>
    <rPh sb="0" eb="2">
      <t>シズオカ</t>
    </rPh>
    <rPh sb="2" eb="3">
      <t>ケン</t>
    </rPh>
    <rPh sb="3" eb="5">
      <t>シチョウ</t>
    </rPh>
    <rPh sb="5" eb="7">
      <t>ソウゴウ</t>
    </rPh>
    <rPh sb="7" eb="9">
      <t>ジム</t>
    </rPh>
    <rPh sb="9" eb="11">
      <t>クミアイ</t>
    </rPh>
    <phoneticPr fontId="6"/>
  </si>
  <si>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</si>
  <si>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</si>
  <si>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</si>
  <si>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</si>
  <si>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</si>
  <si>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</si>
  <si>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が伸びていて、実質公債費比率が伸びていないのは、債務負担が大幅に増えたことによるものであり、デジタル同報系防災行政無線整備やごみ焼却施設長期包括業務委託等の大きな金額の債務負担を令和元年度より組んだことによるものが大きい。実質公債費比率は、大きな変動はなく、償還が終わっていくものもあるが、平成29年度から借入可能となった過疎対策事業債の借入分が純増となっているため、ある程度の均衡を保っている。</t>
    <rPh sb="0" eb="2">
      <t>ショウライ</t>
    </rPh>
    <rPh sb="2" eb="4">
      <t>フタン</t>
    </rPh>
    <rPh sb="4" eb="6">
      <t>ヒリツ</t>
    </rPh>
    <rPh sb="7" eb="8">
      <t>ノ</t>
    </rPh>
    <rPh sb="13" eb="15">
      <t>ジッシツ</t>
    </rPh>
    <rPh sb="15" eb="18">
      <t>コウサイヒ</t>
    </rPh>
    <rPh sb="18" eb="20">
      <t>ヒリツ</t>
    </rPh>
    <rPh sb="21" eb="22">
      <t>ノ</t>
    </rPh>
    <rPh sb="30" eb="32">
      <t>サイム</t>
    </rPh>
    <rPh sb="32" eb="34">
      <t>フタン</t>
    </rPh>
    <rPh sb="35" eb="37">
      <t>オオハバ</t>
    </rPh>
    <rPh sb="38" eb="39">
      <t>フ</t>
    </rPh>
    <rPh sb="82" eb="83">
      <t>トウ</t>
    </rPh>
    <rPh sb="84" eb="85">
      <t>オオ</t>
    </rPh>
    <rPh sb="87" eb="89">
      <t>キンガク</t>
    </rPh>
    <rPh sb="90" eb="92">
      <t>サイム</t>
    </rPh>
    <rPh sb="92" eb="94">
      <t>フタン</t>
    </rPh>
    <rPh sb="95" eb="97">
      <t>レイワ</t>
    </rPh>
    <rPh sb="97" eb="99">
      <t>ガンネン</t>
    </rPh>
    <rPh sb="99" eb="100">
      <t>ド</t>
    </rPh>
    <rPh sb="102" eb="103">
      <t>ク</t>
    </rPh>
    <rPh sb="113" eb="114">
      <t>オオ</t>
    </rPh>
    <rPh sb="117" eb="119">
      <t>ジッシツ</t>
    </rPh>
    <rPh sb="119" eb="122">
      <t>コウサイヒ</t>
    </rPh>
    <rPh sb="122" eb="124">
      <t>ヒリツ</t>
    </rPh>
    <rPh sb="126" eb="127">
      <t>オオ</t>
    </rPh>
    <rPh sb="129" eb="131">
      <t>ヘンドウ</t>
    </rPh>
    <rPh sb="135" eb="137">
      <t>ショウカン</t>
    </rPh>
    <rPh sb="138" eb="139">
      <t>オ</t>
    </rPh>
    <rPh sb="151" eb="153">
      <t>ヘイセイ</t>
    </rPh>
    <rPh sb="155" eb="156">
      <t>ネン</t>
    </rPh>
    <rPh sb="156" eb="157">
      <t>ド</t>
    </rPh>
    <rPh sb="159" eb="163">
      <t>カリイレカノウ</t>
    </rPh>
    <rPh sb="167" eb="169">
      <t>カソ</t>
    </rPh>
    <rPh sb="169" eb="171">
      <t>タイサク</t>
    </rPh>
    <rPh sb="171" eb="174">
      <t>ジギョウサイ</t>
    </rPh>
    <rPh sb="175" eb="177">
      <t>カリイレ</t>
    </rPh>
    <rPh sb="177" eb="178">
      <t>ブン</t>
    </rPh>
    <rPh sb="179" eb="181">
      <t>ジュンゾウ</t>
    </rPh>
    <rPh sb="192" eb="194">
      <t>テイド</t>
    </rPh>
    <rPh sb="195" eb="197">
      <t>キンコウ</t>
    </rPh>
    <rPh sb="198" eb="199">
      <t>タモ</t>
    </rPh>
    <phoneticPr fontId="6"/>
  </si>
  <si>
    <t>将来負担比率が伸びているが、有形固定資産減価償却率が悪化していることについては、デジタル同報系防災行政無線整備等の金額の大きな債務負担を令和元年度より組んでいることによるものである。債務負担として将来にわたり資産投下するコストを計上しているものの、資産化されるのは当該年度ではなく後年度であるため、将来負担比率が伸びるが有形固定資産減価償却率が悪化する要因となっている。</t>
    <rPh sb="0" eb="2">
      <t>ショウライ</t>
    </rPh>
    <rPh sb="2" eb="4">
      <t>フタン</t>
    </rPh>
    <rPh sb="4" eb="6">
      <t>ヒリツ</t>
    </rPh>
    <rPh sb="7" eb="8">
      <t>ノ</t>
    </rPh>
    <rPh sb="14" eb="25">
      <t>ユウケイコテイシサンゲンカショウキャクリツ</t>
    </rPh>
    <rPh sb="26" eb="28">
      <t>アッカ</t>
    </rPh>
    <rPh sb="44" eb="46">
      <t>ドウホウ</t>
    </rPh>
    <rPh sb="46" eb="47">
      <t>ケイ</t>
    </rPh>
    <rPh sb="47" eb="49">
      <t>ボウサイ</t>
    </rPh>
    <rPh sb="49" eb="51">
      <t>ギョウセイ</t>
    </rPh>
    <rPh sb="51" eb="53">
      <t>ムセン</t>
    </rPh>
    <rPh sb="53" eb="55">
      <t>セイビ</t>
    </rPh>
    <rPh sb="55" eb="56">
      <t>ナド</t>
    </rPh>
    <rPh sb="57" eb="59">
      <t>キンガク</t>
    </rPh>
    <rPh sb="60" eb="61">
      <t>オオ</t>
    </rPh>
    <rPh sb="63" eb="65">
      <t>サイム</t>
    </rPh>
    <rPh sb="65" eb="67">
      <t>フタン</t>
    </rPh>
    <rPh sb="68" eb="73">
      <t>レイワガンネンド</t>
    </rPh>
    <rPh sb="75" eb="76">
      <t>ク</t>
    </rPh>
    <rPh sb="91" eb="93">
      <t>サイム</t>
    </rPh>
    <rPh sb="93" eb="95">
      <t>フタン</t>
    </rPh>
    <rPh sb="98" eb="100">
      <t>ショウライ</t>
    </rPh>
    <rPh sb="104" eb="106">
      <t>シサン</t>
    </rPh>
    <rPh sb="106" eb="108">
      <t>トウカ</t>
    </rPh>
    <rPh sb="114" eb="116">
      <t>ケイジョウ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</si>
</sst>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184" fontId="3" fillId="3" borderId="188"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63374</c:v>
                </c:pt>
                <c:pt idx="1">
                  <c:v>29387</c:v>
                </c:pt>
                <c:pt idx="2">
                  <c:v>29461</c:v>
                </c:pt>
                <c:pt idx="3">
                  <c:v>47267</c:v>
                </c:pt>
                <c:pt idx="4">
                  <c:v>76677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11.56</c:v>
                </c:pt>
                <c:pt idx="1">
                  <c:v>11.17</c:v>
                </c:pt>
                <c:pt idx="2">
                  <c:v>11.13</c:v>
                </c:pt>
                <c:pt idx="3">
                  <c:v>11.22</c:v>
                </c:pt>
                <c:pt idx="4">
                  <c:v>10.01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15.05</c:v>
                </c:pt>
                <c:pt idx="1">
                  <c:v>17.57</c:v>
                </c:pt>
                <c:pt idx="2">
                  <c:v>16.559999999999999</c:v>
                </c:pt>
                <c:pt idx="3">
                  <c:v>15.52</c:v>
                </c:pt>
                <c:pt idx="4">
                  <c:v>12.1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6.08</c:v>
                </c:pt>
                <c:pt idx="1">
                  <c:v>1.52</c:v>
                </c:pt>
                <c:pt idx="2">
                  <c:v>-1.45</c:v>
                </c:pt>
                <c:pt idx="3">
                  <c:v>-0.73</c:v>
                </c:pt>
                <c:pt idx="4">
                  <c:v>-4.03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0.69</c:v>
                </c:pt>
                <c:pt idx="2">
                  <c:v>#N/A</c:v>
                </c:pt>
                <c:pt idx="3">
                  <c:v>0.77</c:v>
                </c:pt>
                <c:pt idx="4">
                  <c:v>#N/A</c:v>
                </c:pt>
                <c:pt idx="5">
                  <c:v>0.63</c:v>
                </c:pt>
                <c:pt idx="6">
                  <c:v>#N/A</c:v>
                </c:pt>
                <c:pt idx="7">
                  <c:v>0.78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2.e-002</c:v>
                </c:pt>
                <c:pt idx="2">
                  <c:v>#N/A</c:v>
                </c:pt>
                <c:pt idx="3">
                  <c:v>5.e-002</c:v>
                </c:pt>
                <c:pt idx="4">
                  <c:v>#N/A</c:v>
                </c:pt>
                <c:pt idx="5">
                  <c:v>4.e-002</c:v>
                </c:pt>
                <c:pt idx="6">
                  <c:v>#N/A</c:v>
                </c:pt>
                <c:pt idx="7">
                  <c:v>7.0000000000000007e-002</c:v>
                </c:pt>
                <c:pt idx="8">
                  <c:v>#N/A</c:v>
                </c:pt>
                <c:pt idx="9">
                  <c:v>1.e-002</c:v>
                </c:pt>
              </c:numCache>
            </c:numRef>
          </c:val>
        </c:ser>
        <c:ser>
          <c:idx val="3"/>
          <c:order val="3"/>
          <c:tx>
            <c:strRef>
              <c:f>データシート!$A$30</c:f>
              <c:strCache>
                <c:ptCount val="1"/>
                <c:pt idx="0">
                  <c:v>下田駅前広場整備事業特別会計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3.e-002</c:v>
                </c:pt>
                <c:pt idx="4">
                  <c:v>#N/A</c:v>
                </c:pt>
                <c:pt idx="5">
                  <c:v>3.e-002</c:v>
                </c:pt>
                <c:pt idx="6">
                  <c:v>#N/A</c:v>
                </c:pt>
                <c:pt idx="7">
                  <c:v>4.e-002</c:v>
                </c:pt>
                <c:pt idx="8">
                  <c:v>#N/A</c:v>
                </c:pt>
                <c:pt idx="9">
                  <c:v>4.e-002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6.e-002</c:v>
                </c:pt>
                <c:pt idx="4">
                  <c:v>#N/A</c:v>
                </c:pt>
                <c:pt idx="5">
                  <c:v>6.e-002</c:v>
                </c:pt>
                <c:pt idx="6">
                  <c:v>#N/A</c:v>
                </c:pt>
                <c:pt idx="7">
                  <c:v>8.e-002</c:v>
                </c:pt>
                <c:pt idx="8">
                  <c:v>#N/A</c:v>
                </c:pt>
                <c:pt idx="9">
                  <c:v>5.e-002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2.09</c:v>
                </c:pt>
                <c:pt idx="4">
                  <c:v>#N/A</c:v>
                </c:pt>
                <c:pt idx="5">
                  <c:v>1.71</c:v>
                </c:pt>
                <c:pt idx="6">
                  <c:v>#N/A</c:v>
                </c:pt>
                <c:pt idx="7">
                  <c:v>1.26</c:v>
                </c:pt>
                <c:pt idx="8">
                  <c:v>#N/A</c:v>
                </c:pt>
                <c:pt idx="9">
                  <c:v>1.0900000000000001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4.6900000000000004</c:v>
                </c:pt>
                <c:pt idx="2">
                  <c:v>#N/A</c:v>
                </c:pt>
                <c:pt idx="3">
                  <c:v>6.24</c:v>
                </c:pt>
                <c:pt idx="4">
                  <c:v>#N/A</c:v>
                </c:pt>
                <c:pt idx="5">
                  <c:v>3.88</c:v>
                </c:pt>
                <c:pt idx="6">
                  <c:v>#N/A</c:v>
                </c:pt>
                <c:pt idx="7">
                  <c:v>1.46</c:v>
                </c:pt>
                <c:pt idx="8">
                  <c:v>#N/A</c:v>
                </c:pt>
                <c:pt idx="9">
                  <c:v>1.32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4.79</c:v>
                </c:pt>
                <c:pt idx="2">
                  <c:v>#N/A</c:v>
                </c:pt>
                <c:pt idx="3">
                  <c:v>5.62</c:v>
                </c:pt>
                <c:pt idx="4">
                  <c:v>#N/A</c:v>
                </c:pt>
                <c:pt idx="5">
                  <c:v>5.77</c:v>
                </c:pt>
                <c:pt idx="6">
                  <c:v>#N/A</c:v>
                </c:pt>
                <c:pt idx="7">
                  <c:v>6.05</c:v>
                </c:pt>
                <c:pt idx="8">
                  <c:v>#N/A</c:v>
                </c:pt>
                <c:pt idx="9">
                  <c:v>6.28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11.53</c:v>
                </c:pt>
                <c:pt idx="2">
                  <c:v>#N/A</c:v>
                </c:pt>
                <c:pt idx="3">
                  <c:v>11.13</c:v>
                </c:pt>
                <c:pt idx="4">
                  <c:v>#N/A</c:v>
                </c:pt>
                <c:pt idx="5">
                  <c:v>11.09</c:v>
                </c:pt>
                <c:pt idx="6">
                  <c:v>#N/A</c:v>
                </c:pt>
                <c:pt idx="7">
                  <c:v>11.16</c:v>
                </c:pt>
                <c:pt idx="8">
                  <c:v>#N/A</c:v>
                </c:pt>
                <c:pt idx="9">
                  <c:v>9.9600000000000009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945</c:v>
                </c:pt>
                <c:pt idx="5">
                  <c:v>882</c:v>
                </c:pt>
                <c:pt idx="8">
                  <c:v>886</c:v>
                </c:pt>
                <c:pt idx="11">
                  <c:v>922</c:v>
                </c:pt>
                <c:pt idx="14">
                  <c:v>1008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159</c:v>
                </c:pt>
                <c:pt idx="3">
                  <c:v>162</c:v>
                </c:pt>
                <c:pt idx="6">
                  <c:v>145</c:v>
                </c:pt>
                <c:pt idx="9">
                  <c:v>165</c:v>
                </c:pt>
                <c:pt idx="12">
                  <c:v>152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371</c:v>
                </c:pt>
                <c:pt idx="6">
                  <c:v>353</c:v>
                </c:pt>
                <c:pt idx="9">
                  <c:v>443</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766</c:v>
                </c:pt>
                <c:pt idx="3">
                  <c:v>723</c:v>
                </c:pt>
                <c:pt idx="6">
                  <c:v>772</c:v>
                </c:pt>
                <c:pt idx="9">
                  <c:v>720</c:v>
                </c:pt>
                <c:pt idx="12">
                  <c:v>732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363</c:v>
                </c:pt>
                <c:pt idx="2">
                  <c:v>#N/A</c:v>
                </c:pt>
                <c:pt idx="3">
                  <c:v>#N/A</c:v>
                </c:pt>
                <c:pt idx="4">
                  <c:v>374</c:v>
                </c:pt>
                <c:pt idx="5">
                  <c:v>#N/A</c:v>
                </c:pt>
                <c:pt idx="6">
                  <c:v>#N/A</c:v>
                </c:pt>
                <c:pt idx="7">
                  <c:v>384</c:v>
                </c:pt>
                <c:pt idx="8">
                  <c:v>#N/A</c:v>
                </c:pt>
                <c:pt idx="9">
                  <c:v>#N/A</c:v>
                </c:pt>
                <c:pt idx="10">
                  <c:v>406</c:v>
                </c:pt>
                <c:pt idx="11">
                  <c:v>#N/A</c:v>
                </c:pt>
                <c:pt idx="12">
                  <c:v>#N/A</c:v>
                </c:pt>
                <c:pt idx="13">
                  <c:v>318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9927</c:v>
                </c:pt>
                <c:pt idx="5">
                  <c:v>9939</c:v>
                </c:pt>
                <c:pt idx="8">
                  <c:v>9836</c:v>
                </c:pt>
                <c:pt idx="11">
                  <c:v>9883</c:v>
                </c:pt>
                <c:pt idx="14">
                  <c:v>10102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1490</c:v>
                </c:pt>
                <c:pt idx="5">
                  <c:v>1445</c:v>
                </c:pt>
                <c:pt idx="8">
                  <c:v>1386</c:v>
                </c:pt>
                <c:pt idx="11">
                  <c:v>1436</c:v>
                </c:pt>
                <c:pt idx="14">
                  <c:v>1354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2474</c:v>
                </c:pt>
                <c:pt idx="5">
                  <c:v>2901</c:v>
                </c:pt>
                <c:pt idx="8">
                  <c:v>3278</c:v>
                </c:pt>
                <c:pt idx="11">
                  <c:v>3469</c:v>
                </c:pt>
                <c:pt idx="14">
                  <c:v>3381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2882</c:v>
                </c:pt>
                <c:pt idx="3">
                  <c:v>2846</c:v>
                </c:pt>
                <c:pt idx="6">
                  <c:v>2884</c:v>
                </c:pt>
                <c:pt idx="9">
                  <c:v>2818</c:v>
                </c:pt>
                <c:pt idx="12">
                  <c:v>2859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846</c:v>
                </c:pt>
                <c:pt idx="3">
                  <c:v>875</c:v>
                </c:pt>
                <c:pt idx="6">
                  <c:v>895</c:v>
                </c:pt>
                <c:pt idx="9">
                  <c:v>912</c:v>
                </c:pt>
                <c:pt idx="12">
                  <c:v>873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4730</c:v>
                </c:pt>
                <c:pt idx="3">
                  <c:v>4553</c:v>
                </c:pt>
                <c:pt idx="6">
                  <c:v>4351</c:v>
                </c:pt>
                <c:pt idx="9">
                  <c:v>5642</c:v>
                </c:pt>
                <c:pt idx="12">
                  <c:v>5394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8502</c:v>
                </c:pt>
                <c:pt idx="3">
                  <c:v>8445</c:v>
                </c:pt>
                <c:pt idx="6">
                  <c:v>8406</c:v>
                </c:pt>
                <c:pt idx="9">
                  <c:v>8583</c:v>
                </c:pt>
                <c:pt idx="12">
                  <c:v>9223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3069</c:v>
                </c:pt>
                <c:pt idx="2">
                  <c:v>#N/A</c:v>
                </c:pt>
                <c:pt idx="3">
                  <c:v>#N/A</c:v>
                </c:pt>
                <c:pt idx="4">
                  <c:v>2434</c:v>
                </c:pt>
                <c:pt idx="5">
                  <c:v>#N/A</c:v>
                </c:pt>
                <c:pt idx="6">
                  <c:v>#N/A</c:v>
                </c:pt>
                <c:pt idx="7">
                  <c:v>2037</c:v>
                </c:pt>
                <c:pt idx="8">
                  <c:v>#N/A</c:v>
                </c:pt>
                <c:pt idx="9">
                  <c:v>#N/A</c:v>
                </c:pt>
                <c:pt idx="10">
                  <c:v>3167</c:v>
                </c:pt>
                <c:pt idx="11">
                  <c:v>#N/A</c:v>
                </c:pt>
                <c:pt idx="12">
                  <c:v>#N/A</c:v>
                </c:pt>
                <c:pt idx="13">
                  <c:v>3511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994</c:v>
                </c:pt>
                <c:pt idx="1">
                  <c:v>939</c:v>
                </c:pt>
                <c:pt idx="2">
                  <c:v>749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c:v>
                </c:pt>
                <c:pt idx="1">
                  <c:v>192</c:v>
                </c:pt>
                <c:pt idx="2">
                  <c:v>324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1280</c:v>
                </c:pt>
                <c:pt idx="1">
                  <c:v>1277</c:v>
                </c:pt>
                <c:pt idx="2">
                  <c:v>1259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{A98FE03B-2B25-47D6-8167-549EAF9F553F}</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{65E790F3-F859-49CF-85B9-C0EFAAF8786A}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{C5E2205E-CC37-4C78-A88C-99D573692E14}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{D6E34FF1-1AF6-4AED-9B21-FBB032F94412}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{1B4D7068-2397-43D8-ADF9-95E94A611EB7}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{BA1D2DBE-78A5-45AF-ADAD-529E4D10038A}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{5670CA41-5EE5-4947-94D6-038AE7C9EF2D}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{6FE35D78-3188-4576-A4CB-E0953690D554}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{96348E30-1593-4751-BAF8-F034FC55F5AC}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62.7</c:v>
                </c:pt>
                <c:pt idx="8">
                  <c:v>64.099999999999994</c:v>
                </c:pt>
                <c:pt idx="24">
                  <c:v>67.2</c:v>
                </c:pt>
                <c:pt idx="32">
                  <c:v>68.5</c:v>
                </c:pt>
              </c:numCache>
            </c:numRef>
          </c:xVal>
          <c:yVal>
            <c:numRef>
              <c:f>'公会計指標分析・財政指標組合せ分析表'!$BP$51:$DC$51</c:f>
              <c:numCache>
                <c:formatCode>#,##0.0;"▲ "#,##0.0</c:formatCode>
                <c:ptCount val="40"/>
                <c:pt idx="0">
                  <c:v>56.8</c:v>
                </c:pt>
                <c:pt idx="8">
                  <c:v>45.7</c:v>
                </c:pt>
                <c:pt idx="24">
                  <c:v>60.1</c:v>
                </c:pt>
                <c:pt idx="32">
                  <c:v>66.099999999999994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{CDECA9F0-4D23-454C-8988-CD132264149E}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{7C242B72-3E3B-409F-92B8-AF83A558CB73}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{D9D38084-87D1-4E68-A0F2-81AD799E35E1}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{70463A94-9FB1-4190-982D-07B6175D4168}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{A624998A-FB5A-492A-8129-D83EA042FBD2}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{E577B77C-65A6-46E9-9B32-704D8F2F4899}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{AB61BA1C-3AB7-42A8-99C4-9627610A369C}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{16B0B474-D69F-4BC1-910F-7B331D290A10}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{111409D3-BDBF-4C46-97CA-602265CA094A}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56.4</c:v>
                </c:pt>
                <c:pt idx="8">
                  <c:v>58.8</c:v>
                </c:pt>
                <c:pt idx="24">
                  <c:v>60.7</c:v>
                </c:pt>
                <c:pt idx="32">
                  <c:v>66.599999999999994</c:v>
                </c:pt>
              </c:numCache>
            </c:numRef>
          </c:xVal>
          <c:yVal>
            <c:numRef>
              <c:f>'公会計指標分析・財政指標組合せ分析表'!$BP$55:$DC$55</c:f>
              <c:numCache>
                <c:formatCode>#,##0.0;"▲ "#,##0.0</c:formatCode>
                <c:ptCount val="40"/>
                <c:pt idx="0">
                  <c:v>41.5</c:v>
                </c:pt>
                <c:pt idx="8">
                  <c:v>36.6</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0"/>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0660717863"/>
              <c:y val="0.9079293507115029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2"/>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3760411255e-002"/>
              <c:y val="0.25088124668177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{46DA436D-6CA5-490A-A7A6-1284A821A986}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{958CDA0B-7F66-4473-A4F1-696405B58B0F}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{A868A5FA-9009-459E-8209-D5146227C95E}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{7B67E059-FB8A-4453-8ED1-A08AF22C2552}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{EDF35071-A042-4E7C-A082-22B3EFBD46EF}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{B4235BDB-8423-4E87-B4CD-2074B50C0624}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{16C9C43A-0BF7-48C7-8D12-4379E34DE46C}</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{97E6C77B-A5EE-444F-A689-5E3A34DFBF25}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{F4BF5175-A4CA-43A3-8378-A4D51445040D}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7.3</c:v>
                </c:pt>
                <c:pt idx="16">
                  <c:v>7</c:v>
                </c:pt>
                <c:pt idx="24">
                  <c:v>7.3</c:v>
                </c:pt>
                <c:pt idx="32">
                  <c:v>7</c:v>
                </c:pt>
              </c:numCache>
            </c:numRef>
          </c:xVal>
          <c:yVal>
            <c:numRef>
              <c:f>'公会計指標分析・財政指標組合せ分析表'!$BP$73:$DC$73</c:f>
              <c:numCache>
                <c:formatCode>#,##0.0;"▲ "#,##0.0</c:formatCode>
                <c:ptCount val="40"/>
                <c:pt idx="0">
                  <c:v>56.8</c:v>
                </c:pt>
                <c:pt idx="8">
                  <c:v>45.7</c:v>
                </c:pt>
                <c:pt idx="16">
                  <c:v>38.9</c:v>
                </c:pt>
                <c:pt idx="24">
                  <c:v>60.1</c:v>
                </c:pt>
                <c:pt idx="32">
                  <c:v>66.099999999999994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{FC6F794B-2298-4240-AC38-ADCC6ECE8FD0}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{616253D3-5B79-4B78-AC79-6211DEB77C37}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{ED93CB6B-C72A-4DE3-9FB7-F94E3C02761C}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{003C5CBE-5B2E-4366-A131-337C7CB43B75}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{CF9A6386-8538-42A6-AB1A-2DC3D311A3C3}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{39E56B77-C1A1-48DB-8871-E8FB79C64FCF}</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{870657D4-F222-47D2-BDC5-5826019E35CF}</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{A65CC16F-3F39-40FB-A58F-E578D0543DAA}</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{51EC8DD6-2951-4CF9-A6FE-7E597FFDB190}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9"/>
          <c:min val="6.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307729393"/>
              <c:y val="0.8995698854950823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2"/>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5500562431e-002"/>
              <c:y val="0.2511555046003864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19</a:t>
          </a:r>
          <a:r>
            <a:rPr kumimoji="1" lang="ja-JP" altLang="en-US" sz="1400">
              <a:latin typeface="ＭＳ ゴシック"/>
              <a:ea typeface="ＭＳ ゴシック"/>
            </a:rPr>
            <a:t>年度以降公的補償金免除繰上償還の実施や大型起債事業の抑制によって、一般会計における元利償還金と公営企業債の元利償還金に対する繰入金の計は、平成</a:t>
          </a:r>
          <a:r>
            <a:rPr kumimoji="1" lang="en-US" altLang="ja-JP" sz="1400">
              <a:latin typeface="ＭＳ ゴシック"/>
              <a:ea typeface="ＭＳ ゴシック"/>
            </a:rPr>
            <a:t>28</a:t>
          </a:r>
          <a:r>
            <a:rPr kumimoji="1" lang="ja-JP" altLang="en-US" sz="1400">
              <a:latin typeface="ＭＳ ゴシック"/>
              <a:ea typeface="ＭＳ ゴシック"/>
            </a:rPr>
            <a:t>年度まで毎年減少傾向にあった。しかし、今後庁舎移転事業や中学校統合事業等大型施設の更新事業が予定されており、元利償還金の増加は避けられず、平成</a:t>
          </a:r>
          <a:r>
            <a:rPr kumimoji="1" lang="en-US" altLang="ja-JP" sz="1400">
              <a:latin typeface="ＭＳ ゴシック"/>
              <a:ea typeface="ＭＳ ゴシック"/>
            </a:rPr>
            <a:t>29</a:t>
          </a:r>
          <a:r>
            <a:rPr kumimoji="1" lang="ja-JP" altLang="en-US" sz="1400">
              <a:latin typeface="ＭＳ ゴシック"/>
              <a:ea typeface="ＭＳ ゴシック"/>
            </a:rPr>
            <a:t>年度の過疎地域の指定に伴う過疎債の借入開始によっても実質公債費比率の分子は増大するものと推察する。</a:t>
          </a:r>
        </a:p>
        <a:p>
          <a:r>
            <a:rPr kumimoji="1" lang="ja-JP" altLang="en-US" sz="1400">
              <a:latin typeface="ＭＳ ゴシック"/>
              <a:ea typeface="ＭＳ ゴシック"/>
            </a:rPr>
            <a:t>　有利な借り入れの選択、徹底した事業精査を行い、その他の借入を抑制することにより分子の増大抑制を図っていく。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現在まで新規借入額が起債償還額以内となるよう事業を整理、縮小したことにより減少してきたが、庁舎建設事業、中学校統合事業等大型事業を予定しており地方債残高の増加が始まっている。事業執行に当たっては基金の充当も考えており、充当可能財源等も減少することとなるため、将来負担比率の分子は大幅に増大する。</a:t>
          </a:r>
          <a:endParaRPr kumimoji="1" lang="en-US" altLang="ja-JP" sz="1400">
            <a:latin typeface="ＭＳ ゴシック"/>
            <a:ea typeface="ＭＳ ゴシック"/>
          </a:endParaRPr>
        </a:p>
        <a:p>
          <a:r>
            <a:rPr kumimoji="1" lang="ja-JP" altLang="en-US" sz="1400">
              <a:latin typeface="ＭＳ ゴシック"/>
              <a:ea typeface="ＭＳ ゴシック"/>
            </a:rPr>
            <a:t>　また、平成</a:t>
          </a:r>
          <a:r>
            <a:rPr kumimoji="1" lang="en-US" altLang="ja-JP" sz="1400">
              <a:latin typeface="ＭＳ ゴシック"/>
              <a:ea typeface="ＭＳ ゴシック"/>
            </a:rPr>
            <a:t>29</a:t>
          </a:r>
          <a:r>
            <a:rPr kumimoji="1" lang="ja-JP" altLang="en-US" sz="1400">
              <a:latin typeface="ＭＳ ゴシック"/>
              <a:ea typeface="ＭＳ ゴシック"/>
            </a:rPr>
            <a:t>年度より過疎対策事業債の借入が可能となり、地方債の現在高と基準財政需要額を押し上げる要因となっている。</a:t>
          </a:r>
        </a:p>
        <a:p>
          <a:r>
            <a:rPr kumimoji="1" lang="ja-JP" altLang="en-US" sz="1400">
              <a:latin typeface="ＭＳ ゴシック"/>
              <a:ea typeface="ＭＳ ゴシック"/>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静岡県下田市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増減の要因としては次の３点が挙げられる。</a:t>
          </a:r>
          <a:r>
            <a:rPr kumimoji="1" lang="en-US" altLang="ja-JP" sz="1300">
              <a:solidFill>
                <a:schemeClr val="dk1"/>
              </a:solidFill>
              <a:effectLst/>
              <a:latin typeface="ＭＳ ゴシック"/>
              <a:ea typeface="ＭＳ ゴシック"/>
              <a:cs typeface="+mn-cs"/>
            </a:rPr>
            <a:t/>
          </a:r>
          <a:br>
            <a:rPr kumimoji="1" lang="en-US" altLang="ja-JP" sz="1300">
              <a:solidFill>
                <a:schemeClr val="dk1"/>
              </a:solidFill>
              <a:effectLst/>
              <a:latin typeface="ＭＳ ゴシック"/>
              <a:ea typeface="ＭＳ ゴシック"/>
              <a:cs typeface="+mn-cs"/>
            </a:rPr>
          </a:br>
          <a:r>
            <a:rPr kumimoji="1" lang="ja-JP" altLang="en-US" sz="1300">
              <a:solidFill>
                <a:schemeClr val="dk1"/>
              </a:solidFill>
              <a:effectLst/>
              <a:latin typeface="ＭＳ ゴシック"/>
              <a:ea typeface="ＭＳ ゴシック"/>
              <a:cs typeface="+mn-cs"/>
            </a:rPr>
            <a:t>１点目は、庁舎・統合中学校の建設に伴い、建設事業に充当するため、基金への繰出から、基金からの繰入にシフトしていること。</a:t>
          </a:r>
          <a:r>
            <a:rPr kumimoji="1" lang="en-US" altLang="ja-JP" sz="1300">
              <a:solidFill>
                <a:schemeClr val="dk1"/>
              </a:solidFill>
              <a:effectLst/>
              <a:latin typeface="ＭＳ ゴシック"/>
              <a:ea typeface="ＭＳ ゴシック"/>
              <a:cs typeface="+mn-cs"/>
            </a:rPr>
            <a:t/>
          </a:r>
          <a:br>
            <a:rPr kumimoji="1" lang="en-US" altLang="ja-JP" sz="1300">
              <a:solidFill>
                <a:schemeClr val="dk1"/>
              </a:solidFill>
              <a:effectLst/>
              <a:latin typeface="ＭＳ ゴシック"/>
              <a:ea typeface="ＭＳ ゴシック"/>
              <a:cs typeface="+mn-cs"/>
            </a:rPr>
          </a:br>
          <a:r>
            <a:rPr kumimoji="1" lang="ja-JP" altLang="en-US" sz="1300">
              <a:solidFill>
                <a:schemeClr val="dk1"/>
              </a:solidFill>
              <a:effectLst/>
              <a:latin typeface="ＭＳ ゴシック"/>
              <a:ea typeface="ＭＳ ゴシック"/>
              <a:cs typeface="+mn-cs"/>
            </a:rPr>
            <a:t>２点目は、教育関係の基金の繰入が増加している一方、下田市奨学振興基金への繰出が大きく減少（約</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３点目は、平成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統合中学校の建設事業が完了することにより、基金の減少は下げ止まりとなるが、市有施設の維持修繕に費用が重なっていくことが想定されるため、財政調整基金の積み立てと取り崩しのバランスに注意しつつ、財政調整基金と減債基金の残高確保を目指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下田市庁舎建設基金・・・・・・市庁舎を建設するために必要な資金を積み立てるための基金</a:t>
          </a:r>
        </a:p>
        <a:p>
          <a:r>
            <a:rPr kumimoji="1" lang="ja-JP" altLang="en-US" sz="1300">
              <a:solidFill>
                <a:schemeClr val="dk1"/>
              </a:solidFill>
              <a:effectLst/>
              <a:latin typeface="ＭＳ ゴシック"/>
              <a:ea typeface="ＭＳ ゴシック"/>
              <a:cs typeface="+mn-cs"/>
            </a:rPr>
            <a:t>下田市ふるさと応援基金・・・・下田市ふるさと応援基金条例に資することを目的とした事業に要する経費に充てるための基金</a:t>
          </a:r>
        </a:p>
        <a:p>
          <a:r>
            <a:rPr kumimoji="1" lang="ja-JP" altLang="en-US" sz="1300">
              <a:solidFill>
                <a:schemeClr val="dk1"/>
              </a:solidFill>
              <a:effectLst/>
              <a:latin typeface="ＭＳ ゴシック"/>
              <a:ea typeface="ＭＳ ゴシック"/>
              <a:cs typeface="+mn-cs"/>
            </a:rPr>
            <a:t>下田市学校施設整備基金・・・・下田市立学校施設を適正に維持管理するための基金</a:t>
          </a:r>
        </a:p>
        <a:p>
          <a:r>
            <a:rPr kumimoji="1" lang="ja-JP" altLang="en-US" sz="1300">
              <a:solidFill>
                <a:schemeClr val="dk1"/>
              </a:solidFill>
              <a:effectLst/>
              <a:latin typeface="ＭＳ ゴシック"/>
              <a:ea typeface="ＭＳ ゴシック"/>
              <a:cs typeface="+mn-cs"/>
            </a:rPr>
            <a:t>下田市子育て支援基金・・・・・子育て支援活動の推進を図るための基金</a:t>
          </a:r>
        </a:p>
        <a:p>
          <a:r>
            <a:rPr kumimoji="1" lang="ja-JP" altLang="en-US" sz="1300">
              <a:solidFill>
                <a:schemeClr val="dk1"/>
              </a:solidFill>
              <a:effectLst/>
              <a:latin typeface="ＭＳ ゴシック"/>
              <a:ea typeface="ＭＳ ゴシック"/>
              <a:cs typeface="+mn-cs"/>
            </a:rPr>
            <a:t>下田市奨学振興基金・・・・・・奨学事業の振興を図るための基金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増加の主なものとして、ふるさと納税の増加</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百万円、減少の主なものとして、統合中学校建設事業への充当で、下田市学校施設整備基金の取崩△</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百万円、庁舎建設事業への充当で、下田市庁舎建設基金の取崩△</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百万円、下田市奨学振興基金への繰出の減少△</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田市庁舎建設基金については、予定されている庁舎建設事業の財源として取り崩しを行い、下田市学校施設整備基金については、主に中学校の統合事業の財源として取り崩しを行い、その後、長期的に適切な学校施設の維持管理を行えるように計画的な積み立て・取り崩しを行っていく。</a:t>
          </a:r>
        </a:p>
        <a:p>
          <a:r>
            <a:rPr kumimoji="1" lang="ja-JP" altLang="en-US" sz="1300">
              <a:solidFill>
                <a:schemeClr val="dk1"/>
              </a:solidFill>
              <a:effectLst/>
              <a:latin typeface="ＭＳ ゴシック"/>
              <a:ea typeface="ＭＳ ゴシック"/>
              <a:cs typeface="+mn-cs"/>
            </a:rPr>
            <a:t>ふるさと応援基金等については、積立額の増額に努め、事業執行の財源として計画的に取り崩しを行っていく。</a:t>
          </a: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例年は積立額と取崩額がほぼ同額となるように財政運営を行っていたが、令和元年度は災害による財政出動が多く、</a:t>
          </a:r>
          <a:r>
            <a:rPr kumimoji="1" lang="en-US" altLang="ja-JP" sz="1300">
              <a:solidFill>
                <a:schemeClr val="dk1"/>
              </a:solidFill>
              <a:effectLst/>
              <a:latin typeface="ＭＳ ゴシック"/>
              <a:ea typeface="ＭＳ ゴシック"/>
              <a:cs typeface="+mn-cs"/>
            </a:rPr>
            <a:t>120</a:t>
          </a:r>
          <a:r>
            <a:rPr kumimoji="1" lang="ja-JP" altLang="en-US" sz="1300">
              <a:solidFill>
                <a:schemeClr val="dk1"/>
              </a:solidFill>
              <a:effectLst/>
              <a:latin typeface="ＭＳ ゴシック"/>
              <a:ea typeface="ＭＳ ゴシック"/>
              <a:cs typeface="+mn-cs"/>
            </a:rPr>
            <a:t>百万円を超える財政調整基金の取り崩しがあった。また、その災害復旧事業以外でも落石等の対応があり、財政調整基金の取崩額が大幅に増大となった。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年度には財政調整基金が</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億円を超えたこともあるため、引き続き緊張感をもって財政運営に努め、まずは</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億円を超えることを目指していく。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年度より発行可能となった、過疎対策事業債の発行額が増えることにより、将来負担が増加するため、それを抑制する目的で、発行額の３割を積み立てて償還原資としている。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過疎対策事業債の償還に合わせて取り崩しを行っていく。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3365"/>
    <xdr:sp macro="" textlink="">
      <xdr:nvSpPr>
        <xdr:cNvPr id="33" name="テキスト ボックス 32"/>
        <xdr:cNvSpPr txBox="1"/>
      </xdr:nvSpPr>
      <xdr:spPr>
        <a:xfrm>
          <a:off x="419100" y="3205480"/>
          <a:ext cx="8295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一時期に一斉に建設した大型施設の減価償却が進み、耐用年数を超える施設もあることから、有形固定資産減価償却率は一定割合で悪化し続けている。</a:t>
          </a:r>
          <a:r>
            <a:rPr kumimoji="1" lang="en-US" altLang="ja-JP" sz="1100">
              <a:latin typeface="ＭＳ Ｐゴシック"/>
              <a:ea typeface="ＭＳ Ｐゴシック"/>
            </a:rPr>
            <a:t/>
          </a:r>
          <a:br>
            <a:rPr kumimoji="1" lang="en-US" altLang="ja-JP" sz="1100">
              <a:latin typeface="ＭＳ Ｐゴシック"/>
              <a:ea typeface="ＭＳ Ｐゴシック"/>
            </a:rPr>
          </a:br>
          <a:r>
            <a:rPr kumimoji="1" lang="ja-JP" altLang="en-US" sz="1100">
              <a:latin typeface="ＭＳ Ｐゴシック"/>
              <a:ea typeface="ＭＳ Ｐゴシック"/>
            </a:rPr>
            <a:t>庁舎建設事業、中学校再編統合事業、塵芥処理場等の大型事業が予定されているため、近い将来大幅な改善が見込まれる状況にある。</a:t>
          </a: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6661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7197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2" name="直線コネクタ 51"/>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8775" cy="220345"/>
    <xdr:sp macro="" textlink="">
      <xdr:nvSpPr>
        <xdr:cNvPr id="53" name="テキスト ボックス 52"/>
        <xdr:cNvSpPr txBox="1"/>
      </xdr:nvSpPr>
      <xdr:spPr>
        <a:xfrm>
          <a:off x="779145" y="652018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4" name="直線コネクタ 53"/>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8775" cy="220345"/>
    <xdr:sp macro="" textlink="">
      <xdr:nvSpPr>
        <xdr:cNvPr id="55" name="テキスト ボックス 54"/>
        <xdr:cNvSpPr txBox="1"/>
      </xdr:nvSpPr>
      <xdr:spPr>
        <a:xfrm>
          <a:off x="779145" y="616775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6" name="直線コネクタ 55"/>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8775" cy="220345"/>
    <xdr:sp macro="" textlink="">
      <xdr:nvSpPr>
        <xdr:cNvPr id="57" name="テキスト ボックス 56"/>
        <xdr:cNvSpPr txBox="1"/>
      </xdr:nvSpPr>
      <xdr:spPr>
        <a:xfrm>
          <a:off x="779145" y="581596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8" name="直線コネクタ 57"/>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8775" cy="220345"/>
    <xdr:sp macro="" textlink="">
      <xdr:nvSpPr>
        <xdr:cNvPr id="59" name="テキスト ボックス 58"/>
        <xdr:cNvSpPr txBox="1"/>
      </xdr:nvSpPr>
      <xdr:spPr>
        <a:xfrm>
          <a:off x="779145" y="546417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60" name="直線コネクタ 59"/>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8775" cy="220345"/>
    <xdr:sp macro="" textlink="">
      <xdr:nvSpPr>
        <xdr:cNvPr id="61" name="テキスト ボックス 60"/>
        <xdr:cNvSpPr txBox="1"/>
      </xdr:nvSpPr>
      <xdr:spPr>
        <a:xfrm>
          <a:off x="779145" y="511238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2" name="直線コネクタ 61"/>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3" name="テキスト ボックス 62"/>
        <xdr:cNvSpPr txBox="1"/>
      </xdr:nvSpPr>
      <xdr:spPr>
        <a:xfrm>
          <a:off x="779145" y="476059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4"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86360</xdr:rowOff>
    </xdr:from>
    <xdr:to xmlns:xdr="http://schemas.openxmlformats.org/drawingml/2006/spreadsheetDrawing">
      <xdr:col>23</xdr:col>
      <xdr:colOff>85090</xdr:colOff>
      <xdr:row>34</xdr:row>
      <xdr:rowOff>81280</xdr:rowOff>
    </xdr:to>
    <xdr:cxnSp macro="">
      <xdr:nvCxnSpPr>
        <xdr:cNvPr id="65" name="直線コネクタ 64"/>
        <xdr:cNvCxnSpPr/>
      </xdr:nvCxnSpPr>
      <xdr:spPr>
        <a:xfrm flipV="1">
          <a:off x="4292600" y="537654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85090</xdr:rowOff>
    </xdr:from>
    <xdr:ext cx="405130" cy="252730"/>
    <xdr:sp macro="" textlink="">
      <xdr:nvSpPr>
        <xdr:cNvPr id="66" name="有形固定資産減価償却率最小値テキスト"/>
        <xdr:cNvSpPr txBox="1"/>
      </xdr:nvSpPr>
      <xdr:spPr>
        <a:xfrm>
          <a:off x="4345305" y="654875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81280</xdr:rowOff>
    </xdr:from>
    <xdr:to xmlns:xdr="http://schemas.openxmlformats.org/drawingml/2006/spreadsheetDrawing">
      <xdr:col>23</xdr:col>
      <xdr:colOff>171450</xdr:colOff>
      <xdr:row>34</xdr:row>
      <xdr:rowOff>81280</xdr:rowOff>
    </xdr:to>
    <xdr:cxnSp macro="">
      <xdr:nvCxnSpPr>
        <xdr:cNvPr id="67" name="直線コネクタ 66"/>
        <xdr:cNvCxnSpPr/>
      </xdr:nvCxnSpPr>
      <xdr:spPr>
        <a:xfrm>
          <a:off x="4208780" y="65449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34290</xdr:rowOff>
    </xdr:from>
    <xdr:ext cx="405130" cy="252730"/>
    <xdr:sp macro="" textlink="">
      <xdr:nvSpPr>
        <xdr:cNvPr id="68" name="有形固定資産減価償却率最大値テキスト"/>
        <xdr:cNvSpPr txBox="1"/>
      </xdr:nvSpPr>
      <xdr:spPr>
        <a:xfrm>
          <a:off x="4345305" y="515683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86360</xdr:rowOff>
    </xdr:from>
    <xdr:to xmlns:xdr="http://schemas.openxmlformats.org/drawingml/2006/spreadsheetDrawing">
      <xdr:col>23</xdr:col>
      <xdr:colOff>171450</xdr:colOff>
      <xdr:row>27</xdr:row>
      <xdr:rowOff>86360</xdr:rowOff>
    </xdr:to>
    <xdr:cxnSp macro="">
      <xdr:nvCxnSpPr>
        <xdr:cNvPr id="69" name="直線コネクタ 68"/>
        <xdr:cNvCxnSpPr/>
      </xdr:nvCxnSpPr>
      <xdr:spPr>
        <a:xfrm>
          <a:off x="4208780" y="53765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151765</xdr:rowOff>
    </xdr:from>
    <xdr:ext cx="405130" cy="253365"/>
    <xdr:sp macro="" textlink="">
      <xdr:nvSpPr>
        <xdr:cNvPr id="70" name="有形固定資産減価償却率平均値テキスト"/>
        <xdr:cNvSpPr txBox="1"/>
      </xdr:nvSpPr>
      <xdr:spPr>
        <a:xfrm>
          <a:off x="4345305" y="594487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129540</xdr:rowOff>
    </xdr:from>
    <xdr:to xmlns:xdr="http://schemas.openxmlformats.org/drawingml/2006/spreadsheetDrawing">
      <xdr:col>23</xdr:col>
      <xdr:colOff>136525</xdr:colOff>
      <xdr:row>32</xdr:row>
      <xdr:rowOff>61595</xdr:rowOff>
    </xdr:to>
    <xdr:sp macro="" textlink="">
      <xdr:nvSpPr>
        <xdr:cNvPr id="71" name="フローチャート: 判断 70"/>
        <xdr:cNvSpPr/>
      </xdr:nvSpPr>
      <xdr:spPr>
        <a:xfrm>
          <a:off x="4243705"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90170</xdr:rowOff>
    </xdr:from>
    <xdr:to xmlns:xdr="http://schemas.openxmlformats.org/drawingml/2006/spreadsheetDrawing">
      <xdr:col>19</xdr:col>
      <xdr:colOff>171450</xdr:colOff>
      <xdr:row>31</xdr:row>
      <xdr:rowOff>21590</xdr:rowOff>
    </xdr:to>
    <xdr:sp macro="" textlink="">
      <xdr:nvSpPr>
        <xdr:cNvPr id="72" name="フローチャート: 判断 71"/>
        <xdr:cNvSpPr/>
      </xdr:nvSpPr>
      <xdr:spPr>
        <a:xfrm>
          <a:off x="3608705" y="588327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43815</xdr:rowOff>
    </xdr:from>
    <xdr:to xmlns:xdr="http://schemas.openxmlformats.org/drawingml/2006/spreadsheetDrawing">
      <xdr:col>15</xdr:col>
      <xdr:colOff>171450</xdr:colOff>
      <xdr:row>30</xdr:row>
      <xdr:rowOff>143510</xdr:rowOff>
    </xdr:to>
    <xdr:sp macro="" textlink="">
      <xdr:nvSpPr>
        <xdr:cNvPr id="73" name="フローチャート: 判断 72"/>
        <xdr:cNvSpPr/>
      </xdr:nvSpPr>
      <xdr:spPr>
        <a:xfrm>
          <a:off x="2922905" y="58369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22860</xdr:rowOff>
    </xdr:from>
    <xdr:to xmlns:xdr="http://schemas.openxmlformats.org/drawingml/2006/spreadsheetDrawing">
      <xdr:col>11</xdr:col>
      <xdr:colOff>171450</xdr:colOff>
      <xdr:row>30</xdr:row>
      <xdr:rowOff>122555</xdr:rowOff>
    </xdr:to>
    <xdr:sp macro="" textlink="">
      <xdr:nvSpPr>
        <xdr:cNvPr id="74" name="フローチャート: 判断 73"/>
        <xdr:cNvSpPr/>
      </xdr:nvSpPr>
      <xdr:spPr>
        <a:xfrm>
          <a:off x="2237105" y="58159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106680</xdr:rowOff>
    </xdr:from>
    <xdr:to xmlns:xdr="http://schemas.openxmlformats.org/drawingml/2006/spreadsheetDrawing">
      <xdr:col>7</xdr:col>
      <xdr:colOff>171450</xdr:colOff>
      <xdr:row>30</xdr:row>
      <xdr:rowOff>38100</xdr:rowOff>
    </xdr:to>
    <xdr:sp macro="" textlink="">
      <xdr:nvSpPr>
        <xdr:cNvPr id="75" name="フローチャート: 判断 74"/>
        <xdr:cNvSpPr/>
      </xdr:nvSpPr>
      <xdr:spPr>
        <a:xfrm>
          <a:off x="1551305" y="57321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6" name="テキスト ボックス 75"/>
        <xdr:cNvSpPr txBox="1"/>
      </xdr:nvSpPr>
      <xdr:spPr>
        <a:xfrm>
          <a:off x="4135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7" name="テキスト ボックス 76"/>
        <xdr:cNvSpPr txBox="1"/>
      </xdr:nvSpPr>
      <xdr:spPr>
        <a:xfrm>
          <a:off x="3500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78" name="テキスト ボックス 77"/>
        <xdr:cNvSpPr txBox="1"/>
      </xdr:nvSpPr>
      <xdr:spPr>
        <a:xfrm>
          <a:off x="28149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79" name="テキスト ボックス 78"/>
        <xdr:cNvSpPr txBox="1"/>
      </xdr:nvSpPr>
      <xdr:spPr>
        <a:xfrm>
          <a:off x="21291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0" name="テキスト ボックス 79"/>
        <xdr:cNvSpPr txBox="1"/>
      </xdr:nvSpPr>
      <xdr:spPr>
        <a:xfrm>
          <a:off x="14433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29210</xdr:rowOff>
    </xdr:from>
    <xdr:to xmlns:xdr="http://schemas.openxmlformats.org/drawingml/2006/spreadsheetDrawing">
      <xdr:col>23</xdr:col>
      <xdr:colOff>136525</xdr:colOff>
      <xdr:row>32</xdr:row>
      <xdr:rowOff>128905</xdr:rowOff>
    </xdr:to>
    <xdr:sp macro="" textlink="">
      <xdr:nvSpPr>
        <xdr:cNvPr id="81" name="楕円 80"/>
        <xdr:cNvSpPr/>
      </xdr:nvSpPr>
      <xdr:spPr>
        <a:xfrm>
          <a:off x="4243705" y="6157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7620</xdr:rowOff>
    </xdr:from>
    <xdr:ext cx="405130" cy="253365"/>
    <xdr:sp macro="" textlink="">
      <xdr:nvSpPr>
        <xdr:cNvPr id="82" name="有形固定資産減価償却率該当値テキスト"/>
        <xdr:cNvSpPr txBox="1"/>
      </xdr:nvSpPr>
      <xdr:spPr>
        <a:xfrm>
          <a:off x="4345305" y="6136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151130</xdr:rowOff>
    </xdr:from>
    <xdr:to xmlns:xdr="http://schemas.openxmlformats.org/drawingml/2006/spreadsheetDrawing">
      <xdr:col>19</xdr:col>
      <xdr:colOff>171450</xdr:colOff>
      <xdr:row>32</xdr:row>
      <xdr:rowOff>82550</xdr:rowOff>
    </xdr:to>
    <xdr:sp macro="" textlink="">
      <xdr:nvSpPr>
        <xdr:cNvPr id="83" name="楕円 82"/>
        <xdr:cNvSpPr/>
      </xdr:nvSpPr>
      <xdr:spPr>
        <a:xfrm>
          <a:off x="3608705" y="611187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33020</xdr:rowOff>
    </xdr:from>
    <xdr:to xmlns:xdr="http://schemas.openxmlformats.org/drawingml/2006/spreadsheetDrawing">
      <xdr:col>23</xdr:col>
      <xdr:colOff>85725</xdr:colOff>
      <xdr:row>32</xdr:row>
      <xdr:rowOff>78740</xdr:rowOff>
    </xdr:to>
    <xdr:cxnSp macro="">
      <xdr:nvCxnSpPr>
        <xdr:cNvPr id="84" name="直線コネクタ 83"/>
        <xdr:cNvCxnSpPr/>
      </xdr:nvCxnSpPr>
      <xdr:spPr>
        <a:xfrm>
          <a:off x="3659505" y="6161405"/>
          <a:ext cx="635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41275</xdr:rowOff>
    </xdr:from>
    <xdr:to xmlns:xdr="http://schemas.openxmlformats.org/drawingml/2006/spreadsheetDrawing">
      <xdr:col>11</xdr:col>
      <xdr:colOff>171450</xdr:colOff>
      <xdr:row>31</xdr:row>
      <xdr:rowOff>140970</xdr:rowOff>
    </xdr:to>
    <xdr:sp macro="" textlink="">
      <xdr:nvSpPr>
        <xdr:cNvPr id="85" name="楕円 84"/>
        <xdr:cNvSpPr/>
      </xdr:nvSpPr>
      <xdr:spPr>
        <a:xfrm>
          <a:off x="2237105" y="600202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160655</xdr:rowOff>
    </xdr:from>
    <xdr:to xmlns:xdr="http://schemas.openxmlformats.org/drawingml/2006/spreadsheetDrawing">
      <xdr:col>7</xdr:col>
      <xdr:colOff>171450</xdr:colOff>
      <xdr:row>31</xdr:row>
      <xdr:rowOff>92075</xdr:rowOff>
    </xdr:to>
    <xdr:sp macro="" textlink="">
      <xdr:nvSpPr>
        <xdr:cNvPr id="86" name="楕円 85"/>
        <xdr:cNvSpPr/>
      </xdr:nvSpPr>
      <xdr:spPr>
        <a:xfrm>
          <a:off x="1551305" y="595376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41910</xdr:rowOff>
    </xdr:from>
    <xdr:to xmlns:xdr="http://schemas.openxmlformats.org/drawingml/2006/spreadsheetDrawing">
      <xdr:col>11</xdr:col>
      <xdr:colOff>136525</xdr:colOff>
      <xdr:row>31</xdr:row>
      <xdr:rowOff>91440</xdr:rowOff>
    </xdr:to>
    <xdr:cxnSp macro="">
      <xdr:nvCxnSpPr>
        <xdr:cNvPr id="87" name="直線コネクタ 86"/>
        <xdr:cNvCxnSpPr/>
      </xdr:nvCxnSpPr>
      <xdr:spPr>
        <a:xfrm>
          <a:off x="1602105" y="6002655"/>
          <a:ext cx="685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38100</xdr:rowOff>
    </xdr:from>
    <xdr:ext cx="405130" cy="253365"/>
    <xdr:sp macro="" textlink="">
      <xdr:nvSpPr>
        <xdr:cNvPr id="88" name="n_1aveValue有形固定資産減価償却率"/>
        <xdr:cNvSpPr txBox="1"/>
      </xdr:nvSpPr>
      <xdr:spPr>
        <a:xfrm>
          <a:off x="3463290" y="56635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160020</xdr:rowOff>
    </xdr:from>
    <xdr:ext cx="405130" cy="252730"/>
    <xdr:sp macro="" textlink="">
      <xdr:nvSpPr>
        <xdr:cNvPr id="89" name="n_2aveValue有形固定資産減価償却率"/>
        <xdr:cNvSpPr txBox="1"/>
      </xdr:nvSpPr>
      <xdr:spPr>
        <a:xfrm>
          <a:off x="2790190" y="561784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138430</xdr:rowOff>
    </xdr:from>
    <xdr:ext cx="405130" cy="253365"/>
    <xdr:sp macro="" textlink="">
      <xdr:nvSpPr>
        <xdr:cNvPr id="90" name="n_3aveValue有形固定資産減価償却率"/>
        <xdr:cNvSpPr txBox="1"/>
      </xdr:nvSpPr>
      <xdr:spPr>
        <a:xfrm>
          <a:off x="2104390" y="55962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53975</xdr:rowOff>
    </xdr:from>
    <xdr:ext cx="405130" cy="252730"/>
    <xdr:sp macro="" textlink="">
      <xdr:nvSpPr>
        <xdr:cNvPr id="91" name="n_4aveValue有形固定資産減価償却率"/>
        <xdr:cNvSpPr txBox="1"/>
      </xdr:nvSpPr>
      <xdr:spPr>
        <a:xfrm>
          <a:off x="1418590" y="55118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73660</xdr:rowOff>
    </xdr:from>
    <xdr:ext cx="405130" cy="253365"/>
    <xdr:sp macro="" textlink="">
      <xdr:nvSpPr>
        <xdr:cNvPr id="92" name="n_1mainValue有形固定資産減価償却率"/>
        <xdr:cNvSpPr txBox="1"/>
      </xdr:nvSpPr>
      <xdr:spPr>
        <a:xfrm>
          <a:off x="3463290" y="6202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132080</xdr:rowOff>
    </xdr:from>
    <xdr:ext cx="405130" cy="253365"/>
    <xdr:sp macro="" textlink="">
      <xdr:nvSpPr>
        <xdr:cNvPr id="93" name="n_3mainValue有形固定資産減価償却率"/>
        <xdr:cNvSpPr txBox="1"/>
      </xdr:nvSpPr>
      <xdr:spPr>
        <a:xfrm>
          <a:off x="2104390" y="60928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83185</xdr:rowOff>
    </xdr:from>
    <xdr:ext cx="405130" cy="253365"/>
    <xdr:sp macro="" textlink="">
      <xdr:nvSpPr>
        <xdr:cNvPr id="94" name="n_4mainValue有形固定資産減価償却率"/>
        <xdr:cNvSpPr txBox="1"/>
      </xdr:nvSpPr>
      <xdr:spPr>
        <a:xfrm>
          <a:off x="1418590" y="60439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5" name="正方形/長方形 94"/>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97" name="正方形/長方形 96"/>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98" name="正方形/長方形 97"/>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99" name="正方形/長方形 98"/>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0" name="正方形/長方形 99"/>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1" name="正方形/長方形 100"/>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2" name="正方形/長方形 101"/>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3" name="正方形/長方形 102"/>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4" name="正方形/長方形 103"/>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5" name="正方形/長方形 104"/>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6" name="正方形/長方形 105"/>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7" name="テキスト ボックス 106"/>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29</a:t>
          </a:r>
          <a:r>
            <a:rPr kumimoji="1" lang="ja-JP" altLang="en-US" sz="1100">
              <a:latin typeface="ＭＳ Ｐゴシック"/>
              <a:ea typeface="ＭＳ Ｐゴシック"/>
            </a:rPr>
            <a:t>年度より過疎対策事業債の借入が可能となり、地方債の借入額が増加の傾向を示している。過去の大型事業の地方債の償還が終わっていくものもあるため、令和元年度については数値が緩和されたように見えるが、大型施設の更新事業が後年度に控えているため、今後の悪化が懸念される。</a:t>
          </a: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08" name="テキスト ボックス 107"/>
        <xdr:cNvSpPr txBox="1"/>
      </xdr:nvSpPr>
      <xdr:spPr>
        <a:xfrm>
          <a:off x="10149205" y="466661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09" name="直線コネクタ 108"/>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0" name="テキスト ボックス 109"/>
        <xdr:cNvSpPr txBox="1"/>
      </xdr:nvSpPr>
      <xdr:spPr>
        <a:xfrm>
          <a:off x="9695180" y="687197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1" name="直線コネクタ 110"/>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20345"/>
    <xdr:sp macro="" textlink="">
      <xdr:nvSpPr>
        <xdr:cNvPr id="112" name="テキスト ボックス 111"/>
        <xdr:cNvSpPr txBox="1"/>
      </xdr:nvSpPr>
      <xdr:spPr>
        <a:xfrm>
          <a:off x="9695180" y="65703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3" name="直線コネクタ 112"/>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710"/>
    <xdr:sp macro="" textlink="">
      <xdr:nvSpPr>
        <xdr:cNvPr id="114" name="テキスト ボックス 113"/>
        <xdr:cNvSpPr txBox="1"/>
      </xdr:nvSpPr>
      <xdr:spPr>
        <a:xfrm>
          <a:off x="9695180" y="62687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5" name="直線コネクタ 114"/>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0345"/>
    <xdr:sp macro="" textlink="">
      <xdr:nvSpPr>
        <xdr:cNvPr id="116" name="テキスト ボックス 115"/>
        <xdr:cNvSpPr txBox="1"/>
      </xdr:nvSpPr>
      <xdr:spPr>
        <a:xfrm>
          <a:off x="9751060" y="596646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17" name="直線コネクタ 116"/>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10210" cy="220345"/>
    <xdr:sp macro="" textlink="">
      <xdr:nvSpPr>
        <xdr:cNvPr id="118" name="テキスト ボックス 117"/>
        <xdr:cNvSpPr txBox="1"/>
      </xdr:nvSpPr>
      <xdr:spPr>
        <a:xfrm>
          <a:off x="9751060" y="56648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19" name="直線コネクタ 118"/>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10210" cy="220345"/>
    <xdr:sp macro="" textlink="">
      <xdr:nvSpPr>
        <xdr:cNvPr id="120" name="テキスト ボックス 119"/>
        <xdr:cNvSpPr txBox="1"/>
      </xdr:nvSpPr>
      <xdr:spPr>
        <a:xfrm>
          <a:off x="9751060" y="5363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1" name="直線コネクタ 120"/>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107315</xdr:rowOff>
    </xdr:from>
    <xdr:ext cx="410210" cy="220345"/>
    <xdr:sp macro="" textlink="">
      <xdr:nvSpPr>
        <xdr:cNvPr id="122" name="テキスト ボックス 121"/>
        <xdr:cNvSpPr txBox="1"/>
      </xdr:nvSpPr>
      <xdr:spPr>
        <a:xfrm>
          <a:off x="9751060" y="506222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3" name="直線コネクタ 122"/>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7340" cy="219710"/>
    <xdr:sp macro="" textlink="">
      <xdr:nvSpPr>
        <xdr:cNvPr id="124" name="テキスト ボックス 123"/>
        <xdr:cNvSpPr txBox="1"/>
      </xdr:nvSpPr>
      <xdr:spPr>
        <a:xfrm>
          <a:off x="9853930" y="4760595"/>
          <a:ext cx="3073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5"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25</xdr:row>
      <xdr:rowOff>116840</xdr:rowOff>
    </xdr:from>
    <xdr:to xmlns:xdr="http://schemas.openxmlformats.org/drawingml/2006/spreadsheetDrawing">
      <xdr:col>76</xdr:col>
      <xdr:colOff>21590</xdr:colOff>
      <xdr:row>33</xdr:row>
      <xdr:rowOff>157480</xdr:rowOff>
    </xdr:to>
    <xdr:cxnSp macro="">
      <xdr:nvCxnSpPr>
        <xdr:cNvPr id="126" name="直線コネクタ 125"/>
        <xdr:cNvCxnSpPr/>
      </xdr:nvCxnSpPr>
      <xdr:spPr>
        <a:xfrm flipV="1">
          <a:off x="13315950" y="50717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161925</xdr:rowOff>
    </xdr:from>
    <xdr:ext cx="560705" cy="252730"/>
    <xdr:sp macro="" textlink="">
      <xdr:nvSpPr>
        <xdr:cNvPr id="127" name="債務償還比率最小値テキスト"/>
        <xdr:cNvSpPr txBox="1"/>
      </xdr:nvSpPr>
      <xdr:spPr>
        <a:xfrm>
          <a:off x="13368655" y="6457950"/>
          <a:ext cx="560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157480</xdr:rowOff>
    </xdr:from>
    <xdr:to xmlns:xdr="http://schemas.openxmlformats.org/drawingml/2006/spreadsheetDrawing">
      <xdr:col>76</xdr:col>
      <xdr:colOff>111125</xdr:colOff>
      <xdr:row>33</xdr:row>
      <xdr:rowOff>157480</xdr:rowOff>
    </xdr:to>
    <xdr:cxnSp macro="">
      <xdr:nvCxnSpPr>
        <xdr:cNvPr id="128" name="直線コネクタ 127"/>
        <xdr:cNvCxnSpPr/>
      </xdr:nvCxnSpPr>
      <xdr:spPr>
        <a:xfrm>
          <a:off x="13248005" y="6453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64135</xdr:rowOff>
    </xdr:from>
    <xdr:ext cx="469900" cy="253365"/>
    <xdr:sp macro="" textlink="">
      <xdr:nvSpPr>
        <xdr:cNvPr id="129" name="債務償還比率最大値テキスト"/>
        <xdr:cNvSpPr txBox="1"/>
      </xdr:nvSpPr>
      <xdr:spPr>
        <a:xfrm>
          <a:off x="13368655" y="4851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25</xdr:row>
      <xdr:rowOff>116840</xdr:rowOff>
    </xdr:from>
    <xdr:to xmlns:xdr="http://schemas.openxmlformats.org/drawingml/2006/spreadsheetDrawing">
      <xdr:col>76</xdr:col>
      <xdr:colOff>111125</xdr:colOff>
      <xdr:row>25</xdr:row>
      <xdr:rowOff>116840</xdr:rowOff>
    </xdr:to>
    <xdr:cxnSp macro="">
      <xdr:nvCxnSpPr>
        <xdr:cNvPr id="130" name="直線コネクタ 129"/>
        <xdr:cNvCxnSpPr/>
      </xdr:nvCxnSpPr>
      <xdr:spPr>
        <a:xfrm>
          <a:off x="13248005" y="507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60960</xdr:rowOff>
    </xdr:from>
    <xdr:ext cx="469900" cy="253365"/>
    <xdr:sp macro="" textlink="">
      <xdr:nvSpPr>
        <xdr:cNvPr id="131" name="債務償還比率平均値テキスト"/>
        <xdr:cNvSpPr txBox="1"/>
      </xdr:nvSpPr>
      <xdr:spPr>
        <a:xfrm>
          <a:off x="13368655" y="58540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81915</xdr:rowOff>
    </xdr:from>
    <xdr:to xmlns:xdr="http://schemas.openxmlformats.org/drawingml/2006/spreadsheetDrawing">
      <xdr:col>76</xdr:col>
      <xdr:colOff>73025</xdr:colOff>
      <xdr:row>31</xdr:row>
      <xdr:rowOff>13970</xdr:rowOff>
    </xdr:to>
    <xdr:sp macro="" textlink="">
      <xdr:nvSpPr>
        <xdr:cNvPr id="132" name="フローチャート: 判断 131"/>
        <xdr:cNvSpPr/>
      </xdr:nvSpPr>
      <xdr:spPr>
        <a:xfrm>
          <a:off x="13286105" y="5875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50165</xdr:rowOff>
    </xdr:from>
    <xdr:to xmlns:xdr="http://schemas.openxmlformats.org/drawingml/2006/spreadsheetDrawing">
      <xdr:col>72</xdr:col>
      <xdr:colOff>123825</xdr:colOff>
      <xdr:row>30</xdr:row>
      <xdr:rowOff>149225</xdr:rowOff>
    </xdr:to>
    <xdr:sp macro="" textlink="">
      <xdr:nvSpPr>
        <xdr:cNvPr id="133" name="フローチャート: 判断 132"/>
        <xdr:cNvSpPr/>
      </xdr:nvSpPr>
      <xdr:spPr>
        <a:xfrm>
          <a:off x="12632055" y="5843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xdr:rowOff>
    </xdr:from>
    <xdr:to xmlns:xdr="http://schemas.openxmlformats.org/drawingml/2006/spreadsheetDrawing">
      <xdr:col>68</xdr:col>
      <xdr:colOff>123825</xdr:colOff>
      <xdr:row>30</xdr:row>
      <xdr:rowOff>113030</xdr:rowOff>
    </xdr:to>
    <xdr:sp macro="" textlink="">
      <xdr:nvSpPr>
        <xdr:cNvPr id="134" name="フローチャート: 判断 133"/>
        <xdr:cNvSpPr/>
      </xdr:nvSpPr>
      <xdr:spPr>
        <a:xfrm>
          <a:off x="11946255" y="5807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163195</xdr:rowOff>
    </xdr:from>
    <xdr:to xmlns:xdr="http://schemas.openxmlformats.org/drawingml/2006/spreadsheetDrawing">
      <xdr:col>64</xdr:col>
      <xdr:colOff>123825</xdr:colOff>
      <xdr:row>30</xdr:row>
      <xdr:rowOff>95250</xdr:rowOff>
    </xdr:to>
    <xdr:sp macro="" textlink="">
      <xdr:nvSpPr>
        <xdr:cNvPr id="135" name="フローチャート: 判断 134"/>
        <xdr:cNvSpPr/>
      </xdr:nvSpPr>
      <xdr:spPr>
        <a:xfrm>
          <a:off x="11260455" y="5788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125095</xdr:rowOff>
    </xdr:from>
    <xdr:to xmlns:xdr="http://schemas.openxmlformats.org/drawingml/2006/spreadsheetDrawing">
      <xdr:col>60</xdr:col>
      <xdr:colOff>123825</xdr:colOff>
      <xdr:row>30</xdr:row>
      <xdr:rowOff>56515</xdr:rowOff>
    </xdr:to>
    <xdr:sp macro="" textlink="">
      <xdr:nvSpPr>
        <xdr:cNvPr id="136" name="フローチャート: 判断 135"/>
        <xdr:cNvSpPr/>
      </xdr:nvSpPr>
      <xdr:spPr>
        <a:xfrm>
          <a:off x="10574655" y="575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37" name="テキスト ボックス 136"/>
        <xdr:cNvSpPr txBox="1"/>
      </xdr:nvSpPr>
      <xdr:spPr>
        <a:xfrm>
          <a:off x="1315910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8" name="テキスト ボックス 137"/>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39" name="テキスト ボックス 138"/>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0" name="テキスト ボックス 139"/>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1" name="テキスト ボックス 140"/>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50800</xdr:rowOff>
    </xdr:from>
    <xdr:to xmlns:xdr="http://schemas.openxmlformats.org/drawingml/2006/spreadsheetDrawing">
      <xdr:col>76</xdr:col>
      <xdr:colOff>73025</xdr:colOff>
      <xdr:row>30</xdr:row>
      <xdr:rowOff>149860</xdr:rowOff>
    </xdr:to>
    <xdr:sp macro="" textlink="">
      <xdr:nvSpPr>
        <xdr:cNvPr id="142" name="楕円 141"/>
        <xdr:cNvSpPr/>
      </xdr:nvSpPr>
      <xdr:spPr>
        <a:xfrm>
          <a:off x="13286105" y="58439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73025</xdr:rowOff>
    </xdr:from>
    <xdr:ext cx="469900" cy="253365"/>
    <xdr:sp macro="" textlink="">
      <xdr:nvSpPr>
        <xdr:cNvPr id="143" name="債務償還比率該当値テキスト"/>
        <xdr:cNvSpPr txBox="1"/>
      </xdr:nvSpPr>
      <xdr:spPr>
        <a:xfrm>
          <a:off x="13368655" y="5698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67310</xdr:rowOff>
    </xdr:from>
    <xdr:to xmlns:xdr="http://schemas.openxmlformats.org/drawingml/2006/spreadsheetDrawing">
      <xdr:col>72</xdr:col>
      <xdr:colOff>123825</xdr:colOff>
      <xdr:row>30</xdr:row>
      <xdr:rowOff>166370</xdr:rowOff>
    </xdr:to>
    <xdr:sp macro="" textlink="">
      <xdr:nvSpPr>
        <xdr:cNvPr id="144" name="楕円 143"/>
        <xdr:cNvSpPr/>
      </xdr:nvSpPr>
      <xdr:spPr>
        <a:xfrm>
          <a:off x="12632055" y="5860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99695</xdr:rowOff>
    </xdr:from>
    <xdr:to xmlns:xdr="http://schemas.openxmlformats.org/drawingml/2006/spreadsheetDrawing">
      <xdr:col>76</xdr:col>
      <xdr:colOff>22225</xdr:colOff>
      <xdr:row>30</xdr:row>
      <xdr:rowOff>116840</xdr:rowOff>
    </xdr:to>
    <xdr:cxnSp macro="">
      <xdr:nvCxnSpPr>
        <xdr:cNvPr id="145" name="直線コネクタ 144"/>
        <xdr:cNvCxnSpPr/>
      </xdr:nvCxnSpPr>
      <xdr:spPr>
        <a:xfrm flipV="1">
          <a:off x="12682855" y="5892800"/>
          <a:ext cx="635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95250</xdr:rowOff>
    </xdr:from>
    <xdr:to xmlns:xdr="http://schemas.openxmlformats.org/drawingml/2006/spreadsheetDrawing">
      <xdr:col>68</xdr:col>
      <xdr:colOff>123825</xdr:colOff>
      <xdr:row>30</xdr:row>
      <xdr:rowOff>27305</xdr:rowOff>
    </xdr:to>
    <xdr:sp macro="" textlink="">
      <xdr:nvSpPr>
        <xdr:cNvPr id="146" name="楕円 145"/>
        <xdr:cNvSpPr/>
      </xdr:nvSpPr>
      <xdr:spPr>
        <a:xfrm>
          <a:off x="11946255" y="5720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145415</xdr:rowOff>
    </xdr:from>
    <xdr:to xmlns:xdr="http://schemas.openxmlformats.org/drawingml/2006/spreadsheetDrawing">
      <xdr:col>72</xdr:col>
      <xdr:colOff>73025</xdr:colOff>
      <xdr:row>30</xdr:row>
      <xdr:rowOff>116840</xdr:rowOff>
    </xdr:to>
    <xdr:cxnSp macro="">
      <xdr:nvCxnSpPr>
        <xdr:cNvPr id="147" name="直線コネクタ 146"/>
        <xdr:cNvCxnSpPr/>
      </xdr:nvCxnSpPr>
      <xdr:spPr>
        <a:xfrm>
          <a:off x="11997055" y="5770880"/>
          <a:ext cx="6858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77470</xdr:rowOff>
    </xdr:from>
    <xdr:to xmlns:xdr="http://schemas.openxmlformats.org/drawingml/2006/spreadsheetDrawing">
      <xdr:col>64</xdr:col>
      <xdr:colOff>123825</xdr:colOff>
      <xdr:row>30</xdr:row>
      <xdr:rowOff>8890</xdr:rowOff>
    </xdr:to>
    <xdr:sp macro="" textlink="">
      <xdr:nvSpPr>
        <xdr:cNvPr id="148" name="楕円 147"/>
        <xdr:cNvSpPr/>
      </xdr:nvSpPr>
      <xdr:spPr>
        <a:xfrm>
          <a:off x="11260455" y="5702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127635</xdr:rowOff>
    </xdr:from>
    <xdr:to xmlns:xdr="http://schemas.openxmlformats.org/drawingml/2006/spreadsheetDrawing">
      <xdr:col>68</xdr:col>
      <xdr:colOff>73025</xdr:colOff>
      <xdr:row>29</xdr:row>
      <xdr:rowOff>145415</xdr:rowOff>
    </xdr:to>
    <xdr:cxnSp macro="">
      <xdr:nvCxnSpPr>
        <xdr:cNvPr id="149" name="直線コネクタ 148"/>
        <xdr:cNvCxnSpPr/>
      </xdr:nvCxnSpPr>
      <xdr:spPr>
        <a:xfrm>
          <a:off x="11311255" y="5753100"/>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8255</xdr:rowOff>
    </xdr:from>
    <xdr:to xmlns:xdr="http://schemas.openxmlformats.org/drawingml/2006/spreadsheetDrawing">
      <xdr:col>60</xdr:col>
      <xdr:colOff>123825</xdr:colOff>
      <xdr:row>29</xdr:row>
      <xdr:rowOff>107950</xdr:rowOff>
    </xdr:to>
    <xdr:sp macro="" textlink="">
      <xdr:nvSpPr>
        <xdr:cNvPr id="150" name="楕円 149"/>
        <xdr:cNvSpPr/>
      </xdr:nvSpPr>
      <xdr:spPr>
        <a:xfrm>
          <a:off x="10574655" y="56337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58420</xdr:rowOff>
    </xdr:from>
    <xdr:to xmlns:xdr="http://schemas.openxmlformats.org/drawingml/2006/spreadsheetDrawing">
      <xdr:col>64</xdr:col>
      <xdr:colOff>73025</xdr:colOff>
      <xdr:row>29</xdr:row>
      <xdr:rowOff>127635</xdr:rowOff>
    </xdr:to>
    <xdr:cxnSp macro="">
      <xdr:nvCxnSpPr>
        <xdr:cNvPr id="151" name="直線コネクタ 150"/>
        <xdr:cNvCxnSpPr/>
      </xdr:nvCxnSpPr>
      <xdr:spPr>
        <a:xfrm>
          <a:off x="10625455" y="5683885"/>
          <a:ext cx="685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165100</xdr:rowOff>
    </xdr:from>
    <xdr:ext cx="469900" cy="252730"/>
    <xdr:sp macro="" textlink="">
      <xdr:nvSpPr>
        <xdr:cNvPr id="152" name="n_1aveValue債務償還比率"/>
        <xdr:cNvSpPr txBox="1"/>
      </xdr:nvSpPr>
      <xdr:spPr>
        <a:xfrm>
          <a:off x="12454255" y="56229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104775</xdr:rowOff>
    </xdr:from>
    <xdr:ext cx="469900" cy="252730"/>
    <xdr:sp macro="" textlink="">
      <xdr:nvSpPr>
        <xdr:cNvPr id="153" name="n_2aveValue債務償還比率"/>
        <xdr:cNvSpPr txBox="1"/>
      </xdr:nvSpPr>
      <xdr:spPr>
        <a:xfrm>
          <a:off x="11781155" y="5897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86360</xdr:rowOff>
    </xdr:from>
    <xdr:ext cx="469900" cy="252730"/>
    <xdr:sp macro="" textlink="">
      <xdr:nvSpPr>
        <xdr:cNvPr id="154" name="n_3aveValue債務償還比率"/>
        <xdr:cNvSpPr txBox="1"/>
      </xdr:nvSpPr>
      <xdr:spPr>
        <a:xfrm>
          <a:off x="11095355" y="58794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48260</xdr:rowOff>
    </xdr:from>
    <xdr:ext cx="469900" cy="252730"/>
    <xdr:sp macro="" textlink="">
      <xdr:nvSpPr>
        <xdr:cNvPr id="155" name="n_4aveValue債務償還比率"/>
        <xdr:cNvSpPr txBox="1"/>
      </xdr:nvSpPr>
      <xdr:spPr>
        <a:xfrm>
          <a:off x="10409555" y="58413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157480</xdr:rowOff>
    </xdr:from>
    <xdr:ext cx="469900" cy="253365"/>
    <xdr:sp macro="" textlink="">
      <xdr:nvSpPr>
        <xdr:cNvPr id="156" name="n_1mainValue債務償還比率"/>
        <xdr:cNvSpPr txBox="1"/>
      </xdr:nvSpPr>
      <xdr:spPr>
        <a:xfrm>
          <a:off x="12454255" y="59505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43180</xdr:rowOff>
    </xdr:from>
    <xdr:ext cx="469900" cy="253365"/>
    <xdr:sp macro="" textlink="">
      <xdr:nvSpPr>
        <xdr:cNvPr id="157" name="n_2mainValue債務償還比率"/>
        <xdr:cNvSpPr txBox="1"/>
      </xdr:nvSpPr>
      <xdr:spPr>
        <a:xfrm>
          <a:off x="11781155" y="550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25400</xdr:rowOff>
    </xdr:from>
    <xdr:ext cx="469900" cy="253365"/>
    <xdr:sp macro="" textlink="">
      <xdr:nvSpPr>
        <xdr:cNvPr id="158" name="n_3mainValue債務償還比率"/>
        <xdr:cNvSpPr txBox="1"/>
      </xdr:nvSpPr>
      <xdr:spPr>
        <a:xfrm>
          <a:off x="11095355" y="5483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124460</xdr:rowOff>
    </xdr:from>
    <xdr:ext cx="469900" cy="252730"/>
    <xdr:sp macro="" textlink="">
      <xdr:nvSpPr>
        <xdr:cNvPr id="159" name="n_4mainValue債務償還比率"/>
        <xdr:cNvSpPr txBox="1"/>
      </xdr:nvSpPr>
      <xdr:spPr>
        <a:xfrm>
          <a:off x="10409555" y="54146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0" name="正方形/長方形 159"/>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1" name="正方形/長方形 160"/>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2" name="テキスト ボックス 161"/>
        <xdr:cNvSpPr txBox="1"/>
      </xdr:nvSpPr>
      <xdr:spPr>
        <a:xfrm>
          <a:off x="827405" y="807593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3" name="テキスト ボックス 162"/>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64" name="テキスト ボックス 163"/>
        <xdr:cNvSpPr txBox="1"/>
      </xdr:nvSpPr>
      <xdr:spPr>
        <a:xfrm>
          <a:off x="827405" y="1177290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65" name="テキスト ボックス 164"/>
        <xdr:cNvSpPr txBox="1"/>
      </xdr:nvSpPr>
      <xdr:spPr>
        <a:xfrm>
          <a:off x="6288405" y="1446530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858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7810"/>
    <xdr:sp macro="" textlink="">
      <xdr:nvSpPr>
        <xdr:cNvPr id="45" name="テキスト ボックス 44"/>
        <xdr:cNvSpPr txBox="1"/>
      </xdr:nvSpPr>
      <xdr:spPr>
        <a:xfrm>
          <a:off x="27559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2590" cy="257810"/>
    <xdr:sp macro="" textlink="">
      <xdr:nvSpPr>
        <xdr:cNvPr id="47" name="テキスト ボックス 46"/>
        <xdr:cNvSpPr txBox="1"/>
      </xdr:nvSpPr>
      <xdr:spPr>
        <a:xfrm>
          <a:off x="3397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858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397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858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397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56515</xdr:rowOff>
    </xdr:from>
    <xdr:to xmlns:xdr="http://schemas.openxmlformats.org/drawingml/2006/spreadsheetDrawing">
      <xdr:col>28</xdr:col>
      <xdr:colOff>114300</xdr:colOff>
      <xdr:row>33</xdr:row>
      <xdr:rowOff>56515</xdr:rowOff>
    </xdr:to>
    <xdr:cxnSp macro="">
      <xdr:nvCxnSpPr>
        <xdr:cNvPr id="52" name="直線コネクタ 51"/>
        <xdr:cNvCxnSpPr/>
      </xdr:nvCxnSpPr>
      <xdr:spPr>
        <a:xfrm>
          <a:off x="6858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2590" cy="257810"/>
    <xdr:sp macro="" textlink="">
      <xdr:nvSpPr>
        <xdr:cNvPr id="53" name="テキスト ボックス 52"/>
        <xdr:cNvSpPr txBox="1"/>
      </xdr:nvSpPr>
      <xdr:spPr>
        <a:xfrm>
          <a:off x="3397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7810"/>
    <xdr:sp macro="" textlink="">
      <xdr:nvSpPr>
        <xdr:cNvPr id="55" name="テキスト ボックス 54"/>
        <xdr:cNvSpPr txBox="1"/>
      </xdr:nvSpPr>
      <xdr:spPr>
        <a:xfrm>
          <a:off x="384810" y="508127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28575</xdr:rowOff>
    </xdr:from>
    <xdr:to xmlns:xdr="http://schemas.openxmlformats.org/drawingml/2006/spreadsheetDrawing">
      <xdr:col>24</xdr:col>
      <xdr:colOff>62865</xdr:colOff>
      <xdr:row>42</xdr:row>
      <xdr:rowOff>6985</xdr:rowOff>
    </xdr:to>
    <xdr:cxnSp macro="">
      <xdr:nvCxnSpPr>
        <xdr:cNvPr id="57" name="直線コネクタ 56"/>
        <xdr:cNvCxnSpPr/>
      </xdr:nvCxnSpPr>
      <xdr:spPr>
        <a:xfrm flipV="1">
          <a:off x="4177665" y="573214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4495" cy="257810"/>
    <xdr:sp macro="" textlink="">
      <xdr:nvSpPr>
        <xdr:cNvPr id="58" name="【道路】&#10;有形固定資産減価償却率最小値テキスト"/>
        <xdr:cNvSpPr txBox="1"/>
      </xdr:nvSpPr>
      <xdr:spPr>
        <a:xfrm>
          <a:off x="4216400" y="705612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xdr:rowOff>
    </xdr:from>
    <xdr:to xmlns:xdr="http://schemas.openxmlformats.org/drawingml/2006/spreadsheetDrawing">
      <xdr:col>24</xdr:col>
      <xdr:colOff>152400</xdr:colOff>
      <xdr:row>42</xdr:row>
      <xdr:rowOff>6985</xdr:rowOff>
    </xdr:to>
    <xdr:cxnSp macro="">
      <xdr:nvCxnSpPr>
        <xdr:cNvPr id="59" name="直線コネクタ 58"/>
        <xdr:cNvCxnSpPr/>
      </xdr:nvCxnSpPr>
      <xdr:spPr>
        <a:xfrm>
          <a:off x="410845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146050</xdr:rowOff>
    </xdr:from>
    <xdr:ext cx="404495" cy="258445"/>
    <xdr:sp macro="" textlink="">
      <xdr:nvSpPr>
        <xdr:cNvPr id="60" name="【道路】&#10;有形固定資産減価償却率最大値テキスト"/>
        <xdr:cNvSpPr txBox="1"/>
      </xdr:nvSpPr>
      <xdr:spPr>
        <a:xfrm>
          <a:off x="4216400" y="55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28575</xdr:rowOff>
    </xdr:from>
    <xdr:to xmlns:xdr="http://schemas.openxmlformats.org/drawingml/2006/spreadsheetDrawing">
      <xdr:col>24</xdr:col>
      <xdr:colOff>152400</xdr:colOff>
      <xdr:row>34</xdr:row>
      <xdr:rowOff>28575</xdr:rowOff>
    </xdr:to>
    <xdr:cxnSp macro="">
      <xdr:nvCxnSpPr>
        <xdr:cNvPr id="61" name="直線コネクタ 60"/>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74295</xdr:rowOff>
    </xdr:from>
    <xdr:ext cx="404495" cy="258445"/>
    <xdr:sp macro="" textlink="">
      <xdr:nvSpPr>
        <xdr:cNvPr id="62" name="【道路】&#10;有形固定資産減価償却率平均値テキスト"/>
        <xdr:cNvSpPr txBox="1"/>
      </xdr:nvSpPr>
      <xdr:spPr>
        <a:xfrm>
          <a:off x="4216400" y="61131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51435</xdr:rowOff>
    </xdr:from>
    <xdr:to xmlns:xdr="http://schemas.openxmlformats.org/drawingml/2006/spreadsheetDrawing">
      <xdr:col>24</xdr:col>
      <xdr:colOff>114300</xdr:colOff>
      <xdr:row>37</xdr:row>
      <xdr:rowOff>153670</xdr:rowOff>
    </xdr:to>
    <xdr:sp macro="" textlink="">
      <xdr:nvSpPr>
        <xdr:cNvPr id="63" name="フローチャート: 判断 62"/>
        <xdr:cNvSpPr/>
      </xdr:nvSpPr>
      <xdr:spPr>
        <a:xfrm>
          <a:off x="4127500" y="6257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137795</xdr:rowOff>
    </xdr:to>
    <xdr:sp macro="" textlink="">
      <xdr:nvSpPr>
        <xdr:cNvPr id="64" name="フローチャート: 判断 63"/>
        <xdr:cNvSpPr/>
      </xdr:nvSpPr>
      <xdr:spPr>
        <a:xfrm>
          <a:off x="3384550" y="62433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101600</xdr:rowOff>
    </xdr:to>
    <xdr:sp macro="" textlink="">
      <xdr:nvSpPr>
        <xdr:cNvPr id="65" name="フローチャート: 判断 64"/>
        <xdr:cNvSpPr/>
      </xdr:nvSpPr>
      <xdr:spPr>
        <a:xfrm>
          <a:off x="2571750" y="6207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66" name="フローチャート: 判断 65"/>
        <xdr:cNvSpPr/>
      </xdr:nvSpPr>
      <xdr:spPr>
        <a:xfrm>
          <a:off x="1778000" y="619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142875</xdr:rowOff>
    </xdr:from>
    <xdr:to xmlns:xdr="http://schemas.openxmlformats.org/drawingml/2006/spreadsheetDrawing">
      <xdr:col>6</xdr:col>
      <xdr:colOff>38100</xdr:colOff>
      <xdr:row>37</xdr:row>
      <xdr:rowOff>73660</xdr:rowOff>
    </xdr:to>
    <xdr:sp macro="" textlink="">
      <xdr:nvSpPr>
        <xdr:cNvPr id="67" name="フローチャート: 判断 66"/>
        <xdr:cNvSpPr/>
      </xdr:nvSpPr>
      <xdr:spPr>
        <a:xfrm>
          <a:off x="984250" y="61817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69" name="テキスト ボックス 68"/>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0" name="テキスト ボックス 69"/>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2" name="テキスト ボックス 71"/>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57150</xdr:rowOff>
    </xdr:from>
    <xdr:to xmlns:xdr="http://schemas.openxmlformats.org/drawingml/2006/spreadsheetDrawing">
      <xdr:col>24</xdr:col>
      <xdr:colOff>114300</xdr:colOff>
      <xdr:row>38</xdr:row>
      <xdr:rowOff>159385</xdr:rowOff>
    </xdr:to>
    <xdr:sp macro="" textlink="">
      <xdr:nvSpPr>
        <xdr:cNvPr id="73" name="楕円 72"/>
        <xdr:cNvSpPr/>
      </xdr:nvSpPr>
      <xdr:spPr>
        <a:xfrm>
          <a:off x="4127500" y="64312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36195</xdr:rowOff>
    </xdr:from>
    <xdr:ext cx="404495" cy="258445"/>
    <xdr:sp macro="" textlink="">
      <xdr:nvSpPr>
        <xdr:cNvPr id="74" name="【道路】&#10;有形固定資産減価償却率該当値テキスト"/>
        <xdr:cNvSpPr txBox="1"/>
      </xdr:nvSpPr>
      <xdr:spPr>
        <a:xfrm>
          <a:off x="4216400" y="6410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22860</xdr:rowOff>
    </xdr:from>
    <xdr:to xmlns:xdr="http://schemas.openxmlformats.org/drawingml/2006/spreadsheetDrawing">
      <xdr:col>20</xdr:col>
      <xdr:colOff>38100</xdr:colOff>
      <xdr:row>38</xdr:row>
      <xdr:rowOff>125095</xdr:rowOff>
    </xdr:to>
    <xdr:sp macro="" textlink="">
      <xdr:nvSpPr>
        <xdr:cNvPr id="75" name="楕円 74"/>
        <xdr:cNvSpPr/>
      </xdr:nvSpPr>
      <xdr:spPr>
        <a:xfrm>
          <a:off x="3384550" y="639699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74295</xdr:rowOff>
    </xdr:from>
    <xdr:to xmlns:xdr="http://schemas.openxmlformats.org/drawingml/2006/spreadsheetDrawing">
      <xdr:col>24</xdr:col>
      <xdr:colOff>63500</xdr:colOff>
      <xdr:row>38</xdr:row>
      <xdr:rowOff>108585</xdr:rowOff>
    </xdr:to>
    <xdr:cxnSp macro="">
      <xdr:nvCxnSpPr>
        <xdr:cNvPr id="76" name="直線コネクタ 75"/>
        <xdr:cNvCxnSpPr/>
      </xdr:nvCxnSpPr>
      <xdr:spPr>
        <a:xfrm>
          <a:off x="3429000" y="644842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142875</xdr:rowOff>
    </xdr:from>
    <xdr:to xmlns:xdr="http://schemas.openxmlformats.org/drawingml/2006/spreadsheetDrawing">
      <xdr:col>10</xdr:col>
      <xdr:colOff>165100</xdr:colOff>
      <xdr:row>38</xdr:row>
      <xdr:rowOff>73660</xdr:rowOff>
    </xdr:to>
    <xdr:sp macro="" textlink="">
      <xdr:nvSpPr>
        <xdr:cNvPr id="77" name="楕円 76"/>
        <xdr:cNvSpPr/>
      </xdr:nvSpPr>
      <xdr:spPr>
        <a:xfrm>
          <a:off x="1778000" y="6349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107315</xdr:rowOff>
    </xdr:from>
    <xdr:to xmlns:xdr="http://schemas.openxmlformats.org/drawingml/2006/spreadsheetDrawing">
      <xdr:col>6</xdr:col>
      <xdr:colOff>38100</xdr:colOff>
      <xdr:row>38</xdr:row>
      <xdr:rowOff>37465</xdr:rowOff>
    </xdr:to>
    <xdr:sp macro="" textlink="">
      <xdr:nvSpPr>
        <xdr:cNvPr id="78" name="楕円 77"/>
        <xdr:cNvSpPr/>
      </xdr:nvSpPr>
      <xdr:spPr>
        <a:xfrm>
          <a:off x="984250" y="63138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37</xdr:row>
      <xdr:rowOff>157480</xdr:rowOff>
    </xdr:from>
    <xdr:to xmlns:xdr="http://schemas.openxmlformats.org/drawingml/2006/spreadsheetDrawing">
      <xdr:col>10</xdr:col>
      <xdr:colOff>114300</xdr:colOff>
      <xdr:row>38</xdr:row>
      <xdr:rowOff>22225</xdr:rowOff>
    </xdr:to>
    <xdr:cxnSp macro="">
      <xdr:nvCxnSpPr>
        <xdr:cNvPr id="79" name="直線コネクタ 78"/>
        <xdr:cNvCxnSpPr/>
      </xdr:nvCxnSpPr>
      <xdr:spPr>
        <a:xfrm>
          <a:off x="1028700" y="636397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154305</xdr:rowOff>
    </xdr:from>
    <xdr:ext cx="404495" cy="258445"/>
    <xdr:sp macro="" textlink="">
      <xdr:nvSpPr>
        <xdr:cNvPr id="80" name="n_1aveValue【道路】&#10;有形固定資産減価償却率"/>
        <xdr:cNvSpPr txBox="1"/>
      </xdr:nvSpPr>
      <xdr:spPr>
        <a:xfrm>
          <a:off x="3239135" y="6025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118745</xdr:rowOff>
    </xdr:from>
    <xdr:ext cx="404495" cy="258445"/>
    <xdr:sp macro="" textlink="">
      <xdr:nvSpPr>
        <xdr:cNvPr id="81" name="n_2aveValue【道路】&#10;有形固定資産減価償却率"/>
        <xdr:cNvSpPr txBox="1"/>
      </xdr:nvSpPr>
      <xdr:spPr>
        <a:xfrm>
          <a:off x="2439035" y="598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103505</xdr:rowOff>
    </xdr:from>
    <xdr:ext cx="404495" cy="257810"/>
    <xdr:sp macro="" textlink="">
      <xdr:nvSpPr>
        <xdr:cNvPr id="82" name="n_3aveValue【道路】&#10;有形固定資産減価償却率"/>
        <xdr:cNvSpPr txBox="1"/>
      </xdr:nvSpPr>
      <xdr:spPr>
        <a:xfrm>
          <a:off x="1645285" y="59747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90170</xdr:rowOff>
    </xdr:from>
    <xdr:ext cx="405130" cy="258445"/>
    <xdr:sp macro="" textlink="">
      <xdr:nvSpPr>
        <xdr:cNvPr id="83" name="n_4aveValue【道路】&#10;有形固定資産減価償却率"/>
        <xdr:cNvSpPr txBox="1"/>
      </xdr:nvSpPr>
      <xdr:spPr>
        <a:xfrm>
          <a:off x="851535" y="596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115570</xdr:rowOff>
    </xdr:from>
    <xdr:ext cx="404495" cy="258445"/>
    <xdr:sp macro="" textlink="">
      <xdr:nvSpPr>
        <xdr:cNvPr id="84" name="n_1mainValue【道路】&#10;有形固定資産減価償却率"/>
        <xdr:cNvSpPr txBox="1"/>
      </xdr:nvSpPr>
      <xdr:spPr>
        <a:xfrm>
          <a:off x="3239135" y="648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64135</xdr:rowOff>
    </xdr:from>
    <xdr:ext cx="404495" cy="258445"/>
    <xdr:sp macro="" textlink="">
      <xdr:nvSpPr>
        <xdr:cNvPr id="85" name="n_3mainValue【道路】&#10;有形固定資産減価償却率"/>
        <xdr:cNvSpPr txBox="1"/>
      </xdr:nvSpPr>
      <xdr:spPr>
        <a:xfrm>
          <a:off x="1645285" y="6438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28575</xdr:rowOff>
    </xdr:from>
    <xdr:ext cx="405130" cy="257810"/>
    <xdr:sp macro="" textlink="">
      <xdr:nvSpPr>
        <xdr:cNvPr id="86" name="n_4mainValue【道路】&#10;有形固定資産減価償却率"/>
        <xdr:cNvSpPr txBox="1"/>
      </xdr:nvSpPr>
      <xdr:spPr>
        <a:xfrm>
          <a:off x="851535" y="6402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7" name="正方形/長方形 86"/>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88" name="正方形/長方形 87"/>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89" name="正方形/長方形 88"/>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0" name="正方形/長方形 89"/>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1" name="正方形/長方形 90"/>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2" name="正方形/長方形 91"/>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3" name="正方形/長方形 92"/>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4" name="正方形/長方形 93"/>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4790"/>
    <xdr:sp macro="" textlink="">
      <xdr:nvSpPr>
        <xdr:cNvPr id="95" name="テキスト ボックス 94"/>
        <xdr:cNvSpPr txBox="1"/>
      </xdr:nvSpPr>
      <xdr:spPr>
        <a:xfrm>
          <a:off x="5918200" y="5033010"/>
          <a:ext cx="3429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6" name="直線コネクタ 95"/>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132715</xdr:rowOff>
    </xdr:from>
    <xdr:to xmlns:xdr="http://schemas.openxmlformats.org/drawingml/2006/spreadsheetDrawing">
      <xdr:col>59</xdr:col>
      <xdr:colOff>50800</xdr:colOff>
      <xdr:row>42</xdr:row>
      <xdr:rowOff>132715</xdr:rowOff>
    </xdr:to>
    <xdr:cxnSp macro="">
      <xdr:nvCxnSpPr>
        <xdr:cNvPr id="97" name="直線コネクタ 96"/>
        <xdr:cNvCxnSpPr/>
      </xdr:nvCxnSpPr>
      <xdr:spPr>
        <a:xfrm>
          <a:off x="5956300" y="717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6725" cy="258445"/>
    <xdr:sp macro="" textlink="">
      <xdr:nvSpPr>
        <xdr:cNvPr id="98" name="テキスト ボックス 97"/>
        <xdr:cNvSpPr txBox="1"/>
      </xdr:nvSpPr>
      <xdr:spPr>
        <a:xfrm>
          <a:off x="5527040" y="70396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18415</xdr:rowOff>
    </xdr:from>
    <xdr:to xmlns:xdr="http://schemas.openxmlformats.org/drawingml/2006/spreadsheetDrawing">
      <xdr:col>59</xdr:col>
      <xdr:colOff>50800</xdr:colOff>
      <xdr:row>41</xdr:row>
      <xdr:rowOff>18415</xdr:rowOff>
    </xdr:to>
    <xdr:cxnSp macro="">
      <xdr:nvCxnSpPr>
        <xdr:cNvPr id="99" name="直線コネクタ 98"/>
        <xdr:cNvCxnSpPr/>
      </xdr:nvCxnSpPr>
      <xdr:spPr>
        <a:xfrm>
          <a:off x="5956300" y="6895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0860" cy="257810"/>
    <xdr:sp macro="" textlink="">
      <xdr:nvSpPr>
        <xdr:cNvPr id="100" name="テキスト ボックス 99"/>
        <xdr:cNvSpPr txBox="1"/>
      </xdr:nvSpPr>
      <xdr:spPr>
        <a:xfrm>
          <a:off x="5481955" y="67576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75565</xdr:rowOff>
    </xdr:from>
    <xdr:to xmlns:xdr="http://schemas.openxmlformats.org/drawingml/2006/spreadsheetDrawing">
      <xdr:col>59</xdr:col>
      <xdr:colOff>50800</xdr:colOff>
      <xdr:row>39</xdr:row>
      <xdr:rowOff>75565</xdr:rowOff>
    </xdr:to>
    <xdr:cxnSp macro="">
      <xdr:nvCxnSpPr>
        <xdr:cNvPr id="101" name="直線コネクタ 100"/>
        <xdr:cNvCxnSpPr/>
      </xdr:nvCxnSpPr>
      <xdr:spPr>
        <a:xfrm>
          <a:off x="5956300" y="6617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0860" cy="258445"/>
    <xdr:sp macro="" textlink="">
      <xdr:nvSpPr>
        <xdr:cNvPr id="102" name="テキスト ボックス 101"/>
        <xdr:cNvSpPr txBox="1"/>
      </xdr:nvSpPr>
      <xdr:spPr>
        <a:xfrm>
          <a:off x="5481955" y="64795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3" name="直線コネクタ 102"/>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104" name="テキスト ボックス 103"/>
        <xdr:cNvSpPr txBox="1"/>
      </xdr:nvSpPr>
      <xdr:spPr>
        <a:xfrm>
          <a:off x="5481955" y="6201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18415</xdr:rowOff>
    </xdr:from>
    <xdr:to xmlns:xdr="http://schemas.openxmlformats.org/drawingml/2006/spreadsheetDrawing">
      <xdr:col>59</xdr:col>
      <xdr:colOff>50800</xdr:colOff>
      <xdr:row>36</xdr:row>
      <xdr:rowOff>18415</xdr:rowOff>
    </xdr:to>
    <xdr:cxnSp macro="">
      <xdr:nvCxnSpPr>
        <xdr:cNvPr id="105" name="直線コネクタ 104"/>
        <xdr:cNvCxnSpPr/>
      </xdr:nvCxnSpPr>
      <xdr:spPr>
        <a:xfrm>
          <a:off x="5956300" y="6057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0860" cy="257810"/>
    <xdr:sp macro="" textlink="">
      <xdr:nvSpPr>
        <xdr:cNvPr id="106" name="テキスト ボックス 105"/>
        <xdr:cNvSpPr txBox="1"/>
      </xdr:nvSpPr>
      <xdr:spPr>
        <a:xfrm>
          <a:off x="5481955" y="59194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75565</xdr:rowOff>
    </xdr:from>
    <xdr:to xmlns:xdr="http://schemas.openxmlformats.org/drawingml/2006/spreadsheetDrawing">
      <xdr:col>59</xdr:col>
      <xdr:colOff>50800</xdr:colOff>
      <xdr:row>34</xdr:row>
      <xdr:rowOff>75565</xdr:rowOff>
    </xdr:to>
    <xdr:cxnSp macro="">
      <xdr:nvCxnSpPr>
        <xdr:cNvPr id="107" name="直線コネクタ 106"/>
        <xdr:cNvCxnSpPr/>
      </xdr:nvCxnSpPr>
      <xdr:spPr>
        <a:xfrm>
          <a:off x="5956300" y="5779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0860" cy="258445"/>
    <xdr:sp macro="" textlink="">
      <xdr:nvSpPr>
        <xdr:cNvPr id="108" name="テキスト ボックス 107"/>
        <xdr:cNvSpPr txBox="1"/>
      </xdr:nvSpPr>
      <xdr:spPr>
        <a:xfrm>
          <a:off x="5481955" y="56413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132715</xdr:rowOff>
    </xdr:from>
    <xdr:to xmlns:xdr="http://schemas.openxmlformats.org/drawingml/2006/spreadsheetDrawing">
      <xdr:col>59</xdr:col>
      <xdr:colOff>50800</xdr:colOff>
      <xdr:row>32</xdr:row>
      <xdr:rowOff>132715</xdr:rowOff>
    </xdr:to>
    <xdr:cxnSp macro="">
      <xdr:nvCxnSpPr>
        <xdr:cNvPr id="109" name="直線コネクタ 108"/>
        <xdr:cNvCxnSpPr/>
      </xdr:nvCxnSpPr>
      <xdr:spPr>
        <a:xfrm>
          <a:off x="5956300" y="5501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0860" cy="258445"/>
    <xdr:sp macro="" textlink="">
      <xdr:nvSpPr>
        <xdr:cNvPr id="110" name="テキスト ボックス 109"/>
        <xdr:cNvSpPr txBox="1"/>
      </xdr:nvSpPr>
      <xdr:spPr>
        <a:xfrm>
          <a:off x="5481955" y="5363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1" name="直線コネクタ 110"/>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7810"/>
    <xdr:sp macro="" textlink="">
      <xdr:nvSpPr>
        <xdr:cNvPr id="112" name="テキスト ボックス 111"/>
        <xdr:cNvSpPr txBox="1"/>
      </xdr:nvSpPr>
      <xdr:spPr>
        <a:xfrm>
          <a:off x="5481955" y="50812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3" name="【道路】&#10;一人当たり延長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82550</xdr:rowOff>
    </xdr:from>
    <xdr:to xmlns:xdr="http://schemas.openxmlformats.org/drawingml/2006/spreadsheetDrawing">
      <xdr:col>54</xdr:col>
      <xdr:colOff>171450</xdr:colOff>
      <xdr:row>41</xdr:row>
      <xdr:rowOff>127000</xdr:rowOff>
    </xdr:to>
    <xdr:cxnSp macro="">
      <xdr:nvCxnSpPr>
        <xdr:cNvPr id="114" name="直線コネクタ 113"/>
        <xdr:cNvCxnSpPr/>
      </xdr:nvCxnSpPr>
      <xdr:spPr>
        <a:xfrm flipV="1">
          <a:off x="9429750" y="561848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130810</xdr:rowOff>
    </xdr:from>
    <xdr:ext cx="469265" cy="258445"/>
    <xdr:sp macro="" textlink="">
      <xdr:nvSpPr>
        <xdr:cNvPr id="115" name="【道路】&#10;一人当たり延長最小値テキスト"/>
        <xdr:cNvSpPr txBox="1"/>
      </xdr:nvSpPr>
      <xdr:spPr>
        <a:xfrm>
          <a:off x="9467850" y="700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127000</xdr:rowOff>
    </xdr:from>
    <xdr:to xmlns:xdr="http://schemas.openxmlformats.org/drawingml/2006/spreadsheetDrawing">
      <xdr:col>55</xdr:col>
      <xdr:colOff>88900</xdr:colOff>
      <xdr:row>41</xdr:row>
      <xdr:rowOff>127000</xdr:rowOff>
    </xdr:to>
    <xdr:cxnSp macro="">
      <xdr:nvCxnSpPr>
        <xdr:cNvPr id="116" name="直線コネクタ 115"/>
        <xdr:cNvCxnSpPr/>
      </xdr:nvCxnSpPr>
      <xdr:spPr>
        <a:xfrm>
          <a:off x="9359900" y="7004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4035" cy="257810"/>
    <xdr:sp macro="" textlink="">
      <xdr:nvSpPr>
        <xdr:cNvPr id="117" name="【道路】&#10;一人当たり延長最大値テキスト"/>
        <xdr:cNvSpPr txBox="1"/>
      </xdr:nvSpPr>
      <xdr:spPr>
        <a:xfrm>
          <a:off x="9467850" y="53981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8" name="直線コネクタ 117"/>
        <xdr:cNvCxnSpPr/>
      </xdr:nvCxnSpPr>
      <xdr:spPr>
        <a:xfrm>
          <a:off x="9359900" y="561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8255</xdr:rowOff>
    </xdr:from>
    <xdr:ext cx="534035" cy="258445"/>
    <xdr:sp macro="" textlink="">
      <xdr:nvSpPr>
        <xdr:cNvPr id="119" name="【道路】&#10;一人当たり延長平均値テキスト"/>
        <xdr:cNvSpPr txBox="1"/>
      </xdr:nvSpPr>
      <xdr:spPr>
        <a:xfrm>
          <a:off x="9467850" y="65500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156845</xdr:rowOff>
    </xdr:from>
    <xdr:to xmlns:xdr="http://schemas.openxmlformats.org/drawingml/2006/spreadsheetDrawing">
      <xdr:col>55</xdr:col>
      <xdr:colOff>50800</xdr:colOff>
      <xdr:row>40</xdr:row>
      <xdr:rowOff>86995</xdr:rowOff>
    </xdr:to>
    <xdr:sp macro="" textlink="">
      <xdr:nvSpPr>
        <xdr:cNvPr id="120" name="フローチャート: 判断 119"/>
        <xdr:cNvSpPr/>
      </xdr:nvSpPr>
      <xdr:spPr>
        <a:xfrm>
          <a:off x="9398000" y="66986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138430</xdr:rowOff>
    </xdr:from>
    <xdr:to xmlns:xdr="http://schemas.openxmlformats.org/drawingml/2006/spreadsheetDrawing">
      <xdr:col>50</xdr:col>
      <xdr:colOff>165100</xdr:colOff>
      <xdr:row>40</xdr:row>
      <xdr:rowOff>69215</xdr:rowOff>
    </xdr:to>
    <xdr:sp macro="" textlink="">
      <xdr:nvSpPr>
        <xdr:cNvPr id="121" name="フローチャート: 判断 120"/>
        <xdr:cNvSpPr/>
      </xdr:nvSpPr>
      <xdr:spPr>
        <a:xfrm>
          <a:off x="8636000" y="6680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145415</xdr:rowOff>
    </xdr:from>
    <xdr:to xmlns:xdr="http://schemas.openxmlformats.org/drawingml/2006/spreadsheetDrawing">
      <xdr:col>46</xdr:col>
      <xdr:colOff>38100</xdr:colOff>
      <xdr:row>40</xdr:row>
      <xdr:rowOff>75565</xdr:rowOff>
    </xdr:to>
    <xdr:sp macro="" textlink="">
      <xdr:nvSpPr>
        <xdr:cNvPr id="122" name="フローチャート: 判断 121"/>
        <xdr:cNvSpPr/>
      </xdr:nvSpPr>
      <xdr:spPr>
        <a:xfrm>
          <a:off x="7842250" y="66871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153035</xdr:rowOff>
    </xdr:from>
    <xdr:to xmlns:xdr="http://schemas.openxmlformats.org/drawingml/2006/spreadsheetDrawing">
      <xdr:col>41</xdr:col>
      <xdr:colOff>101600</xdr:colOff>
      <xdr:row>40</xdr:row>
      <xdr:rowOff>82550</xdr:rowOff>
    </xdr:to>
    <xdr:sp macro="" textlink="">
      <xdr:nvSpPr>
        <xdr:cNvPr id="123" name="フローチャート: 判断 122"/>
        <xdr:cNvSpPr/>
      </xdr:nvSpPr>
      <xdr:spPr>
        <a:xfrm>
          <a:off x="7029450" y="66948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142875</xdr:rowOff>
    </xdr:to>
    <xdr:sp macro="" textlink="">
      <xdr:nvSpPr>
        <xdr:cNvPr id="124" name="フローチャート: 判断 123"/>
        <xdr:cNvSpPr/>
      </xdr:nvSpPr>
      <xdr:spPr>
        <a:xfrm>
          <a:off x="6235700" y="67500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5" name="テキスト ボックス 124"/>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6" name="テキスト ボックス 125"/>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7" name="テキスト ボックス 126"/>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8" name="テキスト ボックス 127"/>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9" name="テキスト ボックス 128"/>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50800</xdr:rowOff>
    </xdr:from>
    <xdr:to xmlns:xdr="http://schemas.openxmlformats.org/drawingml/2006/spreadsheetDrawing">
      <xdr:col>55</xdr:col>
      <xdr:colOff>50800</xdr:colOff>
      <xdr:row>40</xdr:row>
      <xdr:rowOff>152400</xdr:rowOff>
    </xdr:to>
    <xdr:sp macro="" textlink="">
      <xdr:nvSpPr>
        <xdr:cNvPr id="130" name="楕円 129"/>
        <xdr:cNvSpPr/>
      </xdr:nvSpPr>
      <xdr:spPr>
        <a:xfrm>
          <a:off x="9398000" y="6760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28575</xdr:rowOff>
    </xdr:from>
    <xdr:ext cx="534035" cy="257810"/>
    <xdr:sp macro="" textlink="">
      <xdr:nvSpPr>
        <xdr:cNvPr id="131" name="【道路】&#10;一人当たり延長該当値テキスト"/>
        <xdr:cNvSpPr txBox="1"/>
      </xdr:nvSpPr>
      <xdr:spPr>
        <a:xfrm>
          <a:off x="9467850" y="67379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59690</xdr:rowOff>
    </xdr:from>
    <xdr:to xmlns:xdr="http://schemas.openxmlformats.org/drawingml/2006/spreadsheetDrawing">
      <xdr:col>50</xdr:col>
      <xdr:colOff>165100</xdr:colOff>
      <xdr:row>40</xdr:row>
      <xdr:rowOff>161290</xdr:rowOff>
    </xdr:to>
    <xdr:sp macro="" textlink="">
      <xdr:nvSpPr>
        <xdr:cNvPr id="132" name="楕円 131"/>
        <xdr:cNvSpPr/>
      </xdr:nvSpPr>
      <xdr:spPr>
        <a:xfrm>
          <a:off x="863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100965</xdr:rowOff>
    </xdr:from>
    <xdr:to xmlns:xdr="http://schemas.openxmlformats.org/drawingml/2006/spreadsheetDrawing">
      <xdr:col>55</xdr:col>
      <xdr:colOff>0</xdr:colOff>
      <xdr:row>40</xdr:row>
      <xdr:rowOff>109855</xdr:rowOff>
    </xdr:to>
    <xdr:cxnSp macro="">
      <xdr:nvCxnSpPr>
        <xdr:cNvPr id="133" name="直線コネクタ 132"/>
        <xdr:cNvCxnSpPr/>
      </xdr:nvCxnSpPr>
      <xdr:spPr>
        <a:xfrm flipV="1">
          <a:off x="8686800" y="6810375"/>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133985</xdr:rowOff>
    </xdr:from>
    <xdr:to xmlns:xdr="http://schemas.openxmlformats.org/drawingml/2006/spreadsheetDrawing">
      <xdr:col>41</xdr:col>
      <xdr:colOff>101600</xdr:colOff>
      <xdr:row>41</xdr:row>
      <xdr:rowOff>64135</xdr:rowOff>
    </xdr:to>
    <xdr:sp macro="" textlink="">
      <xdr:nvSpPr>
        <xdr:cNvPr id="134" name="楕円 133"/>
        <xdr:cNvSpPr/>
      </xdr:nvSpPr>
      <xdr:spPr>
        <a:xfrm>
          <a:off x="7029450" y="6843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136525</xdr:rowOff>
    </xdr:from>
    <xdr:to xmlns:xdr="http://schemas.openxmlformats.org/drawingml/2006/spreadsheetDrawing">
      <xdr:col>36</xdr:col>
      <xdr:colOff>165100</xdr:colOff>
      <xdr:row>41</xdr:row>
      <xdr:rowOff>67310</xdr:rowOff>
    </xdr:to>
    <xdr:sp macro="" textlink="">
      <xdr:nvSpPr>
        <xdr:cNvPr id="135" name="楕円 134"/>
        <xdr:cNvSpPr/>
      </xdr:nvSpPr>
      <xdr:spPr>
        <a:xfrm>
          <a:off x="6235700" y="68459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13970</xdr:rowOff>
    </xdr:from>
    <xdr:to xmlns:xdr="http://schemas.openxmlformats.org/drawingml/2006/spreadsheetDrawing">
      <xdr:col>41</xdr:col>
      <xdr:colOff>50800</xdr:colOff>
      <xdr:row>41</xdr:row>
      <xdr:rowOff>16510</xdr:rowOff>
    </xdr:to>
    <xdr:cxnSp macro="">
      <xdr:nvCxnSpPr>
        <xdr:cNvPr id="136" name="直線コネクタ 135"/>
        <xdr:cNvCxnSpPr/>
      </xdr:nvCxnSpPr>
      <xdr:spPr>
        <a:xfrm flipV="1">
          <a:off x="6286500" y="68910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85725</xdr:rowOff>
    </xdr:from>
    <xdr:ext cx="534670" cy="257810"/>
    <xdr:sp macro="" textlink="">
      <xdr:nvSpPr>
        <xdr:cNvPr id="137" name="n_1aveValue【道路】&#10;一人当たり延長"/>
        <xdr:cNvSpPr txBox="1"/>
      </xdr:nvSpPr>
      <xdr:spPr>
        <a:xfrm>
          <a:off x="8425815" y="64598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92710</xdr:rowOff>
    </xdr:from>
    <xdr:ext cx="534035" cy="258445"/>
    <xdr:sp macro="" textlink="">
      <xdr:nvSpPr>
        <xdr:cNvPr id="138" name="n_2aveValue【道路】&#10;一人当たり延長"/>
        <xdr:cNvSpPr txBox="1"/>
      </xdr:nvSpPr>
      <xdr:spPr>
        <a:xfrm>
          <a:off x="7644765" y="646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99060</xdr:rowOff>
    </xdr:from>
    <xdr:ext cx="534035" cy="258445"/>
    <xdr:sp macro="" textlink="">
      <xdr:nvSpPr>
        <xdr:cNvPr id="139" name="n_3aveValue【道路】&#10;一人当たり延長"/>
        <xdr:cNvSpPr txBox="1"/>
      </xdr:nvSpPr>
      <xdr:spPr>
        <a:xfrm>
          <a:off x="6851015" y="6473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4670" cy="257175"/>
    <xdr:sp macro="" textlink="">
      <xdr:nvSpPr>
        <xdr:cNvPr id="140" name="n_4aveValue【道路】&#10;一人当たり延長"/>
        <xdr:cNvSpPr txBox="1"/>
      </xdr:nvSpPr>
      <xdr:spPr>
        <a:xfrm>
          <a:off x="6038215" y="6533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152400</xdr:rowOff>
    </xdr:from>
    <xdr:ext cx="534670" cy="258445"/>
    <xdr:sp macro="" textlink="">
      <xdr:nvSpPr>
        <xdr:cNvPr id="141" name="n_1mainValue【道路】&#10;一人当たり延長"/>
        <xdr:cNvSpPr txBox="1"/>
      </xdr:nvSpPr>
      <xdr:spPr>
        <a:xfrm>
          <a:off x="8425815" y="6861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55245</xdr:rowOff>
    </xdr:from>
    <xdr:ext cx="534035" cy="258445"/>
    <xdr:sp macro="" textlink="">
      <xdr:nvSpPr>
        <xdr:cNvPr id="142" name="n_3mainValue【道路】&#10;一人当たり延長"/>
        <xdr:cNvSpPr txBox="1"/>
      </xdr:nvSpPr>
      <xdr:spPr>
        <a:xfrm>
          <a:off x="6851015" y="693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57785</xdr:rowOff>
    </xdr:from>
    <xdr:ext cx="534670" cy="258445"/>
    <xdr:sp macro="" textlink="">
      <xdr:nvSpPr>
        <xdr:cNvPr id="143" name="n_4mainValue【道路】&#10;一人当たり延長"/>
        <xdr:cNvSpPr txBox="1"/>
      </xdr:nvSpPr>
      <xdr:spPr>
        <a:xfrm>
          <a:off x="6038215" y="6934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4" name="正方形/長方形 143"/>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5" name="正方形/長方形 144"/>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6" name="正方形/長方形 145"/>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7" name="正方形/長方形 146"/>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48" name="正方形/長方形 147"/>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9" name="正方形/長方形 148"/>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0" name="正方形/長方形 149"/>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1" name="正方形/長方形 150"/>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52" name="テキスト ボックス 151"/>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3" name="直線コネクタ 152"/>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4" name="テキスト ボックス 153"/>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5" name="直線コネクタ 154"/>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56" name="テキスト ボックス 155"/>
        <xdr:cNvSpPr txBox="1"/>
      </xdr:nvSpPr>
      <xdr:spPr>
        <a:xfrm>
          <a:off x="33972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7" name="直線コネクタ 156"/>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7810"/>
    <xdr:sp macro="" textlink="">
      <xdr:nvSpPr>
        <xdr:cNvPr id="158" name="テキスト ボックス 157"/>
        <xdr:cNvSpPr txBox="1"/>
      </xdr:nvSpPr>
      <xdr:spPr>
        <a:xfrm>
          <a:off x="3397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9" name="直線コネクタ 158"/>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7810"/>
    <xdr:sp macro="" textlink="">
      <xdr:nvSpPr>
        <xdr:cNvPr id="160" name="テキスト ボックス 159"/>
        <xdr:cNvSpPr txBox="1"/>
      </xdr:nvSpPr>
      <xdr:spPr>
        <a:xfrm>
          <a:off x="3397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1" name="直線コネクタ 160"/>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2" name="テキスト ボックス 161"/>
        <xdr:cNvSpPr txBox="1"/>
      </xdr:nvSpPr>
      <xdr:spPr>
        <a:xfrm>
          <a:off x="3397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3" name="直線コネクタ 162"/>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8445"/>
    <xdr:sp macro="" textlink="">
      <xdr:nvSpPr>
        <xdr:cNvPr id="164" name="テキスト ボックス 163"/>
        <xdr:cNvSpPr txBox="1"/>
      </xdr:nvSpPr>
      <xdr:spPr>
        <a:xfrm>
          <a:off x="384810" y="91808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5" name="直線コネクタ 164"/>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6" name="【橋りょう・トンネ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127635</xdr:rowOff>
    </xdr:from>
    <xdr:to xmlns:xdr="http://schemas.openxmlformats.org/drawingml/2006/spreadsheetDrawing">
      <xdr:col>24</xdr:col>
      <xdr:colOff>62865</xdr:colOff>
      <xdr:row>64</xdr:row>
      <xdr:rowOff>134620</xdr:rowOff>
    </xdr:to>
    <xdr:cxnSp macro="">
      <xdr:nvCxnSpPr>
        <xdr:cNvPr id="167" name="直線コネクタ 166"/>
        <xdr:cNvCxnSpPr/>
      </xdr:nvCxnSpPr>
      <xdr:spPr>
        <a:xfrm flipV="1">
          <a:off x="4177665" y="935164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138430</xdr:rowOff>
    </xdr:from>
    <xdr:ext cx="404495" cy="258445"/>
    <xdr:sp macro="" textlink="">
      <xdr:nvSpPr>
        <xdr:cNvPr id="168" name="【橋りょう・トンネル】&#10;有形固定資産減価償却率最小値テキスト"/>
        <xdr:cNvSpPr txBox="1"/>
      </xdr:nvSpPr>
      <xdr:spPr>
        <a:xfrm>
          <a:off x="4216400" y="10871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134620</xdr:rowOff>
    </xdr:from>
    <xdr:to xmlns:xdr="http://schemas.openxmlformats.org/drawingml/2006/spreadsheetDrawing">
      <xdr:col>24</xdr:col>
      <xdr:colOff>152400</xdr:colOff>
      <xdr:row>64</xdr:row>
      <xdr:rowOff>134620</xdr:rowOff>
    </xdr:to>
    <xdr:cxnSp macro="">
      <xdr:nvCxnSpPr>
        <xdr:cNvPr id="169" name="直線コネクタ 168"/>
        <xdr:cNvCxnSpPr/>
      </xdr:nvCxnSpPr>
      <xdr:spPr>
        <a:xfrm>
          <a:off x="4108450" y="10867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74295</xdr:rowOff>
    </xdr:from>
    <xdr:ext cx="339725" cy="258445"/>
    <xdr:sp macro="" textlink="">
      <xdr:nvSpPr>
        <xdr:cNvPr id="170" name="【橋りょう・トンネル】&#10;有形固定資産減価償却率最大値テキスト"/>
        <xdr:cNvSpPr txBox="1"/>
      </xdr:nvSpPr>
      <xdr:spPr>
        <a:xfrm>
          <a:off x="4216400" y="91306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127635</xdr:rowOff>
    </xdr:from>
    <xdr:to xmlns:xdr="http://schemas.openxmlformats.org/drawingml/2006/spreadsheetDrawing">
      <xdr:col>24</xdr:col>
      <xdr:colOff>152400</xdr:colOff>
      <xdr:row>55</xdr:row>
      <xdr:rowOff>127635</xdr:rowOff>
    </xdr:to>
    <xdr:cxnSp macro="">
      <xdr:nvCxnSpPr>
        <xdr:cNvPr id="171" name="直線コネクタ 170"/>
        <xdr:cNvCxnSpPr/>
      </xdr:nvCxnSpPr>
      <xdr:spPr>
        <a:xfrm>
          <a:off x="4108450" y="935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154305</xdr:rowOff>
    </xdr:from>
    <xdr:ext cx="404495" cy="258445"/>
    <xdr:sp macro="" textlink="">
      <xdr:nvSpPr>
        <xdr:cNvPr id="172" name="【橋りょう・トンネル】&#10;有形固定資産減価償却率平均値テキスト"/>
        <xdr:cNvSpPr txBox="1"/>
      </xdr:nvSpPr>
      <xdr:spPr>
        <a:xfrm>
          <a:off x="4216400" y="10216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131445</xdr:rowOff>
    </xdr:from>
    <xdr:to xmlns:xdr="http://schemas.openxmlformats.org/drawingml/2006/spreadsheetDrawing">
      <xdr:col>24</xdr:col>
      <xdr:colOff>114300</xdr:colOff>
      <xdr:row>62</xdr:row>
      <xdr:rowOff>62230</xdr:rowOff>
    </xdr:to>
    <xdr:sp macro="" textlink="">
      <xdr:nvSpPr>
        <xdr:cNvPr id="173" name="フローチャート: 判断 172"/>
        <xdr:cNvSpPr/>
      </xdr:nvSpPr>
      <xdr:spPr>
        <a:xfrm>
          <a:off x="4127500" y="103612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116205</xdr:rowOff>
    </xdr:from>
    <xdr:to xmlns:xdr="http://schemas.openxmlformats.org/drawingml/2006/spreadsheetDrawing">
      <xdr:col>20</xdr:col>
      <xdr:colOff>38100</xdr:colOff>
      <xdr:row>62</xdr:row>
      <xdr:rowOff>46990</xdr:rowOff>
    </xdr:to>
    <xdr:sp macro="" textlink="">
      <xdr:nvSpPr>
        <xdr:cNvPr id="174" name="フローチャート: 判断 173"/>
        <xdr:cNvSpPr/>
      </xdr:nvSpPr>
      <xdr:spPr>
        <a:xfrm>
          <a:off x="3384550" y="1034605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92075</xdr:rowOff>
    </xdr:from>
    <xdr:to xmlns:xdr="http://schemas.openxmlformats.org/drawingml/2006/spreadsheetDrawing">
      <xdr:col>15</xdr:col>
      <xdr:colOff>101600</xdr:colOff>
      <xdr:row>62</xdr:row>
      <xdr:rowOff>21590</xdr:rowOff>
    </xdr:to>
    <xdr:sp macro="" textlink="">
      <xdr:nvSpPr>
        <xdr:cNvPr id="175" name="フローチャート: 判断 174"/>
        <xdr:cNvSpPr/>
      </xdr:nvSpPr>
      <xdr:spPr>
        <a:xfrm>
          <a:off x="2571750" y="103219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6" name="フローチャート: 判断 175"/>
        <xdr:cNvSpPr/>
      </xdr:nvSpPr>
      <xdr:spPr>
        <a:xfrm>
          <a:off x="17780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41910</xdr:rowOff>
    </xdr:from>
    <xdr:to xmlns:xdr="http://schemas.openxmlformats.org/drawingml/2006/spreadsheetDrawing">
      <xdr:col>6</xdr:col>
      <xdr:colOff>38100</xdr:colOff>
      <xdr:row>61</xdr:row>
      <xdr:rowOff>143510</xdr:rowOff>
    </xdr:to>
    <xdr:sp macro="" textlink="">
      <xdr:nvSpPr>
        <xdr:cNvPr id="177" name="フローチャート: 判断 176"/>
        <xdr:cNvSpPr/>
      </xdr:nvSpPr>
      <xdr:spPr>
        <a:xfrm>
          <a:off x="98425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78" name="テキスト ボックス 177"/>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79" name="テキスト ボックス 178"/>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0" name="テキスト ボックス 179"/>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1" name="テキスト ボックス 180"/>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2" name="テキスト ボックス 181"/>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151130</xdr:rowOff>
    </xdr:from>
    <xdr:to xmlns:xdr="http://schemas.openxmlformats.org/drawingml/2006/spreadsheetDrawing">
      <xdr:col>24</xdr:col>
      <xdr:colOff>114300</xdr:colOff>
      <xdr:row>62</xdr:row>
      <xdr:rowOff>80645</xdr:rowOff>
    </xdr:to>
    <xdr:sp macro="" textlink="">
      <xdr:nvSpPr>
        <xdr:cNvPr id="183" name="楕円 182"/>
        <xdr:cNvSpPr/>
      </xdr:nvSpPr>
      <xdr:spPr>
        <a:xfrm>
          <a:off x="4127500" y="103809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129540</xdr:rowOff>
    </xdr:from>
    <xdr:ext cx="404495" cy="258445"/>
    <xdr:sp macro="" textlink="">
      <xdr:nvSpPr>
        <xdr:cNvPr id="184" name="【橋りょう・トンネル】&#10;有形固定資産減価償却率該当値テキスト"/>
        <xdr:cNvSpPr txBox="1"/>
      </xdr:nvSpPr>
      <xdr:spPr>
        <a:xfrm>
          <a:off x="4216400" y="10359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124460</xdr:rowOff>
    </xdr:from>
    <xdr:to xmlns:xdr="http://schemas.openxmlformats.org/drawingml/2006/spreadsheetDrawing">
      <xdr:col>20</xdr:col>
      <xdr:colOff>38100</xdr:colOff>
      <xdr:row>62</xdr:row>
      <xdr:rowOff>53975</xdr:rowOff>
    </xdr:to>
    <xdr:sp macro="" textlink="">
      <xdr:nvSpPr>
        <xdr:cNvPr id="185" name="楕円 184"/>
        <xdr:cNvSpPr/>
      </xdr:nvSpPr>
      <xdr:spPr>
        <a:xfrm>
          <a:off x="3384550" y="103543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62</xdr:row>
      <xdr:rowOff>3810</xdr:rowOff>
    </xdr:from>
    <xdr:to xmlns:xdr="http://schemas.openxmlformats.org/drawingml/2006/spreadsheetDrawing">
      <xdr:col>24</xdr:col>
      <xdr:colOff>63500</xdr:colOff>
      <xdr:row>62</xdr:row>
      <xdr:rowOff>30480</xdr:rowOff>
    </xdr:to>
    <xdr:cxnSp macro="">
      <xdr:nvCxnSpPr>
        <xdr:cNvPr id="186" name="直線コネクタ 185"/>
        <xdr:cNvCxnSpPr/>
      </xdr:nvCxnSpPr>
      <xdr:spPr>
        <a:xfrm>
          <a:off x="3429000" y="1040130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73025</xdr:rowOff>
    </xdr:from>
    <xdr:to xmlns:xdr="http://schemas.openxmlformats.org/drawingml/2006/spreadsheetDrawing">
      <xdr:col>10</xdr:col>
      <xdr:colOff>165100</xdr:colOff>
      <xdr:row>62</xdr:row>
      <xdr:rowOff>3175</xdr:rowOff>
    </xdr:to>
    <xdr:sp macro="" textlink="">
      <xdr:nvSpPr>
        <xdr:cNvPr id="187" name="楕円 186"/>
        <xdr:cNvSpPr/>
      </xdr:nvSpPr>
      <xdr:spPr>
        <a:xfrm>
          <a:off x="1778000" y="1030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43815</xdr:rowOff>
    </xdr:from>
    <xdr:to xmlns:xdr="http://schemas.openxmlformats.org/drawingml/2006/spreadsheetDrawing">
      <xdr:col>6</xdr:col>
      <xdr:colOff>38100</xdr:colOff>
      <xdr:row>61</xdr:row>
      <xdr:rowOff>145415</xdr:rowOff>
    </xdr:to>
    <xdr:sp macro="" textlink="">
      <xdr:nvSpPr>
        <xdr:cNvPr id="188" name="楕円 187"/>
        <xdr:cNvSpPr/>
      </xdr:nvSpPr>
      <xdr:spPr>
        <a:xfrm>
          <a:off x="984250" y="10273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61</xdr:row>
      <xdr:rowOff>95250</xdr:rowOff>
    </xdr:from>
    <xdr:to xmlns:xdr="http://schemas.openxmlformats.org/drawingml/2006/spreadsheetDrawing">
      <xdr:col>10</xdr:col>
      <xdr:colOff>114300</xdr:colOff>
      <xdr:row>61</xdr:row>
      <xdr:rowOff>123825</xdr:rowOff>
    </xdr:to>
    <xdr:cxnSp macro="">
      <xdr:nvCxnSpPr>
        <xdr:cNvPr id="189" name="直線コネクタ 188"/>
        <xdr:cNvCxnSpPr/>
      </xdr:nvCxnSpPr>
      <xdr:spPr>
        <a:xfrm>
          <a:off x="1028700" y="1032510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62865</xdr:rowOff>
    </xdr:from>
    <xdr:ext cx="404495" cy="258445"/>
    <xdr:sp macro="" textlink="">
      <xdr:nvSpPr>
        <xdr:cNvPr id="190" name="n_1aveValue【橋りょう・トンネル】&#10;有形固定資産減価償却率"/>
        <xdr:cNvSpPr txBox="1"/>
      </xdr:nvSpPr>
      <xdr:spPr>
        <a:xfrm>
          <a:off x="3239135" y="10125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38735</xdr:rowOff>
    </xdr:from>
    <xdr:ext cx="404495" cy="258445"/>
    <xdr:sp macro="" textlink="">
      <xdr:nvSpPr>
        <xdr:cNvPr id="191" name="n_2aveValue【橋りょう・トンネル】&#10;有形固定資産減価償却率"/>
        <xdr:cNvSpPr txBox="1"/>
      </xdr:nvSpPr>
      <xdr:spPr>
        <a:xfrm>
          <a:off x="2439035" y="10100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5715</xdr:rowOff>
    </xdr:from>
    <xdr:ext cx="404495" cy="258445"/>
    <xdr:sp macro="" textlink="">
      <xdr:nvSpPr>
        <xdr:cNvPr id="192" name="n_3aveValue【橋りょう・トンネル】&#10;有形固定資産減価償却率"/>
        <xdr:cNvSpPr txBox="1"/>
      </xdr:nvSpPr>
      <xdr:spPr>
        <a:xfrm>
          <a:off x="1645285" y="10403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160655</xdr:rowOff>
    </xdr:from>
    <xdr:ext cx="405130" cy="257810"/>
    <xdr:sp macro="" textlink="">
      <xdr:nvSpPr>
        <xdr:cNvPr id="193" name="n_4aveValue【橋りょう・トンネル】&#10;有形固定資産減価償却率"/>
        <xdr:cNvSpPr txBox="1"/>
      </xdr:nvSpPr>
      <xdr:spPr>
        <a:xfrm>
          <a:off x="851535" y="10055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45085</xdr:rowOff>
    </xdr:from>
    <xdr:ext cx="404495" cy="258445"/>
    <xdr:sp macro="" textlink="">
      <xdr:nvSpPr>
        <xdr:cNvPr id="194" name="n_1mainValue【橋りょう・トンネル】&#10;有形固定資産減価償却率"/>
        <xdr:cNvSpPr txBox="1"/>
      </xdr:nvSpPr>
      <xdr:spPr>
        <a:xfrm>
          <a:off x="3239135" y="10442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19050</xdr:rowOff>
    </xdr:from>
    <xdr:ext cx="404495" cy="258445"/>
    <xdr:sp macro="" textlink="">
      <xdr:nvSpPr>
        <xdr:cNvPr id="195" name="n_3mainValue【橋りょう・トンネル】&#10;有形固定資産減価償却率"/>
        <xdr:cNvSpPr txBox="1"/>
      </xdr:nvSpPr>
      <xdr:spPr>
        <a:xfrm>
          <a:off x="1645285" y="10081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136525</xdr:rowOff>
    </xdr:from>
    <xdr:ext cx="405130" cy="258445"/>
    <xdr:sp macro="" textlink="">
      <xdr:nvSpPr>
        <xdr:cNvPr id="196" name="n_4mainValue【橋りょう・トンネル】&#10;有形固定資産減価償却率"/>
        <xdr:cNvSpPr txBox="1"/>
      </xdr:nvSpPr>
      <xdr:spPr>
        <a:xfrm>
          <a:off x="851535" y="10366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7" name="正方形/長方形 196"/>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04" name="正方形/長方形 203"/>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05" name="テキスト ボックス 204"/>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6" name="直線コネクタ 205"/>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7" name="直線コネクタ 206"/>
        <xdr:cNvCxnSpPr/>
      </xdr:nvCxnSpPr>
      <xdr:spPr>
        <a:xfrm>
          <a:off x="5956300" y="10863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7810"/>
    <xdr:sp macro="" textlink="">
      <xdr:nvSpPr>
        <xdr:cNvPr id="208" name="テキスト ボックス 207"/>
        <xdr:cNvSpPr txBox="1"/>
      </xdr:nvSpPr>
      <xdr:spPr>
        <a:xfrm>
          <a:off x="5726430" y="1072515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09" name="直線コネクタ 208"/>
        <xdr:cNvCxnSpPr/>
      </xdr:nvCxnSpPr>
      <xdr:spPr>
        <a:xfrm>
          <a:off x="5956300" y="10543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8445"/>
    <xdr:sp macro="" textlink="">
      <xdr:nvSpPr>
        <xdr:cNvPr id="210" name="テキスト ボックス 209"/>
        <xdr:cNvSpPr txBox="1"/>
      </xdr:nvSpPr>
      <xdr:spPr>
        <a:xfrm>
          <a:off x="5417820" y="104019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1" name="直線コネクタ 210"/>
        <xdr:cNvCxnSpPr/>
      </xdr:nvCxnSpPr>
      <xdr:spPr>
        <a:xfrm>
          <a:off x="5956300" y="10225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8445"/>
    <xdr:sp macro="" textlink="">
      <xdr:nvSpPr>
        <xdr:cNvPr id="212" name="テキスト ボックス 211"/>
        <xdr:cNvSpPr txBox="1"/>
      </xdr:nvSpPr>
      <xdr:spPr>
        <a:xfrm>
          <a:off x="5417820" y="100825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3" name="直線コネクタ 212"/>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5630" cy="258445"/>
    <xdr:sp macro="" textlink="">
      <xdr:nvSpPr>
        <xdr:cNvPr id="214" name="テキスト ボックス 213"/>
        <xdr:cNvSpPr txBox="1"/>
      </xdr:nvSpPr>
      <xdr:spPr>
        <a:xfrm>
          <a:off x="5417820" y="97643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15" name="直線コネクタ 214"/>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53340</xdr:rowOff>
    </xdr:from>
    <xdr:ext cx="595630" cy="258445"/>
    <xdr:sp macro="" textlink="">
      <xdr:nvSpPr>
        <xdr:cNvPr id="216" name="テキスト ボックス 215"/>
        <xdr:cNvSpPr txBox="1"/>
      </xdr:nvSpPr>
      <xdr:spPr>
        <a:xfrm>
          <a:off x="5417820" y="94449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17" name="直線コネクタ 216"/>
        <xdr:cNvCxnSpPr/>
      </xdr:nvCxnSpPr>
      <xdr:spPr>
        <a:xfrm>
          <a:off x="5956300" y="92640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800" cy="258445"/>
    <xdr:sp macro="" textlink="">
      <xdr:nvSpPr>
        <xdr:cNvPr id="218" name="テキスト ボックス 217"/>
        <xdr:cNvSpPr txBox="1"/>
      </xdr:nvSpPr>
      <xdr:spPr>
        <a:xfrm>
          <a:off x="5327650" y="912622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19" name="直線コネクタ 218"/>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800" cy="257810"/>
    <xdr:sp macro="" textlink="">
      <xdr:nvSpPr>
        <xdr:cNvPr id="220" name="テキスト ボックス 219"/>
        <xdr:cNvSpPr txBox="1"/>
      </xdr:nvSpPr>
      <xdr:spPr>
        <a:xfrm>
          <a:off x="5327650" y="8806815"/>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21" name="【橋りょう・トンネル】&#10;一人当たり有形固定資産（償却資産）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69850</xdr:rowOff>
    </xdr:from>
    <xdr:to xmlns:xdr="http://schemas.openxmlformats.org/drawingml/2006/spreadsheetDrawing">
      <xdr:col>54</xdr:col>
      <xdr:colOff>171450</xdr:colOff>
      <xdr:row>64</xdr:row>
      <xdr:rowOff>123825</xdr:rowOff>
    </xdr:to>
    <xdr:cxnSp macro="">
      <xdr:nvCxnSpPr>
        <xdr:cNvPr id="222" name="直線コネクタ 221"/>
        <xdr:cNvCxnSpPr/>
      </xdr:nvCxnSpPr>
      <xdr:spPr>
        <a:xfrm flipV="1">
          <a:off x="9429750" y="946150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469265" cy="258445"/>
    <xdr:sp macro="" textlink="">
      <xdr:nvSpPr>
        <xdr:cNvPr id="223" name="【橋りょう・トンネル】&#10;一人当たり有形固定資産（償却資産）額最小値テキスト"/>
        <xdr:cNvSpPr txBox="1"/>
      </xdr:nvSpPr>
      <xdr:spPr>
        <a:xfrm>
          <a:off x="9467850" y="10860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224" name="直線コネクタ 223"/>
        <xdr:cNvCxnSpPr/>
      </xdr:nvCxnSpPr>
      <xdr:spPr>
        <a:xfrm>
          <a:off x="9359900" y="10856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8170" cy="258445"/>
    <xdr:sp macro="" textlink="">
      <xdr:nvSpPr>
        <xdr:cNvPr id="225" name="【橋りょう・トンネル】&#10;一人当たり有形固定資産（償却資産）額最大値テキスト"/>
        <xdr:cNvSpPr txBox="1"/>
      </xdr:nvSpPr>
      <xdr:spPr>
        <a:xfrm>
          <a:off x="9467850" y="924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69850</xdr:rowOff>
    </xdr:from>
    <xdr:to xmlns:xdr="http://schemas.openxmlformats.org/drawingml/2006/spreadsheetDrawing">
      <xdr:col>55</xdr:col>
      <xdr:colOff>88900</xdr:colOff>
      <xdr:row>56</xdr:row>
      <xdr:rowOff>69850</xdr:rowOff>
    </xdr:to>
    <xdr:cxnSp macro="">
      <xdr:nvCxnSpPr>
        <xdr:cNvPr id="226" name="直線コネクタ 225"/>
        <xdr:cNvCxnSpPr/>
      </xdr:nvCxnSpPr>
      <xdr:spPr>
        <a:xfrm>
          <a:off x="9359900" y="946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115570</xdr:rowOff>
    </xdr:from>
    <xdr:ext cx="598170" cy="258445"/>
    <xdr:sp macro="" textlink="">
      <xdr:nvSpPr>
        <xdr:cNvPr id="227" name="【橋りょう・トンネル】&#10;一人当たり有形固定資産（償却資産）額平均値テキスト"/>
        <xdr:cNvSpPr txBox="1"/>
      </xdr:nvSpPr>
      <xdr:spPr>
        <a:xfrm>
          <a:off x="9467850" y="103454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137160</xdr:rowOff>
    </xdr:from>
    <xdr:to xmlns:xdr="http://schemas.openxmlformats.org/drawingml/2006/spreadsheetDrawing">
      <xdr:col>55</xdr:col>
      <xdr:colOff>50800</xdr:colOff>
      <xdr:row>62</xdr:row>
      <xdr:rowOff>67945</xdr:rowOff>
    </xdr:to>
    <xdr:sp macro="" textlink="">
      <xdr:nvSpPr>
        <xdr:cNvPr id="228" name="フローチャート: 判断 227"/>
        <xdr:cNvSpPr/>
      </xdr:nvSpPr>
      <xdr:spPr>
        <a:xfrm>
          <a:off x="9398000" y="1036701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142875</xdr:rowOff>
    </xdr:from>
    <xdr:to xmlns:xdr="http://schemas.openxmlformats.org/drawingml/2006/spreadsheetDrawing">
      <xdr:col>50</xdr:col>
      <xdr:colOff>165100</xdr:colOff>
      <xdr:row>62</xdr:row>
      <xdr:rowOff>73025</xdr:rowOff>
    </xdr:to>
    <xdr:sp macro="" textlink="">
      <xdr:nvSpPr>
        <xdr:cNvPr id="229" name="フローチャート: 判断 228"/>
        <xdr:cNvSpPr/>
      </xdr:nvSpPr>
      <xdr:spPr>
        <a:xfrm>
          <a:off x="8636000" y="103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125095</xdr:rowOff>
    </xdr:from>
    <xdr:to xmlns:xdr="http://schemas.openxmlformats.org/drawingml/2006/spreadsheetDrawing">
      <xdr:col>46</xdr:col>
      <xdr:colOff>38100</xdr:colOff>
      <xdr:row>62</xdr:row>
      <xdr:rowOff>54610</xdr:rowOff>
    </xdr:to>
    <xdr:sp macro="" textlink="">
      <xdr:nvSpPr>
        <xdr:cNvPr id="230" name="フローチャート: 判断 229"/>
        <xdr:cNvSpPr/>
      </xdr:nvSpPr>
      <xdr:spPr>
        <a:xfrm>
          <a:off x="7842250" y="1035494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5715</xdr:rowOff>
    </xdr:from>
    <xdr:to xmlns:xdr="http://schemas.openxmlformats.org/drawingml/2006/spreadsheetDrawing">
      <xdr:col>41</xdr:col>
      <xdr:colOff>101600</xdr:colOff>
      <xdr:row>62</xdr:row>
      <xdr:rowOff>107950</xdr:rowOff>
    </xdr:to>
    <xdr:sp macro="" textlink="">
      <xdr:nvSpPr>
        <xdr:cNvPr id="231" name="フローチャート: 判断 230"/>
        <xdr:cNvSpPr/>
      </xdr:nvSpPr>
      <xdr:spPr>
        <a:xfrm>
          <a:off x="7029450" y="1040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20955</xdr:rowOff>
    </xdr:from>
    <xdr:to xmlns:xdr="http://schemas.openxmlformats.org/drawingml/2006/spreadsheetDrawing">
      <xdr:col>36</xdr:col>
      <xdr:colOff>165100</xdr:colOff>
      <xdr:row>62</xdr:row>
      <xdr:rowOff>123190</xdr:rowOff>
    </xdr:to>
    <xdr:sp macro="" textlink="">
      <xdr:nvSpPr>
        <xdr:cNvPr id="232" name="フローチャート: 判断 231"/>
        <xdr:cNvSpPr/>
      </xdr:nvSpPr>
      <xdr:spPr>
        <a:xfrm>
          <a:off x="6235700" y="10418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3" name="テキスト ボックス 232"/>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34" name="テキスト ボックス 233"/>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35" name="テキスト ボックス 234"/>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36" name="テキスト ボックス 235"/>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37" name="テキスト ボックス 236"/>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47625</xdr:rowOff>
    </xdr:from>
    <xdr:to xmlns:xdr="http://schemas.openxmlformats.org/drawingml/2006/spreadsheetDrawing">
      <xdr:col>55</xdr:col>
      <xdr:colOff>50800</xdr:colOff>
      <xdr:row>61</xdr:row>
      <xdr:rowOff>149225</xdr:rowOff>
    </xdr:to>
    <xdr:sp macro="" textlink="">
      <xdr:nvSpPr>
        <xdr:cNvPr id="238" name="楕円 237"/>
        <xdr:cNvSpPr/>
      </xdr:nvSpPr>
      <xdr:spPr>
        <a:xfrm>
          <a:off x="9398000" y="10277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70485</xdr:rowOff>
    </xdr:from>
    <xdr:ext cx="598170" cy="258445"/>
    <xdr:sp macro="" textlink="">
      <xdr:nvSpPr>
        <xdr:cNvPr id="239" name="【橋りょう・トンネル】&#10;一人当たり有形固定資産（償却資産）額該当値テキスト"/>
        <xdr:cNvSpPr txBox="1"/>
      </xdr:nvSpPr>
      <xdr:spPr>
        <a:xfrm>
          <a:off x="9467850" y="10132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61595</xdr:rowOff>
    </xdr:from>
    <xdr:to xmlns:xdr="http://schemas.openxmlformats.org/drawingml/2006/spreadsheetDrawing">
      <xdr:col>50</xdr:col>
      <xdr:colOff>165100</xdr:colOff>
      <xdr:row>61</xdr:row>
      <xdr:rowOff>163195</xdr:rowOff>
    </xdr:to>
    <xdr:sp macro="" textlink="">
      <xdr:nvSpPr>
        <xdr:cNvPr id="240" name="楕円 239"/>
        <xdr:cNvSpPr/>
      </xdr:nvSpPr>
      <xdr:spPr>
        <a:xfrm>
          <a:off x="86360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97790</xdr:rowOff>
    </xdr:from>
    <xdr:to xmlns:xdr="http://schemas.openxmlformats.org/drawingml/2006/spreadsheetDrawing">
      <xdr:col>55</xdr:col>
      <xdr:colOff>0</xdr:colOff>
      <xdr:row>61</xdr:row>
      <xdr:rowOff>111760</xdr:rowOff>
    </xdr:to>
    <xdr:cxnSp macro="">
      <xdr:nvCxnSpPr>
        <xdr:cNvPr id="241" name="直線コネクタ 240"/>
        <xdr:cNvCxnSpPr/>
      </xdr:nvCxnSpPr>
      <xdr:spPr>
        <a:xfrm flipV="1">
          <a:off x="8686800" y="10327640"/>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80645</xdr:rowOff>
    </xdr:from>
    <xdr:to xmlns:xdr="http://schemas.openxmlformats.org/drawingml/2006/spreadsheetDrawing">
      <xdr:col>41</xdr:col>
      <xdr:colOff>101600</xdr:colOff>
      <xdr:row>62</xdr:row>
      <xdr:rowOff>11430</xdr:rowOff>
    </xdr:to>
    <xdr:sp macro="" textlink="">
      <xdr:nvSpPr>
        <xdr:cNvPr id="242" name="楕円 241"/>
        <xdr:cNvSpPr/>
      </xdr:nvSpPr>
      <xdr:spPr>
        <a:xfrm>
          <a:off x="7029450" y="103104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97790</xdr:rowOff>
    </xdr:from>
    <xdr:to xmlns:xdr="http://schemas.openxmlformats.org/drawingml/2006/spreadsheetDrawing">
      <xdr:col>36</xdr:col>
      <xdr:colOff>165100</xdr:colOff>
      <xdr:row>62</xdr:row>
      <xdr:rowOff>28575</xdr:rowOff>
    </xdr:to>
    <xdr:sp macro="" textlink="">
      <xdr:nvSpPr>
        <xdr:cNvPr id="243" name="楕円 242"/>
        <xdr:cNvSpPr/>
      </xdr:nvSpPr>
      <xdr:spPr>
        <a:xfrm>
          <a:off x="6235700" y="103276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131445</xdr:rowOff>
    </xdr:from>
    <xdr:to xmlns:xdr="http://schemas.openxmlformats.org/drawingml/2006/spreadsheetDrawing">
      <xdr:col>41</xdr:col>
      <xdr:colOff>50800</xdr:colOff>
      <xdr:row>61</xdr:row>
      <xdr:rowOff>149225</xdr:rowOff>
    </xdr:to>
    <xdr:cxnSp macro="">
      <xdr:nvCxnSpPr>
        <xdr:cNvPr id="244" name="直線コネクタ 243"/>
        <xdr:cNvCxnSpPr/>
      </xdr:nvCxnSpPr>
      <xdr:spPr>
        <a:xfrm flipV="1">
          <a:off x="6286500" y="1036129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62</xdr:row>
      <xdr:rowOff>63500</xdr:rowOff>
    </xdr:from>
    <xdr:ext cx="598805" cy="258445"/>
    <xdr:sp macro="" textlink="">
      <xdr:nvSpPr>
        <xdr:cNvPr id="245" name="n_1aveValue【橋りょう・トンネル】&#10;一人当たり有形固定資産（償却資産）額"/>
        <xdr:cNvSpPr txBox="1"/>
      </xdr:nvSpPr>
      <xdr:spPr>
        <a:xfrm>
          <a:off x="8401050" y="10460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71755</xdr:rowOff>
    </xdr:from>
    <xdr:ext cx="598170" cy="258445"/>
    <xdr:sp macro="" textlink="">
      <xdr:nvSpPr>
        <xdr:cNvPr id="246" name="n_2aveValue【橋りょう・トンネル】&#10;一人当たり有形固定資産（償却資産）額"/>
        <xdr:cNvSpPr txBox="1"/>
      </xdr:nvSpPr>
      <xdr:spPr>
        <a:xfrm>
          <a:off x="7612380"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98425</xdr:rowOff>
    </xdr:from>
    <xdr:ext cx="598170" cy="258445"/>
    <xdr:sp macro="" textlink="">
      <xdr:nvSpPr>
        <xdr:cNvPr id="247" name="n_3aveValue【橋りょう・トンネル】&#10;一人当たり有形固定資産（償却資産）額"/>
        <xdr:cNvSpPr txBox="1"/>
      </xdr:nvSpPr>
      <xdr:spPr>
        <a:xfrm>
          <a:off x="6818630" y="10495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113665</xdr:rowOff>
    </xdr:from>
    <xdr:ext cx="598170" cy="258445"/>
    <xdr:sp macro="" textlink="">
      <xdr:nvSpPr>
        <xdr:cNvPr id="248" name="n_4aveValue【橋りょう・トンネル】&#10;一人当たり有形固定資産（償却資産）額"/>
        <xdr:cNvSpPr txBox="1"/>
      </xdr:nvSpPr>
      <xdr:spPr>
        <a:xfrm>
          <a:off x="6005830" y="1051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60</xdr:row>
      <xdr:rowOff>7620</xdr:rowOff>
    </xdr:from>
    <xdr:ext cx="598805" cy="258445"/>
    <xdr:sp macro="" textlink="">
      <xdr:nvSpPr>
        <xdr:cNvPr id="249" name="n_1mainValue【橋りょう・トンネル】&#10;一人当たり有形固定資産（償却資産）額"/>
        <xdr:cNvSpPr txBox="1"/>
      </xdr:nvSpPr>
      <xdr:spPr>
        <a:xfrm>
          <a:off x="8401050" y="10069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27305</xdr:rowOff>
    </xdr:from>
    <xdr:ext cx="598170" cy="258445"/>
    <xdr:sp macro="" textlink="">
      <xdr:nvSpPr>
        <xdr:cNvPr id="250" name="n_3mainValue【橋りょう・トンネル】&#10;一人当たり有形固定資産（償却資産）額"/>
        <xdr:cNvSpPr txBox="1"/>
      </xdr:nvSpPr>
      <xdr:spPr>
        <a:xfrm>
          <a:off x="6818630" y="10089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44450</xdr:rowOff>
    </xdr:from>
    <xdr:ext cx="598170" cy="257810"/>
    <xdr:sp macro="" textlink="">
      <xdr:nvSpPr>
        <xdr:cNvPr id="251" name="n_4mainValue【橋りょう・トンネル】&#10;一人当たり有形固定資産（償却資産）額"/>
        <xdr:cNvSpPr txBox="1"/>
      </xdr:nvSpPr>
      <xdr:spPr>
        <a:xfrm>
          <a:off x="6005830" y="101066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52" name="正方形/長方形 251"/>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3" name="正方形/長方形 252"/>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4" name="正方形/長方形 253"/>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5" name="正方形/長方形 254"/>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6" name="正方形/長方形 255"/>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7" name="正方形/長方形 256"/>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8" name="正方形/長方形 257"/>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9" name="正方形/長方形 258"/>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60" name="テキスト ボックス 259"/>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1" name="直線コネクタ 260"/>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62" name="テキスト ボックス 261"/>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63" name="直線コネクタ 262"/>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64" name="テキスト ボックス 263"/>
        <xdr:cNvSpPr txBox="1"/>
      </xdr:nvSpPr>
      <xdr:spPr>
        <a:xfrm>
          <a:off x="2755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65" name="直線コネクタ 264"/>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66" name="テキスト ボックス 265"/>
        <xdr:cNvSpPr txBox="1"/>
      </xdr:nvSpPr>
      <xdr:spPr>
        <a:xfrm>
          <a:off x="3397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7" name="直線コネクタ 266"/>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7810"/>
    <xdr:sp macro="" textlink="">
      <xdr:nvSpPr>
        <xdr:cNvPr id="268" name="テキスト ボックス 267"/>
        <xdr:cNvSpPr txBox="1"/>
      </xdr:nvSpPr>
      <xdr:spPr>
        <a:xfrm>
          <a:off x="3397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9" name="直線コネクタ 268"/>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7810"/>
    <xdr:sp macro="" textlink="">
      <xdr:nvSpPr>
        <xdr:cNvPr id="270" name="テキスト ボックス 269"/>
        <xdr:cNvSpPr txBox="1"/>
      </xdr:nvSpPr>
      <xdr:spPr>
        <a:xfrm>
          <a:off x="3397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71" name="直線コネクタ 270"/>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72" name="テキスト ボックス 271"/>
        <xdr:cNvSpPr txBox="1"/>
      </xdr:nvSpPr>
      <xdr:spPr>
        <a:xfrm>
          <a:off x="3397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8445"/>
    <xdr:sp macro="" textlink="">
      <xdr:nvSpPr>
        <xdr:cNvPr id="274" name="テキスト ボックス 273"/>
        <xdr:cNvSpPr txBox="1"/>
      </xdr:nvSpPr>
      <xdr:spPr>
        <a:xfrm>
          <a:off x="384810" y="125336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公営住宅】&#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165735</xdr:rowOff>
    </xdr:from>
    <xdr:to xmlns:xdr="http://schemas.openxmlformats.org/drawingml/2006/spreadsheetDrawing">
      <xdr:col>24</xdr:col>
      <xdr:colOff>62865</xdr:colOff>
      <xdr:row>86</xdr:row>
      <xdr:rowOff>28575</xdr:rowOff>
    </xdr:to>
    <xdr:cxnSp macro="">
      <xdr:nvCxnSpPr>
        <xdr:cNvPr id="276" name="直線コネクタ 275"/>
        <xdr:cNvCxnSpPr/>
      </xdr:nvCxnSpPr>
      <xdr:spPr>
        <a:xfrm flipV="1">
          <a:off x="4177665" y="1307782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32385</xdr:rowOff>
    </xdr:from>
    <xdr:ext cx="404495" cy="258445"/>
    <xdr:sp macro="" textlink="">
      <xdr:nvSpPr>
        <xdr:cNvPr id="277" name="【公営住宅】&#10;有形固定資産減価償却率最小値テキスト"/>
        <xdr:cNvSpPr txBox="1"/>
      </xdr:nvSpPr>
      <xdr:spPr>
        <a:xfrm>
          <a:off x="4216400" y="14453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28575</xdr:rowOff>
    </xdr:from>
    <xdr:to xmlns:xdr="http://schemas.openxmlformats.org/drawingml/2006/spreadsheetDrawing">
      <xdr:col>24</xdr:col>
      <xdr:colOff>152400</xdr:colOff>
      <xdr:row>86</xdr:row>
      <xdr:rowOff>28575</xdr:rowOff>
    </xdr:to>
    <xdr:cxnSp macro="">
      <xdr:nvCxnSpPr>
        <xdr:cNvPr id="278" name="直線コネクタ 277"/>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111760</xdr:rowOff>
    </xdr:from>
    <xdr:ext cx="404495" cy="258445"/>
    <xdr:sp macro="" textlink="">
      <xdr:nvSpPr>
        <xdr:cNvPr id="279" name="【公営住宅】&#10;有形固定資産減価償却率最大値テキスト"/>
        <xdr:cNvSpPr txBox="1"/>
      </xdr:nvSpPr>
      <xdr:spPr>
        <a:xfrm>
          <a:off x="4216400" y="12856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165735</xdr:rowOff>
    </xdr:from>
    <xdr:to xmlns:xdr="http://schemas.openxmlformats.org/drawingml/2006/spreadsheetDrawing">
      <xdr:col>24</xdr:col>
      <xdr:colOff>152400</xdr:colOff>
      <xdr:row>77</xdr:row>
      <xdr:rowOff>165735</xdr:rowOff>
    </xdr:to>
    <xdr:cxnSp macro="">
      <xdr:nvCxnSpPr>
        <xdr:cNvPr id="280" name="直線コネクタ 279"/>
        <xdr:cNvCxnSpPr/>
      </xdr:nvCxnSpPr>
      <xdr:spPr>
        <a:xfrm>
          <a:off x="4108450" y="13077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50165</xdr:rowOff>
    </xdr:from>
    <xdr:ext cx="404495" cy="258445"/>
    <xdr:sp macro="" textlink="">
      <xdr:nvSpPr>
        <xdr:cNvPr id="281" name="【公営住宅】&#10;有形固定資産減価償却率平均値テキスト"/>
        <xdr:cNvSpPr txBox="1"/>
      </xdr:nvSpPr>
      <xdr:spPr>
        <a:xfrm>
          <a:off x="4216400" y="138004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26670</xdr:rowOff>
    </xdr:from>
    <xdr:to xmlns:xdr="http://schemas.openxmlformats.org/drawingml/2006/spreadsheetDrawing">
      <xdr:col>24</xdr:col>
      <xdr:colOff>114300</xdr:colOff>
      <xdr:row>83</xdr:row>
      <xdr:rowOff>128905</xdr:rowOff>
    </xdr:to>
    <xdr:sp macro="" textlink="">
      <xdr:nvSpPr>
        <xdr:cNvPr id="282" name="フローチャート: 判断 281"/>
        <xdr:cNvSpPr/>
      </xdr:nvSpPr>
      <xdr:spPr>
        <a:xfrm>
          <a:off x="4127500" y="13944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48260</xdr:rowOff>
    </xdr:from>
    <xdr:to xmlns:xdr="http://schemas.openxmlformats.org/drawingml/2006/spreadsheetDrawing">
      <xdr:col>20</xdr:col>
      <xdr:colOff>38100</xdr:colOff>
      <xdr:row>83</xdr:row>
      <xdr:rowOff>149860</xdr:rowOff>
    </xdr:to>
    <xdr:sp macro="" textlink="">
      <xdr:nvSpPr>
        <xdr:cNvPr id="283" name="フローチャート: 判断 282"/>
        <xdr:cNvSpPr/>
      </xdr:nvSpPr>
      <xdr:spPr>
        <a:xfrm>
          <a:off x="3384550" y="1396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17145</xdr:rowOff>
    </xdr:from>
    <xdr:to xmlns:xdr="http://schemas.openxmlformats.org/drawingml/2006/spreadsheetDrawing">
      <xdr:col>15</xdr:col>
      <xdr:colOff>101600</xdr:colOff>
      <xdr:row>83</xdr:row>
      <xdr:rowOff>119380</xdr:rowOff>
    </xdr:to>
    <xdr:sp macro="" textlink="">
      <xdr:nvSpPr>
        <xdr:cNvPr id="284" name="フローチャート: 判断 283"/>
        <xdr:cNvSpPr/>
      </xdr:nvSpPr>
      <xdr:spPr>
        <a:xfrm>
          <a:off x="2571750" y="13935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160655</xdr:rowOff>
    </xdr:from>
    <xdr:to xmlns:xdr="http://schemas.openxmlformats.org/drawingml/2006/spreadsheetDrawing">
      <xdr:col>10</xdr:col>
      <xdr:colOff>165100</xdr:colOff>
      <xdr:row>83</xdr:row>
      <xdr:rowOff>90805</xdr:rowOff>
    </xdr:to>
    <xdr:sp macro="" textlink="">
      <xdr:nvSpPr>
        <xdr:cNvPr id="285" name="フローチャート: 判断 284"/>
        <xdr:cNvSpPr/>
      </xdr:nvSpPr>
      <xdr:spPr>
        <a:xfrm>
          <a:off x="1778000" y="1391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95885</xdr:rowOff>
    </xdr:from>
    <xdr:to xmlns:xdr="http://schemas.openxmlformats.org/drawingml/2006/spreadsheetDrawing">
      <xdr:col>6</xdr:col>
      <xdr:colOff>38100</xdr:colOff>
      <xdr:row>83</xdr:row>
      <xdr:rowOff>25400</xdr:rowOff>
    </xdr:to>
    <xdr:sp macro="" textlink="">
      <xdr:nvSpPr>
        <xdr:cNvPr id="286" name="フローチャート: 判断 285"/>
        <xdr:cNvSpPr/>
      </xdr:nvSpPr>
      <xdr:spPr>
        <a:xfrm>
          <a:off x="984250" y="138461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87" name="テキスト ボックス 286"/>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88" name="テキスト ボックス 287"/>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89" name="テキスト ボックス 288"/>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90" name="テキスト ボックス 289"/>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291" name="テキスト ボックス 290"/>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146685</xdr:rowOff>
    </xdr:from>
    <xdr:to xmlns:xdr="http://schemas.openxmlformats.org/drawingml/2006/spreadsheetDrawing">
      <xdr:col>24</xdr:col>
      <xdr:colOff>114300</xdr:colOff>
      <xdr:row>84</xdr:row>
      <xdr:rowOff>76835</xdr:rowOff>
    </xdr:to>
    <xdr:sp macro="" textlink="">
      <xdr:nvSpPr>
        <xdr:cNvPr id="292" name="楕円 291"/>
        <xdr:cNvSpPr/>
      </xdr:nvSpPr>
      <xdr:spPr>
        <a:xfrm>
          <a:off x="4127500" y="14064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125730</xdr:rowOff>
    </xdr:from>
    <xdr:ext cx="404495" cy="258445"/>
    <xdr:sp macro="" textlink="">
      <xdr:nvSpPr>
        <xdr:cNvPr id="293" name="【公営住宅】&#10;有形固定資産減価償却率該当値テキスト"/>
        <xdr:cNvSpPr txBox="1"/>
      </xdr:nvSpPr>
      <xdr:spPr>
        <a:xfrm>
          <a:off x="4216400" y="14043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124460</xdr:rowOff>
    </xdr:from>
    <xdr:to xmlns:xdr="http://schemas.openxmlformats.org/drawingml/2006/spreadsheetDrawing">
      <xdr:col>20</xdr:col>
      <xdr:colOff>38100</xdr:colOff>
      <xdr:row>84</xdr:row>
      <xdr:rowOff>53975</xdr:rowOff>
    </xdr:to>
    <xdr:sp macro="" textlink="">
      <xdr:nvSpPr>
        <xdr:cNvPr id="294" name="楕円 293"/>
        <xdr:cNvSpPr/>
      </xdr:nvSpPr>
      <xdr:spPr>
        <a:xfrm>
          <a:off x="3384550" y="140423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3810</xdr:rowOff>
    </xdr:from>
    <xdr:to xmlns:xdr="http://schemas.openxmlformats.org/drawingml/2006/spreadsheetDrawing">
      <xdr:col>24</xdr:col>
      <xdr:colOff>63500</xdr:colOff>
      <xdr:row>84</xdr:row>
      <xdr:rowOff>26035</xdr:rowOff>
    </xdr:to>
    <xdr:cxnSp macro="">
      <xdr:nvCxnSpPr>
        <xdr:cNvPr id="295" name="直線コネクタ 294"/>
        <xdr:cNvCxnSpPr/>
      </xdr:nvCxnSpPr>
      <xdr:spPr>
        <a:xfrm>
          <a:off x="3429000" y="14089380"/>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76200</xdr:rowOff>
    </xdr:from>
    <xdr:to xmlns:xdr="http://schemas.openxmlformats.org/drawingml/2006/spreadsheetDrawing">
      <xdr:col>10</xdr:col>
      <xdr:colOff>165100</xdr:colOff>
      <xdr:row>84</xdr:row>
      <xdr:rowOff>6350</xdr:rowOff>
    </xdr:to>
    <xdr:sp macro="" textlink="">
      <xdr:nvSpPr>
        <xdr:cNvPr id="296" name="楕円 295"/>
        <xdr:cNvSpPr/>
      </xdr:nvSpPr>
      <xdr:spPr>
        <a:xfrm>
          <a:off x="1778000" y="13994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43815</xdr:rowOff>
    </xdr:from>
    <xdr:to xmlns:xdr="http://schemas.openxmlformats.org/drawingml/2006/spreadsheetDrawing">
      <xdr:col>6</xdr:col>
      <xdr:colOff>38100</xdr:colOff>
      <xdr:row>83</xdr:row>
      <xdr:rowOff>145415</xdr:rowOff>
    </xdr:to>
    <xdr:sp macro="" textlink="">
      <xdr:nvSpPr>
        <xdr:cNvPr id="297" name="楕円 296"/>
        <xdr:cNvSpPr/>
      </xdr:nvSpPr>
      <xdr:spPr>
        <a:xfrm>
          <a:off x="984250" y="13961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83</xdr:row>
      <xdr:rowOff>95250</xdr:rowOff>
    </xdr:from>
    <xdr:to xmlns:xdr="http://schemas.openxmlformats.org/drawingml/2006/spreadsheetDrawing">
      <xdr:col>10</xdr:col>
      <xdr:colOff>114300</xdr:colOff>
      <xdr:row>83</xdr:row>
      <xdr:rowOff>127635</xdr:rowOff>
    </xdr:to>
    <xdr:cxnSp macro="">
      <xdr:nvCxnSpPr>
        <xdr:cNvPr id="298" name="直線コネクタ 297"/>
        <xdr:cNvCxnSpPr/>
      </xdr:nvCxnSpPr>
      <xdr:spPr>
        <a:xfrm>
          <a:off x="1028700" y="1401318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165735</xdr:rowOff>
    </xdr:from>
    <xdr:ext cx="404495" cy="258445"/>
    <xdr:sp macro="" textlink="">
      <xdr:nvSpPr>
        <xdr:cNvPr id="299" name="n_1aveValue【公営住宅】&#10;有形固定資産減価償却率"/>
        <xdr:cNvSpPr txBox="1"/>
      </xdr:nvSpPr>
      <xdr:spPr>
        <a:xfrm>
          <a:off x="3239135" y="13748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135255</xdr:rowOff>
    </xdr:from>
    <xdr:ext cx="404495" cy="258445"/>
    <xdr:sp macro="" textlink="">
      <xdr:nvSpPr>
        <xdr:cNvPr id="300" name="n_2aveValue【公営住宅】&#10;有形固定資産減価償却率"/>
        <xdr:cNvSpPr txBox="1"/>
      </xdr:nvSpPr>
      <xdr:spPr>
        <a:xfrm>
          <a:off x="2439035" y="13717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107315</xdr:rowOff>
    </xdr:from>
    <xdr:ext cx="404495" cy="258445"/>
    <xdr:sp macro="" textlink="">
      <xdr:nvSpPr>
        <xdr:cNvPr id="301" name="n_3aveValue【公営住宅】&#10;有形固定資産減価償却率"/>
        <xdr:cNvSpPr txBox="1"/>
      </xdr:nvSpPr>
      <xdr:spPr>
        <a:xfrm>
          <a:off x="1645285" y="13689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41910</xdr:rowOff>
    </xdr:from>
    <xdr:ext cx="405130" cy="258445"/>
    <xdr:sp macro="" textlink="">
      <xdr:nvSpPr>
        <xdr:cNvPr id="302" name="n_4aveValue【公営住宅】&#10;有形固定資産減価償却率"/>
        <xdr:cNvSpPr txBox="1"/>
      </xdr:nvSpPr>
      <xdr:spPr>
        <a:xfrm>
          <a:off x="851535" y="13624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45085</xdr:rowOff>
    </xdr:from>
    <xdr:ext cx="404495" cy="258445"/>
    <xdr:sp macro="" textlink="">
      <xdr:nvSpPr>
        <xdr:cNvPr id="303" name="n_1mainValue【公営住宅】&#10;有形固定資産減価償却率"/>
        <xdr:cNvSpPr txBox="1"/>
      </xdr:nvSpPr>
      <xdr:spPr>
        <a:xfrm>
          <a:off x="3239135" y="14130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168910</xdr:rowOff>
    </xdr:from>
    <xdr:ext cx="404495" cy="258445"/>
    <xdr:sp macro="" textlink="">
      <xdr:nvSpPr>
        <xdr:cNvPr id="304" name="n_3mainValue【公営住宅】&#10;有形固定資産減価償却率"/>
        <xdr:cNvSpPr txBox="1"/>
      </xdr:nvSpPr>
      <xdr:spPr>
        <a:xfrm>
          <a:off x="1645285" y="14086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136525</xdr:rowOff>
    </xdr:from>
    <xdr:ext cx="405130" cy="258445"/>
    <xdr:sp macro="" textlink="">
      <xdr:nvSpPr>
        <xdr:cNvPr id="305" name="n_4mainValue【公営住宅】&#10;有形固定資産減価償却率"/>
        <xdr:cNvSpPr txBox="1"/>
      </xdr:nvSpPr>
      <xdr:spPr>
        <a:xfrm>
          <a:off x="851535" y="14054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06" name="正方形/長方形 305"/>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14" name="テキスト ボックス 313"/>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16" name="直線コネクタ 315"/>
        <xdr:cNvCxnSpPr/>
      </xdr:nvCxnSpPr>
      <xdr:spPr>
        <a:xfrm>
          <a:off x="5956300" y="1445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7810"/>
    <xdr:sp macro="" textlink="">
      <xdr:nvSpPr>
        <xdr:cNvPr id="317" name="テキスト ボックス 316"/>
        <xdr:cNvSpPr txBox="1"/>
      </xdr:nvSpPr>
      <xdr:spPr>
        <a:xfrm>
          <a:off x="5527040" y="143205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18" name="直線コネクタ 317"/>
        <xdr:cNvCxnSpPr/>
      </xdr:nvCxnSpPr>
      <xdr:spPr>
        <a:xfrm>
          <a:off x="5956300" y="14013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0860" cy="258445"/>
    <xdr:sp macro="" textlink="">
      <xdr:nvSpPr>
        <xdr:cNvPr id="319" name="テキスト ボックス 318"/>
        <xdr:cNvSpPr txBox="1"/>
      </xdr:nvSpPr>
      <xdr:spPr>
        <a:xfrm>
          <a:off x="5481955" y="138747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20" name="直線コネクタ 319"/>
        <xdr:cNvCxnSpPr/>
      </xdr:nvCxnSpPr>
      <xdr:spPr>
        <a:xfrm>
          <a:off x="5956300" y="13567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0860" cy="257810"/>
    <xdr:sp macro="" textlink="">
      <xdr:nvSpPr>
        <xdr:cNvPr id="321" name="テキスト ボックス 320"/>
        <xdr:cNvSpPr txBox="1"/>
      </xdr:nvSpPr>
      <xdr:spPr>
        <a:xfrm>
          <a:off x="5481955" y="134251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22" name="直線コネクタ 321"/>
        <xdr:cNvCxnSpPr/>
      </xdr:nvCxnSpPr>
      <xdr:spPr>
        <a:xfrm>
          <a:off x="5956300" y="13117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0860" cy="257810"/>
    <xdr:sp macro="" textlink="">
      <xdr:nvSpPr>
        <xdr:cNvPr id="323" name="テキスト ボックス 322"/>
        <xdr:cNvSpPr txBox="1"/>
      </xdr:nvSpPr>
      <xdr:spPr>
        <a:xfrm>
          <a:off x="5481955" y="129794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4" name="直線コネクタ 323"/>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25" name="テキスト ボックス 324"/>
        <xdr:cNvSpPr txBox="1"/>
      </xdr:nvSpPr>
      <xdr:spPr>
        <a:xfrm>
          <a:off x="5481955" y="125336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6" name="【公営住宅】&#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6350</xdr:rowOff>
    </xdr:from>
    <xdr:to xmlns:xdr="http://schemas.openxmlformats.org/drawingml/2006/spreadsheetDrawing">
      <xdr:col>54</xdr:col>
      <xdr:colOff>171450</xdr:colOff>
      <xdr:row>86</xdr:row>
      <xdr:rowOff>32385</xdr:rowOff>
    </xdr:to>
    <xdr:cxnSp macro="">
      <xdr:nvCxnSpPr>
        <xdr:cNvPr id="327" name="直線コネクタ 326"/>
        <xdr:cNvCxnSpPr/>
      </xdr:nvCxnSpPr>
      <xdr:spPr>
        <a:xfrm flipV="1">
          <a:off x="9429750" y="13253720"/>
          <a:ext cx="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265" cy="258445"/>
    <xdr:sp macro="" textlink="">
      <xdr:nvSpPr>
        <xdr:cNvPr id="328" name="【公営住宅】&#10;一人当たり面積最小値テキスト"/>
        <xdr:cNvSpPr txBox="1"/>
      </xdr:nvSpPr>
      <xdr:spPr>
        <a:xfrm>
          <a:off x="9467850" y="14457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29" name="直線コネクタ 328"/>
        <xdr:cNvCxnSpPr/>
      </xdr:nvCxnSpPr>
      <xdr:spPr>
        <a:xfrm>
          <a:off x="9359900" y="14453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125095</xdr:rowOff>
    </xdr:from>
    <xdr:ext cx="534035" cy="257810"/>
    <xdr:sp macro="" textlink="">
      <xdr:nvSpPr>
        <xdr:cNvPr id="330" name="【公営住宅】&#10;一人当たり面積最大値テキスト"/>
        <xdr:cNvSpPr txBox="1"/>
      </xdr:nvSpPr>
      <xdr:spPr>
        <a:xfrm>
          <a:off x="9467850" y="130371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331" name="直線コネクタ 330"/>
        <xdr:cNvCxnSpPr/>
      </xdr:nvCxnSpPr>
      <xdr:spPr>
        <a:xfrm>
          <a:off x="9359900" y="1325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118110</xdr:rowOff>
    </xdr:from>
    <xdr:ext cx="469265" cy="258445"/>
    <xdr:sp macro="" textlink="">
      <xdr:nvSpPr>
        <xdr:cNvPr id="332" name="【公営住宅】&#10;一人当たり面積平均値テキスト"/>
        <xdr:cNvSpPr txBox="1"/>
      </xdr:nvSpPr>
      <xdr:spPr>
        <a:xfrm>
          <a:off x="9467850" y="142036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95250</xdr:rowOff>
    </xdr:from>
    <xdr:to xmlns:xdr="http://schemas.openxmlformats.org/drawingml/2006/spreadsheetDrawing">
      <xdr:col>55</xdr:col>
      <xdr:colOff>50800</xdr:colOff>
      <xdr:row>86</xdr:row>
      <xdr:rowOff>24765</xdr:rowOff>
    </xdr:to>
    <xdr:sp macro="" textlink="">
      <xdr:nvSpPr>
        <xdr:cNvPr id="333" name="フローチャート: 判断 332"/>
        <xdr:cNvSpPr/>
      </xdr:nvSpPr>
      <xdr:spPr>
        <a:xfrm>
          <a:off x="9398000" y="143484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90170</xdr:rowOff>
    </xdr:from>
    <xdr:to xmlns:xdr="http://schemas.openxmlformats.org/drawingml/2006/spreadsheetDrawing">
      <xdr:col>50</xdr:col>
      <xdr:colOff>165100</xdr:colOff>
      <xdr:row>86</xdr:row>
      <xdr:rowOff>19685</xdr:rowOff>
    </xdr:to>
    <xdr:sp macro="" textlink="">
      <xdr:nvSpPr>
        <xdr:cNvPr id="334" name="フローチャート: 判断 333"/>
        <xdr:cNvSpPr/>
      </xdr:nvSpPr>
      <xdr:spPr>
        <a:xfrm>
          <a:off x="8636000" y="14343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93980</xdr:rowOff>
    </xdr:from>
    <xdr:to xmlns:xdr="http://schemas.openxmlformats.org/drawingml/2006/spreadsheetDrawing">
      <xdr:col>46</xdr:col>
      <xdr:colOff>38100</xdr:colOff>
      <xdr:row>86</xdr:row>
      <xdr:rowOff>23495</xdr:rowOff>
    </xdr:to>
    <xdr:sp macro="" textlink="">
      <xdr:nvSpPr>
        <xdr:cNvPr id="335" name="フローチャート: 判断 334"/>
        <xdr:cNvSpPr/>
      </xdr:nvSpPr>
      <xdr:spPr>
        <a:xfrm>
          <a:off x="7842250" y="1434719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94615</xdr:rowOff>
    </xdr:from>
    <xdr:to xmlns:xdr="http://schemas.openxmlformats.org/drawingml/2006/spreadsheetDrawing">
      <xdr:col>41</xdr:col>
      <xdr:colOff>101600</xdr:colOff>
      <xdr:row>86</xdr:row>
      <xdr:rowOff>24130</xdr:rowOff>
    </xdr:to>
    <xdr:sp macro="" textlink="">
      <xdr:nvSpPr>
        <xdr:cNvPr id="336" name="フローチャート: 判断 335"/>
        <xdr:cNvSpPr/>
      </xdr:nvSpPr>
      <xdr:spPr>
        <a:xfrm>
          <a:off x="7029450" y="143478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85725</xdr:rowOff>
    </xdr:from>
    <xdr:to xmlns:xdr="http://schemas.openxmlformats.org/drawingml/2006/spreadsheetDrawing">
      <xdr:col>36</xdr:col>
      <xdr:colOff>165100</xdr:colOff>
      <xdr:row>86</xdr:row>
      <xdr:rowOff>15875</xdr:rowOff>
    </xdr:to>
    <xdr:sp macro="" textlink="">
      <xdr:nvSpPr>
        <xdr:cNvPr id="337" name="フローチャート: 判断 336"/>
        <xdr:cNvSpPr/>
      </xdr:nvSpPr>
      <xdr:spPr>
        <a:xfrm>
          <a:off x="6235700" y="1433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38" name="テキスト ボックス 337"/>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39" name="テキスト ボックス 338"/>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40" name="テキスト ボックス 339"/>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41" name="テキスト ボックス 340"/>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42" name="テキスト ボックス 341"/>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153035</xdr:rowOff>
    </xdr:from>
    <xdr:to xmlns:xdr="http://schemas.openxmlformats.org/drawingml/2006/spreadsheetDrawing">
      <xdr:col>55</xdr:col>
      <xdr:colOff>50800</xdr:colOff>
      <xdr:row>86</xdr:row>
      <xdr:rowOff>82550</xdr:rowOff>
    </xdr:to>
    <xdr:sp macro="" textlink="">
      <xdr:nvSpPr>
        <xdr:cNvPr id="343" name="楕円 342"/>
        <xdr:cNvSpPr/>
      </xdr:nvSpPr>
      <xdr:spPr>
        <a:xfrm>
          <a:off x="9398000" y="1440624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73660</xdr:rowOff>
    </xdr:from>
    <xdr:ext cx="469265" cy="258445"/>
    <xdr:sp macro="" textlink="">
      <xdr:nvSpPr>
        <xdr:cNvPr id="344" name="【公営住宅】&#10;一人当たり面積該当値テキスト"/>
        <xdr:cNvSpPr txBox="1"/>
      </xdr:nvSpPr>
      <xdr:spPr>
        <a:xfrm>
          <a:off x="9467850" y="14326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152400</xdr:rowOff>
    </xdr:from>
    <xdr:to xmlns:xdr="http://schemas.openxmlformats.org/drawingml/2006/spreadsheetDrawing">
      <xdr:col>50</xdr:col>
      <xdr:colOff>165100</xdr:colOff>
      <xdr:row>86</xdr:row>
      <xdr:rowOff>81915</xdr:rowOff>
    </xdr:to>
    <xdr:sp macro="" textlink="">
      <xdr:nvSpPr>
        <xdr:cNvPr id="345" name="楕円 344"/>
        <xdr:cNvSpPr/>
      </xdr:nvSpPr>
      <xdr:spPr>
        <a:xfrm>
          <a:off x="8636000" y="144056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31750</xdr:rowOff>
    </xdr:from>
    <xdr:to xmlns:xdr="http://schemas.openxmlformats.org/drawingml/2006/spreadsheetDrawing">
      <xdr:col>55</xdr:col>
      <xdr:colOff>0</xdr:colOff>
      <xdr:row>86</xdr:row>
      <xdr:rowOff>32385</xdr:rowOff>
    </xdr:to>
    <xdr:cxnSp macro="">
      <xdr:nvCxnSpPr>
        <xdr:cNvPr id="346" name="直線コネクタ 345"/>
        <xdr:cNvCxnSpPr/>
      </xdr:nvCxnSpPr>
      <xdr:spPr>
        <a:xfrm>
          <a:off x="8686800" y="1445260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151765</xdr:rowOff>
    </xdr:from>
    <xdr:to xmlns:xdr="http://schemas.openxmlformats.org/drawingml/2006/spreadsheetDrawing">
      <xdr:col>41</xdr:col>
      <xdr:colOff>101600</xdr:colOff>
      <xdr:row>86</xdr:row>
      <xdr:rowOff>81280</xdr:rowOff>
    </xdr:to>
    <xdr:sp macro="" textlink="">
      <xdr:nvSpPr>
        <xdr:cNvPr id="347" name="楕円 346"/>
        <xdr:cNvSpPr/>
      </xdr:nvSpPr>
      <xdr:spPr>
        <a:xfrm>
          <a:off x="7029450" y="144049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151765</xdr:rowOff>
    </xdr:from>
    <xdr:to xmlns:xdr="http://schemas.openxmlformats.org/drawingml/2006/spreadsheetDrawing">
      <xdr:col>36</xdr:col>
      <xdr:colOff>165100</xdr:colOff>
      <xdr:row>86</xdr:row>
      <xdr:rowOff>81280</xdr:rowOff>
    </xdr:to>
    <xdr:sp macro="" textlink="">
      <xdr:nvSpPr>
        <xdr:cNvPr id="348" name="楕円 347"/>
        <xdr:cNvSpPr/>
      </xdr:nvSpPr>
      <xdr:spPr>
        <a:xfrm>
          <a:off x="6235700" y="144049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31115</xdr:rowOff>
    </xdr:from>
    <xdr:to xmlns:xdr="http://schemas.openxmlformats.org/drawingml/2006/spreadsheetDrawing">
      <xdr:col>41</xdr:col>
      <xdr:colOff>50800</xdr:colOff>
      <xdr:row>86</xdr:row>
      <xdr:rowOff>31115</xdr:rowOff>
    </xdr:to>
    <xdr:cxnSp macro="">
      <xdr:nvCxnSpPr>
        <xdr:cNvPr id="349" name="直線コネクタ 348"/>
        <xdr:cNvCxnSpPr/>
      </xdr:nvCxnSpPr>
      <xdr:spPr>
        <a:xfrm flipV="1">
          <a:off x="6286500" y="1445196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36830</xdr:rowOff>
    </xdr:from>
    <xdr:ext cx="469900" cy="258445"/>
    <xdr:sp macro="" textlink="">
      <xdr:nvSpPr>
        <xdr:cNvPr id="350" name="n_1aveValue【公営住宅】&#10;一人当たり面積"/>
        <xdr:cNvSpPr txBox="1"/>
      </xdr:nvSpPr>
      <xdr:spPr>
        <a:xfrm>
          <a:off x="8458200" y="14122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40005</xdr:rowOff>
    </xdr:from>
    <xdr:ext cx="469900" cy="258445"/>
    <xdr:sp macro="" textlink="">
      <xdr:nvSpPr>
        <xdr:cNvPr id="351" name="n_2aveValue【公営住宅】&#10;一人当たり面積"/>
        <xdr:cNvSpPr txBox="1"/>
      </xdr:nvSpPr>
      <xdr:spPr>
        <a:xfrm>
          <a:off x="7677150" y="14125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40640</xdr:rowOff>
    </xdr:from>
    <xdr:ext cx="469900" cy="258445"/>
    <xdr:sp macro="" textlink="">
      <xdr:nvSpPr>
        <xdr:cNvPr id="352" name="n_3aveValue【公営住宅】&#10;一人当たり面積"/>
        <xdr:cNvSpPr txBox="1"/>
      </xdr:nvSpPr>
      <xdr:spPr>
        <a:xfrm>
          <a:off x="6864350" y="14126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32385</xdr:rowOff>
    </xdr:from>
    <xdr:ext cx="469900" cy="258445"/>
    <xdr:sp macro="" textlink="">
      <xdr:nvSpPr>
        <xdr:cNvPr id="353" name="n_4aveValue【公営住宅】&#10;一人当たり面積"/>
        <xdr:cNvSpPr txBox="1"/>
      </xdr:nvSpPr>
      <xdr:spPr>
        <a:xfrm>
          <a:off x="6070600" y="14117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73660</xdr:rowOff>
    </xdr:from>
    <xdr:ext cx="469900" cy="258445"/>
    <xdr:sp macro="" textlink="">
      <xdr:nvSpPr>
        <xdr:cNvPr id="354" name="n_1mainValue【公営住宅】&#10;一人当たり面積"/>
        <xdr:cNvSpPr txBox="1"/>
      </xdr:nvSpPr>
      <xdr:spPr>
        <a:xfrm>
          <a:off x="8458200" y="1449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73025</xdr:rowOff>
    </xdr:from>
    <xdr:ext cx="469900" cy="258445"/>
    <xdr:sp macro="" textlink="">
      <xdr:nvSpPr>
        <xdr:cNvPr id="355" name="n_3mainValue【公営住宅】&#10;一人当たり面積"/>
        <xdr:cNvSpPr txBox="1"/>
      </xdr:nvSpPr>
      <xdr:spPr>
        <a:xfrm>
          <a:off x="6864350" y="14493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73025</xdr:rowOff>
    </xdr:from>
    <xdr:ext cx="469900" cy="258445"/>
    <xdr:sp macro="" textlink="">
      <xdr:nvSpPr>
        <xdr:cNvPr id="356" name="n_4mainValue【公営住宅】&#10;一人当たり面積"/>
        <xdr:cNvSpPr txBox="1"/>
      </xdr:nvSpPr>
      <xdr:spPr>
        <a:xfrm>
          <a:off x="6070600" y="14493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65" name="テキスト ボックス 364"/>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6" name="直線コネクタ 365"/>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67" name="テキスト ボックス 366"/>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68" name="直線コネクタ 367"/>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69" name="テキスト ボックス 368"/>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0" name="直線コネクタ 369"/>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71" name="テキスト ボックス 370"/>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2" name="直線コネクタ 371"/>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73" name="テキスト ボックス 372"/>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4" name="直線コネクタ 373"/>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75" name="テキスト ボックス 374"/>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6" name="直線コネクタ 375"/>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77" name="テキスト ボックス 376"/>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78" name="直線コネクタ 377"/>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79" name="テキスト ボックス 378"/>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0" name="直線コネクタ 379"/>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108</xdr:row>
      <xdr:rowOff>130175</xdr:rowOff>
    </xdr:to>
    <xdr:cxnSp macro="">
      <xdr:nvCxnSpPr>
        <xdr:cNvPr id="382" name="直線コネクタ 381"/>
        <xdr:cNvCxnSpPr/>
      </xdr:nvCxnSpPr>
      <xdr:spPr>
        <a:xfrm flipV="1">
          <a:off x="4177665" y="1696148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133985</xdr:rowOff>
    </xdr:from>
    <xdr:ext cx="404495" cy="258445"/>
    <xdr:sp macro="" textlink="">
      <xdr:nvSpPr>
        <xdr:cNvPr id="383" name="【港湾・漁港】&#10;有形固定資産減価償却率最小値テキスト"/>
        <xdr:cNvSpPr txBox="1"/>
      </xdr:nvSpPr>
      <xdr:spPr>
        <a:xfrm>
          <a:off x="4216400" y="18307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130175</xdr:rowOff>
    </xdr:from>
    <xdr:to xmlns:xdr="http://schemas.openxmlformats.org/drawingml/2006/spreadsheetDrawing">
      <xdr:col>24</xdr:col>
      <xdr:colOff>152400</xdr:colOff>
      <xdr:row>108</xdr:row>
      <xdr:rowOff>130175</xdr:rowOff>
    </xdr:to>
    <xdr:cxnSp macro="">
      <xdr:nvCxnSpPr>
        <xdr:cNvPr id="384" name="直線コネクタ 383"/>
        <xdr:cNvCxnSpPr/>
      </xdr:nvCxnSpPr>
      <xdr:spPr>
        <a:xfrm>
          <a:off x="4108450" y="183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4495" cy="259080"/>
    <xdr:sp macro="" textlink="">
      <xdr:nvSpPr>
        <xdr:cNvPr id="385" name="【港湾・漁港】&#10;有形固定資産減価償却率最大値テキスト"/>
        <xdr:cNvSpPr txBox="1"/>
      </xdr:nvSpPr>
      <xdr:spPr>
        <a:xfrm>
          <a:off x="4216400" y="16736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386" name="直線コネクタ 385"/>
        <xdr:cNvCxnSpPr/>
      </xdr:nvCxnSpPr>
      <xdr:spPr>
        <a:xfrm>
          <a:off x="4108450" y="1696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34925</xdr:rowOff>
    </xdr:from>
    <xdr:ext cx="404495" cy="259080"/>
    <xdr:sp macro="" textlink="">
      <xdr:nvSpPr>
        <xdr:cNvPr id="387" name="【港湾・漁港】&#10;有形固定資産減価償却率平均値テキスト"/>
        <xdr:cNvSpPr txBox="1"/>
      </xdr:nvSpPr>
      <xdr:spPr>
        <a:xfrm>
          <a:off x="4216400" y="176942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56515</xdr:rowOff>
    </xdr:from>
    <xdr:to xmlns:xdr="http://schemas.openxmlformats.org/drawingml/2006/spreadsheetDrawing">
      <xdr:col>24</xdr:col>
      <xdr:colOff>114300</xdr:colOff>
      <xdr:row>105</xdr:row>
      <xdr:rowOff>158115</xdr:rowOff>
    </xdr:to>
    <xdr:sp macro="" textlink="">
      <xdr:nvSpPr>
        <xdr:cNvPr id="388" name="フローチャート: 判断 387"/>
        <xdr:cNvSpPr/>
      </xdr:nvSpPr>
      <xdr:spPr>
        <a:xfrm>
          <a:off x="4127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29210</xdr:rowOff>
    </xdr:from>
    <xdr:to xmlns:xdr="http://schemas.openxmlformats.org/drawingml/2006/spreadsheetDrawing">
      <xdr:col>20</xdr:col>
      <xdr:colOff>38100</xdr:colOff>
      <xdr:row>105</xdr:row>
      <xdr:rowOff>130175</xdr:rowOff>
    </xdr:to>
    <xdr:sp macro="" textlink="">
      <xdr:nvSpPr>
        <xdr:cNvPr id="389" name="フローチャート: 判断 388"/>
        <xdr:cNvSpPr/>
      </xdr:nvSpPr>
      <xdr:spPr>
        <a:xfrm>
          <a:off x="3384550" y="176885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33655</xdr:rowOff>
    </xdr:from>
    <xdr:to xmlns:xdr="http://schemas.openxmlformats.org/drawingml/2006/spreadsheetDrawing">
      <xdr:col>15</xdr:col>
      <xdr:colOff>101600</xdr:colOff>
      <xdr:row>105</xdr:row>
      <xdr:rowOff>135255</xdr:rowOff>
    </xdr:to>
    <xdr:sp macro="" textlink="">
      <xdr:nvSpPr>
        <xdr:cNvPr id="390" name="フローチャート: 判断 389"/>
        <xdr:cNvSpPr/>
      </xdr:nvSpPr>
      <xdr:spPr>
        <a:xfrm>
          <a:off x="2571750" y="176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391" name="フローチャート: 判断 390"/>
        <xdr:cNvSpPr/>
      </xdr:nvSpPr>
      <xdr:spPr>
        <a:xfrm>
          <a:off x="17780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159385</xdr:rowOff>
    </xdr:from>
    <xdr:to xmlns:xdr="http://schemas.openxmlformats.org/drawingml/2006/spreadsheetDrawing">
      <xdr:col>6</xdr:col>
      <xdr:colOff>38100</xdr:colOff>
      <xdr:row>104</xdr:row>
      <xdr:rowOff>89535</xdr:rowOff>
    </xdr:to>
    <xdr:sp macro="" textlink="">
      <xdr:nvSpPr>
        <xdr:cNvPr id="392" name="フローチャート: 判断 391"/>
        <xdr:cNvSpPr/>
      </xdr:nvSpPr>
      <xdr:spPr>
        <a:xfrm>
          <a:off x="984250" y="17475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3" name="テキスト ボックス 392"/>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94" name="テキスト ボックス 393"/>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5" name="テキスト ボックス 394"/>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6" name="テキスト ボックス 395"/>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97" name="テキスト ボックス 396"/>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59690</xdr:rowOff>
    </xdr:from>
    <xdr:to xmlns:xdr="http://schemas.openxmlformats.org/drawingml/2006/spreadsheetDrawing">
      <xdr:col>24</xdr:col>
      <xdr:colOff>114300</xdr:colOff>
      <xdr:row>104</xdr:row>
      <xdr:rowOff>161290</xdr:rowOff>
    </xdr:to>
    <xdr:sp macro="" textlink="">
      <xdr:nvSpPr>
        <xdr:cNvPr id="398" name="楕円 397"/>
        <xdr:cNvSpPr/>
      </xdr:nvSpPr>
      <xdr:spPr>
        <a:xfrm>
          <a:off x="4127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82550</xdr:rowOff>
    </xdr:from>
    <xdr:ext cx="404495" cy="259080"/>
    <xdr:sp macro="" textlink="">
      <xdr:nvSpPr>
        <xdr:cNvPr id="399" name="【港湾・漁港】&#10;有形固定資産減価償却率該当値テキスト"/>
        <xdr:cNvSpPr txBox="1"/>
      </xdr:nvSpPr>
      <xdr:spPr>
        <a:xfrm>
          <a:off x="4216400" y="17399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27305</xdr:rowOff>
    </xdr:from>
    <xdr:to xmlns:xdr="http://schemas.openxmlformats.org/drawingml/2006/spreadsheetDrawing">
      <xdr:col>20</xdr:col>
      <xdr:colOff>38100</xdr:colOff>
      <xdr:row>104</xdr:row>
      <xdr:rowOff>128905</xdr:rowOff>
    </xdr:to>
    <xdr:sp macro="" textlink="">
      <xdr:nvSpPr>
        <xdr:cNvPr id="400" name="楕円 399"/>
        <xdr:cNvSpPr/>
      </xdr:nvSpPr>
      <xdr:spPr>
        <a:xfrm>
          <a:off x="3384550" y="17515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104</xdr:row>
      <xdr:rowOff>78105</xdr:rowOff>
    </xdr:from>
    <xdr:to xmlns:xdr="http://schemas.openxmlformats.org/drawingml/2006/spreadsheetDrawing">
      <xdr:col>24</xdr:col>
      <xdr:colOff>63500</xdr:colOff>
      <xdr:row>104</xdr:row>
      <xdr:rowOff>110490</xdr:rowOff>
    </xdr:to>
    <xdr:cxnSp macro="">
      <xdr:nvCxnSpPr>
        <xdr:cNvPr id="401" name="直線コネクタ 400"/>
        <xdr:cNvCxnSpPr/>
      </xdr:nvCxnSpPr>
      <xdr:spPr>
        <a:xfrm>
          <a:off x="3429000" y="1756600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133350</xdr:rowOff>
    </xdr:from>
    <xdr:to xmlns:xdr="http://schemas.openxmlformats.org/drawingml/2006/spreadsheetDrawing">
      <xdr:col>10</xdr:col>
      <xdr:colOff>165100</xdr:colOff>
      <xdr:row>104</xdr:row>
      <xdr:rowOff>63500</xdr:rowOff>
    </xdr:to>
    <xdr:sp macro="" textlink="">
      <xdr:nvSpPr>
        <xdr:cNvPr id="402" name="楕円 401"/>
        <xdr:cNvSpPr/>
      </xdr:nvSpPr>
      <xdr:spPr>
        <a:xfrm>
          <a:off x="17780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99060</xdr:rowOff>
    </xdr:from>
    <xdr:to xmlns:xdr="http://schemas.openxmlformats.org/drawingml/2006/spreadsheetDrawing">
      <xdr:col>6</xdr:col>
      <xdr:colOff>38100</xdr:colOff>
      <xdr:row>104</xdr:row>
      <xdr:rowOff>29210</xdr:rowOff>
    </xdr:to>
    <xdr:sp macro="" textlink="">
      <xdr:nvSpPr>
        <xdr:cNvPr id="403" name="楕円 402"/>
        <xdr:cNvSpPr/>
      </xdr:nvSpPr>
      <xdr:spPr>
        <a:xfrm>
          <a:off x="984250" y="17415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103</xdr:row>
      <xdr:rowOff>149860</xdr:rowOff>
    </xdr:from>
    <xdr:to xmlns:xdr="http://schemas.openxmlformats.org/drawingml/2006/spreadsheetDrawing">
      <xdr:col>10</xdr:col>
      <xdr:colOff>114300</xdr:colOff>
      <xdr:row>104</xdr:row>
      <xdr:rowOff>12700</xdr:rowOff>
    </xdr:to>
    <xdr:cxnSp macro="">
      <xdr:nvCxnSpPr>
        <xdr:cNvPr id="404" name="直線コネクタ 403"/>
        <xdr:cNvCxnSpPr/>
      </xdr:nvCxnSpPr>
      <xdr:spPr>
        <a:xfrm>
          <a:off x="1028700" y="1746631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121285</xdr:rowOff>
    </xdr:from>
    <xdr:ext cx="404495" cy="258445"/>
    <xdr:sp macro="" textlink="">
      <xdr:nvSpPr>
        <xdr:cNvPr id="405" name="n_1aveValue【港湾・漁港】&#10;有形固定資産減価償却率"/>
        <xdr:cNvSpPr txBox="1"/>
      </xdr:nvSpPr>
      <xdr:spPr>
        <a:xfrm>
          <a:off x="3239135" y="17780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151765</xdr:rowOff>
    </xdr:from>
    <xdr:ext cx="404495" cy="259080"/>
    <xdr:sp macro="" textlink="">
      <xdr:nvSpPr>
        <xdr:cNvPr id="406" name="n_2aveValue【港湾・漁港】&#10;有形固定資産減価償却率"/>
        <xdr:cNvSpPr txBox="1"/>
      </xdr:nvSpPr>
      <xdr:spPr>
        <a:xfrm>
          <a:off x="2439035" y="17468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103505</xdr:rowOff>
    </xdr:from>
    <xdr:ext cx="404495" cy="259080"/>
    <xdr:sp macro="" textlink="">
      <xdr:nvSpPr>
        <xdr:cNvPr id="407" name="n_3aveValue【港湾・漁港】&#10;有形固定資産減価償却率"/>
        <xdr:cNvSpPr txBox="1"/>
      </xdr:nvSpPr>
      <xdr:spPr>
        <a:xfrm>
          <a:off x="1645285" y="17762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80645</xdr:rowOff>
    </xdr:from>
    <xdr:ext cx="405130" cy="259080"/>
    <xdr:sp macro="" textlink="">
      <xdr:nvSpPr>
        <xdr:cNvPr id="408" name="n_4aveValue【港湾・漁港】&#10;有形固定資産減価償却率"/>
        <xdr:cNvSpPr txBox="1"/>
      </xdr:nvSpPr>
      <xdr:spPr>
        <a:xfrm>
          <a:off x="851535" y="1756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145415</xdr:rowOff>
    </xdr:from>
    <xdr:ext cx="404495" cy="258445"/>
    <xdr:sp macro="" textlink="">
      <xdr:nvSpPr>
        <xdr:cNvPr id="409" name="n_1mainValue【港湾・漁港】&#10;有形固定資産減価償却率"/>
        <xdr:cNvSpPr txBox="1"/>
      </xdr:nvSpPr>
      <xdr:spPr>
        <a:xfrm>
          <a:off x="3239135" y="17290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80010</xdr:rowOff>
    </xdr:from>
    <xdr:ext cx="404495" cy="259080"/>
    <xdr:sp macro="" textlink="">
      <xdr:nvSpPr>
        <xdr:cNvPr id="410" name="n_3mainValue【港湾・漁港】&#10;有形固定資産減価償却率"/>
        <xdr:cNvSpPr txBox="1"/>
      </xdr:nvSpPr>
      <xdr:spPr>
        <a:xfrm>
          <a:off x="1645285" y="17225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45720</xdr:rowOff>
    </xdr:from>
    <xdr:ext cx="405130" cy="259080"/>
    <xdr:sp macro="" textlink="">
      <xdr:nvSpPr>
        <xdr:cNvPr id="411" name="n_4mainValue【港湾・漁港】&#10;有形固定資産減価償却率"/>
        <xdr:cNvSpPr txBox="1"/>
      </xdr:nvSpPr>
      <xdr:spPr>
        <a:xfrm>
          <a:off x="851535" y="1719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2" name="正方形/長方形 41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3" name="正方形/長方形 41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4" name="正方形/長方形 41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5" name="正方形/長方形 41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6" name="正方形/長方形 41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7" name="正方形/長方形 41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8" name="正方形/長方形 41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9" name="正方形/長方形 418"/>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0" name="テキスト ボックス 419"/>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1" name="直線コネクタ 420"/>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22" name="直線コネクタ 421"/>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8285" cy="258445"/>
    <xdr:sp macro="" textlink="">
      <xdr:nvSpPr>
        <xdr:cNvPr id="423" name="テキスト ボックス 422"/>
        <xdr:cNvSpPr txBox="1"/>
      </xdr:nvSpPr>
      <xdr:spPr>
        <a:xfrm>
          <a:off x="5726430" y="182384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24" name="直線コネクタ 423"/>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25" name="テキスト ボックス 424"/>
        <xdr:cNvSpPr txBox="1"/>
      </xdr:nvSpPr>
      <xdr:spPr>
        <a:xfrm>
          <a:off x="5417820" y="1791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26" name="直線コネクタ 425"/>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8445"/>
    <xdr:sp macro="" textlink="">
      <xdr:nvSpPr>
        <xdr:cNvPr id="427" name="テキスト ボックス 426"/>
        <xdr:cNvSpPr txBox="1"/>
      </xdr:nvSpPr>
      <xdr:spPr>
        <a:xfrm>
          <a:off x="5417820" y="17585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28" name="直線コネクタ 427"/>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29" name="テキスト ボックス 428"/>
        <xdr:cNvSpPr txBox="1"/>
      </xdr:nvSpPr>
      <xdr:spPr>
        <a:xfrm>
          <a:off x="5417820" y="17258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0" name="直線コネクタ 429"/>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431" name="テキスト ボックス 430"/>
        <xdr:cNvSpPr txBox="1"/>
      </xdr:nvSpPr>
      <xdr:spPr>
        <a:xfrm>
          <a:off x="5417820" y="1693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32" name="直線コネクタ 431"/>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8445"/>
    <xdr:sp macro="" textlink="">
      <xdr:nvSpPr>
        <xdr:cNvPr id="433" name="テキスト ボックス 432"/>
        <xdr:cNvSpPr txBox="1"/>
      </xdr:nvSpPr>
      <xdr:spPr>
        <a:xfrm>
          <a:off x="5417820" y="166052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4" name="直線コネクタ 433"/>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35" name="テキスト ボックス 434"/>
        <xdr:cNvSpPr txBox="1"/>
      </xdr:nvSpPr>
      <xdr:spPr>
        <a:xfrm>
          <a:off x="541782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6"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129540</xdr:rowOff>
    </xdr:from>
    <xdr:to xmlns:xdr="http://schemas.openxmlformats.org/drawingml/2006/spreadsheetDrawing">
      <xdr:col>54</xdr:col>
      <xdr:colOff>171450</xdr:colOff>
      <xdr:row>109</xdr:row>
      <xdr:rowOff>33655</xdr:rowOff>
    </xdr:to>
    <xdr:cxnSp macro="">
      <xdr:nvCxnSpPr>
        <xdr:cNvPr id="437" name="直線コネクタ 436"/>
        <xdr:cNvCxnSpPr/>
      </xdr:nvCxnSpPr>
      <xdr:spPr>
        <a:xfrm flipV="1">
          <a:off x="9429750" y="16760190"/>
          <a:ext cx="0" cy="161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37465</xdr:rowOff>
    </xdr:from>
    <xdr:ext cx="377825" cy="259080"/>
    <xdr:sp macro="" textlink="">
      <xdr:nvSpPr>
        <xdr:cNvPr id="438" name="【港湾・漁港】&#10;一人当たり有形固定資産（償却資産）額最小値テキスト"/>
        <xdr:cNvSpPr txBox="1"/>
      </xdr:nvSpPr>
      <xdr:spPr>
        <a:xfrm>
          <a:off x="9467850" y="18382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33655</xdr:rowOff>
    </xdr:from>
    <xdr:to xmlns:xdr="http://schemas.openxmlformats.org/drawingml/2006/spreadsheetDrawing">
      <xdr:col>55</xdr:col>
      <xdr:colOff>88900</xdr:colOff>
      <xdr:row>109</xdr:row>
      <xdr:rowOff>33655</xdr:rowOff>
    </xdr:to>
    <xdr:cxnSp macro="">
      <xdr:nvCxnSpPr>
        <xdr:cNvPr id="439" name="直線コネクタ 438"/>
        <xdr:cNvCxnSpPr/>
      </xdr:nvCxnSpPr>
      <xdr:spPr>
        <a:xfrm>
          <a:off x="935990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76200</xdr:rowOff>
    </xdr:from>
    <xdr:ext cx="598170" cy="258445"/>
    <xdr:sp macro="" textlink="">
      <xdr:nvSpPr>
        <xdr:cNvPr id="440" name="【港湾・漁港】&#10;一人当たり有形固定資産（償却資産）額最大値テキスト"/>
        <xdr:cNvSpPr txBox="1"/>
      </xdr:nvSpPr>
      <xdr:spPr>
        <a:xfrm>
          <a:off x="9467850" y="16535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129540</xdr:rowOff>
    </xdr:from>
    <xdr:to xmlns:xdr="http://schemas.openxmlformats.org/drawingml/2006/spreadsheetDrawing">
      <xdr:col>55</xdr:col>
      <xdr:colOff>88900</xdr:colOff>
      <xdr:row>99</xdr:row>
      <xdr:rowOff>129540</xdr:rowOff>
    </xdr:to>
    <xdr:cxnSp macro="">
      <xdr:nvCxnSpPr>
        <xdr:cNvPr id="441" name="直線コネクタ 440"/>
        <xdr:cNvCxnSpPr/>
      </xdr:nvCxnSpPr>
      <xdr:spPr>
        <a:xfrm>
          <a:off x="9359900" y="1676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52070</xdr:rowOff>
    </xdr:from>
    <xdr:ext cx="598170" cy="258445"/>
    <xdr:sp macro="" textlink="">
      <xdr:nvSpPr>
        <xdr:cNvPr id="442" name="【港湾・漁港】&#10;一人当たり有形固定資産（償却資産）額平均値テキスト"/>
        <xdr:cNvSpPr txBox="1"/>
      </xdr:nvSpPr>
      <xdr:spPr>
        <a:xfrm>
          <a:off x="9467850" y="1788287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73660</xdr:rowOff>
    </xdr:from>
    <xdr:to xmlns:xdr="http://schemas.openxmlformats.org/drawingml/2006/spreadsheetDrawing">
      <xdr:col>55</xdr:col>
      <xdr:colOff>50800</xdr:colOff>
      <xdr:row>107</xdr:row>
      <xdr:rowOff>3810</xdr:rowOff>
    </xdr:to>
    <xdr:sp macro="" textlink="">
      <xdr:nvSpPr>
        <xdr:cNvPr id="443" name="フローチャート: 判断 442"/>
        <xdr:cNvSpPr/>
      </xdr:nvSpPr>
      <xdr:spPr>
        <a:xfrm>
          <a:off x="9398000" y="1790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58420</xdr:rowOff>
    </xdr:from>
    <xdr:to xmlns:xdr="http://schemas.openxmlformats.org/drawingml/2006/spreadsheetDrawing">
      <xdr:col>50</xdr:col>
      <xdr:colOff>165100</xdr:colOff>
      <xdr:row>106</xdr:row>
      <xdr:rowOff>160020</xdr:rowOff>
    </xdr:to>
    <xdr:sp macro="" textlink="">
      <xdr:nvSpPr>
        <xdr:cNvPr id="444" name="フローチャート: 判断 443"/>
        <xdr:cNvSpPr/>
      </xdr:nvSpPr>
      <xdr:spPr>
        <a:xfrm>
          <a:off x="86360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80645</xdr:rowOff>
    </xdr:from>
    <xdr:to xmlns:xdr="http://schemas.openxmlformats.org/drawingml/2006/spreadsheetDrawing">
      <xdr:col>46</xdr:col>
      <xdr:colOff>38100</xdr:colOff>
      <xdr:row>107</xdr:row>
      <xdr:rowOff>10795</xdr:rowOff>
    </xdr:to>
    <xdr:sp macro="" textlink="">
      <xdr:nvSpPr>
        <xdr:cNvPr id="445" name="フローチャート: 判断 444"/>
        <xdr:cNvSpPr/>
      </xdr:nvSpPr>
      <xdr:spPr>
        <a:xfrm>
          <a:off x="7842250"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27305</xdr:rowOff>
    </xdr:from>
    <xdr:to xmlns:xdr="http://schemas.openxmlformats.org/drawingml/2006/spreadsheetDrawing">
      <xdr:col>41</xdr:col>
      <xdr:colOff>101600</xdr:colOff>
      <xdr:row>106</xdr:row>
      <xdr:rowOff>128905</xdr:rowOff>
    </xdr:to>
    <xdr:sp macro="" textlink="">
      <xdr:nvSpPr>
        <xdr:cNvPr id="446" name="フローチャート: 判断 445"/>
        <xdr:cNvSpPr/>
      </xdr:nvSpPr>
      <xdr:spPr>
        <a:xfrm>
          <a:off x="702945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156210</xdr:rowOff>
    </xdr:from>
    <xdr:to xmlns:xdr="http://schemas.openxmlformats.org/drawingml/2006/spreadsheetDrawing">
      <xdr:col>36</xdr:col>
      <xdr:colOff>165100</xdr:colOff>
      <xdr:row>107</xdr:row>
      <xdr:rowOff>86360</xdr:rowOff>
    </xdr:to>
    <xdr:sp macro="" textlink="">
      <xdr:nvSpPr>
        <xdr:cNvPr id="447" name="フローチャート: 判断 446"/>
        <xdr:cNvSpPr/>
      </xdr:nvSpPr>
      <xdr:spPr>
        <a:xfrm>
          <a:off x="6235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8" name="テキスト ボックス 447"/>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9" name="テキスト ボックス 448"/>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50" name="テキスト ボックス 449"/>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51" name="テキスト ボックス 450"/>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2" name="テキスト ボックス 451"/>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169545</xdr:rowOff>
    </xdr:from>
    <xdr:to xmlns:xdr="http://schemas.openxmlformats.org/drawingml/2006/spreadsheetDrawing">
      <xdr:col>55</xdr:col>
      <xdr:colOff>50800</xdr:colOff>
      <xdr:row>104</xdr:row>
      <xdr:rowOff>99695</xdr:rowOff>
    </xdr:to>
    <xdr:sp macro="" textlink="">
      <xdr:nvSpPr>
        <xdr:cNvPr id="453" name="楕円 452"/>
        <xdr:cNvSpPr/>
      </xdr:nvSpPr>
      <xdr:spPr>
        <a:xfrm>
          <a:off x="9398000" y="17485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20955</xdr:rowOff>
    </xdr:from>
    <xdr:ext cx="598170" cy="258445"/>
    <xdr:sp macro="" textlink="">
      <xdr:nvSpPr>
        <xdr:cNvPr id="454" name="【港湾・漁港】&#10;一人当たり有形固定資産（償却資産）額該当値テキスト"/>
        <xdr:cNvSpPr txBox="1"/>
      </xdr:nvSpPr>
      <xdr:spPr>
        <a:xfrm>
          <a:off x="9467850" y="17337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18415</xdr:rowOff>
    </xdr:from>
    <xdr:to xmlns:xdr="http://schemas.openxmlformats.org/drawingml/2006/spreadsheetDrawing">
      <xdr:col>50</xdr:col>
      <xdr:colOff>165100</xdr:colOff>
      <xdr:row>104</xdr:row>
      <xdr:rowOff>120650</xdr:rowOff>
    </xdr:to>
    <xdr:sp macro="" textlink="">
      <xdr:nvSpPr>
        <xdr:cNvPr id="455" name="楕円 454"/>
        <xdr:cNvSpPr/>
      </xdr:nvSpPr>
      <xdr:spPr>
        <a:xfrm>
          <a:off x="8636000" y="1750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48895</xdr:rowOff>
    </xdr:from>
    <xdr:to xmlns:xdr="http://schemas.openxmlformats.org/drawingml/2006/spreadsheetDrawing">
      <xdr:col>55</xdr:col>
      <xdr:colOff>0</xdr:colOff>
      <xdr:row>104</xdr:row>
      <xdr:rowOff>69215</xdr:rowOff>
    </xdr:to>
    <xdr:cxnSp macro="">
      <xdr:nvCxnSpPr>
        <xdr:cNvPr id="456" name="直線コネクタ 455"/>
        <xdr:cNvCxnSpPr/>
      </xdr:nvCxnSpPr>
      <xdr:spPr>
        <a:xfrm flipV="1">
          <a:off x="8686800" y="17536795"/>
          <a:ext cx="742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55880</xdr:rowOff>
    </xdr:from>
    <xdr:to xmlns:xdr="http://schemas.openxmlformats.org/drawingml/2006/spreadsheetDrawing">
      <xdr:col>41</xdr:col>
      <xdr:colOff>101600</xdr:colOff>
      <xdr:row>104</xdr:row>
      <xdr:rowOff>157480</xdr:rowOff>
    </xdr:to>
    <xdr:sp macro="" textlink="">
      <xdr:nvSpPr>
        <xdr:cNvPr id="457" name="楕円 456"/>
        <xdr:cNvSpPr/>
      </xdr:nvSpPr>
      <xdr:spPr>
        <a:xfrm>
          <a:off x="702945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71755</xdr:rowOff>
    </xdr:from>
    <xdr:to xmlns:xdr="http://schemas.openxmlformats.org/drawingml/2006/spreadsheetDrawing">
      <xdr:col>36</xdr:col>
      <xdr:colOff>165100</xdr:colOff>
      <xdr:row>105</xdr:row>
      <xdr:rowOff>1905</xdr:rowOff>
    </xdr:to>
    <xdr:sp macro="" textlink="">
      <xdr:nvSpPr>
        <xdr:cNvPr id="458" name="楕円 457"/>
        <xdr:cNvSpPr/>
      </xdr:nvSpPr>
      <xdr:spPr>
        <a:xfrm>
          <a:off x="6235700" y="175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106680</xdr:rowOff>
    </xdr:from>
    <xdr:to xmlns:xdr="http://schemas.openxmlformats.org/drawingml/2006/spreadsheetDrawing">
      <xdr:col>41</xdr:col>
      <xdr:colOff>50800</xdr:colOff>
      <xdr:row>104</xdr:row>
      <xdr:rowOff>122555</xdr:rowOff>
    </xdr:to>
    <xdr:cxnSp macro="">
      <xdr:nvCxnSpPr>
        <xdr:cNvPr id="459" name="直線コネクタ 458"/>
        <xdr:cNvCxnSpPr/>
      </xdr:nvCxnSpPr>
      <xdr:spPr>
        <a:xfrm flipV="1">
          <a:off x="6286500" y="1759458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106</xdr:row>
      <xdr:rowOff>151130</xdr:rowOff>
    </xdr:from>
    <xdr:ext cx="598805" cy="259080"/>
    <xdr:sp macro="" textlink="">
      <xdr:nvSpPr>
        <xdr:cNvPr id="460" name="n_1aveValue【港湾・漁港】&#10;一人当たり有形固定資産（償却資産）額"/>
        <xdr:cNvSpPr txBox="1"/>
      </xdr:nvSpPr>
      <xdr:spPr>
        <a:xfrm>
          <a:off x="8401050" y="1798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27305</xdr:rowOff>
    </xdr:from>
    <xdr:ext cx="598170" cy="259080"/>
    <xdr:sp macro="" textlink="">
      <xdr:nvSpPr>
        <xdr:cNvPr id="461" name="n_2aveValue【港湾・漁港】&#10;一人当たり有形固定資産（償却資産）額"/>
        <xdr:cNvSpPr txBox="1"/>
      </xdr:nvSpPr>
      <xdr:spPr>
        <a:xfrm>
          <a:off x="7612380" y="17686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106</xdr:row>
      <xdr:rowOff>120650</xdr:rowOff>
    </xdr:from>
    <xdr:ext cx="598170" cy="258445"/>
    <xdr:sp macro="" textlink="">
      <xdr:nvSpPr>
        <xdr:cNvPr id="462" name="n_3aveValue【港湾・漁港】&#10;一人当たり有形固定資産（償却資産）額"/>
        <xdr:cNvSpPr txBox="1"/>
      </xdr:nvSpPr>
      <xdr:spPr>
        <a:xfrm>
          <a:off x="6818630" y="17951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77470</xdr:rowOff>
    </xdr:from>
    <xdr:ext cx="598170" cy="258445"/>
    <xdr:sp macro="" textlink="">
      <xdr:nvSpPr>
        <xdr:cNvPr id="463" name="n_4aveValue【港湾・漁港】&#10;一人当たり有形固定資産（償却資産）額"/>
        <xdr:cNvSpPr txBox="1"/>
      </xdr:nvSpPr>
      <xdr:spPr>
        <a:xfrm>
          <a:off x="6005830" y="18079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102</xdr:row>
      <xdr:rowOff>136525</xdr:rowOff>
    </xdr:from>
    <xdr:ext cx="598805" cy="258445"/>
    <xdr:sp macro="" textlink="">
      <xdr:nvSpPr>
        <xdr:cNvPr id="464" name="n_1mainValue【港湾・漁港】&#10;一人当たり有形固定資産（償却資産）額"/>
        <xdr:cNvSpPr txBox="1"/>
      </xdr:nvSpPr>
      <xdr:spPr>
        <a:xfrm>
          <a:off x="8401050" y="17281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103</xdr:row>
      <xdr:rowOff>2540</xdr:rowOff>
    </xdr:from>
    <xdr:ext cx="598170" cy="259080"/>
    <xdr:sp macro="" textlink="">
      <xdr:nvSpPr>
        <xdr:cNvPr id="465" name="n_3mainValue【港湾・漁港】&#10;一人当たり有形固定資産（償却資産）額"/>
        <xdr:cNvSpPr txBox="1"/>
      </xdr:nvSpPr>
      <xdr:spPr>
        <a:xfrm>
          <a:off x="6818630" y="17318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103</xdr:row>
      <xdr:rowOff>18415</xdr:rowOff>
    </xdr:from>
    <xdr:ext cx="598170" cy="258445"/>
    <xdr:sp macro="" textlink="">
      <xdr:nvSpPr>
        <xdr:cNvPr id="466" name="n_4mainValue【港湾・漁港】&#10;一人当たり有形固定資産（償却資産）額"/>
        <xdr:cNvSpPr txBox="1"/>
      </xdr:nvSpPr>
      <xdr:spPr>
        <a:xfrm>
          <a:off x="6005830" y="1733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67" name="正方形/長方形 466"/>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68" name="正方形/長方形 467"/>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69" name="正方形/長方形 468"/>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70" name="正方形/長方形 469"/>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71" name="正方形/長方形 470"/>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72" name="正方形/長方形 471"/>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73" name="正方形/長方形 472"/>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74" name="正方形/長方形 473"/>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75" name="テキスト ボックス 474"/>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76" name="直線コネクタ 475"/>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77" name="テキスト ボックス 476"/>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478" name="直線コネクタ 477"/>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479" name="テキスト ボックス 478"/>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80" name="直線コネクタ 479"/>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7810"/>
    <xdr:sp macro="" textlink="">
      <xdr:nvSpPr>
        <xdr:cNvPr id="481" name="テキスト ボックス 480"/>
        <xdr:cNvSpPr txBox="1"/>
      </xdr:nvSpPr>
      <xdr:spPr>
        <a:xfrm>
          <a:off x="108426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482" name="直線コネクタ 481"/>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483" name="テキスト ボックス 482"/>
        <xdr:cNvSpPr txBox="1"/>
      </xdr:nvSpPr>
      <xdr:spPr>
        <a:xfrm>
          <a:off x="108426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484" name="直線コネクタ 483"/>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485" name="テキスト ボックス 484"/>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486" name="直線コネクタ 485"/>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2590" cy="257810"/>
    <xdr:sp macro="" textlink="">
      <xdr:nvSpPr>
        <xdr:cNvPr id="487" name="テキスト ボックス 486"/>
        <xdr:cNvSpPr txBox="1"/>
      </xdr:nvSpPr>
      <xdr:spPr>
        <a:xfrm>
          <a:off x="108426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88" name="直線コネクタ 487"/>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489" name="テキスト ボックス 488"/>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90" name="【認定こども園・幼稚園・保育所】&#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140970</xdr:rowOff>
    </xdr:from>
    <xdr:to xmlns:xdr="http://schemas.openxmlformats.org/drawingml/2006/spreadsheetDrawing">
      <xdr:col>85</xdr:col>
      <xdr:colOff>126365</xdr:colOff>
      <xdr:row>41</xdr:row>
      <xdr:rowOff>129540</xdr:rowOff>
    </xdr:to>
    <xdr:cxnSp macro="">
      <xdr:nvCxnSpPr>
        <xdr:cNvPr id="491" name="直線コネクタ 490"/>
        <xdr:cNvCxnSpPr/>
      </xdr:nvCxnSpPr>
      <xdr:spPr>
        <a:xfrm flipV="1">
          <a:off x="14699615" y="55092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132715</xdr:rowOff>
    </xdr:from>
    <xdr:ext cx="404495" cy="258445"/>
    <xdr:sp macro="" textlink="">
      <xdr:nvSpPr>
        <xdr:cNvPr id="492" name="【認定こども園・幼稚園・保育所】&#10;有形固定資産減価償却率最小値テキスト"/>
        <xdr:cNvSpPr txBox="1"/>
      </xdr:nvSpPr>
      <xdr:spPr>
        <a:xfrm>
          <a:off x="14738350" y="7009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129540</xdr:rowOff>
    </xdr:from>
    <xdr:to xmlns:xdr="http://schemas.openxmlformats.org/drawingml/2006/spreadsheetDrawing">
      <xdr:col>86</xdr:col>
      <xdr:colOff>25400</xdr:colOff>
      <xdr:row>41</xdr:row>
      <xdr:rowOff>129540</xdr:rowOff>
    </xdr:to>
    <xdr:cxnSp macro="">
      <xdr:nvCxnSpPr>
        <xdr:cNvPr id="493" name="直線コネクタ 492"/>
        <xdr:cNvCxnSpPr/>
      </xdr:nvCxnSpPr>
      <xdr:spPr>
        <a:xfrm>
          <a:off x="14611350" y="7006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86995</xdr:rowOff>
    </xdr:from>
    <xdr:ext cx="404495" cy="258445"/>
    <xdr:sp macro="" textlink="">
      <xdr:nvSpPr>
        <xdr:cNvPr id="494" name="【認定こども園・幼稚園・保育所】&#10;有形固定資産減価償却率最大値テキスト"/>
        <xdr:cNvSpPr txBox="1"/>
      </xdr:nvSpPr>
      <xdr:spPr>
        <a:xfrm>
          <a:off x="14738350" y="5287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140970</xdr:rowOff>
    </xdr:from>
    <xdr:to xmlns:xdr="http://schemas.openxmlformats.org/drawingml/2006/spreadsheetDrawing">
      <xdr:col>86</xdr:col>
      <xdr:colOff>25400</xdr:colOff>
      <xdr:row>32</xdr:row>
      <xdr:rowOff>140970</xdr:rowOff>
    </xdr:to>
    <xdr:cxnSp macro="">
      <xdr:nvCxnSpPr>
        <xdr:cNvPr id="495" name="直線コネクタ 494"/>
        <xdr:cNvCxnSpPr/>
      </xdr:nvCxnSpPr>
      <xdr:spPr>
        <a:xfrm>
          <a:off x="14611350" y="550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108585</xdr:rowOff>
    </xdr:from>
    <xdr:ext cx="404495" cy="258445"/>
    <xdr:sp macro="" textlink="">
      <xdr:nvSpPr>
        <xdr:cNvPr id="496" name="【認定こども園・幼稚園・保育所】&#10;有形固定資産減価償却率平均値テキスト"/>
        <xdr:cNvSpPr txBox="1"/>
      </xdr:nvSpPr>
      <xdr:spPr>
        <a:xfrm>
          <a:off x="14738350" y="614743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171450</xdr:colOff>
      <xdr:row>37</xdr:row>
      <xdr:rowOff>60325</xdr:rowOff>
    </xdr:to>
    <xdr:sp macro="" textlink="">
      <xdr:nvSpPr>
        <xdr:cNvPr id="497" name="フローチャート: 判断 496"/>
        <xdr:cNvSpPr/>
      </xdr:nvSpPr>
      <xdr:spPr>
        <a:xfrm>
          <a:off x="14649450" y="61690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120015</xdr:rowOff>
    </xdr:from>
    <xdr:to xmlns:xdr="http://schemas.openxmlformats.org/drawingml/2006/spreadsheetDrawing">
      <xdr:col>81</xdr:col>
      <xdr:colOff>101600</xdr:colOff>
      <xdr:row>37</xdr:row>
      <xdr:rowOff>50800</xdr:rowOff>
    </xdr:to>
    <xdr:sp macro="" textlink="">
      <xdr:nvSpPr>
        <xdr:cNvPr id="498" name="フローチャート: 判断 497"/>
        <xdr:cNvSpPr/>
      </xdr:nvSpPr>
      <xdr:spPr>
        <a:xfrm>
          <a:off x="13887450" y="6158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137160</xdr:rowOff>
    </xdr:from>
    <xdr:to xmlns:xdr="http://schemas.openxmlformats.org/drawingml/2006/spreadsheetDrawing">
      <xdr:col>76</xdr:col>
      <xdr:colOff>165100</xdr:colOff>
      <xdr:row>37</xdr:row>
      <xdr:rowOff>67945</xdr:rowOff>
    </xdr:to>
    <xdr:sp macro="" textlink="">
      <xdr:nvSpPr>
        <xdr:cNvPr id="499" name="フローチャート: 判断 498"/>
        <xdr:cNvSpPr/>
      </xdr:nvSpPr>
      <xdr:spPr>
        <a:xfrm>
          <a:off x="13093700" y="6176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85725</xdr:rowOff>
    </xdr:from>
    <xdr:to xmlns:xdr="http://schemas.openxmlformats.org/drawingml/2006/spreadsheetDrawing">
      <xdr:col>72</xdr:col>
      <xdr:colOff>38100</xdr:colOff>
      <xdr:row>37</xdr:row>
      <xdr:rowOff>16510</xdr:rowOff>
    </xdr:to>
    <xdr:sp macro="" textlink="">
      <xdr:nvSpPr>
        <xdr:cNvPr id="500" name="フローチャート: 判断 499"/>
        <xdr:cNvSpPr/>
      </xdr:nvSpPr>
      <xdr:spPr>
        <a:xfrm>
          <a:off x="12299950" y="61245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26670</xdr:rowOff>
    </xdr:from>
    <xdr:to xmlns:xdr="http://schemas.openxmlformats.org/drawingml/2006/spreadsheetDrawing">
      <xdr:col>67</xdr:col>
      <xdr:colOff>101600</xdr:colOff>
      <xdr:row>36</xdr:row>
      <xdr:rowOff>128905</xdr:rowOff>
    </xdr:to>
    <xdr:sp macro="" textlink="">
      <xdr:nvSpPr>
        <xdr:cNvPr id="501" name="フローチャート: 判断 500"/>
        <xdr:cNvSpPr/>
      </xdr:nvSpPr>
      <xdr:spPr>
        <a:xfrm>
          <a:off x="11487150" y="6065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02" name="テキスト ボックス 501"/>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503" name="テキスト ボックス 502"/>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04" name="テキスト ボックス 503"/>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505" name="テキスト ボックス 504"/>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506" name="テキスト ボックス 505"/>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36830</xdr:rowOff>
    </xdr:from>
    <xdr:to xmlns:xdr="http://schemas.openxmlformats.org/drawingml/2006/spreadsheetDrawing">
      <xdr:col>85</xdr:col>
      <xdr:colOff>171450</xdr:colOff>
      <xdr:row>35</xdr:row>
      <xdr:rowOff>137795</xdr:rowOff>
    </xdr:to>
    <xdr:sp macro="" textlink="">
      <xdr:nvSpPr>
        <xdr:cNvPr id="507" name="楕円 506"/>
        <xdr:cNvSpPr/>
      </xdr:nvSpPr>
      <xdr:spPr>
        <a:xfrm>
          <a:off x="14649450" y="59080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59690</xdr:rowOff>
    </xdr:from>
    <xdr:ext cx="404495" cy="258445"/>
    <xdr:sp macro="" textlink="">
      <xdr:nvSpPr>
        <xdr:cNvPr id="508" name="【認定こども園・幼稚園・保育所】&#10;有形固定資産減価償却率該当値テキスト"/>
        <xdr:cNvSpPr txBox="1"/>
      </xdr:nvSpPr>
      <xdr:spPr>
        <a:xfrm>
          <a:off x="14738350" y="5763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131445</xdr:rowOff>
    </xdr:from>
    <xdr:to xmlns:xdr="http://schemas.openxmlformats.org/drawingml/2006/spreadsheetDrawing">
      <xdr:col>81</xdr:col>
      <xdr:colOff>101600</xdr:colOff>
      <xdr:row>35</xdr:row>
      <xdr:rowOff>62230</xdr:rowOff>
    </xdr:to>
    <xdr:sp macro="" textlink="">
      <xdr:nvSpPr>
        <xdr:cNvPr id="509" name="楕円 508"/>
        <xdr:cNvSpPr/>
      </xdr:nvSpPr>
      <xdr:spPr>
        <a:xfrm>
          <a:off x="13887450" y="58350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11430</xdr:rowOff>
    </xdr:from>
    <xdr:to xmlns:xdr="http://schemas.openxmlformats.org/drawingml/2006/spreadsheetDrawing">
      <xdr:col>85</xdr:col>
      <xdr:colOff>127000</xdr:colOff>
      <xdr:row>35</xdr:row>
      <xdr:rowOff>86995</xdr:rowOff>
    </xdr:to>
    <xdr:cxnSp macro="">
      <xdr:nvCxnSpPr>
        <xdr:cNvPr id="510" name="直線コネクタ 509"/>
        <xdr:cNvCxnSpPr/>
      </xdr:nvCxnSpPr>
      <xdr:spPr>
        <a:xfrm>
          <a:off x="13938250" y="5882640"/>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100965</xdr:rowOff>
    </xdr:from>
    <xdr:to xmlns:xdr="http://schemas.openxmlformats.org/drawingml/2006/spreadsheetDrawing">
      <xdr:col>72</xdr:col>
      <xdr:colOff>38100</xdr:colOff>
      <xdr:row>35</xdr:row>
      <xdr:rowOff>31750</xdr:rowOff>
    </xdr:to>
    <xdr:sp macro="" textlink="">
      <xdr:nvSpPr>
        <xdr:cNvPr id="511" name="楕円 510"/>
        <xdr:cNvSpPr/>
      </xdr:nvSpPr>
      <xdr:spPr>
        <a:xfrm>
          <a:off x="12299950" y="58045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33</xdr:row>
      <xdr:rowOff>114300</xdr:rowOff>
    </xdr:from>
    <xdr:to xmlns:xdr="http://schemas.openxmlformats.org/drawingml/2006/spreadsheetDrawing">
      <xdr:col>67</xdr:col>
      <xdr:colOff>101600</xdr:colOff>
      <xdr:row>34</xdr:row>
      <xdr:rowOff>44450</xdr:rowOff>
    </xdr:to>
    <xdr:sp macro="" textlink="">
      <xdr:nvSpPr>
        <xdr:cNvPr id="512" name="楕円 511"/>
        <xdr:cNvSpPr/>
      </xdr:nvSpPr>
      <xdr:spPr>
        <a:xfrm>
          <a:off x="11487150" y="565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165735</xdr:rowOff>
    </xdr:from>
    <xdr:to xmlns:xdr="http://schemas.openxmlformats.org/drawingml/2006/spreadsheetDrawing">
      <xdr:col>71</xdr:col>
      <xdr:colOff>171450</xdr:colOff>
      <xdr:row>34</xdr:row>
      <xdr:rowOff>152400</xdr:rowOff>
    </xdr:to>
    <xdr:cxnSp macro="">
      <xdr:nvCxnSpPr>
        <xdr:cNvPr id="513" name="直線コネクタ 512"/>
        <xdr:cNvCxnSpPr/>
      </xdr:nvCxnSpPr>
      <xdr:spPr>
        <a:xfrm>
          <a:off x="11537950" y="5701665"/>
          <a:ext cx="8064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41275</xdr:rowOff>
    </xdr:from>
    <xdr:ext cx="404495" cy="258445"/>
    <xdr:sp macro="" textlink="">
      <xdr:nvSpPr>
        <xdr:cNvPr id="514" name="n_1aveValue【認定こども園・幼稚園・保育所】&#10;有形固定資産減価償却率"/>
        <xdr:cNvSpPr txBox="1"/>
      </xdr:nvSpPr>
      <xdr:spPr>
        <a:xfrm>
          <a:off x="13742035" y="6247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4495" cy="257810"/>
    <xdr:sp macro="" textlink="">
      <xdr:nvSpPr>
        <xdr:cNvPr id="515" name="n_2aveValue【認定こども園・幼稚園・保育所】&#10;有形固定資産減価償却率"/>
        <xdr:cNvSpPr txBox="1"/>
      </xdr:nvSpPr>
      <xdr:spPr>
        <a:xfrm>
          <a:off x="12960985" y="59556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6985</xdr:rowOff>
    </xdr:from>
    <xdr:ext cx="405130" cy="258445"/>
    <xdr:sp macro="" textlink="">
      <xdr:nvSpPr>
        <xdr:cNvPr id="516" name="n_3aveValue【認定こども園・幼稚園・保育所】&#10;有形固定資産減価償却率"/>
        <xdr:cNvSpPr txBox="1"/>
      </xdr:nvSpPr>
      <xdr:spPr>
        <a:xfrm>
          <a:off x="12167235" y="6213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120015</xdr:rowOff>
    </xdr:from>
    <xdr:ext cx="404495" cy="258445"/>
    <xdr:sp macro="" textlink="">
      <xdr:nvSpPr>
        <xdr:cNvPr id="517" name="n_4aveValue【認定こども園・幼稚園・保育所】&#10;有形固定資産減価償却率"/>
        <xdr:cNvSpPr txBox="1"/>
      </xdr:nvSpPr>
      <xdr:spPr>
        <a:xfrm>
          <a:off x="11354435" y="615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78105</xdr:rowOff>
    </xdr:from>
    <xdr:ext cx="404495" cy="258445"/>
    <xdr:sp macro="" textlink="">
      <xdr:nvSpPr>
        <xdr:cNvPr id="518" name="n_1mainValue【認定こども園・幼稚園・保育所】&#10;有形固定資産減価償却率"/>
        <xdr:cNvSpPr txBox="1"/>
      </xdr:nvSpPr>
      <xdr:spPr>
        <a:xfrm>
          <a:off x="13742035" y="5614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48260</xdr:rowOff>
    </xdr:from>
    <xdr:ext cx="405130" cy="257810"/>
    <xdr:sp macro="" textlink="">
      <xdr:nvSpPr>
        <xdr:cNvPr id="519" name="n_3mainValue【認定こども園・幼稚園・保育所】&#10;有形固定資産減価償却率"/>
        <xdr:cNvSpPr txBox="1"/>
      </xdr:nvSpPr>
      <xdr:spPr>
        <a:xfrm>
          <a:off x="12167235" y="5584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61595</xdr:rowOff>
    </xdr:from>
    <xdr:ext cx="404495" cy="258445"/>
    <xdr:sp macro="" textlink="">
      <xdr:nvSpPr>
        <xdr:cNvPr id="520" name="n_4mainValue【認定こども園・幼稚園・保育所】&#10;有形固定資産減価償却率"/>
        <xdr:cNvSpPr txBox="1"/>
      </xdr:nvSpPr>
      <xdr:spPr>
        <a:xfrm>
          <a:off x="11354435" y="5429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21" name="正方形/長方形 520"/>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22" name="正方形/長方形 521"/>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23" name="正方形/長方形 522"/>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24" name="正方形/長方形 523"/>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25" name="正方形/長方形 524"/>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26" name="正方形/長方形 525"/>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27" name="正方形/長方形 526"/>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28" name="正方形/長方形 527"/>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29" name="テキスト ボックス 528"/>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30" name="直線コネクタ 529"/>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31" name="直線コネクタ 530"/>
        <xdr:cNvCxnSpPr/>
      </xdr:nvCxnSpPr>
      <xdr:spPr>
        <a:xfrm>
          <a:off x="164592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7810"/>
    <xdr:sp macro="" textlink="">
      <xdr:nvSpPr>
        <xdr:cNvPr id="532" name="テキスト ボックス 531"/>
        <xdr:cNvSpPr txBox="1"/>
      </xdr:nvSpPr>
      <xdr:spPr>
        <a:xfrm>
          <a:off x="1604899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533" name="直線コネクタ 532"/>
        <xdr:cNvCxnSpPr/>
      </xdr:nvCxnSpPr>
      <xdr:spPr>
        <a:xfrm>
          <a:off x="164592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137160</xdr:rowOff>
    </xdr:from>
    <xdr:ext cx="466725" cy="258445"/>
    <xdr:sp macro="" textlink="">
      <xdr:nvSpPr>
        <xdr:cNvPr id="534" name="テキスト ボックス 533"/>
        <xdr:cNvSpPr txBox="1"/>
      </xdr:nvSpPr>
      <xdr:spPr>
        <a:xfrm>
          <a:off x="16048990" y="66789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35" name="直線コネクタ 534"/>
        <xdr:cNvCxnSpPr/>
      </xdr:nvCxnSpPr>
      <xdr:spPr>
        <a:xfrm>
          <a:off x="164592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154305</xdr:rowOff>
    </xdr:from>
    <xdr:ext cx="466725" cy="258445"/>
    <xdr:sp macro="" textlink="">
      <xdr:nvSpPr>
        <xdr:cNvPr id="536" name="テキスト ボックス 535"/>
        <xdr:cNvSpPr txBox="1"/>
      </xdr:nvSpPr>
      <xdr:spPr>
        <a:xfrm>
          <a:off x="16048990" y="63607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37" name="直線コネクタ 536"/>
        <xdr:cNvCxnSpPr/>
      </xdr:nvCxnSpPr>
      <xdr:spPr>
        <a:xfrm>
          <a:off x="164592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170180</xdr:rowOff>
    </xdr:from>
    <xdr:ext cx="466725" cy="257810"/>
    <xdr:sp macro="" textlink="">
      <xdr:nvSpPr>
        <xdr:cNvPr id="538" name="テキスト ボックス 537"/>
        <xdr:cNvSpPr txBox="1"/>
      </xdr:nvSpPr>
      <xdr:spPr>
        <a:xfrm>
          <a:off x="16048990" y="60413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157480</xdr:rowOff>
    </xdr:from>
    <xdr:to xmlns:xdr="http://schemas.openxmlformats.org/drawingml/2006/spreadsheetDrawing">
      <xdr:col>120</xdr:col>
      <xdr:colOff>114300</xdr:colOff>
      <xdr:row>34</xdr:row>
      <xdr:rowOff>157480</xdr:rowOff>
    </xdr:to>
    <xdr:cxnSp macro="">
      <xdr:nvCxnSpPr>
        <xdr:cNvPr id="539" name="直線コネクタ 538"/>
        <xdr:cNvCxnSpPr/>
      </xdr:nvCxnSpPr>
      <xdr:spPr>
        <a:xfrm>
          <a:off x="164592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8445"/>
    <xdr:sp macro="" textlink="">
      <xdr:nvSpPr>
        <xdr:cNvPr id="540" name="テキスト ボックス 539"/>
        <xdr:cNvSpPr txBox="1"/>
      </xdr:nvSpPr>
      <xdr:spPr>
        <a:xfrm>
          <a:off x="16048990" y="5719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41" name="直線コネクタ 540"/>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542" name="テキスト ボックス 541"/>
        <xdr:cNvSpPr txBox="1"/>
      </xdr:nvSpPr>
      <xdr:spPr>
        <a:xfrm>
          <a:off x="16048990" y="54000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43" name="直線コネクタ 54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7810"/>
    <xdr:sp macro="" textlink="">
      <xdr:nvSpPr>
        <xdr:cNvPr id="544" name="テキスト ボックス 543"/>
        <xdr:cNvSpPr txBox="1"/>
      </xdr:nvSpPr>
      <xdr:spPr>
        <a:xfrm>
          <a:off x="1604899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45" name="【認定こども園・幼稚園・保育所】&#10;一人当たり面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161290</xdr:rowOff>
    </xdr:from>
    <xdr:to xmlns:xdr="http://schemas.openxmlformats.org/drawingml/2006/spreadsheetDrawing">
      <xdr:col>116</xdr:col>
      <xdr:colOff>62865</xdr:colOff>
      <xdr:row>42</xdr:row>
      <xdr:rowOff>40005</xdr:rowOff>
    </xdr:to>
    <xdr:cxnSp macro="">
      <xdr:nvCxnSpPr>
        <xdr:cNvPr id="546" name="直線コネクタ 545"/>
        <xdr:cNvCxnSpPr/>
      </xdr:nvCxnSpPr>
      <xdr:spPr>
        <a:xfrm flipV="1">
          <a:off x="19951065" y="5529580"/>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43180</xdr:rowOff>
    </xdr:from>
    <xdr:ext cx="469265" cy="258445"/>
    <xdr:sp macro="" textlink="">
      <xdr:nvSpPr>
        <xdr:cNvPr id="547" name="【認定こども園・幼稚園・保育所】&#10;一人当たり面積最小値テキスト"/>
        <xdr:cNvSpPr txBox="1"/>
      </xdr:nvSpPr>
      <xdr:spPr>
        <a:xfrm>
          <a:off x="19989800" y="7087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40005</xdr:rowOff>
    </xdr:from>
    <xdr:to xmlns:xdr="http://schemas.openxmlformats.org/drawingml/2006/spreadsheetDrawing">
      <xdr:col>116</xdr:col>
      <xdr:colOff>152400</xdr:colOff>
      <xdr:row>42</xdr:row>
      <xdr:rowOff>40005</xdr:rowOff>
    </xdr:to>
    <xdr:cxnSp macro="">
      <xdr:nvCxnSpPr>
        <xdr:cNvPr id="548" name="直線コネクタ 547"/>
        <xdr:cNvCxnSpPr/>
      </xdr:nvCxnSpPr>
      <xdr:spPr>
        <a:xfrm>
          <a:off x="19881850" y="7084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107950</xdr:rowOff>
    </xdr:from>
    <xdr:ext cx="469265" cy="258445"/>
    <xdr:sp macro="" textlink="">
      <xdr:nvSpPr>
        <xdr:cNvPr id="549" name="【認定こども園・幼稚園・保育所】&#10;一人当たり面積最大値テキスト"/>
        <xdr:cNvSpPr txBox="1"/>
      </xdr:nvSpPr>
      <xdr:spPr>
        <a:xfrm>
          <a:off x="19989800" y="530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161290</xdr:rowOff>
    </xdr:from>
    <xdr:to xmlns:xdr="http://schemas.openxmlformats.org/drawingml/2006/spreadsheetDrawing">
      <xdr:col>116</xdr:col>
      <xdr:colOff>152400</xdr:colOff>
      <xdr:row>32</xdr:row>
      <xdr:rowOff>161290</xdr:rowOff>
    </xdr:to>
    <xdr:cxnSp macro="">
      <xdr:nvCxnSpPr>
        <xdr:cNvPr id="550" name="直線コネクタ 549"/>
        <xdr:cNvCxnSpPr/>
      </xdr:nvCxnSpPr>
      <xdr:spPr>
        <a:xfrm>
          <a:off x="19881850" y="552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40640</xdr:rowOff>
    </xdr:from>
    <xdr:ext cx="469265" cy="258445"/>
    <xdr:sp macro="" textlink="">
      <xdr:nvSpPr>
        <xdr:cNvPr id="551" name="【認定こども園・幼稚園・保育所】&#10;一人当たり面積平均値テキスト"/>
        <xdr:cNvSpPr txBox="1"/>
      </xdr:nvSpPr>
      <xdr:spPr>
        <a:xfrm>
          <a:off x="19989800" y="65824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62865</xdr:rowOff>
    </xdr:from>
    <xdr:to xmlns:xdr="http://schemas.openxmlformats.org/drawingml/2006/spreadsheetDrawing">
      <xdr:col>116</xdr:col>
      <xdr:colOff>114300</xdr:colOff>
      <xdr:row>39</xdr:row>
      <xdr:rowOff>164465</xdr:rowOff>
    </xdr:to>
    <xdr:sp macro="" textlink="">
      <xdr:nvSpPr>
        <xdr:cNvPr id="552" name="フローチャート: 判断 551"/>
        <xdr:cNvSpPr/>
      </xdr:nvSpPr>
      <xdr:spPr>
        <a:xfrm>
          <a:off x="199009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78740</xdr:rowOff>
    </xdr:from>
    <xdr:to xmlns:xdr="http://schemas.openxmlformats.org/drawingml/2006/spreadsheetDrawing">
      <xdr:col>112</xdr:col>
      <xdr:colOff>38100</xdr:colOff>
      <xdr:row>40</xdr:row>
      <xdr:rowOff>8890</xdr:rowOff>
    </xdr:to>
    <xdr:sp macro="" textlink="">
      <xdr:nvSpPr>
        <xdr:cNvPr id="553" name="フローチャート: 判断 552"/>
        <xdr:cNvSpPr/>
      </xdr:nvSpPr>
      <xdr:spPr>
        <a:xfrm>
          <a:off x="19157950" y="66205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42545</xdr:rowOff>
    </xdr:from>
    <xdr:to xmlns:xdr="http://schemas.openxmlformats.org/drawingml/2006/spreadsheetDrawing">
      <xdr:col>107</xdr:col>
      <xdr:colOff>101600</xdr:colOff>
      <xdr:row>39</xdr:row>
      <xdr:rowOff>144145</xdr:rowOff>
    </xdr:to>
    <xdr:sp macro="" textlink="">
      <xdr:nvSpPr>
        <xdr:cNvPr id="554" name="フローチャート: 判断 553"/>
        <xdr:cNvSpPr/>
      </xdr:nvSpPr>
      <xdr:spPr>
        <a:xfrm>
          <a:off x="1834515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69215</xdr:rowOff>
    </xdr:from>
    <xdr:to xmlns:xdr="http://schemas.openxmlformats.org/drawingml/2006/spreadsheetDrawing">
      <xdr:col>102</xdr:col>
      <xdr:colOff>165100</xdr:colOff>
      <xdr:row>39</xdr:row>
      <xdr:rowOff>170180</xdr:rowOff>
    </xdr:to>
    <xdr:sp macro="" textlink="">
      <xdr:nvSpPr>
        <xdr:cNvPr id="555" name="フローチャート: 判断 554"/>
        <xdr:cNvSpPr/>
      </xdr:nvSpPr>
      <xdr:spPr>
        <a:xfrm>
          <a:off x="17551400" y="66109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101600</xdr:rowOff>
    </xdr:from>
    <xdr:to xmlns:xdr="http://schemas.openxmlformats.org/drawingml/2006/spreadsheetDrawing">
      <xdr:col>98</xdr:col>
      <xdr:colOff>38100</xdr:colOff>
      <xdr:row>34</xdr:row>
      <xdr:rowOff>32385</xdr:rowOff>
    </xdr:to>
    <xdr:sp macro="" textlink="">
      <xdr:nvSpPr>
        <xdr:cNvPr id="556" name="フローチャート: 判断 555"/>
        <xdr:cNvSpPr/>
      </xdr:nvSpPr>
      <xdr:spPr>
        <a:xfrm>
          <a:off x="16757650" y="56375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57" name="テキスト ボックス 556"/>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58" name="テキスト ボックス 557"/>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59" name="テキスト ボックス 558"/>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60" name="テキスト ボックス 559"/>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61" name="テキスト ボックス 560"/>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131445</xdr:rowOff>
    </xdr:to>
    <xdr:sp macro="" textlink="">
      <xdr:nvSpPr>
        <xdr:cNvPr id="562" name="楕円 561"/>
        <xdr:cNvSpPr/>
      </xdr:nvSpPr>
      <xdr:spPr>
        <a:xfrm>
          <a:off x="19900900" y="657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52705</xdr:rowOff>
    </xdr:from>
    <xdr:ext cx="469265" cy="258445"/>
    <xdr:sp macro="" textlink="">
      <xdr:nvSpPr>
        <xdr:cNvPr id="563" name="【認定こども園・幼稚園・保育所】&#10;一人当たり面積該当値テキスト"/>
        <xdr:cNvSpPr txBox="1"/>
      </xdr:nvSpPr>
      <xdr:spPr>
        <a:xfrm>
          <a:off x="19989800" y="642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42545</xdr:rowOff>
    </xdr:from>
    <xdr:to xmlns:xdr="http://schemas.openxmlformats.org/drawingml/2006/spreadsheetDrawing">
      <xdr:col>112</xdr:col>
      <xdr:colOff>38100</xdr:colOff>
      <xdr:row>39</xdr:row>
      <xdr:rowOff>144145</xdr:rowOff>
    </xdr:to>
    <xdr:sp macro="" textlink="">
      <xdr:nvSpPr>
        <xdr:cNvPr id="564" name="楕円 563"/>
        <xdr:cNvSpPr/>
      </xdr:nvSpPr>
      <xdr:spPr>
        <a:xfrm>
          <a:off x="19157950" y="6584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80645</xdr:rowOff>
    </xdr:from>
    <xdr:to xmlns:xdr="http://schemas.openxmlformats.org/drawingml/2006/spreadsheetDrawing">
      <xdr:col>116</xdr:col>
      <xdr:colOff>63500</xdr:colOff>
      <xdr:row>39</xdr:row>
      <xdr:rowOff>93980</xdr:rowOff>
    </xdr:to>
    <xdr:cxnSp macro="">
      <xdr:nvCxnSpPr>
        <xdr:cNvPr id="565" name="直線コネクタ 564"/>
        <xdr:cNvCxnSpPr/>
      </xdr:nvCxnSpPr>
      <xdr:spPr>
        <a:xfrm flipV="1">
          <a:off x="19202400" y="6622415"/>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109855</xdr:rowOff>
    </xdr:from>
    <xdr:to xmlns:xdr="http://schemas.openxmlformats.org/drawingml/2006/spreadsheetDrawing">
      <xdr:col>102</xdr:col>
      <xdr:colOff>165100</xdr:colOff>
      <xdr:row>39</xdr:row>
      <xdr:rowOff>40005</xdr:rowOff>
    </xdr:to>
    <xdr:sp macro="" textlink="">
      <xdr:nvSpPr>
        <xdr:cNvPr id="566" name="楕円 565"/>
        <xdr:cNvSpPr/>
      </xdr:nvSpPr>
      <xdr:spPr>
        <a:xfrm>
          <a:off x="17551400" y="6483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75565</xdr:rowOff>
    </xdr:from>
    <xdr:to xmlns:xdr="http://schemas.openxmlformats.org/drawingml/2006/spreadsheetDrawing">
      <xdr:col>98</xdr:col>
      <xdr:colOff>38100</xdr:colOff>
      <xdr:row>40</xdr:row>
      <xdr:rowOff>5715</xdr:rowOff>
    </xdr:to>
    <xdr:sp macro="" textlink="">
      <xdr:nvSpPr>
        <xdr:cNvPr id="567" name="楕円 566"/>
        <xdr:cNvSpPr/>
      </xdr:nvSpPr>
      <xdr:spPr>
        <a:xfrm>
          <a:off x="16757650" y="66173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38</xdr:row>
      <xdr:rowOff>161290</xdr:rowOff>
    </xdr:from>
    <xdr:to xmlns:xdr="http://schemas.openxmlformats.org/drawingml/2006/spreadsheetDrawing">
      <xdr:col>102</xdr:col>
      <xdr:colOff>114300</xdr:colOff>
      <xdr:row>39</xdr:row>
      <xdr:rowOff>127000</xdr:rowOff>
    </xdr:to>
    <xdr:cxnSp macro="">
      <xdr:nvCxnSpPr>
        <xdr:cNvPr id="568" name="直線コネクタ 567"/>
        <xdr:cNvCxnSpPr/>
      </xdr:nvCxnSpPr>
      <xdr:spPr>
        <a:xfrm flipV="1">
          <a:off x="16802100" y="6535420"/>
          <a:ext cx="8001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635</xdr:rowOff>
    </xdr:from>
    <xdr:ext cx="469900" cy="258445"/>
    <xdr:sp macro="" textlink="">
      <xdr:nvSpPr>
        <xdr:cNvPr id="569" name="n_1aveValue【認定こども園・幼稚園・保育所】&#10;一人当たり面積"/>
        <xdr:cNvSpPr txBox="1"/>
      </xdr:nvSpPr>
      <xdr:spPr>
        <a:xfrm>
          <a:off x="18980150" y="671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161290</xdr:rowOff>
    </xdr:from>
    <xdr:ext cx="469900" cy="258445"/>
    <xdr:sp macro="" textlink="">
      <xdr:nvSpPr>
        <xdr:cNvPr id="570" name="n_2aveValue【認定こども園・幼稚園・保育所】&#10;一人当たり面積"/>
        <xdr:cNvSpPr txBox="1"/>
      </xdr:nvSpPr>
      <xdr:spPr>
        <a:xfrm>
          <a:off x="18180050" y="6367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161925</xdr:rowOff>
    </xdr:from>
    <xdr:ext cx="469900" cy="258445"/>
    <xdr:sp macro="" textlink="">
      <xdr:nvSpPr>
        <xdr:cNvPr id="571" name="n_3aveValue【認定こども園・幼稚園・保育所】&#10;一人当たり面積"/>
        <xdr:cNvSpPr txBox="1"/>
      </xdr:nvSpPr>
      <xdr:spPr>
        <a:xfrm>
          <a:off x="17386300" y="6703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48895</xdr:rowOff>
    </xdr:from>
    <xdr:ext cx="469900" cy="257810"/>
    <xdr:sp macro="" textlink="">
      <xdr:nvSpPr>
        <xdr:cNvPr id="572" name="n_4aveValue【認定こども園・幼稚園・保育所】&#10;一人当たり面積"/>
        <xdr:cNvSpPr txBox="1"/>
      </xdr:nvSpPr>
      <xdr:spPr>
        <a:xfrm>
          <a:off x="16592550" y="54171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161290</xdr:rowOff>
    </xdr:from>
    <xdr:ext cx="469900" cy="258445"/>
    <xdr:sp macro="" textlink="">
      <xdr:nvSpPr>
        <xdr:cNvPr id="573" name="n_1mainValue【認定こども園・幼稚園・保育所】&#10;一人当たり面積"/>
        <xdr:cNvSpPr txBox="1"/>
      </xdr:nvSpPr>
      <xdr:spPr>
        <a:xfrm>
          <a:off x="18980150" y="6367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56515</xdr:rowOff>
    </xdr:from>
    <xdr:ext cx="469900" cy="258445"/>
    <xdr:sp macro="" textlink="">
      <xdr:nvSpPr>
        <xdr:cNvPr id="574" name="n_3mainValue【認定こども園・幼稚園・保育所】&#10;一人当たり面積"/>
        <xdr:cNvSpPr txBox="1"/>
      </xdr:nvSpPr>
      <xdr:spPr>
        <a:xfrm>
          <a:off x="17386300" y="6263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168275</xdr:rowOff>
    </xdr:from>
    <xdr:ext cx="469900" cy="258445"/>
    <xdr:sp macro="" textlink="">
      <xdr:nvSpPr>
        <xdr:cNvPr id="575" name="n_4mainValue【認定こども園・幼稚園・保育所】&#10;一人当たり面積"/>
        <xdr:cNvSpPr txBox="1"/>
      </xdr:nvSpPr>
      <xdr:spPr>
        <a:xfrm>
          <a:off x="16592550" y="671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76" name="正方形/長方形 575"/>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77" name="正方形/長方形 576"/>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578" name="正方形/長方形 577"/>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79" name="正方形/長方形 578"/>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580" name="正方形/長方形 579"/>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1" name="正方形/長方形 580"/>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582" name="正方形/長方形 581"/>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83" name="正方形/長方形 582"/>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84" name="テキスト ボックス 583"/>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585" name="直線コネクタ 584"/>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142875</xdr:rowOff>
    </xdr:from>
    <xdr:ext cx="402590" cy="258445"/>
    <xdr:sp macro="" textlink="">
      <xdr:nvSpPr>
        <xdr:cNvPr id="586" name="テキスト ボックス 585"/>
        <xdr:cNvSpPr txBox="1"/>
      </xdr:nvSpPr>
      <xdr:spPr>
        <a:xfrm>
          <a:off x="10842625" y="11043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171450</xdr:colOff>
      <xdr:row>64</xdr:row>
      <xdr:rowOff>75565</xdr:rowOff>
    </xdr:to>
    <xdr:cxnSp macro="">
      <xdr:nvCxnSpPr>
        <xdr:cNvPr id="587" name="直線コネクタ 586"/>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2590" cy="258445"/>
    <xdr:sp macro="" textlink="">
      <xdr:nvSpPr>
        <xdr:cNvPr id="588" name="テキスト ボックス 587"/>
        <xdr:cNvSpPr txBox="1"/>
      </xdr:nvSpPr>
      <xdr:spPr>
        <a:xfrm>
          <a:off x="1084262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171450</xdr:colOff>
      <xdr:row>62</xdr:row>
      <xdr:rowOff>38100</xdr:rowOff>
    </xdr:to>
    <xdr:cxnSp macro="">
      <xdr:nvCxnSpPr>
        <xdr:cNvPr id="589" name="直線コネクタ 588"/>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2590" cy="257810"/>
    <xdr:sp macro="" textlink="">
      <xdr:nvSpPr>
        <xdr:cNvPr id="590" name="テキスト ボックス 589"/>
        <xdr:cNvSpPr txBox="1"/>
      </xdr:nvSpPr>
      <xdr:spPr>
        <a:xfrm>
          <a:off x="108426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591" name="直線コネクタ 590"/>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2590" cy="257810"/>
    <xdr:sp macro="" textlink="">
      <xdr:nvSpPr>
        <xdr:cNvPr id="592" name="テキスト ボックス 591"/>
        <xdr:cNvSpPr txBox="1"/>
      </xdr:nvSpPr>
      <xdr:spPr>
        <a:xfrm>
          <a:off x="108426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171450</xdr:colOff>
      <xdr:row>57</xdr:row>
      <xdr:rowOff>132715</xdr:rowOff>
    </xdr:to>
    <xdr:cxnSp macro="">
      <xdr:nvCxnSpPr>
        <xdr:cNvPr id="593" name="直線コネクタ 592"/>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2590" cy="258445"/>
    <xdr:sp macro="" textlink="">
      <xdr:nvSpPr>
        <xdr:cNvPr id="594" name="テキスト ボックス 593"/>
        <xdr:cNvSpPr txBox="1"/>
      </xdr:nvSpPr>
      <xdr:spPr>
        <a:xfrm>
          <a:off x="108426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171450</xdr:colOff>
      <xdr:row>55</xdr:row>
      <xdr:rowOff>95250</xdr:rowOff>
    </xdr:to>
    <xdr:cxnSp macro="">
      <xdr:nvCxnSpPr>
        <xdr:cNvPr id="595" name="直線コネクタ 594"/>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2590" cy="258445"/>
    <xdr:sp macro="" textlink="">
      <xdr:nvSpPr>
        <xdr:cNvPr id="596" name="テキスト ボックス 595"/>
        <xdr:cNvSpPr txBox="1"/>
      </xdr:nvSpPr>
      <xdr:spPr>
        <a:xfrm>
          <a:off x="108426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97" name="直線コネクタ 596"/>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2590" cy="257810"/>
    <xdr:sp macro="" textlink="">
      <xdr:nvSpPr>
        <xdr:cNvPr id="598" name="テキスト ボックス 597"/>
        <xdr:cNvSpPr txBox="1"/>
      </xdr:nvSpPr>
      <xdr:spPr>
        <a:xfrm>
          <a:off x="10842625" y="88068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99" name="【学校施設】&#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34290</xdr:rowOff>
    </xdr:from>
    <xdr:to xmlns:xdr="http://schemas.openxmlformats.org/drawingml/2006/spreadsheetDrawing">
      <xdr:col>85</xdr:col>
      <xdr:colOff>126365</xdr:colOff>
      <xdr:row>64</xdr:row>
      <xdr:rowOff>155575</xdr:rowOff>
    </xdr:to>
    <xdr:cxnSp macro="">
      <xdr:nvCxnSpPr>
        <xdr:cNvPr id="600" name="直線コネクタ 599"/>
        <xdr:cNvCxnSpPr/>
      </xdr:nvCxnSpPr>
      <xdr:spPr>
        <a:xfrm flipV="1">
          <a:off x="14699615" y="925830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160020</xdr:rowOff>
    </xdr:from>
    <xdr:ext cx="404495" cy="257810"/>
    <xdr:sp macro="" textlink="">
      <xdr:nvSpPr>
        <xdr:cNvPr id="601" name="【学校施設】&#10;有形固定資産減価償却率最小値テキスト"/>
        <xdr:cNvSpPr txBox="1"/>
      </xdr:nvSpPr>
      <xdr:spPr>
        <a:xfrm>
          <a:off x="14738350" y="108927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155575</xdr:rowOff>
    </xdr:from>
    <xdr:to xmlns:xdr="http://schemas.openxmlformats.org/drawingml/2006/spreadsheetDrawing">
      <xdr:col>86</xdr:col>
      <xdr:colOff>25400</xdr:colOff>
      <xdr:row>64</xdr:row>
      <xdr:rowOff>155575</xdr:rowOff>
    </xdr:to>
    <xdr:cxnSp macro="">
      <xdr:nvCxnSpPr>
        <xdr:cNvPr id="602" name="直線コネクタ 601"/>
        <xdr:cNvCxnSpPr/>
      </xdr:nvCxnSpPr>
      <xdr:spPr>
        <a:xfrm>
          <a:off x="14611350" y="10888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152400</xdr:rowOff>
    </xdr:from>
    <xdr:ext cx="404495" cy="258445"/>
    <xdr:sp macro="" textlink="">
      <xdr:nvSpPr>
        <xdr:cNvPr id="603" name="【学校施設】&#10;有形固定資産減価償却率最大値テキスト"/>
        <xdr:cNvSpPr txBox="1"/>
      </xdr:nvSpPr>
      <xdr:spPr>
        <a:xfrm>
          <a:off x="14738350" y="9041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34290</xdr:rowOff>
    </xdr:from>
    <xdr:to xmlns:xdr="http://schemas.openxmlformats.org/drawingml/2006/spreadsheetDrawing">
      <xdr:col>86</xdr:col>
      <xdr:colOff>25400</xdr:colOff>
      <xdr:row>55</xdr:row>
      <xdr:rowOff>34290</xdr:rowOff>
    </xdr:to>
    <xdr:cxnSp macro="">
      <xdr:nvCxnSpPr>
        <xdr:cNvPr id="604" name="直線コネクタ 603"/>
        <xdr:cNvCxnSpPr/>
      </xdr:nvCxnSpPr>
      <xdr:spPr>
        <a:xfrm>
          <a:off x="14611350" y="9258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51435</xdr:rowOff>
    </xdr:from>
    <xdr:ext cx="404495" cy="258445"/>
    <xdr:sp macro="" textlink="">
      <xdr:nvSpPr>
        <xdr:cNvPr id="605" name="【学校施設】&#10;有形固定資産減価償却率平均値テキスト"/>
        <xdr:cNvSpPr txBox="1"/>
      </xdr:nvSpPr>
      <xdr:spPr>
        <a:xfrm>
          <a:off x="14738350" y="99460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28575</xdr:rowOff>
    </xdr:from>
    <xdr:to xmlns:xdr="http://schemas.openxmlformats.org/drawingml/2006/spreadsheetDrawing">
      <xdr:col>85</xdr:col>
      <xdr:colOff>171450</xdr:colOff>
      <xdr:row>60</xdr:row>
      <xdr:rowOff>130810</xdr:rowOff>
    </xdr:to>
    <xdr:sp macro="" textlink="">
      <xdr:nvSpPr>
        <xdr:cNvPr id="606" name="フローチャート: 判断 605"/>
        <xdr:cNvSpPr/>
      </xdr:nvSpPr>
      <xdr:spPr>
        <a:xfrm>
          <a:off x="14649450" y="1009078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17145</xdr:rowOff>
    </xdr:from>
    <xdr:to xmlns:xdr="http://schemas.openxmlformats.org/drawingml/2006/spreadsheetDrawing">
      <xdr:col>81</xdr:col>
      <xdr:colOff>101600</xdr:colOff>
      <xdr:row>60</xdr:row>
      <xdr:rowOff>119380</xdr:rowOff>
    </xdr:to>
    <xdr:sp macro="" textlink="">
      <xdr:nvSpPr>
        <xdr:cNvPr id="607" name="フローチャート: 判断 606"/>
        <xdr:cNvSpPr/>
      </xdr:nvSpPr>
      <xdr:spPr>
        <a:xfrm>
          <a:off x="13887450" y="10079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20955</xdr:rowOff>
    </xdr:from>
    <xdr:to xmlns:xdr="http://schemas.openxmlformats.org/drawingml/2006/spreadsheetDrawing">
      <xdr:col>76</xdr:col>
      <xdr:colOff>165100</xdr:colOff>
      <xdr:row>60</xdr:row>
      <xdr:rowOff>123190</xdr:rowOff>
    </xdr:to>
    <xdr:sp macro="" textlink="">
      <xdr:nvSpPr>
        <xdr:cNvPr id="608" name="フローチャート: 判断 607"/>
        <xdr:cNvSpPr/>
      </xdr:nvSpPr>
      <xdr:spPr>
        <a:xfrm>
          <a:off x="13093700" y="10083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116205</xdr:rowOff>
    </xdr:from>
    <xdr:to xmlns:xdr="http://schemas.openxmlformats.org/drawingml/2006/spreadsheetDrawing">
      <xdr:col>72</xdr:col>
      <xdr:colOff>38100</xdr:colOff>
      <xdr:row>60</xdr:row>
      <xdr:rowOff>46990</xdr:rowOff>
    </xdr:to>
    <xdr:sp macro="" textlink="">
      <xdr:nvSpPr>
        <xdr:cNvPr id="609" name="フローチャート: 判断 608"/>
        <xdr:cNvSpPr/>
      </xdr:nvSpPr>
      <xdr:spPr>
        <a:xfrm>
          <a:off x="12299950" y="100107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33020</xdr:rowOff>
    </xdr:from>
    <xdr:to xmlns:xdr="http://schemas.openxmlformats.org/drawingml/2006/spreadsheetDrawing">
      <xdr:col>67</xdr:col>
      <xdr:colOff>101600</xdr:colOff>
      <xdr:row>60</xdr:row>
      <xdr:rowOff>133985</xdr:rowOff>
    </xdr:to>
    <xdr:sp macro="" textlink="">
      <xdr:nvSpPr>
        <xdr:cNvPr id="610" name="フローチャート: 判断 609"/>
        <xdr:cNvSpPr/>
      </xdr:nvSpPr>
      <xdr:spPr>
        <a:xfrm>
          <a:off x="11487150" y="1009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11" name="テキスト ボックス 610"/>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612" name="テキスト ボックス 611"/>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13" name="テキスト ボックス 612"/>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614" name="テキスト ボックス 613"/>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615" name="テキスト ボックス 614"/>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17145</xdr:rowOff>
    </xdr:from>
    <xdr:to xmlns:xdr="http://schemas.openxmlformats.org/drawingml/2006/spreadsheetDrawing">
      <xdr:col>85</xdr:col>
      <xdr:colOff>171450</xdr:colOff>
      <xdr:row>61</xdr:row>
      <xdr:rowOff>119380</xdr:rowOff>
    </xdr:to>
    <xdr:sp macro="" textlink="">
      <xdr:nvSpPr>
        <xdr:cNvPr id="616" name="楕円 615"/>
        <xdr:cNvSpPr/>
      </xdr:nvSpPr>
      <xdr:spPr>
        <a:xfrm>
          <a:off x="14649450" y="1024699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167005</xdr:rowOff>
    </xdr:from>
    <xdr:ext cx="404495" cy="258445"/>
    <xdr:sp macro="" textlink="">
      <xdr:nvSpPr>
        <xdr:cNvPr id="617" name="【学校施設】&#10;有形固定資産減価償却率該当値テキスト"/>
        <xdr:cNvSpPr txBox="1"/>
      </xdr:nvSpPr>
      <xdr:spPr>
        <a:xfrm>
          <a:off x="14738350" y="10229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5715</xdr:rowOff>
    </xdr:from>
    <xdr:to xmlns:xdr="http://schemas.openxmlformats.org/drawingml/2006/spreadsheetDrawing">
      <xdr:col>81</xdr:col>
      <xdr:colOff>101600</xdr:colOff>
      <xdr:row>61</xdr:row>
      <xdr:rowOff>107950</xdr:rowOff>
    </xdr:to>
    <xdr:sp macro="" textlink="">
      <xdr:nvSpPr>
        <xdr:cNvPr id="618" name="楕円 617"/>
        <xdr:cNvSpPr/>
      </xdr:nvSpPr>
      <xdr:spPr>
        <a:xfrm>
          <a:off x="13887450" y="10235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56515</xdr:rowOff>
    </xdr:from>
    <xdr:to xmlns:xdr="http://schemas.openxmlformats.org/drawingml/2006/spreadsheetDrawing">
      <xdr:col>85</xdr:col>
      <xdr:colOff>127000</xdr:colOff>
      <xdr:row>61</xdr:row>
      <xdr:rowOff>68580</xdr:rowOff>
    </xdr:to>
    <xdr:cxnSp macro="">
      <xdr:nvCxnSpPr>
        <xdr:cNvPr id="619" name="直線コネクタ 618"/>
        <xdr:cNvCxnSpPr/>
      </xdr:nvCxnSpPr>
      <xdr:spPr>
        <a:xfrm>
          <a:off x="13938250" y="1028636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40005</xdr:rowOff>
    </xdr:from>
    <xdr:to xmlns:xdr="http://schemas.openxmlformats.org/drawingml/2006/spreadsheetDrawing">
      <xdr:col>72</xdr:col>
      <xdr:colOff>38100</xdr:colOff>
      <xdr:row>60</xdr:row>
      <xdr:rowOff>142240</xdr:rowOff>
    </xdr:to>
    <xdr:sp macro="" textlink="">
      <xdr:nvSpPr>
        <xdr:cNvPr id="620" name="楕円 619"/>
        <xdr:cNvSpPr/>
      </xdr:nvSpPr>
      <xdr:spPr>
        <a:xfrm>
          <a:off x="12299950" y="101022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90170</xdr:rowOff>
    </xdr:from>
    <xdr:to xmlns:xdr="http://schemas.openxmlformats.org/drawingml/2006/spreadsheetDrawing">
      <xdr:col>67</xdr:col>
      <xdr:colOff>101600</xdr:colOff>
      <xdr:row>62</xdr:row>
      <xdr:rowOff>19685</xdr:rowOff>
    </xdr:to>
    <xdr:sp macro="" textlink="">
      <xdr:nvSpPr>
        <xdr:cNvPr id="621" name="楕円 620"/>
        <xdr:cNvSpPr/>
      </xdr:nvSpPr>
      <xdr:spPr>
        <a:xfrm>
          <a:off x="11487150" y="103200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91440</xdr:rowOff>
    </xdr:from>
    <xdr:to xmlns:xdr="http://schemas.openxmlformats.org/drawingml/2006/spreadsheetDrawing">
      <xdr:col>71</xdr:col>
      <xdr:colOff>171450</xdr:colOff>
      <xdr:row>61</xdr:row>
      <xdr:rowOff>140970</xdr:rowOff>
    </xdr:to>
    <xdr:cxnSp macro="">
      <xdr:nvCxnSpPr>
        <xdr:cNvPr id="622" name="直線コネクタ 621"/>
        <xdr:cNvCxnSpPr/>
      </xdr:nvCxnSpPr>
      <xdr:spPr>
        <a:xfrm flipV="1">
          <a:off x="11537950" y="10153650"/>
          <a:ext cx="80645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135255</xdr:rowOff>
    </xdr:from>
    <xdr:ext cx="404495" cy="258445"/>
    <xdr:sp macro="" textlink="">
      <xdr:nvSpPr>
        <xdr:cNvPr id="623" name="n_1aveValue【学校施設】&#10;有形固定資産減価償却率"/>
        <xdr:cNvSpPr txBox="1"/>
      </xdr:nvSpPr>
      <xdr:spPr>
        <a:xfrm>
          <a:off x="13742035" y="9862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139065</xdr:rowOff>
    </xdr:from>
    <xdr:ext cx="404495" cy="258445"/>
    <xdr:sp macro="" textlink="">
      <xdr:nvSpPr>
        <xdr:cNvPr id="624" name="n_2aveValue【学校施設】&#10;有形固定資産減価償却率"/>
        <xdr:cNvSpPr txBox="1"/>
      </xdr:nvSpPr>
      <xdr:spPr>
        <a:xfrm>
          <a:off x="12960985" y="9865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62865</xdr:rowOff>
    </xdr:from>
    <xdr:ext cx="405130" cy="258445"/>
    <xdr:sp macro="" textlink="">
      <xdr:nvSpPr>
        <xdr:cNvPr id="625" name="n_3aveValue【学校施設】&#10;有形固定資産減価償却率"/>
        <xdr:cNvSpPr txBox="1"/>
      </xdr:nvSpPr>
      <xdr:spPr>
        <a:xfrm>
          <a:off x="12167235" y="9789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151130</xdr:rowOff>
    </xdr:from>
    <xdr:ext cx="404495" cy="258445"/>
    <xdr:sp macro="" textlink="">
      <xdr:nvSpPr>
        <xdr:cNvPr id="626" name="n_4aveValue【学校施設】&#10;有形固定資産減価償却率"/>
        <xdr:cNvSpPr txBox="1"/>
      </xdr:nvSpPr>
      <xdr:spPr>
        <a:xfrm>
          <a:off x="11354435" y="9878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98425</xdr:rowOff>
    </xdr:from>
    <xdr:ext cx="404495" cy="258445"/>
    <xdr:sp macro="" textlink="">
      <xdr:nvSpPr>
        <xdr:cNvPr id="627" name="n_1mainValue【学校施設】&#10;有形固定資産減価償却率"/>
        <xdr:cNvSpPr txBox="1"/>
      </xdr:nvSpPr>
      <xdr:spPr>
        <a:xfrm>
          <a:off x="13742035" y="10328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132715</xdr:rowOff>
    </xdr:from>
    <xdr:ext cx="405130" cy="258445"/>
    <xdr:sp macro="" textlink="">
      <xdr:nvSpPr>
        <xdr:cNvPr id="628" name="n_3mainValue【学校施設】&#10;有形固定資産減価償却率"/>
        <xdr:cNvSpPr txBox="1"/>
      </xdr:nvSpPr>
      <xdr:spPr>
        <a:xfrm>
          <a:off x="12167235" y="10194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11430</xdr:rowOff>
    </xdr:from>
    <xdr:ext cx="404495" cy="257810"/>
    <xdr:sp macro="" textlink="">
      <xdr:nvSpPr>
        <xdr:cNvPr id="629" name="n_4mainValue【学校施設】&#10;有形固定資産減価償却率"/>
        <xdr:cNvSpPr txBox="1"/>
      </xdr:nvSpPr>
      <xdr:spPr>
        <a:xfrm>
          <a:off x="11354435" y="1040892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30" name="正方形/長方形 629"/>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1" name="正方形/長方形 630"/>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32" name="正方形/長方形 631"/>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33" name="正方形/長方形 632"/>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34" name="正方形/長方形 633"/>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5" name="正方形/長方形 634"/>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36" name="正方形/長方形 635"/>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37" name="正方形/長方形 636"/>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638" name="テキスト ボックス 637"/>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39" name="直線コネクタ 638"/>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725" cy="258445"/>
    <xdr:sp macro="" textlink="">
      <xdr:nvSpPr>
        <xdr:cNvPr id="640" name="テキスト ボックス 639"/>
        <xdr:cNvSpPr txBox="1"/>
      </xdr:nvSpPr>
      <xdr:spPr>
        <a:xfrm>
          <a:off x="160489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1" name="直線コネクタ 640"/>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7810"/>
    <xdr:sp macro="" textlink="">
      <xdr:nvSpPr>
        <xdr:cNvPr id="642" name="テキスト ボックス 641"/>
        <xdr:cNvSpPr txBox="1"/>
      </xdr:nvSpPr>
      <xdr:spPr>
        <a:xfrm>
          <a:off x="16048990" y="105937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56515</xdr:rowOff>
    </xdr:from>
    <xdr:to xmlns:xdr="http://schemas.openxmlformats.org/drawingml/2006/spreadsheetDrawing">
      <xdr:col>120</xdr:col>
      <xdr:colOff>114300</xdr:colOff>
      <xdr:row>61</xdr:row>
      <xdr:rowOff>56515</xdr:rowOff>
    </xdr:to>
    <xdr:cxnSp macro="">
      <xdr:nvCxnSpPr>
        <xdr:cNvPr id="643" name="直線コネクタ 642"/>
        <xdr:cNvCxnSpPr/>
      </xdr:nvCxnSpPr>
      <xdr:spPr>
        <a:xfrm>
          <a:off x="16459200" y="10286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644" name="テキスト ボックス 643"/>
        <xdr:cNvSpPr txBox="1"/>
      </xdr:nvSpPr>
      <xdr:spPr>
        <a:xfrm>
          <a:off x="16048990" y="101479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45" name="直線コネクタ 644"/>
        <xdr:cNvCxnSpPr/>
      </xdr:nvCxnSpPr>
      <xdr:spPr>
        <a:xfrm>
          <a:off x="16459200" y="9840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646" name="テキスト ボックス 645"/>
        <xdr:cNvSpPr txBox="1"/>
      </xdr:nvSpPr>
      <xdr:spPr>
        <a:xfrm>
          <a:off x="16048990" y="97021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47" name="直線コネクタ 646"/>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7810"/>
    <xdr:sp macro="" textlink="">
      <xdr:nvSpPr>
        <xdr:cNvPr id="648" name="テキスト ボックス 647"/>
        <xdr:cNvSpPr txBox="1"/>
      </xdr:nvSpPr>
      <xdr:spPr>
        <a:xfrm>
          <a:off x="16048990" y="925258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49" name="直線コネクタ 648"/>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50" name="テキスト ボックス 649"/>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51" name="【学校施設】&#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106045</xdr:rowOff>
    </xdr:from>
    <xdr:to xmlns:xdr="http://schemas.openxmlformats.org/drawingml/2006/spreadsheetDrawing">
      <xdr:col>116</xdr:col>
      <xdr:colOff>62865</xdr:colOff>
      <xdr:row>63</xdr:row>
      <xdr:rowOff>34290</xdr:rowOff>
    </xdr:to>
    <xdr:cxnSp macro="">
      <xdr:nvCxnSpPr>
        <xdr:cNvPr id="652" name="直線コネクタ 651"/>
        <xdr:cNvCxnSpPr/>
      </xdr:nvCxnSpPr>
      <xdr:spPr>
        <a:xfrm flipV="1">
          <a:off x="19951065" y="9665335"/>
          <a:ext cx="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38100</xdr:rowOff>
    </xdr:from>
    <xdr:ext cx="469265" cy="258445"/>
    <xdr:sp macro="" textlink="">
      <xdr:nvSpPr>
        <xdr:cNvPr id="653" name="【学校施設】&#10;一人当たり面積最小値テキスト"/>
        <xdr:cNvSpPr txBox="1"/>
      </xdr:nvSpPr>
      <xdr:spPr>
        <a:xfrm>
          <a:off x="19989800" y="10603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34290</xdr:rowOff>
    </xdr:from>
    <xdr:to xmlns:xdr="http://schemas.openxmlformats.org/drawingml/2006/spreadsheetDrawing">
      <xdr:col>116</xdr:col>
      <xdr:colOff>152400</xdr:colOff>
      <xdr:row>63</xdr:row>
      <xdr:rowOff>34290</xdr:rowOff>
    </xdr:to>
    <xdr:cxnSp macro="">
      <xdr:nvCxnSpPr>
        <xdr:cNvPr id="654" name="直線コネクタ 653"/>
        <xdr:cNvCxnSpPr/>
      </xdr:nvCxnSpPr>
      <xdr:spPr>
        <a:xfrm>
          <a:off x="19881850" y="1059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52070</xdr:rowOff>
    </xdr:from>
    <xdr:ext cx="469265" cy="258445"/>
    <xdr:sp macro="" textlink="">
      <xdr:nvSpPr>
        <xdr:cNvPr id="655" name="【学校施設】&#10;一人当たり面積最大値テキスト"/>
        <xdr:cNvSpPr txBox="1"/>
      </xdr:nvSpPr>
      <xdr:spPr>
        <a:xfrm>
          <a:off x="19989800" y="944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106045</xdr:rowOff>
    </xdr:from>
    <xdr:to xmlns:xdr="http://schemas.openxmlformats.org/drawingml/2006/spreadsheetDrawing">
      <xdr:col>116</xdr:col>
      <xdr:colOff>152400</xdr:colOff>
      <xdr:row>57</xdr:row>
      <xdr:rowOff>106045</xdr:rowOff>
    </xdr:to>
    <xdr:cxnSp macro="">
      <xdr:nvCxnSpPr>
        <xdr:cNvPr id="656" name="直線コネクタ 655"/>
        <xdr:cNvCxnSpPr/>
      </xdr:nvCxnSpPr>
      <xdr:spPr>
        <a:xfrm>
          <a:off x="19881850" y="9665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39370</xdr:rowOff>
    </xdr:from>
    <xdr:ext cx="469265" cy="258445"/>
    <xdr:sp macro="" textlink="">
      <xdr:nvSpPr>
        <xdr:cNvPr id="657" name="【学校施設】&#10;一人当たり面積平均値テキスト"/>
        <xdr:cNvSpPr txBox="1"/>
      </xdr:nvSpPr>
      <xdr:spPr>
        <a:xfrm>
          <a:off x="19989800" y="102692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60960</xdr:rowOff>
    </xdr:from>
    <xdr:to xmlns:xdr="http://schemas.openxmlformats.org/drawingml/2006/spreadsheetDrawing">
      <xdr:col>116</xdr:col>
      <xdr:colOff>114300</xdr:colOff>
      <xdr:row>61</xdr:row>
      <xdr:rowOff>162560</xdr:rowOff>
    </xdr:to>
    <xdr:sp macro="" textlink="">
      <xdr:nvSpPr>
        <xdr:cNvPr id="658" name="フローチャート: 判断 657"/>
        <xdr:cNvSpPr/>
      </xdr:nvSpPr>
      <xdr:spPr>
        <a:xfrm>
          <a:off x="199009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39370</xdr:rowOff>
    </xdr:from>
    <xdr:to xmlns:xdr="http://schemas.openxmlformats.org/drawingml/2006/spreadsheetDrawing">
      <xdr:col>112</xdr:col>
      <xdr:colOff>38100</xdr:colOff>
      <xdr:row>61</xdr:row>
      <xdr:rowOff>140970</xdr:rowOff>
    </xdr:to>
    <xdr:sp macro="" textlink="">
      <xdr:nvSpPr>
        <xdr:cNvPr id="659" name="フローチャート: 判断 658"/>
        <xdr:cNvSpPr/>
      </xdr:nvSpPr>
      <xdr:spPr>
        <a:xfrm>
          <a:off x="19157950" y="1026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40640</xdr:rowOff>
    </xdr:from>
    <xdr:to xmlns:xdr="http://schemas.openxmlformats.org/drawingml/2006/spreadsheetDrawing">
      <xdr:col>107</xdr:col>
      <xdr:colOff>101600</xdr:colOff>
      <xdr:row>61</xdr:row>
      <xdr:rowOff>142875</xdr:rowOff>
    </xdr:to>
    <xdr:sp macro="" textlink="">
      <xdr:nvSpPr>
        <xdr:cNvPr id="660" name="フローチャート: 判断 659"/>
        <xdr:cNvSpPr/>
      </xdr:nvSpPr>
      <xdr:spPr>
        <a:xfrm>
          <a:off x="18345150" y="102704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61" name="フローチャート: 判断 660"/>
        <xdr:cNvSpPr/>
      </xdr:nvSpPr>
      <xdr:spPr>
        <a:xfrm>
          <a:off x="175514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49530</xdr:rowOff>
    </xdr:from>
    <xdr:to xmlns:xdr="http://schemas.openxmlformats.org/drawingml/2006/spreadsheetDrawing">
      <xdr:col>98</xdr:col>
      <xdr:colOff>38100</xdr:colOff>
      <xdr:row>61</xdr:row>
      <xdr:rowOff>151130</xdr:rowOff>
    </xdr:to>
    <xdr:sp macro="" textlink="">
      <xdr:nvSpPr>
        <xdr:cNvPr id="662" name="フローチャート: 判断 661"/>
        <xdr:cNvSpPr/>
      </xdr:nvSpPr>
      <xdr:spPr>
        <a:xfrm>
          <a:off x="16757650" y="10279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63" name="テキスト ボックス 662"/>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664" name="テキスト ボックス 663"/>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665" name="テキスト ボックス 664"/>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66" name="テキスト ボックス 665"/>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667" name="テキスト ボックス 666"/>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150495</xdr:rowOff>
    </xdr:from>
    <xdr:to xmlns:xdr="http://schemas.openxmlformats.org/drawingml/2006/spreadsheetDrawing">
      <xdr:col>116</xdr:col>
      <xdr:colOff>114300</xdr:colOff>
      <xdr:row>61</xdr:row>
      <xdr:rowOff>80010</xdr:rowOff>
    </xdr:to>
    <xdr:sp macro="" textlink="">
      <xdr:nvSpPr>
        <xdr:cNvPr id="668" name="楕円 667"/>
        <xdr:cNvSpPr/>
      </xdr:nvSpPr>
      <xdr:spPr>
        <a:xfrm>
          <a:off x="19900900" y="102127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1905</xdr:rowOff>
    </xdr:from>
    <xdr:ext cx="469265" cy="258445"/>
    <xdr:sp macro="" textlink="">
      <xdr:nvSpPr>
        <xdr:cNvPr id="669" name="【学校施設】&#10;一人当たり面積該当値テキスト"/>
        <xdr:cNvSpPr txBox="1"/>
      </xdr:nvSpPr>
      <xdr:spPr>
        <a:xfrm>
          <a:off x="19989800" y="10064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1270</xdr:rowOff>
    </xdr:from>
    <xdr:to xmlns:xdr="http://schemas.openxmlformats.org/drawingml/2006/spreadsheetDrawing">
      <xdr:col>112</xdr:col>
      <xdr:colOff>38100</xdr:colOff>
      <xdr:row>61</xdr:row>
      <xdr:rowOff>102870</xdr:rowOff>
    </xdr:to>
    <xdr:sp macro="" textlink="">
      <xdr:nvSpPr>
        <xdr:cNvPr id="670" name="楕円 669"/>
        <xdr:cNvSpPr/>
      </xdr:nvSpPr>
      <xdr:spPr>
        <a:xfrm>
          <a:off x="19157950" y="10231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61</xdr:row>
      <xdr:rowOff>29845</xdr:rowOff>
    </xdr:from>
    <xdr:to xmlns:xdr="http://schemas.openxmlformats.org/drawingml/2006/spreadsheetDrawing">
      <xdr:col>116</xdr:col>
      <xdr:colOff>63500</xdr:colOff>
      <xdr:row>61</xdr:row>
      <xdr:rowOff>51435</xdr:rowOff>
    </xdr:to>
    <xdr:cxnSp macro="">
      <xdr:nvCxnSpPr>
        <xdr:cNvPr id="671" name="直線コネクタ 670"/>
        <xdr:cNvCxnSpPr/>
      </xdr:nvCxnSpPr>
      <xdr:spPr>
        <a:xfrm flipV="1">
          <a:off x="19202400" y="10259695"/>
          <a:ext cx="7493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60325</xdr:rowOff>
    </xdr:from>
    <xdr:to xmlns:xdr="http://schemas.openxmlformats.org/drawingml/2006/spreadsheetDrawing">
      <xdr:col>102</xdr:col>
      <xdr:colOff>165100</xdr:colOff>
      <xdr:row>61</xdr:row>
      <xdr:rowOff>161925</xdr:rowOff>
    </xdr:to>
    <xdr:sp macro="" textlink="">
      <xdr:nvSpPr>
        <xdr:cNvPr id="672" name="楕円 671"/>
        <xdr:cNvSpPr/>
      </xdr:nvSpPr>
      <xdr:spPr>
        <a:xfrm>
          <a:off x="175514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97155</xdr:rowOff>
    </xdr:from>
    <xdr:to xmlns:xdr="http://schemas.openxmlformats.org/drawingml/2006/spreadsheetDrawing">
      <xdr:col>98</xdr:col>
      <xdr:colOff>38100</xdr:colOff>
      <xdr:row>62</xdr:row>
      <xdr:rowOff>26670</xdr:rowOff>
    </xdr:to>
    <xdr:sp macro="" textlink="">
      <xdr:nvSpPr>
        <xdr:cNvPr id="673" name="楕円 672"/>
        <xdr:cNvSpPr/>
      </xdr:nvSpPr>
      <xdr:spPr>
        <a:xfrm>
          <a:off x="16757650" y="1032700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61</xdr:row>
      <xdr:rowOff>110490</xdr:rowOff>
    </xdr:from>
    <xdr:to xmlns:xdr="http://schemas.openxmlformats.org/drawingml/2006/spreadsheetDrawing">
      <xdr:col>102</xdr:col>
      <xdr:colOff>114300</xdr:colOff>
      <xdr:row>61</xdr:row>
      <xdr:rowOff>147955</xdr:rowOff>
    </xdr:to>
    <xdr:cxnSp macro="">
      <xdr:nvCxnSpPr>
        <xdr:cNvPr id="674" name="直線コネクタ 673"/>
        <xdr:cNvCxnSpPr/>
      </xdr:nvCxnSpPr>
      <xdr:spPr>
        <a:xfrm flipV="1">
          <a:off x="16802100" y="1034034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131445</xdr:rowOff>
    </xdr:from>
    <xdr:ext cx="469900" cy="258445"/>
    <xdr:sp macro="" textlink="">
      <xdr:nvSpPr>
        <xdr:cNvPr id="675" name="n_1aveValue【学校施設】&#10;一人当たり面積"/>
        <xdr:cNvSpPr txBox="1"/>
      </xdr:nvSpPr>
      <xdr:spPr>
        <a:xfrm>
          <a:off x="18980150" y="10361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159385</xdr:rowOff>
    </xdr:from>
    <xdr:ext cx="469900" cy="257175"/>
    <xdr:sp macro="" textlink="">
      <xdr:nvSpPr>
        <xdr:cNvPr id="676" name="n_2aveValue【学校施設】&#10;一人当たり面積"/>
        <xdr:cNvSpPr txBox="1"/>
      </xdr:nvSpPr>
      <xdr:spPr>
        <a:xfrm>
          <a:off x="18180050" y="10053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165735</xdr:rowOff>
    </xdr:from>
    <xdr:ext cx="469900" cy="258445"/>
    <xdr:sp macro="" textlink="">
      <xdr:nvSpPr>
        <xdr:cNvPr id="677" name="n_3aveValue【学校施設】&#10;一人当たり面積"/>
        <xdr:cNvSpPr txBox="1"/>
      </xdr:nvSpPr>
      <xdr:spPr>
        <a:xfrm>
          <a:off x="17386300" y="1006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167005</xdr:rowOff>
    </xdr:from>
    <xdr:ext cx="469900" cy="258445"/>
    <xdr:sp macro="" textlink="">
      <xdr:nvSpPr>
        <xdr:cNvPr id="678" name="n_4aveValue【学校施設】&#10;一人当たり面積"/>
        <xdr:cNvSpPr txBox="1"/>
      </xdr:nvSpPr>
      <xdr:spPr>
        <a:xfrm>
          <a:off x="16592550" y="1006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119380</xdr:rowOff>
    </xdr:from>
    <xdr:ext cx="469900" cy="258445"/>
    <xdr:sp macro="" textlink="">
      <xdr:nvSpPr>
        <xdr:cNvPr id="679" name="n_1mainValue【学校施設】&#10;一人当たり面積"/>
        <xdr:cNvSpPr txBox="1"/>
      </xdr:nvSpPr>
      <xdr:spPr>
        <a:xfrm>
          <a:off x="18980150" y="10013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153035</xdr:rowOff>
    </xdr:from>
    <xdr:ext cx="469900" cy="258445"/>
    <xdr:sp macro="" textlink="">
      <xdr:nvSpPr>
        <xdr:cNvPr id="680" name="n_3mainValue【学校施設】&#10;一人当たり面積"/>
        <xdr:cNvSpPr txBox="1"/>
      </xdr:nvSpPr>
      <xdr:spPr>
        <a:xfrm>
          <a:off x="17386300" y="10382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9900" cy="258445"/>
    <xdr:sp macro="" textlink="">
      <xdr:nvSpPr>
        <xdr:cNvPr id="681" name="n_4mainValue【学校施設】&#10;一人当たり面積"/>
        <xdr:cNvSpPr txBox="1"/>
      </xdr:nvSpPr>
      <xdr:spPr>
        <a:xfrm>
          <a:off x="16592550" y="10415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82" name="正方形/長方形 681"/>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3" name="正方形/長方形 682"/>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84" name="正方形/長方形 683"/>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85" name="正方形/長方形 684"/>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86" name="正方形/長方形 685"/>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87" name="正方形/長方形 686"/>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88" name="正方形/長方形 687"/>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9" name="正方形/長方形 688"/>
        <xdr:cNvSpPr/>
      </xdr:nvSpPr>
      <xdr:spPr>
        <a:xfrm>
          <a:off x="11207750" y="12672060"/>
          <a:ext cx="424815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90" name="正方形/長方形 689"/>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6459200" y="12672060"/>
          <a:ext cx="42672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8" name="正方形/長方形 69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9" name="正方形/長方形 69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0" name="正方形/長方形 69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1" name="正方形/長方形 70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2" name="正方形/長方形 70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3" name="正方形/長方形 70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4" name="正方形/長方形 70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5" name="正方形/長方形 704"/>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06" name="テキスト ボックス 705"/>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07" name="直線コネクタ 706"/>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08" name="テキスト ボックス 707"/>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09" name="直線コネクタ 708"/>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710" name="テキスト ボックス 709"/>
        <xdr:cNvSpPr txBox="1"/>
      </xdr:nvSpPr>
      <xdr:spPr>
        <a:xfrm>
          <a:off x="1079754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11" name="直線コネクタ 710"/>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2590" cy="259080"/>
    <xdr:sp macro="" textlink="">
      <xdr:nvSpPr>
        <xdr:cNvPr id="712" name="テキスト ボックス 711"/>
        <xdr:cNvSpPr txBox="1"/>
      </xdr:nvSpPr>
      <xdr:spPr>
        <a:xfrm>
          <a:off x="10842625" y="1765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13" name="直線コネクタ 712"/>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2590" cy="259080"/>
    <xdr:sp macro="" textlink="">
      <xdr:nvSpPr>
        <xdr:cNvPr id="714" name="テキスト ボックス 713"/>
        <xdr:cNvSpPr txBox="1"/>
      </xdr:nvSpPr>
      <xdr:spPr>
        <a:xfrm>
          <a:off x="10842625" y="1719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15" name="直線コネクタ 714"/>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2590" cy="259080"/>
    <xdr:sp macro="" textlink="">
      <xdr:nvSpPr>
        <xdr:cNvPr id="716" name="テキスト ボックス 715"/>
        <xdr:cNvSpPr txBox="1"/>
      </xdr:nvSpPr>
      <xdr:spPr>
        <a:xfrm>
          <a:off x="10842625" y="16736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17" name="直線コネクタ 716"/>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2590" cy="259080"/>
    <xdr:sp macro="" textlink="">
      <xdr:nvSpPr>
        <xdr:cNvPr id="718" name="テキスト ボックス 717"/>
        <xdr:cNvSpPr txBox="1"/>
      </xdr:nvSpPr>
      <xdr:spPr>
        <a:xfrm>
          <a:off x="10842625" y="16278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9"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720" name="直線コネクタ 719"/>
        <xdr:cNvCxnSpPr/>
      </xdr:nvCxnSpPr>
      <xdr:spPr>
        <a:xfrm flipV="1">
          <a:off x="14699615" y="169011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4495" cy="259080"/>
    <xdr:sp macro="" textlink="">
      <xdr:nvSpPr>
        <xdr:cNvPr id="721" name="【公民館】&#10;有形固定資産減価償却率最小値テキスト"/>
        <xdr:cNvSpPr txBox="1"/>
      </xdr:nvSpPr>
      <xdr:spPr>
        <a:xfrm>
          <a:off x="14738350" y="18166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722" name="直線コネクタ 721"/>
        <xdr:cNvCxnSpPr/>
      </xdr:nvCxnSpPr>
      <xdr:spPr>
        <a:xfrm>
          <a:off x="14611350" y="1816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4495" cy="259080"/>
    <xdr:sp macro="" textlink="">
      <xdr:nvSpPr>
        <xdr:cNvPr id="723" name="【公民館】&#10;有形固定資産減価償却率最大値テキスト"/>
        <xdr:cNvSpPr txBox="1"/>
      </xdr:nvSpPr>
      <xdr:spPr>
        <a:xfrm>
          <a:off x="14738350" y="16676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724" name="直線コネクタ 723"/>
        <xdr:cNvCxnSpPr/>
      </xdr:nvCxnSpPr>
      <xdr:spPr>
        <a:xfrm>
          <a:off x="14611350" y="1690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162560</xdr:rowOff>
    </xdr:from>
    <xdr:ext cx="404495" cy="259080"/>
    <xdr:sp macro="" textlink="">
      <xdr:nvSpPr>
        <xdr:cNvPr id="725" name="【公民館】&#10;有形固定資産減価償却率平均値テキスト"/>
        <xdr:cNvSpPr txBox="1"/>
      </xdr:nvSpPr>
      <xdr:spPr>
        <a:xfrm>
          <a:off x="14738350" y="173075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171450</xdr:colOff>
      <xdr:row>104</xdr:row>
      <xdr:rowOff>69850</xdr:rowOff>
    </xdr:to>
    <xdr:sp macro="" textlink="">
      <xdr:nvSpPr>
        <xdr:cNvPr id="726" name="フローチャート: 判断 725"/>
        <xdr:cNvSpPr/>
      </xdr:nvSpPr>
      <xdr:spPr>
        <a:xfrm>
          <a:off x="14649450" y="17456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727" name="フローチャート: 判断 726"/>
        <xdr:cNvSpPr/>
      </xdr:nvSpPr>
      <xdr:spPr>
        <a:xfrm>
          <a:off x="13887450" y="1742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728" name="フローチャート: 判断 727"/>
        <xdr:cNvSpPr/>
      </xdr:nvSpPr>
      <xdr:spPr>
        <a:xfrm>
          <a:off x="13093700" y="1741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729" name="フローチャート: 判断 728"/>
        <xdr:cNvSpPr/>
      </xdr:nvSpPr>
      <xdr:spPr>
        <a:xfrm>
          <a:off x="12299950" y="173920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121285</xdr:rowOff>
    </xdr:from>
    <xdr:to xmlns:xdr="http://schemas.openxmlformats.org/drawingml/2006/spreadsheetDrawing">
      <xdr:col>67</xdr:col>
      <xdr:colOff>101600</xdr:colOff>
      <xdr:row>103</xdr:row>
      <xdr:rowOff>52070</xdr:rowOff>
    </xdr:to>
    <xdr:sp macro="" textlink="">
      <xdr:nvSpPr>
        <xdr:cNvPr id="730" name="フローチャート: 判断 729"/>
        <xdr:cNvSpPr/>
      </xdr:nvSpPr>
      <xdr:spPr>
        <a:xfrm>
          <a:off x="11487150" y="17266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1" name="テキスト ボックス 730"/>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32" name="テキスト ボックス 731"/>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3" name="テキスト ボックス 732"/>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34" name="テキスト ボックス 733"/>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35" name="テキスト ボックス 734"/>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167005</xdr:rowOff>
    </xdr:from>
    <xdr:to xmlns:xdr="http://schemas.openxmlformats.org/drawingml/2006/spreadsheetDrawing">
      <xdr:col>85</xdr:col>
      <xdr:colOff>171450</xdr:colOff>
      <xdr:row>104</xdr:row>
      <xdr:rowOff>97790</xdr:rowOff>
    </xdr:to>
    <xdr:sp macro="" textlink="">
      <xdr:nvSpPr>
        <xdr:cNvPr id="736" name="楕円 735"/>
        <xdr:cNvSpPr/>
      </xdr:nvSpPr>
      <xdr:spPr>
        <a:xfrm>
          <a:off x="14649450" y="1748345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145415</xdr:rowOff>
    </xdr:from>
    <xdr:ext cx="404495" cy="258445"/>
    <xdr:sp macro="" textlink="">
      <xdr:nvSpPr>
        <xdr:cNvPr id="737" name="【公民館】&#10;有形固定資産減価償却率該当値テキスト"/>
        <xdr:cNvSpPr txBox="1"/>
      </xdr:nvSpPr>
      <xdr:spPr>
        <a:xfrm>
          <a:off x="14738350" y="1746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123825</xdr:rowOff>
    </xdr:from>
    <xdr:to xmlns:xdr="http://schemas.openxmlformats.org/drawingml/2006/spreadsheetDrawing">
      <xdr:col>81</xdr:col>
      <xdr:colOff>101600</xdr:colOff>
      <xdr:row>104</xdr:row>
      <xdr:rowOff>53975</xdr:rowOff>
    </xdr:to>
    <xdr:sp macro="" textlink="">
      <xdr:nvSpPr>
        <xdr:cNvPr id="738" name="楕円 737"/>
        <xdr:cNvSpPr/>
      </xdr:nvSpPr>
      <xdr:spPr>
        <a:xfrm>
          <a:off x="13887450" y="1744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3175</xdr:rowOff>
    </xdr:from>
    <xdr:to xmlns:xdr="http://schemas.openxmlformats.org/drawingml/2006/spreadsheetDrawing">
      <xdr:col>85</xdr:col>
      <xdr:colOff>127000</xdr:colOff>
      <xdr:row>104</xdr:row>
      <xdr:rowOff>46355</xdr:rowOff>
    </xdr:to>
    <xdr:cxnSp macro="">
      <xdr:nvCxnSpPr>
        <xdr:cNvPr id="739" name="直線コネクタ 738"/>
        <xdr:cNvCxnSpPr/>
      </xdr:nvCxnSpPr>
      <xdr:spPr>
        <a:xfrm>
          <a:off x="13938250" y="174910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52705</xdr:rowOff>
    </xdr:from>
    <xdr:to xmlns:xdr="http://schemas.openxmlformats.org/drawingml/2006/spreadsheetDrawing">
      <xdr:col>72</xdr:col>
      <xdr:colOff>38100</xdr:colOff>
      <xdr:row>103</xdr:row>
      <xdr:rowOff>154940</xdr:rowOff>
    </xdr:to>
    <xdr:sp macro="" textlink="">
      <xdr:nvSpPr>
        <xdr:cNvPr id="740" name="楕円 739"/>
        <xdr:cNvSpPr/>
      </xdr:nvSpPr>
      <xdr:spPr>
        <a:xfrm>
          <a:off x="12299950" y="173691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165100</xdr:rowOff>
    </xdr:from>
    <xdr:to xmlns:xdr="http://schemas.openxmlformats.org/drawingml/2006/spreadsheetDrawing">
      <xdr:col>67</xdr:col>
      <xdr:colOff>101600</xdr:colOff>
      <xdr:row>103</xdr:row>
      <xdr:rowOff>95250</xdr:rowOff>
    </xdr:to>
    <xdr:sp macro="" textlink="">
      <xdr:nvSpPr>
        <xdr:cNvPr id="741" name="楕円 740"/>
        <xdr:cNvSpPr/>
      </xdr:nvSpPr>
      <xdr:spPr>
        <a:xfrm>
          <a:off x="1148715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44450</xdr:rowOff>
    </xdr:from>
    <xdr:to xmlns:xdr="http://schemas.openxmlformats.org/drawingml/2006/spreadsheetDrawing">
      <xdr:col>71</xdr:col>
      <xdr:colOff>171450</xdr:colOff>
      <xdr:row>103</xdr:row>
      <xdr:rowOff>103505</xdr:rowOff>
    </xdr:to>
    <xdr:cxnSp macro="">
      <xdr:nvCxnSpPr>
        <xdr:cNvPr id="742" name="直線コネクタ 741"/>
        <xdr:cNvCxnSpPr/>
      </xdr:nvCxnSpPr>
      <xdr:spPr>
        <a:xfrm>
          <a:off x="11537950" y="17360900"/>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59055</xdr:rowOff>
    </xdr:from>
    <xdr:ext cx="404495" cy="259080"/>
    <xdr:sp macro="" textlink="">
      <xdr:nvSpPr>
        <xdr:cNvPr id="743" name="n_1aveValue【公民館】&#10;有形固定資産減価償却率"/>
        <xdr:cNvSpPr txBox="1"/>
      </xdr:nvSpPr>
      <xdr:spPr>
        <a:xfrm>
          <a:off x="13742035" y="17204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47625</xdr:rowOff>
    </xdr:from>
    <xdr:ext cx="404495" cy="259080"/>
    <xdr:sp macro="" textlink="">
      <xdr:nvSpPr>
        <xdr:cNvPr id="744" name="n_2aveValue【公民館】&#10;有形固定資産減価償却率"/>
        <xdr:cNvSpPr txBox="1"/>
      </xdr:nvSpPr>
      <xdr:spPr>
        <a:xfrm>
          <a:off x="12960985" y="17192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168275</xdr:rowOff>
    </xdr:from>
    <xdr:ext cx="405130" cy="258445"/>
    <xdr:sp macro="" textlink="">
      <xdr:nvSpPr>
        <xdr:cNvPr id="745" name="n_3aveValue【公民館】&#10;有形固定資産減価償却率"/>
        <xdr:cNvSpPr txBox="1"/>
      </xdr:nvSpPr>
      <xdr:spPr>
        <a:xfrm>
          <a:off x="12167235" y="17484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67945</xdr:rowOff>
    </xdr:from>
    <xdr:ext cx="404495" cy="258445"/>
    <xdr:sp macro="" textlink="">
      <xdr:nvSpPr>
        <xdr:cNvPr id="746" name="n_4aveValue【公民館】&#10;有形固定資産減価償却率"/>
        <xdr:cNvSpPr txBox="1"/>
      </xdr:nvSpPr>
      <xdr:spPr>
        <a:xfrm>
          <a:off x="11354435" y="17041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45085</xdr:rowOff>
    </xdr:from>
    <xdr:ext cx="404495" cy="258445"/>
    <xdr:sp macro="" textlink="">
      <xdr:nvSpPr>
        <xdr:cNvPr id="747" name="n_1mainValue【公民館】&#10;有形固定資産減価償却率"/>
        <xdr:cNvSpPr txBox="1"/>
      </xdr:nvSpPr>
      <xdr:spPr>
        <a:xfrm>
          <a:off x="13742035" y="17532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170815</xdr:rowOff>
    </xdr:from>
    <xdr:ext cx="405130" cy="258445"/>
    <xdr:sp macro="" textlink="">
      <xdr:nvSpPr>
        <xdr:cNvPr id="748" name="n_3mainValue【公民館】&#10;有形固定資産減価償却率"/>
        <xdr:cNvSpPr txBox="1"/>
      </xdr:nvSpPr>
      <xdr:spPr>
        <a:xfrm>
          <a:off x="12167235" y="17144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86360</xdr:rowOff>
    </xdr:from>
    <xdr:ext cx="404495" cy="258445"/>
    <xdr:sp macro="" textlink="">
      <xdr:nvSpPr>
        <xdr:cNvPr id="749" name="n_4mainValue【公民館】&#10;有形固定資産減価償却率"/>
        <xdr:cNvSpPr txBox="1"/>
      </xdr:nvSpPr>
      <xdr:spPr>
        <a:xfrm>
          <a:off x="11354435" y="17402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0" name="正方形/長方形 749"/>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1" name="正方形/長方形 750"/>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2" name="正方形/長方形 751"/>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3" name="正方形/長方形 752"/>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4" name="正方形/長方形 753"/>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5" name="正方形/長方形 754"/>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6" name="正方形/長方形 755"/>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7" name="正方形/長方形 756"/>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58" name="テキスト ボックス 757"/>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9" name="直線コネクタ 758"/>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60" name="直線コネクタ 759"/>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61" name="テキスト ボックス 760"/>
        <xdr:cNvSpPr txBox="1"/>
      </xdr:nvSpPr>
      <xdr:spPr>
        <a:xfrm>
          <a:off x="160489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62" name="直線コネクタ 761"/>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63" name="テキスト ボックス 762"/>
        <xdr:cNvSpPr txBox="1"/>
      </xdr:nvSpPr>
      <xdr:spPr>
        <a:xfrm>
          <a:off x="1604899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64" name="直線コネクタ 763"/>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65" name="テキスト ボックス 764"/>
        <xdr:cNvSpPr txBox="1"/>
      </xdr:nvSpPr>
      <xdr:spPr>
        <a:xfrm>
          <a:off x="1604899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66" name="直線コネクタ 765"/>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67" name="テキスト ボックス 766"/>
        <xdr:cNvSpPr txBox="1"/>
      </xdr:nvSpPr>
      <xdr:spPr>
        <a:xfrm>
          <a:off x="1604899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68" name="直線コネクタ 767"/>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69" name="テキスト ボックス 768"/>
        <xdr:cNvSpPr txBox="1"/>
      </xdr:nvSpPr>
      <xdr:spPr>
        <a:xfrm>
          <a:off x="1604899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70" name="直線コネクタ 769"/>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71" name="テキスト ボックス 770"/>
        <xdr:cNvSpPr txBox="1"/>
      </xdr:nvSpPr>
      <xdr:spPr>
        <a:xfrm>
          <a:off x="1604899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2" name="直線コネクタ 771"/>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73" name="テキスト ボックス 772"/>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4"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38735</xdr:rowOff>
    </xdr:from>
    <xdr:to xmlns:xdr="http://schemas.openxmlformats.org/drawingml/2006/spreadsheetDrawing">
      <xdr:col>116</xdr:col>
      <xdr:colOff>62865</xdr:colOff>
      <xdr:row>108</xdr:row>
      <xdr:rowOff>82550</xdr:rowOff>
    </xdr:to>
    <xdr:cxnSp macro="">
      <xdr:nvCxnSpPr>
        <xdr:cNvPr id="775" name="直線コネクタ 774"/>
        <xdr:cNvCxnSpPr/>
      </xdr:nvCxnSpPr>
      <xdr:spPr>
        <a:xfrm flipV="1">
          <a:off x="19951065" y="166693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265" cy="258445"/>
    <xdr:sp macro="" textlink="">
      <xdr:nvSpPr>
        <xdr:cNvPr id="776" name="【公民館】&#10;一人当たり面積最小値テキスト"/>
        <xdr:cNvSpPr txBox="1"/>
      </xdr:nvSpPr>
      <xdr:spPr>
        <a:xfrm>
          <a:off x="19989800" y="18260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777" name="直線コネクタ 776"/>
        <xdr:cNvCxnSpPr/>
      </xdr:nvCxnSpPr>
      <xdr:spPr>
        <a:xfrm>
          <a:off x="19881850" y="1825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156845</xdr:rowOff>
    </xdr:from>
    <xdr:ext cx="469265" cy="258445"/>
    <xdr:sp macro="" textlink="">
      <xdr:nvSpPr>
        <xdr:cNvPr id="778" name="【公民館】&#10;一人当たり面積最大値テキスト"/>
        <xdr:cNvSpPr txBox="1"/>
      </xdr:nvSpPr>
      <xdr:spPr>
        <a:xfrm>
          <a:off x="19989800" y="1644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38735</xdr:rowOff>
    </xdr:from>
    <xdr:to xmlns:xdr="http://schemas.openxmlformats.org/drawingml/2006/spreadsheetDrawing">
      <xdr:col>116</xdr:col>
      <xdr:colOff>152400</xdr:colOff>
      <xdr:row>99</xdr:row>
      <xdr:rowOff>38735</xdr:rowOff>
    </xdr:to>
    <xdr:cxnSp macro="">
      <xdr:nvCxnSpPr>
        <xdr:cNvPr id="779" name="直線コネクタ 778"/>
        <xdr:cNvCxnSpPr/>
      </xdr:nvCxnSpPr>
      <xdr:spPr>
        <a:xfrm>
          <a:off x="19881850" y="1666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86360</xdr:rowOff>
    </xdr:from>
    <xdr:ext cx="469265" cy="258445"/>
    <xdr:sp macro="" textlink="">
      <xdr:nvSpPr>
        <xdr:cNvPr id="780" name="【公民館】&#10;一人当たり面積平均値テキスト"/>
        <xdr:cNvSpPr txBox="1"/>
      </xdr:nvSpPr>
      <xdr:spPr>
        <a:xfrm>
          <a:off x="19989800" y="175742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781" name="フローチャート: 判断 780"/>
        <xdr:cNvSpPr/>
      </xdr:nvSpPr>
      <xdr:spPr>
        <a:xfrm>
          <a:off x="1990090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10795</xdr:rowOff>
    </xdr:from>
    <xdr:to xmlns:xdr="http://schemas.openxmlformats.org/drawingml/2006/spreadsheetDrawing">
      <xdr:col>112</xdr:col>
      <xdr:colOff>38100</xdr:colOff>
      <xdr:row>105</xdr:row>
      <xdr:rowOff>112395</xdr:rowOff>
    </xdr:to>
    <xdr:sp macro="" textlink="">
      <xdr:nvSpPr>
        <xdr:cNvPr id="782" name="フローチャート: 判断 781"/>
        <xdr:cNvSpPr/>
      </xdr:nvSpPr>
      <xdr:spPr>
        <a:xfrm>
          <a:off x="19157950" y="17670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120650</xdr:rowOff>
    </xdr:from>
    <xdr:to xmlns:xdr="http://schemas.openxmlformats.org/drawingml/2006/spreadsheetDrawing">
      <xdr:col>107</xdr:col>
      <xdr:colOff>101600</xdr:colOff>
      <xdr:row>105</xdr:row>
      <xdr:rowOff>50165</xdr:rowOff>
    </xdr:to>
    <xdr:sp macro="" textlink="">
      <xdr:nvSpPr>
        <xdr:cNvPr id="783" name="フローチャート: 判断 782"/>
        <xdr:cNvSpPr/>
      </xdr:nvSpPr>
      <xdr:spPr>
        <a:xfrm>
          <a:off x="18345150" y="1760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130175</xdr:rowOff>
    </xdr:from>
    <xdr:to xmlns:xdr="http://schemas.openxmlformats.org/drawingml/2006/spreadsheetDrawing">
      <xdr:col>102</xdr:col>
      <xdr:colOff>165100</xdr:colOff>
      <xdr:row>105</xdr:row>
      <xdr:rowOff>60325</xdr:rowOff>
    </xdr:to>
    <xdr:sp macro="" textlink="">
      <xdr:nvSpPr>
        <xdr:cNvPr id="784" name="フローチャート: 判断 783"/>
        <xdr:cNvSpPr/>
      </xdr:nvSpPr>
      <xdr:spPr>
        <a:xfrm>
          <a:off x="175514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63500</xdr:rowOff>
    </xdr:from>
    <xdr:to xmlns:xdr="http://schemas.openxmlformats.org/drawingml/2006/spreadsheetDrawing">
      <xdr:col>98</xdr:col>
      <xdr:colOff>38100</xdr:colOff>
      <xdr:row>105</xdr:row>
      <xdr:rowOff>164465</xdr:rowOff>
    </xdr:to>
    <xdr:sp macro="" textlink="">
      <xdr:nvSpPr>
        <xdr:cNvPr id="785" name="フローチャート: 判断 784"/>
        <xdr:cNvSpPr/>
      </xdr:nvSpPr>
      <xdr:spPr>
        <a:xfrm>
          <a:off x="16757650" y="17722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6" name="テキスト ボックス 785"/>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87" name="テキスト ボックス 786"/>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88" name="テキスト ボックス 787"/>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9" name="テキスト ボックス 788"/>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90" name="テキスト ボックス 789"/>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22225</xdr:rowOff>
    </xdr:from>
    <xdr:to xmlns:xdr="http://schemas.openxmlformats.org/drawingml/2006/spreadsheetDrawing">
      <xdr:col>116</xdr:col>
      <xdr:colOff>114300</xdr:colOff>
      <xdr:row>106</xdr:row>
      <xdr:rowOff>123825</xdr:rowOff>
    </xdr:to>
    <xdr:sp macro="" textlink="">
      <xdr:nvSpPr>
        <xdr:cNvPr id="791" name="楕円 790"/>
        <xdr:cNvSpPr/>
      </xdr:nvSpPr>
      <xdr:spPr>
        <a:xfrm>
          <a:off x="1990090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635</xdr:rowOff>
    </xdr:from>
    <xdr:ext cx="469265" cy="259080"/>
    <xdr:sp macro="" textlink="">
      <xdr:nvSpPr>
        <xdr:cNvPr id="792" name="【公民館】&#10;一人当たり面積該当値テキスト"/>
        <xdr:cNvSpPr txBox="1"/>
      </xdr:nvSpPr>
      <xdr:spPr>
        <a:xfrm>
          <a:off x="19989800" y="17831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31750</xdr:rowOff>
    </xdr:from>
    <xdr:to xmlns:xdr="http://schemas.openxmlformats.org/drawingml/2006/spreadsheetDrawing">
      <xdr:col>112</xdr:col>
      <xdr:colOff>38100</xdr:colOff>
      <xdr:row>106</xdr:row>
      <xdr:rowOff>133350</xdr:rowOff>
    </xdr:to>
    <xdr:sp macro="" textlink="">
      <xdr:nvSpPr>
        <xdr:cNvPr id="793" name="楕円 792"/>
        <xdr:cNvSpPr/>
      </xdr:nvSpPr>
      <xdr:spPr>
        <a:xfrm>
          <a:off x="19157950" y="1786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73025</xdr:rowOff>
    </xdr:from>
    <xdr:to xmlns:xdr="http://schemas.openxmlformats.org/drawingml/2006/spreadsheetDrawing">
      <xdr:col>116</xdr:col>
      <xdr:colOff>63500</xdr:colOff>
      <xdr:row>106</xdr:row>
      <xdr:rowOff>82550</xdr:rowOff>
    </xdr:to>
    <xdr:cxnSp macro="">
      <xdr:nvCxnSpPr>
        <xdr:cNvPr id="794" name="直線コネクタ 793"/>
        <xdr:cNvCxnSpPr/>
      </xdr:nvCxnSpPr>
      <xdr:spPr>
        <a:xfrm flipV="1">
          <a:off x="19202400" y="17903825"/>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22225</xdr:rowOff>
    </xdr:from>
    <xdr:to xmlns:xdr="http://schemas.openxmlformats.org/drawingml/2006/spreadsheetDrawing">
      <xdr:col>102</xdr:col>
      <xdr:colOff>165100</xdr:colOff>
      <xdr:row>106</xdr:row>
      <xdr:rowOff>123825</xdr:rowOff>
    </xdr:to>
    <xdr:sp macro="" textlink="">
      <xdr:nvSpPr>
        <xdr:cNvPr id="795" name="楕円 794"/>
        <xdr:cNvSpPr/>
      </xdr:nvSpPr>
      <xdr:spPr>
        <a:xfrm>
          <a:off x="1755140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118745</xdr:rowOff>
    </xdr:from>
    <xdr:to xmlns:xdr="http://schemas.openxmlformats.org/drawingml/2006/spreadsheetDrawing">
      <xdr:col>98</xdr:col>
      <xdr:colOff>38100</xdr:colOff>
      <xdr:row>106</xdr:row>
      <xdr:rowOff>48895</xdr:rowOff>
    </xdr:to>
    <xdr:sp macro="" textlink="">
      <xdr:nvSpPr>
        <xdr:cNvPr id="796" name="楕円 795"/>
        <xdr:cNvSpPr/>
      </xdr:nvSpPr>
      <xdr:spPr>
        <a:xfrm>
          <a:off x="16757650" y="17778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105</xdr:row>
      <xdr:rowOff>169545</xdr:rowOff>
    </xdr:from>
    <xdr:to xmlns:xdr="http://schemas.openxmlformats.org/drawingml/2006/spreadsheetDrawing">
      <xdr:col>102</xdr:col>
      <xdr:colOff>114300</xdr:colOff>
      <xdr:row>106</xdr:row>
      <xdr:rowOff>73025</xdr:rowOff>
    </xdr:to>
    <xdr:cxnSp macro="">
      <xdr:nvCxnSpPr>
        <xdr:cNvPr id="797" name="直線コネクタ 796"/>
        <xdr:cNvCxnSpPr/>
      </xdr:nvCxnSpPr>
      <xdr:spPr>
        <a:xfrm>
          <a:off x="16802100" y="17828895"/>
          <a:ext cx="8001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128905</xdr:rowOff>
    </xdr:from>
    <xdr:ext cx="469900" cy="259080"/>
    <xdr:sp macro="" textlink="">
      <xdr:nvSpPr>
        <xdr:cNvPr id="798" name="n_1aveValue【公民館】&#10;一人当たり面積"/>
        <xdr:cNvSpPr txBox="1"/>
      </xdr:nvSpPr>
      <xdr:spPr>
        <a:xfrm>
          <a:off x="18980150" y="1744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66675</xdr:rowOff>
    </xdr:from>
    <xdr:ext cx="469900" cy="258445"/>
    <xdr:sp macro="" textlink="">
      <xdr:nvSpPr>
        <xdr:cNvPr id="799" name="n_2aveValue【公民館】&#10;一人当たり面積"/>
        <xdr:cNvSpPr txBox="1"/>
      </xdr:nvSpPr>
      <xdr:spPr>
        <a:xfrm>
          <a:off x="18180050" y="17383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76835</xdr:rowOff>
    </xdr:from>
    <xdr:ext cx="469900" cy="258445"/>
    <xdr:sp macro="" textlink="">
      <xdr:nvSpPr>
        <xdr:cNvPr id="800" name="n_3aveValue【公民館】&#10;一人当たり面積"/>
        <xdr:cNvSpPr txBox="1"/>
      </xdr:nvSpPr>
      <xdr:spPr>
        <a:xfrm>
          <a:off x="17386300" y="17393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9525</xdr:rowOff>
    </xdr:from>
    <xdr:ext cx="469900" cy="258445"/>
    <xdr:sp macro="" textlink="">
      <xdr:nvSpPr>
        <xdr:cNvPr id="801" name="n_4aveValue【公民館】&#10;一人当たり面積"/>
        <xdr:cNvSpPr txBox="1"/>
      </xdr:nvSpPr>
      <xdr:spPr>
        <a:xfrm>
          <a:off x="16592550" y="17497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124460</xdr:rowOff>
    </xdr:from>
    <xdr:ext cx="469900" cy="259080"/>
    <xdr:sp macro="" textlink="">
      <xdr:nvSpPr>
        <xdr:cNvPr id="802" name="n_1mainValue【公民館】&#10;一人当たり面積"/>
        <xdr:cNvSpPr txBox="1"/>
      </xdr:nvSpPr>
      <xdr:spPr>
        <a:xfrm>
          <a:off x="18980150" y="1795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114935</xdr:rowOff>
    </xdr:from>
    <xdr:ext cx="469900" cy="259080"/>
    <xdr:sp macro="" textlink="">
      <xdr:nvSpPr>
        <xdr:cNvPr id="803" name="n_3mainValue【公民館】&#10;一人当たり面積"/>
        <xdr:cNvSpPr txBox="1"/>
      </xdr:nvSpPr>
      <xdr:spPr>
        <a:xfrm>
          <a:off x="17386300" y="1794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40640</xdr:rowOff>
    </xdr:from>
    <xdr:ext cx="469900" cy="258445"/>
    <xdr:sp macro="" textlink="">
      <xdr:nvSpPr>
        <xdr:cNvPr id="804" name="n_4mainValue【公民館】&#10;一人当たり面積"/>
        <xdr:cNvSpPr txBox="1"/>
      </xdr:nvSpPr>
      <xdr:spPr>
        <a:xfrm>
          <a:off x="16592550" y="17871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5" name="正方形/長方形 804"/>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6" name="正方形/長方形 805"/>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07" name="テキスト ボックス 806"/>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学校施設については、長寿命化等の資産形成工事があったが、全体の額が大きいため、数値指標的には大きな変動は見られない。認定こども園・幼稚園・保育園の有形固定資産減価償却率が類似団体平均値より大幅に良い数値となっているのは、認定こども園を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年度に建設したことによるものであり、施設の総数が、３であるため、１つの数値が大きく比率を動かすことになったためである。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港湾・漁港に関しては、１港湾５漁港あり、国県補助事業である事業も多く、有形固定資産減価償却率は類似団体平均値に比べ、良好な指数となっている。また、一人当たり有形固定資産額については、海洋隣接部が多く、漁港が多いこともあって、高い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その他の有形固定資産減価償却率の増加については、減価償却率が年々上昇していくことによるものであり、また、一人当たり指標については人口減少に伴い、分母が減ることにより、上昇するものである。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6858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725" cy="258445"/>
    <xdr:sp macro="" textlink="">
      <xdr:nvSpPr>
        <xdr:cNvPr id="45" name="テキスト ボックス 44"/>
        <xdr:cNvSpPr txBox="1"/>
      </xdr:nvSpPr>
      <xdr:spPr>
        <a:xfrm>
          <a:off x="275590" y="68719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2590" cy="257810"/>
    <xdr:sp macro="" textlink="">
      <xdr:nvSpPr>
        <xdr:cNvPr id="47" name="テキスト ボックス 46"/>
        <xdr:cNvSpPr txBox="1"/>
      </xdr:nvSpPr>
      <xdr:spPr>
        <a:xfrm>
          <a:off x="339725" y="6422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6858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2590" cy="258445"/>
    <xdr:sp macro="" textlink="">
      <xdr:nvSpPr>
        <xdr:cNvPr id="49" name="テキスト ボックス 48"/>
        <xdr:cNvSpPr txBox="1"/>
      </xdr:nvSpPr>
      <xdr:spPr>
        <a:xfrm>
          <a:off x="339725" y="59766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858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2590" cy="258445"/>
    <xdr:sp macro="" textlink="">
      <xdr:nvSpPr>
        <xdr:cNvPr id="51" name="テキスト ボックス 50"/>
        <xdr:cNvSpPr txBox="1"/>
      </xdr:nvSpPr>
      <xdr:spPr>
        <a:xfrm>
          <a:off x="339725" y="55308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2590" cy="257810"/>
    <xdr:sp macro="" textlink="">
      <xdr:nvSpPr>
        <xdr:cNvPr id="53" name="テキスト ボックス 52"/>
        <xdr:cNvSpPr txBox="1"/>
      </xdr:nvSpPr>
      <xdr:spPr>
        <a:xfrm>
          <a:off x="339725" y="50812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4"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109855</xdr:rowOff>
    </xdr:from>
    <xdr:to xmlns:xdr="http://schemas.openxmlformats.org/drawingml/2006/spreadsheetDrawing">
      <xdr:col>24</xdr:col>
      <xdr:colOff>62865</xdr:colOff>
      <xdr:row>41</xdr:row>
      <xdr:rowOff>132715</xdr:rowOff>
    </xdr:to>
    <xdr:cxnSp macro="">
      <xdr:nvCxnSpPr>
        <xdr:cNvPr id="55" name="直線コネクタ 54"/>
        <xdr:cNvCxnSpPr/>
      </xdr:nvCxnSpPr>
      <xdr:spPr>
        <a:xfrm flipV="1">
          <a:off x="4177665" y="5813425"/>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136525</xdr:rowOff>
    </xdr:from>
    <xdr:ext cx="469265" cy="258445"/>
    <xdr:sp macro="" textlink="">
      <xdr:nvSpPr>
        <xdr:cNvPr id="56" name="【図書館】&#10;有形固定資産減価償却率最小値テキスト"/>
        <xdr:cNvSpPr txBox="1"/>
      </xdr:nvSpPr>
      <xdr:spPr>
        <a:xfrm>
          <a:off x="4216400" y="7013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132715</xdr:rowOff>
    </xdr:from>
    <xdr:to xmlns:xdr="http://schemas.openxmlformats.org/drawingml/2006/spreadsheetDrawing">
      <xdr:col>24</xdr:col>
      <xdr:colOff>152400</xdr:colOff>
      <xdr:row>41</xdr:row>
      <xdr:rowOff>132715</xdr:rowOff>
    </xdr:to>
    <xdr:cxnSp macro="">
      <xdr:nvCxnSpPr>
        <xdr:cNvPr id="57" name="直線コネクタ 56"/>
        <xdr:cNvCxnSpPr/>
      </xdr:nvCxnSpPr>
      <xdr:spPr>
        <a:xfrm>
          <a:off x="4108450" y="700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56515</xdr:rowOff>
    </xdr:from>
    <xdr:ext cx="404495" cy="258445"/>
    <xdr:sp macro="" textlink="">
      <xdr:nvSpPr>
        <xdr:cNvPr id="58" name="【図書館】&#10;有形固定資産減価償却率最大値テキスト"/>
        <xdr:cNvSpPr txBox="1"/>
      </xdr:nvSpPr>
      <xdr:spPr>
        <a:xfrm>
          <a:off x="4216400" y="5592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109855</xdr:rowOff>
    </xdr:from>
    <xdr:to xmlns:xdr="http://schemas.openxmlformats.org/drawingml/2006/spreadsheetDrawing">
      <xdr:col>24</xdr:col>
      <xdr:colOff>152400</xdr:colOff>
      <xdr:row>34</xdr:row>
      <xdr:rowOff>109855</xdr:rowOff>
    </xdr:to>
    <xdr:cxnSp macro="">
      <xdr:nvCxnSpPr>
        <xdr:cNvPr id="59" name="直線コネクタ 58"/>
        <xdr:cNvCxnSpPr/>
      </xdr:nvCxnSpPr>
      <xdr:spPr>
        <a:xfrm>
          <a:off x="4108450" y="5813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50800</xdr:rowOff>
    </xdr:from>
    <xdr:ext cx="404495" cy="258445"/>
    <xdr:sp macro="" textlink="">
      <xdr:nvSpPr>
        <xdr:cNvPr id="60" name="【図書館】&#10;有形固定資産減価償却率平均値テキスト"/>
        <xdr:cNvSpPr txBox="1"/>
      </xdr:nvSpPr>
      <xdr:spPr>
        <a:xfrm>
          <a:off x="4216400" y="60896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129540</xdr:rowOff>
    </xdr:to>
    <xdr:sp macro="" textlink="">
      <xdr:nvSpPr>
        <xdr:cNvPr id="61" name="フローチャート: 判断 60"/>
        <xdr:cNvSpPr/>
      </xdr:nvSpPr>
      <xdr:spPr>
        <a:xfrm>
          <a:off x="4127500" y="6233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52070</xdr:rowOff>
    </xdr:from>
    <xdr:to xmlns:xdr="http://schemas.openxmlformats.org/drawingml/2006/spreadsheetDrawing">
      <xdr:col>20</xdr:col>
      <xdr:colOff>38100</xdr:colOff>
      <xdr:row>36</xdr:row>
      <xdr:rowOff>154305</xdr:rowOff>
    </xdr:to>
    <xdr:sp macro="" textlink="">
      <xdr:nvSpPr>
        <xdr:cNvPr id="62" name="フローチャート: 判断 61"/>
        <xdr:cNvSpPr/>
      </xdr:nvSpPr>
      <xdr:spPr>
        <a:xfrm>
          <a:off x="3384550" y="609092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124460</xdr:rowOff>
    </xdr:to>
    <xdr:sp macro="" textlink="">
      <xdr:nvSpPr>
        <xdr:cNvPr id="63" name="フローチャート: 判断 62"/>
        <xdr:cNvSpPr/>
      </xdr:nvSpPr>
      <xdr:spPr>
        <a:xfrm>
          <a:off x="2571750" y="606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136525</xdr:rowOff>
    </xdr:from>
    <xdr:to xmlns:xdr="http://schemas.openxmlformats.org/drawingml/2006/spreadsheetDrawing">
      <xdr:col>10</xdr:col>
      <xdr:colOff>165100</xdr:colOff>
      <xdr:row>36</xdr:row>
      <xdr:rowOff>67310</xdr:rowOff>
    </xdr:to>
    <xdr:sp macro="" textlink="">
      <xdr:nvSpPr>
        <xdr:cNvPr id="64" name="フローチャート: 判断 63"/>
        <xdr:cNvSpPr/>
      </xdr:nvSpPr>
      <xdr:spPr>
        <a:xfrm>
          <a:off x="1778000" y="60077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65" name="フローチャート: 判断 64"/>
        <xdr:cNvSpPr/>
      </xdr:nvSpPr>
      <xdr:spPr>
        <a:xfrm>
          <a:off x="984250" y="6041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6" name="テキスト ボックス 65"/>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67" name="テキスト ボックス 66"/>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8" name="テキスト ボックス 67"/>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0" name="テキスト ボックス 69"/>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136525</xdr:rowOff>
    </xdr:from>
    <xdr:to xmlns:xdr="http://schemas.openxmlformats.org/drawingml/2006/spreadsheetDrawing">
      <xdr:col>24</xdr:col>
      <xdr:colOff>114300</xdr:colOff>
      <xdr:row>40</xdr:row>
      <xdr:rowOff>67310</xdr:rowOff>
    </xdr:to>
    <xdr:sp macro="" textlink="">
      <xdr:nvSpPr>
        <xdr:cNvPr id="71" name="楕円 70"/>
        <xdr:cNvSpPr/>
      </xdr:nvSpPr>
      <xdr:spPr>
        <a:xfrm>
          <a:off x="4127500" y="66782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114935</xdr:rowOff>
    </xdr:from>
    <xdr:ext cx="404495" cy="258445"/>
    <xdr:sp macro="" textlink="">
      <xdr:nvSpPr>
        <xdr:cNvPr id="72" name="【図書館】&#10;有形固定資産減価償却率該当値テキスト"/>
        <xdr:cNvSpPr txBox="1"/>
      </xdr:nvSpPr>
      <xdr:spPr>
        <a:xfrm>
          <a:off x="4216400" y="6656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91440</xdr:rowOff>
    </xdr:from>
    <xdr:to xmlns:xdr="http://schemas.openxmlformats.org/drawingml/2006/spreadsheetDrawing">
      <xdr:col>20</xdr:col>
      <xdr:colOff>38100</xdr:colOff>
      <xdr:row>40</xdr:row>
      <xdr:rowOff>20955</xdr:rowOff>
    </xdr:to>
    <xdr:sp macro="" textlink="">
      <xdr:nvSpPr>
        <xdr:cNvPr id="73" name="楕円 72"/>
        <xdr:cNvSpPr/>
      </xdr:nvSpPr>
      <xdr:spPr>
        <a:xfrm>
          <a:off x="3384550" y="66332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142240</xdr:rowOff>
    </xdr:from>
    <xdr:to xmlns:xdr="http://schemas.openxmlformats.org/drawingml/2006/spreadsheetDrawing">
      <xdr:col>24</xdr:col>
      <xdr:colOff>63500</xdr:colOff>
      <xdr:row>40</xdr:row>
      <xdr:rowOff>16510</xdr:rowOff>
    </xdr:to>
    <xdr:cxnSp macro="">
      <xdr:nvCxnSpPr>
        <xdr:cNvPr id="74" name="直線コネクタ 73"/>
        <xdr:cNvCxnSpPr/>
      </xdr:nvCxnSpPr>
      <xdr:spPr>
        <a:xfrm>
          <a:off x="3429000" y="6684010"/>
          <a:ext cx="7493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13970</xdr:rowOff>
    </xdr:from>
    <xdr:to xmlns:xdr="http://schemas.openxmlformats.org/drawingml/2006/spreadsheetDrawing">
      <xdr:col>10</xdr:col>
      <xdr:colOff>165100</xdr:colOff>
      <xdr:row>39</xdr:row>
      <xdr:rowOff>114935</xdr:rowOff>
    </xdr:to>
    <xdr:sp macro="" textlink="">
      <xdr:nvSpPr>
        <xdr:cNvPr id="75" name="楕円 74"/>
        <xdr:cNvSpPr/>
      </xdr:nvSpPr>
      <xdr:spPr>
        <a:xfrm>
          <a:off x="17780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139065</xdr:rowOff>
    </xdr:from>
    <xdr:to xmlns:xdr="http://schemas.openxmlformats.org/drawingml/2006/spreadsheetDrawing">
      <xdr:col>6</xdr:col>
      <xdr:colOff>38100</xdr:colOff>
      <xdr:row>39</xdr:row>
      <xdr:rowOff>69850</xdr:rowOff>
    </xdr:to>
    <xdr:sp macro="" textlink="">
      <xdr:nvSpPr>
        <xdr:cNvPr id="76" name="楕円 75"/>
        <xdr:cNvSpPr/>
      </xdr:nvSpPr>
      <xdr:spPr>
        <a:xfrm>
          <a:off x="984250" y="65131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39</xdr:row>
      <xdr:rowOff>18415</xdr:rowOff>
    </xdr:from>
    <xdr:to xmlns:xdr="http://schemas.openxmlformats.org/drawingml/2006/spreadsheetDrawing">
      <xdr:col>10</xdr:col>
      <xdr:colOff>114300</xdr:colOff>
      <xdr:row>39</xdr:row>
      <xdr:rowOff>64135</xdr:rowOff>
    </xdr:to>
    <xdr:cxnSp macro="">
      <xdr:nvCxnSpPr>
        <xdr:cNvPr id="77" name="直線コネクタ 76"/>
        <xdr:cNvCxnSpPr/>
      </xdr:nvCxnSpPr>
      <xdr:spPr>
        <a:xfrm>
          <a:off x="1028700" y="6560185"/>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170180</xdr:rowOff>
    </xdr:from>
    <xdr:ext cx="404495" cy="257810"/>
    <xdr:sp macro="" textlink="">
      <xdr:nvSpPr>
        <xdr:cNvPr id="78" name="n_1aveValue【図書館】&#10;有形固定資産減価償却率"/>
        <xdr:cNvSpPr txBox="1"/>
      </xdr:nvSpPr>
      <xdr:spPr>
        <a:xfrm>
          <a:off x="3239135" y="58737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140970</xdr:rowOff>
    </xdr:from>
    <xdr:ext cx="404495" cy="257810"/>
    <xdr:sp macro="" textlink="">
      <xdr:nvSpPr>
        <xdr:cNvPr id="79" name="n_2aveValue【図書館】&#10;有形固定資産減価償却率"/>
        <xdr:cNvSpPr txBox="1"/>
      </xdr:nvSpPr>
      <xdr:spPr>
        <a:xfrm>
          <a:off x="2439035" y="584454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83185</xdr:rowOff>
    </xdr:from>
    <xdr:ext cx="404495" cy="258445"/>
    <xdr:sp macro="" textlink="">
      <xdr:nvSpPr>
        <xdr:cNvPr id="80" name="n_3aveValue【図書館】&#10;有形固定資産減価償却率"/>
        <xdr:cNvSpPr txBox="1"/>
      </xdr:nvSpPr>
      <xdr:spPr>
        <a:xfrm>
          <a:off x="1645285" y="5786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120015</xdr:rowOff>
    </xdr:from>
    <xdr:ext cx="405130" cy="258445"/>
    <xdr:sp macro="" textlink="">
      <xdr:nvSpPr>
        <xdr:cNvPr id="81" name="n_4aveValue【図書館】&#10;有形固定資産減価償却率"/>
        <xdr:cNvSpPr txBox="1"/>
      </xdr:nvSpPr>
      <xdr:spPr>
        <a:xfrm>
          <a:off x="851535" y="5823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12700</xdr:rowOff>
    </xdr:from>
    <xdr:ext cx="404495" cy="258445"/>
    <xdr:sp macro="" textlink="">
      <xdr:nvSpPr>
        <xdr:cNvPr id="82" name="n_1mainValue【図書館】&#10;有形固定資産減価償却率"/>
        <xdr:cNvSpPr txBox="1"/>
      </xdr:nvSpPr>
      <xdr:spPr>
        <a:xfrm>
          <a:off x="3239135" y="6722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106680</xdr:rowOff>
    </xdr:from>
    <xdr:ext cx="404495" cy="258445"/>
    <xdr:sp macro="" textlink="">
      <xdr:nvSpPr>
        <xdr:cNvPr id="83" name="n_3mainValue【図書館】&#10;有形固定資産減価償却率"/>
        <xdr:cNvSpPr txBox="1"/>
      </xdr:nvSpPr>
      <xdr:spPr>
        <a:xfrm>
          <a:off x="1645285" y="6648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60960</xdr:rowOff>
    </xdr:from>
    <xdr:ext cx="405130" cy="258445"/>
    <xdr:sp macro="" textlink="">
      <xdr:nvSpPr>
        <xdr:cNvPr id="84" name="n_4mainValue【図書館】&#10;有形固定資産減価償却率"/>
        <xdr:cNvSpPr txBox="1"/>
      </xdr:nvSpPr>
      <xdr:spPr>
        <a:xfrm>
          <a:off x="851535" y="6602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5" name="正方形/長方形 84"/>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86" name="正方形/長方形 85"/>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88" name="正方形/長方形 87"/>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0" name="正方形/長方形 89"/>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2" name="正方形/長方形 91"/>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4790"/>
    <xdr:sp macro="" textlink="">
      <xdr:nvSpPr>
        <xdr:cNvPr id="93" name="テキスト ボックス 92"/>
        <xdr:cNvSpPr txBox="1"/>
      </xdr:nvSpPr>
      <xdr:spPr>
        <a:xfrm>
          <a:off x="591820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4" name="直線コネクタ 93"/>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5" name="直線コネクタ 94"/>
        <xdr:cNvCxnSpPr/>
      </xdr:nvCxnSpPr>
      <xdr:spPr>
        <a:xfrm>
          <a:off x="5956300" y="7082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7810"/>
    <xdr:sp macro="" textlink="">
      <xdr:nvSpPr>
        <xdr:cNvPr id="96" name="テキスト ボックス 95"/>
        <xdr:cNvSpPr txBox="1"/>
      </xdr:nvSpPr>
      <xdr:spPr>
        <a:xfrm>
          <a:off x="55270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7810"/>
    <xdr:sp macro="" textlink="">
      <xdr:nvSpPr>
        <xdr:cNvPr id="98" name="テキスト ボックス 97"/>
        <xdr:cNvSpPr txBox="1"/>
      </xdr:nvSpPr>
      <xdr:spPr>
        <a:xfrm>
          <a:off x="5527040" y="65703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99" name="直線コネクタ 98"/>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0" name="テキスト ボックス 99"/>
        <xdr:cNvSpPr txBox="1"/>
      </xdr:nvSpPr>
      <xdr:spPr>
        <a:xfrm>
          <a:off x="5527040" y="6201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1" name="直線コネクタ 100"/>
        <xdr:cNvCxnSpPr/>
      </xdr:nvCxnSpPr>
      <xdr:spPr>
        <a:xfrm>
          <a:off x="5956300" y="5966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2" name="テキスト ボックス 101"/>
        <xdr:cNvSpPr txBox="1"/>
      </xdr:nvSpPr>
      <xdr:spPr>
        <a:xfrm>
          <a:off x="552704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3" name="直線コネクタ 102"/>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04" name="テキスト ボックス 103"/>
        <xdr:cNvSpPr txBox="1"/>
      </xdr:nvSpPr>
      <xdr:spPr>
        <a:xfrm>
          <a:off x="5527040" y="54540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5" name="直線コネクタ 104"/>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7810"/>
    <xdr:sp macro="" textlink="">
      <xdr:nvSpPr>
        <xdr:cNvPr id="106" name="テキスト ボックス 105"/>
        <xdr:cNvSpPr txBox="1"/>
      </xdr:nvSpPr>
      <xdr:spPr>
        <a:xfrm>
          <a:off x="552704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07"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69850</xdr:rowOff>
    </xdr:from>
    <xdr:to xmlns:xdr="http://schemas.openxmlformats.org/drawingml/2006/spreadsheetDrawing">
      <xdr:col>54</xdr:col>
      <xdr:colOff>171450</xdr:colOff>
      <xdr:row>40</xdr:row>
      <xdr:rowOff>139065</xdr:rowOff>
    </xdr:to>
    <xdr:cxnSp macro="">
      <xdr:nvCxnSpPr>
        <xdr:cNvPr id="108" name="直線コネクタ 107"/>
        <xdr:cNvCxnSpPr/>
      </xdr:nvCxnSpPr>
      <xdr:spPr>
        <a:xfrm flipV="1">
          <a:off x="9429750" y="5605780"/>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142875</xdr:rowOff>
    </xdr:from>
    <xdr:ext cx="469265" cy="258445"/>
    <xdr:sp macro="" textlink="">
      <xdr:nvSpPr>
        <xdr:cNvPr id="109" name="【図書館】&#10;一人当たり面積最小値テキスト"/>
        <xdr:cNvSpPr txBox="1"/>
      </xdr:nvSpPr>
      <xdr:spPr>
        <a:xfrm>
          <a:off x="9467850" y="6852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139065</xdr:rowOff>
    </xdr:from>
    <xdr:to xmlns:xdr="http://schemas.openxmlformats.org/drawingml/2006/spreadsheetDrawing">
      <xdr:col>55</xdr:col>
      <xdr:colOff>88900</xdr:colOff>
      <xdr:row>40</xdr:row>
      <xdr:rowOff>139065</xdr:rowOff>
    </xdr:to>
    <xdr:cxnSp macro="">
      <xdr:nvCxnSpPr>
        <xdr:cNvPr id="110" name="直線コネクタ 109"/>
        <xdr:cNvCxnSpPr/>
      </xdr:nvCxnSpPr>
      <xdr:spPr>
        <a:xfrm>
          <a:off x="9359900" y="684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469265" cy="258445"/>
    <xdr:sp macro="" textlink="">
      <xdr:nvSpPr>
        <xdr:cNvPr id="111" name="【図書館】&#10;一人当たり面積最大値テキスト"/>
        <xdr:cNvSpPr txBox="1"/>
      </xdr:nvSpPr>
      <xdr:spPr>
        <a:xfrm>
          <a:off x="9467850" y="538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2" name="直線コネクタ 111"/>
        <xdr:cNvCxnSpPr/>
      </xdr:nvCxnSpPr>
      <xdr:spPr>
        <a:xfrm>
          <a:off x="9359900" y="560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85725</xdr:rowOff>
    </xdr:from>
    <xdr:ext cx="469265" cy="257810"/>
    <xdr:sp macro="" textlink="">
      <xdr:nvSpPr>
        <xdr:cNvPr id="113" name="【図書館】&#10;一人当たり面積平均値テキスト"/>
        <xdr:cNvSpPr txBox="1"/>
      </xdr:nvSpPr>
      <xdr:spPr>
        <a:xfrm>
          <a:off x="9467850" y="629221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62865</xdr:rowOff>
    </xdr:from>
    <xdr:to xmlns:xdr="http://schemas.openxmlformats.org/drawingml/2006/spreadsheetDrawing">
      <xdr:col>55</xdr:col>
      <xdr:colOff>50800</xdr:colOff>
      <xdr:row>38</xdr:row>
      <xdr:rowOff>165100</xdr:rowOff>
    </xdr:to>
    <xdr:sp macro="" textlink="">
      <xdr:nvSpPr>
        <xdr:cNvPr id="114" name="フローチャート: 判断 113"/>
        <xdr:cNvSpPr/>
      </xdr:nvSpPr>
      <xdr:spPr>
        <a:xfrm>
          <a:off x="9398000" y="64369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115" name="フローチャート: 判断 114"/>
        <xdr:cNvSpPr/>
      </xdr:nvSpPr>
      <xdr:spPr>
        <a:xfrm>
          <a:off x="86360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75565</xdr:rowOff>
    </xdr:from>
    <xdr:to xmlns:xdr="http://schemas.openxmlformats.org/drawingml/2006/spreadsheetDrawing">
      <xdr:col>46</xdr:col>
      <xdr:colOff>38100</xdr:colOff>
      <xdr:row>39</xdr:row>
      <xdr:rowOff>5715</xdr:rowOff>
    </xdr:to>
    <xdr:sp macro="" textlink="">
      <xdr:nvSpPr>
        <xdr:cNvPr id="116" name="フローチャート: 判断 115"/>
        <xdr:cNvSpPr/>
      </xdr:nvSpPr>
      <xdr:spPr>
        <a:xfrm>
          <a:off x="7842250" y="64496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127000</xdr:rowOff>
    </xdr:from>
    <xdr:to xmlns:xdr="http://schemas.openxmlformats.org/drawingml/2006/spreadsheetDrawing">
      <xdr:col>41</xdr:col>
      <xdr:colOff>101600</xdr:colOff>
      <xdr:row>39</xdr:row>
      <xdr:rowOff>56515</xdr:rowOff>
    </xdr:to>
    <xdr:sp macro="" textlink="">
      <xdr:nvSpPr>
        <xdr:cNvPr id="117" name="フローチャート: 判断 116"/>
        <xdr:cNvSpPr/>
      </xdr:nvSpPr>
      <xdr:spPr>
        <a:xfrm>
          <a:off x="7029450" y="65011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18415</xdr:rowOff>
    </xdr:from>
    <xdr:to xmlns:xdr="http://schemas.openxmlformats.org/drawingml/2006/spreadsheetDrawing">
      <xdr:col>36</xdr:col>
      <xdr:colOff>165100</xdr:colOff>
      <xdr:row>39</xdr:row>
      <xdr:rowOff>120015</xdr:rowOff>
    </xdr:to>
    <xdr:sp macro="" textlink="">
      <xdr:nvSpPr>
        <xdr:cNvPr id="118" name="フローチャート: 判断 117"/>
        <xdr:cNvSpPr/>
      </xdr:nvSpPr>
      <xdr:spPr>
        <a:xfrm>
          <a:off x="6235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19" name="テキスト ボックス 118"/>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0" name="テキスト ボックス 119"/>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1" name="テキスト ボックス 120"/>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2" name="テキスト ボックス 121"/>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3" name="テキスト ボックス 122"/>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24" name="楕円 123"/>
        <xdr:cNvSpPr/>
      </xdr:nvSpPr>
      <xdr:spPr>
        <a:xfrm>
          <a:off x="9398000" y="6585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22225</xdr:rowOff>
    </xdr:from>
    <xdr:ext cx="469265" cy="258445"/>
    <xdr:sp macro="" textlink="">
      <xdr:nvSpPr>
        <xdr:cNvPr id="125" name="【図書館】&#10;一人当たり面積該当値テキスト"/>
        <xdr:cNvSpPr txBox="1"/>
      </xdr:nvSpPr>
      <xdr:spPr>
        <a:xfrm>
          <a:off x="9467850" y="6563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56515</xdr:rowOff>
    </xdr:from>
    <xdr:to xmlns:xdr="http://schemas.openxmlformats.org/drawingml/2006/spreadsheetDrawing">
      <xdr:col>50</xdr:col>
      <xdr:colOff>165100</xdr:colOff>
      <xdr:row>39</xdr:row>
      <xdr:rowOff>158750</xdr:rowOff>
    </xdr:to>
    <xdr:sp macro="" textlink="">
      <xdr:nvSpPr>
        <xdr:cNvPr id="126" name="楕円 125"/>
        <xdr:cNvSpPr/>
      </xdr:nvSpPr>
      <xdr:spPr>
        <a:xfrm>
          <a:off x="8636000" y="659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95250</xdr:rowOff>
    </xdr:from>
    <xdr:to xmlns:xdr="http://schemas.openxmlformats.org/drawingml/2006/spreadsheetDrawing">
      <xdr:col>55</xdr:col>
      <xdr:colOff>0</xdr:colOff>
      <xdr:row>39</xdr:row>
      <xdr:rowOff>107950</xdr:rowOff>
    </xdr:to>
    <xdr:cxnSp macro="">
      <xdr:nvCxnSpPr>
        <xdr:cNvPr id="127" name="直線コネクタ 126"/>
        <xdr:cNvCxnSpPr/>
      </xdr:nvCxnSpPr>
      <xdr:spPr>
        <a:xfrm flipV="1">
          <a:off x="8686800" y="6637020"/>
          <a:ext cx="742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69850</xdr:rowOff>
    </xdr:from>
    <xdr:to xmlns:xdr="http://schemas.openxmlformats.org/drawingml/2006/spreadsheetDrawing">
      <xdr:col>41</xdr:col>
      <xdr:colOff>101600</xdr:colOff>
      <xdr:row>40</xdr:row>
      <xdr:rowOff>0</xdr:rowOff>
    </xdr:to>
    <xdr:sp macro="" textlink="">
      <xdr:nvSpPr>
        <xdr:cNvPr id="128" name="楕円 127"/>
        <xdr:cNvSpPr/>
      </xdr:nvSpPr>
      <xdr:spPr>
        <a:xfrm>
          <a:off x="7029450" y="661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81915</xdr:rowOff>
    </xdr:from>
    <xdr:to xmlns:xdr="http://schemas.openxmlformats.org/drawingml/2006/spreadsheetDrawing">
      <xdr:col>36</xdr:col>
      <xdr:colOff>165100</xdr:colOff>
      <xdr:row>40</xdr:row>
      <xdr:rowOff>12700</xdr:rowOff>
    </xdr:to>
    <xdr:sp macro="" textlink="">
      <xdr:nvSpPr>
        <xdr:cNvPr id="129" name="楕円 128"/>
        <xdr:cNvSpPr/>
      </xdr:nvSpPr>
      <xdr:spPr>
        <a:xfrm>
          <a:off x="6235700" y="66236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120015</xdr:rowOff>
    </xdr:from>
    <xdr:to xmlns:xdr="http://schemas.openxmlformats.org/drawingml/2006/spreadsheetDrawing">
      <xdr:col>41</xdr:col>
      <xdr:colOff>50800</xdr:colOff>
      <xdr:row>39</xdr:row>
      <xdr:rowOff>132715</xdr:rowOff>
    </xdr:to>
    <xdr:cxnSp macro="">
      <xdr:nvCxnSpPr>
        <xdr:cNvPr id="130" name="直線コネクタ 129"/>
        <xdr:cNvCxnSpPr/>
      </xdr:nvCxnSpPr>
      <xdr:spPr>
        <a:xfrm flipV="1">
          <a:off x="6286500" y="666178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168275</xdr:rowOff>
    </xdr:from>
    <xdr:ext cx="469900" cy="258445"/>
    <xdr:sp macro="" textlink="">
      <xdr:nvSpPr>
        <xdr:cNvPr id="131" name="n_1aveValue【図書館】&#10;一人当たり面積"/>
        <xdr:cNvSpPr txBox="1"/>
      </xdr:nvSpPr>
      <xdr:spPr>
        <a:xfrm>
          <a:off x="8458200" y="6207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22225</xdr:rowOff>
    </xdr:from>
    <xdr:ext cx="469900" cy="258445"/>
    <xdr:sp macro="" textlink="">
      <xdr:nvSpPr>
        <xdr:cNvPr id="132" name="n_2aveValue【図書館】&#10;一人当たり面積"/>
        <xdr:cNvSpPr txBox="1"/>
      </xdr:nvSpPr>
      <xdr:spPr>
        <a:xfrm>
          <a:off x="7677150" y="622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73660</xdr:rowOff>
    </xdr:from>
    <xdr:ext cx="469900" cy="258445"/>
    <xdr:sp macro="" textlink="">
      <xdr:nvSpPr>
        <xdr:cNvPr id="133" name="n_3aveValue【図書館】&#10;一人当たり面積"/>
        <xdr:cNvSpPr txBox="1"/>
      </xdr:nvSpPr>
      <xdr:spPr>
        <a:xfrm>
          <a:off x="6864350" y="6280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136525</xdr:rowOff>
    </xdr:from>
    <xdr:ext cx="469900" cy="258445"/>
    <xdr:sp macro="" textlink="">
      <xdr:nvSpPr>
        <xdr:cNvPr id="134" name="n_4aveValue【図書館】&#10;一人当たり面積"/>
        <xdr:cNvSpPr txBox="1"/>
      </xdr:nvSpPr>
      <xdr:spPr>
        <a:xfrm>
          <a:off x="6070600" y="634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149860</xdr:rowOff>
    </xdr:from>
    <xdr:ext cx="469900" cy="258445"/>
    <xdr:sp macro="" textlink="">
      <xdr:nvSpPr>
        <xdr:cNvPr id="135" name="n_1mainValue【図書館】&#10;一人当たり面積"/>
        <xdr:cNvSpPr txBox="1"/>
      </xdr:nvSpPr>
      <xdr:spPr>
        <a:xfrm>
          <a:off x="8458200" y="6691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162560</xdr:rowOff>
    </xdr:from>
    <xdr:ext cx="469900" cy="258445"/>
    <xdr:sp macro="" textlink="">
      <xdr:nvSpPr>
        <xdr:cNvPr id="136" name="n_3mainValue【図書館】&#10;一人当たり面積"/>
        <xdr:cNvSpPr txBox="1"/>
      </xdr:nvSpPr>
      <xdr:spPr>
        <a:xfrm>
          <a:off x="6864350" y="6704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3810</xdr:rowOff>
    </xdr:from>
    <xdr:ext cx="469900" cy="258445"/>
    <xdr:sp macro="" textlink="">
      <xdr:nvSpPr>
        <xdr:cNvPr id="137" name="n_4mainValue【図書館】&#10;一人当たり面積"/>
        <xdr:cNvSpPr txBox="1"/>
      </xdr:nvSpPr>
      <xdr:spPr>
        <a:xfrm>
          <a:off x="6070600" y="6713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38" name="正方形/長方形 137"/>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45" name="正方形/長方形 144"/>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46" name="テキスト ボックス 145"/>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47" name="直線コネクタ 146"/>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48" name="テキスト ボックス 147"/>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49" name="直線コネクタ 148"/>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150" name="テキスト ボックス 149"/>
        <xdr:cNvSpPr txBox="1"/>
      </xdr:nvSpPr>
      <xdr:spPr>
        <a:xfrm>
          <a:off x="2755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1" name="直線コネクタ 150"/>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7810"/>
    <xdr:sp macro="" textlink="">
      <xdr:nvSpPr>
        <xdr:cNvPr id="152" name="テキスト ボックス 151"/>
        <xdr:cNvSpPr txBox="1"/>
      </xdr:nvSpPr>
      <xdr:spPr>
        <a:xfrm>
          <a:off x="3397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3" name="直線コネクタ 152"/>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7810"/>
    <xdr:sp macro="" textlink="">
      <xdr:nvSpPr>
        <xdr:cNvPr id="154" name="テキスト ボックス 153"/>
        <xdr:cNvSpPr txBox="1"/>
      </xdr:nvSpPr>
      <xdr:spPr>
        <a:xfrm>
          <a:off x="3397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55" name="直線コネクタ 154"/>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56" name="テキスト ボックス 155"/>
        <xdr:cNvSpPr txBox="1"/>
      </xdr:nvSpPr>
      <xdr:spPr>
        <a:xfrm>
          <a:off x="3397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7" name="直線コネクタ 156"/>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58" name="テキスト ボックス 157"/>
        <xdr:cNvSpPr txBox="1"/>
      </xdr:nvSpPr>
      <xdr:spPr>
        <a:xfrm>
          <a:off x="3397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59" name="直線コネクタ 158"/>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8455" cy="257810"/>
    <xdr:sp macro="" textlink="">
      <xdr:nvSpPr>
        <xdr:cNvPr id="160" name="テキスト ボックス 159"/>
        <xdr:cNvSpPr txBox="1"/>
      </xdr:nvSpPr>
      <xdr:spPr>
        <a:xfrm>
          <a:off x="384810" y="88068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1"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161925</xdr:rowOff>
    </xdr:from>
    <xdr:to xmlns:xdr="http://schemas.openxmlformats.org/drawingml/2006/spreadsheetDrawing">
      <xdr:col>24</xdr:col>
      <xdr:colOff>62865</xdr:colOff>
      <xdr:row>64</xdr:row>
      <xdr:rowOff>75565</xdr:rowOff>
    </xdr:to>
    <xdr:cxnSp macro="">
      <xdr:nvCxnSpPr>
        <xdr:cNvPr id="162" name="直線コネクタ 161"/>
        <xdr:cNvCxnSpPr/>
      </xdr:nvCxnSpPr>
      <xdr:spPr>
        <a:xfrm flipV="1">
          <a:off x="4177665" y="9553575"/>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8445"/>
    <xdr:sp macro="" textlink="">
      <xdr:nvSpPr>
        <xdr:cNvPr id="163" name="【体育館・プール】&#10;有形固定資産減価償却率最小値テキスト"/>
        <xdr:cNvSpPr txBox="1"/>
      </xdr:nvSpPr>
      <xdr:spPr>
        <a:xfrm>
          <a:off x="4216400" y="1081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64" name="直線コネクタ 163"/>
        <xdr:cNvCxnSpPr/>
      </xdr:nvCxnSpPr>
      <xdr:spPr>
        <a:xfrm>
          <a:off x="4108450" y="1080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108585</xdr:rowOff>
    </xdr:from>
    <xdr:ext cx="404495" cy="258445"/>
    <xdr:sp macro="" textlink="">
      <xdr:nvSpPr>
        <xdr:cNvPr id="165" name="【体育館・プール】&#10;有形固定資産減価償却率最大値テキスト"/>
        <xdr:cNvSpPr txBox="1"/>
      </xdr:nvSpPr>
      <xdr:spPr>
        <a:xfrm>
          <a:off x="4216400" y="9332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161925</xdr:rowOff>
    </xdr:from>
    <xdr:to xmlns:xdr="http://schemas.openxmlformats.org/drawingml/2006/spreadsheetDrawing">
      <xdr:col>24</xdr:col>
      <xdr:colOff>152400</xdr:colOff>
      <xdr:row>56</xdr:row>
      <xdr:rowOff>161925</xdr:rowOff>
    </xdr:to>
    <xdr:cxnSp macro="">
      <xdr:nvCxnSpPr>
        <xdr:cNvPr id="166" name="直線コネクタ 165"/>
        <xdr:cNvCxnSpPr/>
      </xdr:nvCxnSpPr>
      <xdr:spPr>
        <a:xfrm>
          <a:off x="4108450" y="9553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xdr:rowOff>
    </xdr:from>
    <xdr:ext cx="404495" cy="258445"/>
    <xdr:sp macro="" textlink="">
      <xdr:nvSpPr>
        <xdr:cNvPr id="167" name="【体育館・プール】&#10;有形固定資産減価償却率平均値テキスト"/>
        <xdr:cNvSpPr txBox="1"/>
      </xdr:nvSpPr>
      <xdr:spPr>
        <a:xfrm>
          <a:off x="4216400" y="100641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22860</xdr:rowOff>
    </xdr:from>
    <xdr:to xmlns:xdr="http://schemas.openxmlformats.org/drawingml/2006/spreadsheetDrawing">
      <xdr:col>24</xdr:col>
      <xdr:colOff>114300</xdr:colOff>
      <xdr:row>60</xdr:row>
      <xdr:rowOff>125095</xdr:rowOff>
    </xdr:to>
    <xdr:sp macro="" textlink="">
      <xdr:nvSpPr>
        <xdr:cNvPr id="168" name="フローチャート: 判断 167"/>
        <xdr:cNvSpPr/>
      </xdr:nvSpPr>
      <xdr:spPr>
        <a:xfrm>
          <a:off x="4127500" y="100850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164465</xdr:rowOff>
    </xdr:from>
    <xdr:to xmlns:xdr="http://schemas.openxmlformats.org/drawingml/2006/spreadsheetDrawing">
      <xdr:col>20</xdr:col>
      <xdr:colOff>38100</xdr:colOff>
      <xdr:row>60</xdr:row>
      <xdr:rowOff>94615</xdr:rowOff>
    </xdr:to>
    <xdr:sp macro="" textlink="">
      <xdr:nvSpPr>
        <xdr:cNvPr id="169" name="フローチャート: 判断 168"/>
        <xdr:cNvSpPr/>
      </xdr:nvSpPr>
      <xdr:spPr>
        <a:xfrm>
          <a:off x="3384550" y="100590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133350</xdr:rowOff>
    </xdr:from>
    <xdr:to xmlns:xdr="http://schemas.openxmlformats.org/drawingml/2006/spreadsheetDrawing">
      <xdr:col>15</xdr:col>
      <xdr:colOff>101600</xdr:colOff>
      <xdr:row>60</xdr:row>
      <xdr:rowOff>63500</xdr:rowOff>
    </xdr:to>
    <xdr:sp macro="" textlink="">
      <xdr:nvSpPr>
        <xdr:cNvPr id="170" name="フローチャート: 判断 169"/>
        <xdr:cNvSpPr/>
      </xdr:nvSpPr>
      <xdr:spPr>
        <a:xfrm>
          <a:off x="2571750" y="1002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126365</xdr:rowOff>
    </xdr:from>
    <xdr:to xmlns:xdr="http://schemas.openxmlformats.org/drawingml/2006/spreadsheetDrawing">
      <xdr:col>10</xdr:col>
      <xdr:colOff>165100</xdr:colOff>
      <xdr:row>60</xdr:row>
      <xdr:rowOff>55880</xdr:rowOff>
    </xdr:to>
    <xdr:sp macro="" textlink="">
      <xdr:nvSpPr>
        <xdr:cNvPr id="171" name="フローチャート: 判断 170"/>
        <xdr:cNvSpPr/>
      </xdr:nvSpPr>
      <xdr:spPr>
        <a:xfrm>
          <a:off x="1778000" y="10020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85725</xdr:rowOff>
    </xdr:from>
    <xdr:to xmlns:xdr="http://schemas.openxmlformats.org/drawingml/2006/spreadsheetDrawing">
      <xdr:col>6</xdr:col>
      <xdr:colOff>38100</xdr:colOff>
      <xdr:row>60</xdr:row>
      <xdr:rowOff>16510</xdr:rowOff>
    </xdr:to>
    <xdr:sp macro="" textlink="">
      <xdr:nvSpPr>
        <xdr:cNvPr id="172" name="フローチャート: 判断 171"/>
        <xdr:cNvSpPr/>
      </xdr:nvSpPr>
      <xdr:spPr>
        <a:xfrm>
          <a:off x="984250" y="998029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73" name="テキスト ボックス 172"/>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74" name="テキスト ボックス 173"/>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75" name="テキスト ボックス 174"/>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76" name="テキスト ボックス 175"/>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77" name="テキスト ボックス 176"/>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128270</xdr:rowOff>
    </xdr:from>
    <xdr:to xmlns:xdr="http://schemas.openxmlformats.org/drawingml/2006/spreadsheetDrawing">
      <xdr:col>24</xdr:col>
      <xdr:colOff>114300</xdr:colOff>
      <xdr:row>59</xdr:row>
      <xdr:rowOff>57785</xdr:rowOff>
    </xdr:to>
    <xdr:sp macro="" textlink="">
      <xdr:nvSpPr>
        <xdr:cNvPr id="178" name="楕円 177"/>
        <xdr:cNvSpPr/>
      </xdr:nvSpPr>
      <xdr:spPr>
        <a:xfrm>
          <a:off x="4127500" y="98552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151130</xdr:rowOff>
    </xdr:from>
    <xdr:ext cx="404495" cy="258445"/>
    <xdr:sp macro="" textlink="">
      <xdr:nvSpPr>
        <xdr:cNvPr id="179" name="【体育館・プール】&#10;有形固定資産減価償却率該当値テキスト"/>
        <xdr:cNvSpPr txBox="1"/>
      </xdr:nvSpPr>
      <xdr:spPr>
        <a:xfrm>
          <a:off x="4216400" y="9710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85725</xdr:rowOff>
    </xdr:from>
    <xdr:to xmlns:xdr="http://schemas.openxmlformats.org/drawingml/2006/spreadsheetDrawing">
      <xdr:col>20</xdr:col>
      <xdr:colOff>38100</xdr:colOff>
      <xdr:row>59</xdr:row>
      <xdr:rowOff>16510</xdr:rowOff>
    </xdr:to>
    <xdr:sp macro="" textlink="">
      <xdr:nvSpPr>
        <xdr:cNvPr id="180" name="楕円 179"/>
        <xdr:cNvSpPr/>
      </xdr:nvSpPr>
      <xdr:spPr>
        <a:xfrm>
          <a:off x="3384550" y="98126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58</xdr:row>
      <xdr:rowOff>136525</xdr:rowOff>
    </xdr:from>
    <xdr:to xmlns:xdr="http://schemas.openxmlformats.org/drawingml/2006/spreadsheetDrawing">
      <xdr:col>24</xdr:col>
      <xdr:colOff>63500</xdr:colOff>
      <xdr:row>59</xdr:row>
      <xdr:rowOff>6985</xdr:rowOff>
    </xdr:to>
    <xdr:cxnSp macro="">
      <xdr:nvCxnSpPr>
        <xdr:cNvPr id="181" name="直線コネクタ 180"/>
        <xdr:cNvCxnSpPr/>
      </xdr:nvCxnSpPr>
      <xdr:spPr>
        <a:xfrm>
          <a:off x="3429000" y="9863455"/>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116205</xdr:rowOff>
    </xdr:from>
    <xdr:to xmlns:xdr="http://schemas.openxmlformats.org/drawingml/2006/spreadsheetDrawing">
      <xdr:col>10</xdr:col>
      <xdr:colOff>165100</xdr:colOff>
      <xdr:row>59</xdr:row>
      <xdr:rowOff>46990</xdr:rowOff>
    </xdr:to>
    <xdr:sp macro="" textlink="">
      <xdr:nvSpPr>
        <xdr:cNvPr id="182" name="楕円 181"/>
        <xdr:cNvSpPr/>
      </xdr:nvSpPr>
      <xdr:spPr>
        <a:xfrm>
          <a:off x="1778000" y="98431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2540</xdr:rowOff>
    </xdr:from>
    <xdr:to xmlns:xdr="http://schemas.openxmlformats.org/drawingml/2006/spreadsheetDrawing">
      <xdr:col>6</xdr:col>
      <xdr:colOff>38100</xdr:colOff>
      <xdr:row>58</xdr:row>
      <xdr:rowOff>104140</xdr:rowOff>
    </xdr:to>
    <xdr:sp macro="" textlink="">
      <xdr:nvSpPr>
        <xdr:cNvPr id="183" name="楕円 182"/>
        <xdr:cNvSpPr/>
      </xdr:nvSpPr>
      <xdr:spPr>
        <a:xfrm>
          <a:off x="984250" y="9729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58</xdr:row>
      <xdr:rowOff>52705</xdr:rowOff>
    </xdr:from>
    <xdr:to xmlns:xdr="http://schemas.openxmlformats.org/drawingml/2006/spreadsheetDrawing">
      <xdr:col>10</xdr:col>
      <xdr:colOff>114300</xdr:colOff>
      <xdr:row>58</xdr:row>
      <xdr:rowOff>167005</xdr:rowOff>
    </xdr:to>
    <xdr:cxnSp macro="">
      <xdr:nvCxnSpPr>
        <xdr:cNvPr id="184" name="直線コネクタ 183"/>
        <xdr:cNvCxnSpPr/>
      </xdr:nvCxnSpPr>
      <xdr:spPr>
        <a:xfrm>
          <a:off x="1028700" y="977963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85725</xdr:rowOff>
    </xdr:from>
    <xdr:ext cx="404495" cy="257810"/>
    <xdr:sp macro="" textlink="">
      <xdr:nvSpPr>
        <xdr:cNvPr id="185" name="n_1aveValue【体育館・プール】&#10;有形固定資産減価償却率"/>
        <xdr:cNvSpPr txBox="1"/>
      </xdr:nvSpPr>
      <xdr:spPr>
        <a:xfrm>
          <a:off x="3239135" y="101479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80010</xdr:rowOff>
    </xdr:from>
    <xdr:ext cx="404495" cy="258445"/>
    <xdr:sp macro="" textlink="">
      <xdr:nvSpPr>
        <xdr:cNvPr id="186" name="n_2aveValue【体育館・プール】&#10;有形固定資産減価償却率"/>
        <xdr:cNvSpPr txBox="1"/>
      </xdr:nvSpPr>
      <xdr:spPr>
        <a:xfrm>
          <a:off x="2439035" y="9806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47625</xdr:rowOff>
    </xdr:from>
    <xdr:ext cx="404495" cy="257810"/>
    <xdr:sp macro="" textlink="">
      <xdr:nvSpPr>
        <xdr:cNvPr id="187" name="n_3aveValue【体育館・プール】&#10;有形固定資産減価償却率"/>
        <xdr:cNvSpPr txBox="1"/>
      </xdr:nvSpPr>
      <xdr:spPr>
        <a:xfrm>
          <a:off x="1645285" y="101098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6985</xdr:rowOff>
    </xdr:from>
    <xdr:ext cx="405130" cy="258445"/>
    <xdr:sp macro="" textlink="">
      <xdr:nvSpPr>
        <xdr:cNvPr id="188" name="n_4aveValue【体育館・プール】&#10;有形固定資産減価償却率"/>
        <xdr:cNvSpPr txBox="1"/>
      </xdr:nvSpPr>
      <xdr:spPr>
        <a:xfrm>
          <a:off x="851535" y="10069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33020</xdr:rowOff>
    </xdr:from>
    <xdr:ext cx="404495" cy="258445"/>
    <xdr:sp macro="" textlink="">
      <xdr:nvSpPr>
        <xdr:cNvPr id="189" name="n_1mainValue【体育館・プール】&#10;有形固定資産減価償却率"/>
        <xdr:cNvSpPr txBox="1"/>
      </xdr:nvSpPr>
      <xdr:spPr>
        <a:xfrm>
          <a:off x="3239135" y="9592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62865</xdr:rowOff>
    </xdr:from>
    <xdr:ext cx="404495" cy="258445"/>
    <xdr:sp macro="" textlink="">
      <xdr:nvSpPr>
        <xdr:cNvPr id="190" name="n_3mainValue【体育館・プール】&#10;有形固定資産減価償却率"/>
        <xdr:cNvSpPr txBox="1"/>
      </xdr:nvSpPr>
      <xdr:spPr>
        <a:xfrm>
          <a:off x="1645285" y="9622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120015</xdr:rowOff>
    </xdr:from>
    <xdr:ext cx="405130" cy="258445"/>
    <xdr:sp macro="" textlink="">
      <xdr:nvSpPr>
        <xdr:cNvPr id="191" name="n_4mainValue【体育館・プール】&#10;有形固定資産減価償却率"/>
        <xdr:cNvSpPr txBox="1"/>
      </xdr:nvSpPr>
      <xdr:spPr>
        <a:xfrm>
          <a:off x="851535" y="9511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2" name="正方形/長方形 191"/>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199" name="正方形/長方形 198"/>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00" name="テキスト ボックス 199"/>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1" name="直線コネクタ 200"/>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02" name="直線コネクタ 201"/>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03" name="テキスト ボックス 202"/>
        <xdr:cNvSpPr txBox="1"/>
      </xdr:nvSpPr>
      <xdr:spPr>
        <a:xfrm>
          <a:off x="55270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4" name="直線コネクタ 203"/>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7810"/>
    <xdr:sp macro="" textlink="">
      <xdr:nvSpPr>
        <xdr:cNvPr id="205" name="テキスト ボックス 204"/>
        <xdr:cNvSpPr txBox="1"/>
      </xdr:nvSpPr>
      <xdr:spPr>
        <a:xfrm>
          <a:off x="552704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6" name="直線コネクタ 205"/>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7810"/>
    <xdr:sp macro="" textlink="">
      <xdr:nvSpPr>
        <xdr:cNvPr id="207" name="テキスト ボックス 206"/>
        <xdr:cNvSpPr txBox="1"/>
      </xdr:nvSpPr>
      <xdr:spPr>
        <a:xfrm>
          <a:off x="552704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08" name="直線コネクタ 207"/>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09" name="テキスト ボックス 208"/>
        <xdr:cNvSpPr txBox="1"/>
      </xdr:nvSpPr>
      <xdr:spPr>
        <a:xfrm>
          <a:off x="552704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0" name="直線コネクタ 209"/>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11" name="テキスト ボックス 210"/>
        <xdr:cNvSpPr txBox="1"/>
      </xdr:nvSpPr>
      <xdr:spPr>
        <a:xfrm>
          <a:off x="552704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12" name="直線コネクタ 211"/>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13" name="テキスト ボックス 212"/>
        <xdr:cNvSpPr txBox="1"/>
      </xdr:nvSpPr>
      <xdr:spPr>
        <a:xfrm>
          <a:off x="552704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4"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142875</xdr:rowOff>
    </xdr:from>
    <xdr:to xmlns:xdr="http://schemas.openxmlformats.org/drawingml/2006/spreadsheetDrawing">
      <xdr:col>54</xdr:col>
      <xdr:colOff>171450</xdr:colOff>
      <xdr:row>63</xdr:row>
      <xdr:rowOff>123825</xdr:rowOff>
    </xdr:to>
    <xdr:cxnSp macro="">
      <xdr:nvCxnSpPr>
        <xdr:cNvPr id="215" name="直線コネクタ 214"/>
        <xdr:cNvCxnSpPr/>
      </xdr:nvCxnSpPr>
      <xdr:spPr>
        <a:xfrm flipV="1">
          <a:off x="9429750" y="936688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127635</xdr:rowOff>
    </xdr:from>
    <xdr:ext cx="469265" cy="258445"/>
    <xdr:sp macro="" textlink="">
      <xdr:nvSpPr>
        <xdr:cNvPr id="216" name="【体育館・プール】&#10;一人当たり面積最小値テキスト"/>
        <xdr:cNvSpPr txBox="1"/>
      </xdr:nvSpPr>
      <xdr:spPr>
        <a:xfrm>
          <a:off x="9467850" y="10692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123825</xdr:rowOff>
    </xdr:from>
    <xdr:to xmlns:xdr="http://schemas.openxmlformats.org/drawingml/2006/spreadsheetDrawing">
      <xdr:col>55</xdr:col>
      <xdr:colOff>88900</xdr:colOff>
      <xdr:row>63</xdr:row>
      <xdr:rowOff>123825</xdr:rowOff>
    </xdr:to>
    <xdr:cxnSp macro="">
      <xdr:nvCxnSpPr>
        <xdr:cNvPr id="217" name="直線コネクタ 216"/>
        <xdr:cNvCxnSpPr/>
      </xdr:nvCxnSpPr>
      <xdr:spPr>
        <a:xfrm>
          <a:off x="9359900" y="10688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89535</xdr:rowOff>
    </xdr:from>
    <xdr:ext cx="469265" cy="258445"/>
    <xdr:sp macro="" textlink="">
      <xdr:nvSpPr>
        <xdr:cNvPr id="218" name="【体育館・プール】&#10;一人当たり面積最大値テキスト"/>
        <xdr:cNvSpPr txBox="1"/>
      </xdr:nvSpPr>
      <xdr:spPr>
        <a:xfrm>
          <a:off x="9467850" y="9145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142875</xdr:rowOff>
    </xdr:from>
    <xdr:to xmlns:xdr="http://schemas.openxmlformats.org/drawingml/2006/spreadsheetDrawing">
      <xdr:col>55</xdr:col>
      <xdr:colOff>88900</xdr:colOff>
      <xdr:row>55</xdr:row>
      <xdr:rowOff>142875</xdr:rowOff>
    </xdr:to>
    <xdr:cxnSp macro="">
      <xdr:nvCxnSpPr>
        <xdr:cNvPr id="219" name="直線コネクタ 218"/>
        <xdr:cNvCxnSpPr/>
      </xdr:nvCxnSpPr>
      <xdr:spPr>
        <a:xfrm>
          <a:off x="9359900" y="936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132715</xdr:rowOff>
    </xdr:from>
    <xdr:ext cx="469265" cy="258445"/>
    <xdr:sp macro="" textlink="">
      <xdr:nvSpPr>
        <xdr:cNvPr id="220" name="【体育館・プール】&#10;一人当たり面積平均値テキスト"/>
        <xdr:cNvSpPr txBox="1"/>
      </xdr:nvSpPr>
      <xdr:spPr>
        <a:xfrm>
          <a:off x="9467850" y="101949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154305</xdr:rowOff>
    </xdr:from>
    <xdr:to xmlns:xdr="http://schemas.openxmlformats.org/drawingml/2006/spreadsheetDrawing">
      <xdr:col>55</xdr:col>
      <xdr:colOff>50800</xdr:colOff>
      <xdr:row>61</xdr:row>
      <xdr:rowOff>85090</xdr:rowOff>
    </xdr:to>
    <xdr:sp macro="" textlink="">
      <xdr:nvSpPr>
        <xdr:cNvPr id="221" name="フローチャート: 判断 220"/>
        <xdr:cNvSpPr/>
      </xdr:nvSpPr>
      <xdr:spPr>
        <a:xfrm>
          <a:off x="9398000" y="1021651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158750</xdr:rowOff>
    </xdr:from>
    <xdr:to xmlns:xdr="http://schemas.openxmlformats.org/drawingml/2006/spreadsheetDrawing">
      <xdr:col>50</xdr:col>
      <xdr:colOff>165100</xdr:colOff>
      <xdr:row>61</xdr:row>
      <xdr:rowOff>88900</xdr:rowOff>
    </xdr:to>
    <xdr:sp macro="" textlink="">
      <xdr:nvSpPr>
        <xdr:cNvPr id="222" name="フローチャート: 判断 221"/>
        <xdr:cNvSpPr/>
      </xdr:nvSpPr>
      <xdr:spPr>
        <a:xfrm>
          <a:off x="863600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106045</xdr:rowOff>
    </xdr:to>
    <xdr:sp macro="" textlink="">
      <xdr:nvSpPr>
        <xdr:cNvPr id="223" name="フローチャート: 判断 222"/>
        <xdr:cNvSpPr/>
      </xdr:nvSpPr>
      <xdr:spPr>
        <a:xfrm>
          <a:off x="7842250" y="1023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153035</xdr:rowOff>
    </xdr:from>
    <xdr:to xmlns:xdr="http://schemas.openxmlformats.org/drawingml/2006/spreadsheetDrawing">
      <xdr:col>41</xdr:col>
      <xdr:colOff>101600</xdr:colOff>
      <xdr:row>61</xdr:row>
      <xdr:rowOff>82550</xdr:rowOff>
    </xdr:to>
    <xdr:sp macro="" textlink="">
      <xdr:nvSpPr>
        <xdr:cNvPr id="224" name="フローチャート: 判断 223"/>
        <xdr:cNvSpPr/>
      </xdr:nvSpPr>
      <xdr:spPr>
        <a:xfrm>
          <a:off x="7029450" y="102152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19050</xdr:rowOff>
    </xdr:from>
    <xdr:to xmlns:xdr="http://schemas.openxmlformats.org/drawingml/2006/spreadsheetDrawing">
      <xdr:col>36</xdr:col>
      <xdr:colOff>165100</xdr:colOff>
      <xdr:row>61</xdr:row>
      <xdr:rowOff>120650</xdr:rowOff>
    </xdr:to>
    <xdr:sp macro="" textlink="">
      <xdr:nvSpPr>
        <xdr:cNvPr id="225" name="フローチャート: 判断 224"/>
        <xdr:cNvSpPr/>
      </xdr:nvSpPr>
      <xdr:spPr>
        <a:xfrm>
          <a:off x="62357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26" name="テキスト ボックス 225"/>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27" name="テキスト ボックス 226"/>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28" name="テキスト ボックス 227"/>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29" name="テキスト ボックス 228"/>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30" name="テキスト ボックス 229"/>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53340</xdr:rowOff>
    </xdr:from>
    <xdr:to xmlns:xdr="http://schemas.openxmlformats.org/drawingml/2006/spreadsheetDrawing">
      <xdr:col>55</xdr:col>
      <xdr:colOff>50800</xdr:colOff>
      <xdr:row>58</xdr:row>
      <xdr:rowOff>154940</xdr:rowOff>
    </xdr:to>
    <xdr:sp macro="" textlink="">
      <xdr:nvSpPr>
        <xdr:cNvPr id="231" name="楕円 230"/>
        <xdr:cNvSpPr/>
      </xdr:nvSpPr>
      <xdr:spPr>
        <a:xfrm>
          <a:off x="9398000" y="9780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76200</xdr:rowOff>
    </xdr:from>
    <xdr:ext cx="469265" cy="258445"/>
    <xdr:sp macro="" textlink="">
      <xdr:nvSpPr>
        <xdr:cNvPr id="232" name="【体育館・プール】&#10;一人当たり面積該当値テキスト"/>
        <xdr:cNvSpPr txBox="1"/>
      </xdr:nvSpPr>
      <xdr:spPr>
        <a:xfrm>
          <a:off x="9467850" y="9635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76200</xdr:rowOff>
    </xdr:from>
    <xdr:to xmlns:xdr="http://schemas.openxmlformats.org/drawingml/2006/spreadsheetDrawing">
      <xdr:col>50</xdr:col>
      <xdr:colOff>165100</xdr:colOff>
      <xdr:row>59</xdr:row>
      <xdr:rowOff>6350</xdr:rowOff>
    </xdr:to>
    <xdr:sp macro="" textlink="">
      <xdr:nvSpPr>
        <xdr:cNvPr id="233" name="楕円 232"/>
        <xdr:cNvSpPr/>
      </xdr:nvSpPr>
      <xdr:spPr>
        <a:xfrm>
          <a:off x="8636000" y="9803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104775</xdr:rowOff>
    </xdr:from>
    <xdr:to xmlns:xdr="http://schemas.openxmlformats.org/drawingml/2006/spreadsheetDrawing">
      <xdr:col>55</xdr:col>
      <xdr:colOff>0</xdr:colOff>
      <xdr:row>58</xdr:row>
      <xdr:rowOff>127635</xdr:rowOff>
    </xdr:to>
    <xdr:cxnSp macro="">
      <xdr:nvCxnSpPr>
        <xdr:cNvPr id="234" name="直線コネクタ 233"/>
        <xdr:cNvCxnSpPr/>
      </xdr:nvCxnSpPr>
      <xdr:spPr>
        <a:xfrm flipV="1">
          <a:off x="8686800" y="9831705"/>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120015</xdr:rowOff>
    </xdr:from>
    <xdr:to xmlns:xdr="http://schemas.openxmlformats.org/drawingml/2006/spreadsheetDrawing">
      <xdr:col>41</xdr:col>
      <xdr:colOff>101600</xdr:colOff>
      <xdr:row>62</xdr:row>
      <xdr:rowOff>50800</xdr:rowOff>
    </xdr:to>
    <xdr:sp macro="" textlink="">
      <xdr:nvSpPr>
        <xdr:cNvPr id="235" name="楕円 234"/>
        <xdr:cNvSpPr/>
      </xdr:nvSpPr>
      <xdr:spPr>
        <a:xfrm>
          <a:off x="7029450" y="10349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126365</xdr:rowOff>
    </xdr:from>
    <xdr:to xmlns:xdr="http://schemas.openxmlformats.org/drawingml/2006/spreadsheetDrawing">
      <xdr:col>36</xdr:col>
      <xdr:colOff>165100</xdr:colOff>
      <xdr:row>62</xdr:row>
      <xdr:rowOff>55880</xdr:rowOff>
    </xdr:to>
    <xdr:sp macro="" textlink="">
      <xdr:nvSpPr>
        <xdr:cNvPr id="236" name="楕円 235"/>
        <xdr:cNvSpPr/>
      </xdr:nvSpPr>
      <xdr:spPr>
        <a:xfrm>
          <a:off x="6235700" y="103562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0</xdr:rowOff>
    </xdr:from>
    <xdr:to xmlns:xdr="http://schemas.openxmlformats.org/drawingml/2006/spreadsheetDrawing">
      <xdr:col>41</xdr:col>
      <xdr:colOff>50800</xdr:colOff>
      <xdr:row>62</xdr:row>
      <xdr:rowOff>5715</xdr:rowOff>
    </xdr:to>
    <xdr:cxnSp macro="">
      <xdr:nvCxnSpPr>
        <xdr:cNvPr id="237" name="直線コネクタ 236"/>
        <xdr:cNvCxnSpPr/>
      </xdr:nvCxnSpPr>
      <xdr:spPr>
        <a:xfrm flipV="1">
          <a:off x="6286500" y="1039749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79375</xdr:rowOff>
    </xdr:from>
    <xdr:ext cx="469900" cy="258445"/>
    <xdr:sp macro="" textlink="">
      <xdr:nvSpPr>
        <xdr:cNvPr id="238" name="n_1aveValue【体育館・プール】&#10;一人当たり面積"/>
        <xdr:cNvSpPr txBox="1"/>
      </xdr:nvSpPr>
      <xdr:spPr>
        <a:xfrm>
          <a:off x="845820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122555</xdr:rowOff>
    </xdr:from>
    <xdr:ext cx="469900" cy="257810"/>
    <xdr:sp macro="" textlink="">
      <xdr:nvSpPr>
        <xdr:cNvPr id="239" name="n_2aveValue【体育館・プール】&#10;一人当たり面積"/>
        <xdr:cNvSpPr txBox="1"/>
      </xdr:nvSpPr>
      <xdr:spPr>
        <a:xfrm>
          <a:off x="7677150" y="100171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99060</xdr:rowOff>
    </xdr:from>
    <xdr:ext cx="469900" cy="258445"/>
    <xdr:sp macro="" textlink="">
      <xdr:nvSpPr>
        <xdr:cNvPr id="240" name="n_3aveValue【体育館・プール】&#10;一人当たり面積"/>
        <xdr:cNvSpPr txBox="1"/>
      </xdr:nvSpPr>
      <xdr:spPr>
        <a:xfrm>
          <a:off x="6864350" y="9993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137160</xdr:rowOff>
    </xdr:from>
    <xdr:ext cx="469900" cy="258445"/>
    <xdr:sp macro="" textlink="">
      <xdr:nvSpPr>
        <xdr:cNvPr id="241" name="n_4aveValue【体育館・プール】&#10;一人当たり面積"/>
        <xdr:cNvSpPr txBox="1"/>
      </xdr:nvSpPr>
      <xdr:spPr>
        <a:xfrm>
          <a:off x="6070600" y="10031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22860</xdr:rowOff>
    </xdr:from>
    <xdr:ext cx="469900" cy="258445"/>
    <xdr:sp macro="" textlink="">
      <xdr:nvSpPr>
        <xdr:cNvPr id="242" name="n_1mainValue【体育館・プール】&#10;一人当たり面積"/>
        <xdr:cNvSpPr txBox="1"/>
      </xdr:nvSpPr>
      <xdr:spPr>
        <a:xfrm>
          <a:off x="8458200" y="9582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41275</xdr:rowOff>
    </xdr:from>
    <xdr:ext cx="469900" cy="258445"/>
    <xdr:sp macro="" textlink="">
      <xdr:nvSpPr>
        <xdr:cNvPr id="243" name="n_3mainValue【体育館・プール】&#10;一人当たり面積"/>
        <xdr:cNvSpPr txBox="1"/>
      </xdr:nvSpPr>
      <xdr:spPr>
        <a:xfrm>
          <a:off x="6864350" y="10438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47625</xdr:rowOff>
    </xdr:from>
    <xdr:ext cx="469900" cy="257810"/>
    <xdr:sp macro="" textlink="">
      <xdr:nvSpPr>
        <xdr:cNvPr id="244" name="n_4mainValue【体育館・プール】&#10;一人当たり面積"/>
        <xdr:cNvSpPr txBox="1"/>
      </xdr:nvSpPr>
      <xdr:spPr>
        <a:xfrm>
          <a:off x="6070600" y="104451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45" name="正方形/長方形 244"/>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6" name="正方形/長方形 245"/>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7" name="正方形/長方形 246"/>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8" name="正方形/長方形 247"/>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9" name="正方形/長方形 248"/>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0" name="正方形/長方形 249"/>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1" name="正方形/長方形 250"/>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正方形/長方形 251"/>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53" name="テキスト ボックス 252"/>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4" name="直線コネクタ 253"/>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55" name="テキスト ボックス 254"/>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56" name="直線コネクタ 255"/>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57" name="テキスト ボックス 256"/>
        <xdr:cNvSpPr txBox="1"/>
      </xdr:nvSpPr>
      <xdr:spPr>
        <a:xfrm>
          <a:off x="2755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58" name="直線コネクタ 257"/>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59" name="テキスト ボックス 258"/>
        <xdr:cNvSpPr txBox="1"/>
      </xdr:nvSpPr>
      <xdr:spPr>
        <a:xfrm>
          <a:off x="3397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0" name="直線コネクタ 259"/>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7810"/>
    <xdr:sp macro="" textlink="">
      <xdr:nvSpPr>
        <xdr:cNvPr id="261" name="テキスト ボックス 260"/>
        <xdr:cNvSpPr txBox="1"/>
      </xdr:nvSpPr>
      <xdr:spPr>
        <a:xfrm>
          <a:off x="3397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2" name="直線コネクタ 261"/>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7810"/>
    <xdr:sp macro="" textlink="">
      <xdr:nvSpPr>
        <xdr:cNvPr id="263" name="テキスト ボックス 262"/>
        <xdr:cNvSpPr txBox="1"/>
      </xdr:nvSpPr>
      <xdr:spPr>
        <a:xfrm>
          <a:off x="3397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64" name="直線コネクタ 263"/>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65" name="テキスト ボックス 264"/>
        <xdr:cNvSpPr txBox="1"/>
      </xdr:nvSpPr>
      <xdr:spPr>
        <a:xfrm>
          <a:off x="3397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6" name="直線コネクタ 265"/>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8445"/>
    <xdr:sp macro="" textlink="">
      <xdr:nvSpPr>
        <xdr:cNvPr id="267" name="テキスト ボックス 266"/>
        <xdr:cNvSpPr txBox="1"/>
      </xdr:nvSpPr>
      <xdr:spPr>
        <a:xfrm>
          <a:off x="384810" y="125336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福祉施設】&#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142875</xdr:rowOff>
    </xdr:from>
    <xdr:to xmlns:xdr="http://schemas.openxmlformats.org/drawingml/2006/spreadsheetDrawing">
      <xdr:col>24</xdr:col>
      <xdr:colOff>62865</xdr:colOff>
      <xdr:row>85</xdr:row>
      <xdr:rowOff>163830</xdr:rowOff>
    </xdr:to>
    <xdr:cxnSp macro="">
      <xdr:nvCxnSpPr>
        <xdr:cNvPr id="269" name="直線コネクタ 268"/>
        <xdr:cNvCxnSpPr/>
      </xdr:nvCxnSpPr>
      <xdr:spPr>
        <a:xfrm flipV="1">
          <a:off x="4177665" y="1305496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167005</xdr:rowOff>
    </xdr:from>
    <xdr:ext cx="404495" cy="258445"/>
    <xdr:sp macro="" textlink="">
      <xdr:nvSpPr>
        <xdr:cNvPr id="270" name="【福祉施設】&#10;有形固定資産減価償却率最小値テキスト"/>
        <xdr:cNvSpPr txBox="1"/>
      </xdr:nvSpPr>
      <xdr:spPr>
        <a:xfrm>
          <a:off x="4216400" y="14420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163830</xdr:rowOff>
    </xdr:from>
    <xdr:to xmlns:xdr="http://schemas.openxmlformats.org/drawingml/2006/spreadsheetDrawing">
      <xdr:col>24</xdr:col>
      <xdr:colOff>152400</xdr:colOff>
      <xdr:row>85</xdr:row>
      <xdr:rowOff>163830</xdr:rowOff>
    </xdr:to>
    <xdr:cxnSp macro="">
      <xdr:nvCxnSpPr>
        <xdr:cNvPr id="271" name="直線コネクタ 270"/>
        <xdr:cNvCxnSpPr/>
      </xdr:nvCxnSpPr>
      <xdr:spPr>
        <a:xfrm>
          <a:off x="4108450" y="1441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404495" cy="258445"/>
    <xdr:sp macro="" textlink="">
      <xdr:nvSpPr>
        <xdr:cNvPr id="272" name="【福祉施設】&#10;有形固定資産減価償却率最大値テキスト"/>
        <xdr:cNvSpPr txBox="1"/>
      </xdr:nvSpPr>
      <xdr:spPr>
        <a:xfrm>
          <a:off x="4216400" y="1283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142875</xdr:rowOff>
    </xdr:from>
    <xdr:to xmlns:xdr="http://schemas.openxmlformats.org/drawingml/2006/spreadsheetDrawing">
      <xdr:col>24</xdr:col>
      <xdr:colOff>152400</xdr:colOff>
      <xdr:row>77</xdr:row>
      <xdr:rowOff>142875</xdr:rowOff>
    </xdr:to>
    <xdr:cxnSp macro="">
      <xdr:nvCxnSpPr>
        <xdr:cNvPr id="273" name="直線コネクタ 272"/>
        <xdr:cNvCxnSpPr/>
      </xdr:nvCxnSpPr>
      <xdr:spPr>
        <a:xfrm>
          <a:off x="4108450" y="1305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168910</xdr:rowOff>
    </xdr:from>
    <xdr:ext cx="404495" cy="258445"/>
    <xdr:sp macro="" textlink="">
      <xdr:nvSpPr>
        <xdr:cNvPr id="274" name="【福祉施設】&#10;有形固定資産減価償却率平均値テキスト"/>
        <xdr:cNvSpPr txBox="1"/>
      </xdr:nvSpPr>
      <xdr:spPr>
        <a:xfrm>
          <a:off x="4216400" y="137515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19050</xdr:rowOff>
    </xdr:from>
    <xdr:to xmlns:xdr="http://schemas.openxmlformats.org/drawingml/2006/spreadsheetDrawing">
      <xdr:col>24</xdr:col>
      <xdr:colOff>114300</xdr:colOff>
      <xdr:row>82</xdr:row>
      <xdr:rowOff>120650</xdr:rowOff>
    </xdr:to>
    <xdr:sp macro="" textlink="">
      <xdr:nvSpPr>
        <xdr:cNvPr id="275" name="フローチャート: 判断 274"/>
        <xdr:cNvSpPr/>
      </xdr:nvSpPr>
      <xdr:spPr>
        <a:xfrm>
          <a:off x="4127500"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112395</xdr:rowOff>
    </xdr:from>
    <xdr:to xmlns:xdr="http://schemas.openxmlformats.org/drawingml/2006/spreadsheetDrawing">
      <xdr:col>20</xdr:col>
      <xdr:colOff>38100</xdr:colOff>
      <xdr:row>82</xdr:row>
      <xdr:rowOff>42545</xdr:rowOff>
    </xdr:to>
    <xdr:sp macro="" textlink="">
      <xdr:nvSpPr>
        <xdr:cNvPr id="276" name="フローチャート: 判断 275"/>
        <xdr:cNvSpPr/>
      </xdr:nvSpPr>
      <xdr:spPr>
        <a:xfrm>
          <a:off x="3384550" y="13695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80010</xdr:rowOff>
    </xdr:from>
    <xdr:to xmlns:xdr="http://schemas.openxmlformats.org/drawingml/2006/spreadsheetDrawing">
      <xdr:col>15</xdr:col>
      <xdr:colOff>101600</xdr:colOff>
      <xdr:row>82</xdr:row>
      <xdr:rowOff>10795</xdr:rowOff>
    </xdr:to>
    <xdr:sp macro="" textlink="">
      <xdr:nvSpPr>
        <xdr:cNvPr id="277" name="フローチャート: 判断 276"/>
        <xdr:cNvSpPr/>
      </xdr:nvSpPr>
      <xdr:spPr>
        <a:xfrm>
          <a:off x="2571750" y="13662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130175</xdr:rowOff>
    </xdr:from>
    <xdr:to xmlns:xdr="http://schemas.openxmlformats.org/drawingml/2006/spreadsheetDrawing">
      <xdr:col>10</xdr:col>
      <xdr:colOff>165100</xdr:colOff>
      <xdr:row>82</xdr:row>
      <xdr:rowOff>60325</xdr:rowOff>
    </xdr:to>
    <xdr:sp macro="" textlink="">
      <xdr:nvSpPr>
        <xdr:cNvPr id="278" name="フローチャート: 判断 277"/>
        <xdr:cNvSpPr/>
      </xdr:nvSpPr>
      <xdr:spPr>
        <a:xfrm>
          <a:off x="1778000" y="13712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126365</xdr:rowOff>
    </xdr:from>
    <xdr:to xmlns:xdr="http://schemas.openxmlformats.org/drawingml/2006/spreadsheetDrawing">
      <xdr:col>6</xdr:col>
      <xdr:colOff>38100</xdr:colOff>
      <xdr:row>81</xdr:row>
      <xdr:rowOff>55880</xdr:rowOff>
    </xdr:to>
    <xdr:sp macro="" textlink="">
      <xdr:nvSpPr>
        <xdr:cNvPr id="279" name="フローチャート: 判断 278"/>
        <xdr:cNvSpPr/>
      </xdr:nvSpPr>
      <xdr:spPr>
        <a:xfrm>
          <a:off x="984250" y="135413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80" name="テキスト ボックス 279"/>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81" name="テキスト ボックス 280"/>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82" name="テキスト ボックス 281"/>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83" name="テキスト ボックス 282"/>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284" name="テキスト ボックス 283"/>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80</xdr:row>
      <xdr:rowOff>146685</xdr:rowOff>
    </xdr:from>
    <xdr:to xmlns:xdr="http://schemas.openxmlformats.org/drawingml/2006/spreadsheetDrawing">
      <xdr:col>10</xdr:col>
      <xdr:colOff>165100</xdr:colOff>
      <xdr:row>81</xdr:row>
      <xdr:rowOff>76835</xdr:rowOff>
    </xdr:to>
    <xdr:sp macro="" textlink="">
      <xdr:nvSpPr>
        <xdr:cNvPr id="285" name="楕円 284"/>
        <xdr:cNvSpPr/>
      </xdr:nvSpPr>
      <xdr:spPr>
        <a:xfrm>
          <a:off x="1778000" y="13561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160655</xdr:rowOff>
    </xdr:from>
    <xdr:to xmlns:xdr="http://schemas.openxmlformats.org/drawingml/2006/spreadsheetDrawing">
      <xdr:col>6</xdr:col>
      <xdr:colOff>38100</xdr:colOff>
      <xdr:row>80</xdr:row>
      <xdr:rowOff>90805</xdr:rowOff>
    </xdr:to>
    <xdr:sp macro="" textlink="">
      <xdr:nvSpPr>
        <xdr:cNvPr id="286" name="楕円 285"/>
        <xdr:cNvSpPr/>
      </xdr:nvSpPr>
      <xdr:spPr>
        <a:xfrm>
          <a:off x="984250" y="134080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80</xdr:row>
      <xdr:rowOff>40005</xdr:rowOff>
    </xdr:from>
    <xdr:to xmlns:xdr="http://schemas.openxmlformats.org/drawingml/2006/spreadsheetDrawing">
      <xdr:col>10</xdr:col>
      <xdr:colOff>114300</xdr:colOff>
      <xdr:row>81</xdr:row>
      <xdr:rowOff>26035</xdr:rowOff>
    </xdr:to>
    <xdr:cxnSp macro="">
      <xdr:nvCxnSpPr>
        <xdr:cNvPr id="287" name="直線コネクタ 286"/>
        <xdr:cNvCxnSpPr/>
      </xdr:nvCxnSpPr>
      <xdr:spPr>
        <a:xfrm>
          <a:off x="1028700" y="13455015"/>
          <a:ext cx="8001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59690</xdr:rowOff>
    </xdr:from>
    <xdr:ext cx="404495" cy="258445"/>
    <xdr:sp macro="" textlink="">
      <xdr:nvSpPr>
        <xdr:cNvPr id="288" name="n_1aveValue【福祉施設】&#10;有形固定資産減価償却率"/>
        <xdr:cNvSpPr txBox="1"/>
      </xdr:nvSpPr>
      <xdr:spPr>
        <a:xfrm>
          <a:off x="3239135" y="13474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26670</xdr:rowOff>
    </xdr:from>
    <xdr:ext cx="404495" cy="258445"/>
    <xdr:sp macro="" textlink="">
      <xdr:nvSpPr>
        <xdr:cNvPr id="289" name="n_2aveValue【福祉施設】&#10;有形固定資産減価償却率"/>
        <xdr:cNvSpPr txBox="1"/>
      </xdr:nvSpPr>
      <xdr:spPr>
        <a:xfrm>
          <a:off x="2439035" y="1344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51435</xdr:rowOff>
    </xdr:from>
    <xdr:ext cx="404495" cy="258445"/>
    <xdr:sp macro="" textlink="">
      <xdr:nvSpPr>
        <xdr:cNvPr id="290" name="n_3aveValue【福祉施設】&#10;有形固定資産減価償却率"/>
        <xdr:cNvSpPr txBox="1"/>
      </xdr:nvSpPr>
      <xdr:spPr>
        <a:xfrm>
          <a:off x="1645285" y="1380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47625</xdr:rowOff>
    </xdr:from>
    <xdr:ext cx="405130" cy="257810"/>
    <xdr:sp macro="" textlink="">
      <xdr:nvSpPr>
        <xdr:cNvPr id="291" name="n_4aveValue【福祉施設】&#10;有形固定資産減価償却率"/>
        <xdr:cNvSpPr txBox="1"/>
      </xdr:nvSpPr>
      <xdr:spPr>
        <a:xfrm>
          <a:off x="851535" y="13630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93980</xdr:rowOff>
    </xdr:from>
    <xdr:ext cx="404495" cy="258445"/>
    <xdr:sp macro="" textlink="">
      <xdr:nvSpPr>
        <xdr:cNvPr id="292" name="n_3mainValue【福祉施設】&#10;有形固定資産減価償却率"/>
        <xdr:cNvSpPr txBox="1"/>
      </xdr:nvSpPr>
      <xdr:spPr>
        <a:xfrm>
          <a:off x="1645285" y="13341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107315</xdr:rowOff>
    </xdr:from>
    <xdr:ext cx="405130" cy="258445"/>
    <xdr:sp macro="" textlink="">
      <xdr:nvSpPr>
        <xdr:cNvPr id="293" name="n_4mainValue【福祉施設】&#10;有形固定資産減価償却率"/>
        <xdr:cNvSpPr txBox="1"/>
      </xdr:nvSpPr>
      <xdr:spPr>
        <a:xfrm>
          <a:off x="851535" y="1318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294" name="正方形/長方形 293"/>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5" name="正方形/長方形 294"/>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6" name="正方形/長方形 295"/>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7" name="正方形/長方形 296"/>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8" name="正方形/長方形 297"/>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9" name="正方形/長方形 298"/>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0" name="正方形/長方形 299"/>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正方形/長方形 300"/>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02" name="テキスト ボックス 301"/>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3" name="直線コネクタ 302"/>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04" name="直線コネクタ 303"/>
        <xdr:cNvCxnSpPr/>
      </xdr:nvCxnSpPr>
      <xdr:spPr>
        <a:xfrm>
          <a:off x="5956300" y="14589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8445"/>
    <xdr:sp macro="" textlink="">
      <xdr:nvSpPr>
        <xdr:cNvPr id="305" name="テキスト ボックス 304"/>
        <xdr:cNvSpPr txBox="1"/>
      </xdr:nvSpPr>
      <xdr:spPr>
        <a:xfrm>
          <a:off x="55270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6" name="直線コネクタ 305"/>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07" name="テキスト ボックス 306"/>
        <xdr:cNvSpPr txBox="1"/>
      </xdr:nvSpPr>
      <xdr:spPr>
        <a:xfrm>
          <a:off x="5527040" y="141274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8" name="直線コネクタ 307"/>
        <xdr:cNvCxnSpPr/>
      </xdr:nvCxnSpPr>
      <xdr:spPr>
        <a:xfrm>
          <a:off x="5956300" y="1394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09" name="テキスト ボックス 308"/>
        <xdr:cNvSpPr txBox="1"/>
      </xdr:nvSpPr>
      <xdr:spPr>
        <a:xfrm>
          <a:off x="5527040" y="13809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10" name="直線コネクタ 309"/>
        <xdr:cNvCxnSpPr/>
      </xdr:nvCxnSpPr>
      <xdr:spPr>
        <a:xfrm>
          <a:off x="5956300" y="13628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11" name="テキスト ボックス 310"/>
        <xdr:cNvSpPr txBox="1"/>
      </xdr:nvSpPr>
      <xdr:spPr>
        <a:xfrm>
          <a:off x="5527040" y="134899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12" name="直線コネクタ 311"/>
        <xdr:cNvCxnSpPr/>
      </xdr:nvCxnSpPr>
      <xdr:spPr>
        <a:xfrm>
          <a:off x="5956300" y="13310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8445"/>
    <xdr:sp macro="" textlink="">
      <xdr:nvSpPr>
        <xdr:cNvPr id="313" name="テキスト ボックス 312"/>
        <xdr:cNvSpPr txBox="1"/>
      </xdr:nvSpPr>
      <xdr:spPr>
        <a:xfrm>
          <a:off x="5527040" y="131718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14" name="直線コネクタ 313"/>
        <xdr:cNvCxnSpPr/>
      </xdr:nvCxnSpPr>
      <xdr:spPr>
        <a:xfrm>
          <a:off x="5956300" y="1299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8445"/>
    <xdr:sp macro="" textlink="">
      <xdr:nvSpPr>
        <xdr:cNvPr id="315" name="テキスト ボックス 314"/>
        <xdr:cNvSpPr txBox="1"/>
      </xdr:nvSpPr>
      <xdr:spPr>
        <a:xfrm>
          <a:off x="5527040" y="128524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6" name="直線コネクタ 315"/>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17" name="テキスト ボックス 316"/>
        <xdr:cNvSpPr txBox="1"/>
      </xdr:nvSpPr>
      <xdr:spPr>
        <a:xfrm>
          <a:off x="552704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8" name="【福祉施設】&#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156845</xdr:rowOff>
    </xdr:from>
    <xdr:to xmlns:xdr="http://schemas.openxmlformats.org/drawingml/2006/spreadsheetDrawing">
      <xdr:col>54</xdr:col>
      <xdr:colOff>171450</xdr:colOff>
      <xdr:row>86</xdr:row>
      <xdr:rowOff>106680</xdr:rowOff>
    </xdr:to>
    <xdr:cxnSp macro="">
      <xdr:nvCxnSpPr>
        <xdr:cNvPr id="319" name="直線コネクタ 318"/>
        <xdr:cNvCxnSpPr/>
      </xdr:nvCxnSpPr>
      <xdr:spPr>
        <a:xfrm flipV="1">
          <a:off x="9429750" y="1306893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109855</xdr:rowOff>
    </xdr:from>
    <xdr:ext cx="469265" cy="258445"/>
    <xdr:sp macro="" textlink="">
      <xdr:nvSpPr>
        <xdr:cNvPr id="320" name="【福祉施設】&#10;一人当たり面積最小値テキスト"/>
        <xdr:cNvSpPr txBox="1"/>
      </xdr:nvSpPr>
      <xdr:spPr>
        <a:xfrm>
          <a:off x="9467850" y="14530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21" name="直線コネクタ 320"/>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265" cy="257810"/>
    <xdr:sp macro="" textlink="">
      <xdr:nvSpPr>
        <xdr:cNvPr id="322" name="【福祉施設】&#10;一人当たり面積最大値テキスト"/>
        <xdr:cNvSpPr txBox="1"/>
      </xdr:nvSpPr>
      <xdr:spPr>
        <a:xfrm>
          <a:off x="9467850" y="128485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156845</xdr:rowOff>
    </xdr:from>
    <xdr:to xmlns:xdr="http://schemas.openxmlformats.org/drawingml/2006/spreadsheetDrawing">
      <xdr:col>55</xdr:col>
      <xdr:colOff>88900</xdr:colOff>
      <xdr:row>77</xdr:row>
      <xdr:rowOff>156845</xdr:rowOff>
    </xdr:to>
    <xdr:cxnSp macro="">
      <xdr:nvCxnSpPr>
        <xdr:cNvPr id="323" name="直線コネクタ 322"/>
        <xdr:cNvCxnSpPr/>
      </xdr:nvCxnSpPr>
      <xdr:spPr>
        <a:xfrm>
          <a:off x="9359900" y="1306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144780</xdr:rowOff>
    </xdr:from>
    <xdr:ext cx="469265" cy="258445"/>
    <xdr:sp macro="" textlink="">
      <xdr:nvSpPr>
        <xdr:cNvPr id="324" name="【福祉施設】&#10;一人当たり面積平均値テキスト"/>
        <xdr:cNvSpPr txBox="1"/>
      </xdr:nvSpPr>
      <xdr:spPr>
        <a:xfrm>
          <a:off x="9467850" y="142303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97155</xdr:rowOff>
    </xdr:to>
    <xdr:sp macro="" textlink="">
      <xdr:nvSpPr>
        <xdr:cNvPr id="325" name="フローチャート: 判断 324"/>
        <xdr:cNvSpPr/>
      </xdr:nvSpPr>
      <xdr:spPr>
        <a:xfrm>
          <a:off x="9398000" y="1425194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97790</xdr:rowOff>
    </xdr:from>
    <xdr:to xmlns:xdr="http://schemas.openxmlformats.org/drawingml/2006/spreadsheetDrawing">
      <xdr:col>50</xdr:col>
      <xdr:colOff>165100</xdr:colOff>
      <xdr:row>85</xdr:row>
      <xdr:rowOff>28575</xdr:rowOff>
    </xdr:to>
    <xdr:sp macro="" textlink="">
      <xdr:nvSpPr>
        <xdr:cNvPr id="326" name="フローチャート: 判断 325"/>
        <xdr:cNvSpPr/>
      </xdr:nvSpPr>
      <xdr:spPr>
        <a:xfrm>
          <a:off x="8636000" y="141833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72390</xdr:rowOff>
    </xdr:from>
    <xdr:to xmlns:xdr="http://schemas.openxmlformats.org/drawingml/2006/spreadsheetDrawing">
      <xdr:col>46</xdr:col>
      <xdr:colOff>38100</xdr:colOff>
      <xdr:row>85</xdr:row>
      <xdr:rowOff>2540</xdr:rowOff>
    </xdr:to>
    <xdr:sp macro="" textlink="">
      <xdr:nvSpPr>
        <xdr:cNvPr id="327" name="フローチャート: 判断 326"/>
        <xdr:cNvSpPr/>
      </xdr:nvSpPr>
      <xdr:spPr>
        <a:xfrm>
          <a:off x="7842250" y="141579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95250</xdr:rowOff>
    </xdr:from>
    <xdr:to xmlns:xdr="http://schemas.openxmlformats.org/drawingml/2006/spreadsheetDrawing">
      <xdr:col>41</xdr:col>
      <xdr:colOff>101600</xdr:colOff>
      <xdr:row>85</xdr:row>
      <xdr:rowOff>24765</xdr:rowOff>
    </xdr:to>
    <xdr:sp macro="" textlink="">
      <xdr:nvSpPr>
        <xdr:cNvPr id="328" name="フローチャート: 判断 327"/>
        <xdr:cNvSpPr/>
      </xdr:nvSpPr>
      <xdr:spPr>
        <a:xfrm>
          <a:off x="7029450" y="141808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81280</xdr:rowOff>
    </xdr:from>
    <xdr:to xmlns:xdr="http://schemas.openxmlformats.org/drawingml/2006/spreadsheetDrawing">
      <xdr:col>36</xdr:col>
      <xdr:colOff>165100</xdr:colOff>
      <xdr:row>85</xdr:row>
      <xdr:rowOff>12065</xdr:rowOff>
    </xdr:to>
    <xdr:sp macro="" textlink="">
      <xdr:nvSpPr>
        <xdr:cNvPr id="329" name="フローチャート: 判断 328"/>
        <xdr:cNvSpPr/>
      </xdr:nvSpPr>
      <xdr:spPr>
        <a:xfrm>
          <a:off x="6235700" y="14166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30" name="テキスト ボックス 329"/>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31" name="テキスト ボックス 330"/>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32" name="テキスト ボックス 331"/>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33" name="テキスト ボックス 332"/>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34" name="テキスト ボックス 333"/>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144780</xdr:rowOff>
    </xdr:from>
    <xdr:to xmlns:xdr="http://schemas.openxmlformats.org/drawingml/2006/spreadsheetDrawing">
      <xdr:col>41</xdr:col>
      <xdr:colOff>101600</xdr:colOff>
      <xdr:row>86</xdr:row>
      <xdr:rowOff>74930</xdr:rowOff>
    </xdr:to>
    <xdr:sp macro="" textlink="">
      <xdr:nvSpPr>
        <xdr:cNvPr id="335" name="楕円 334"/>
        <xdr:cNvSpPr/>
      </xdr:nvSpPr>
      <xdr:spPr>
        <a:xfrm>
          <a:off x="7029450" y="1439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100965</xdr:rowOff>
    </xdr:from>
    <xdr:to xmlns:xdr="http://schemas.openxmlformats.org/drawingml/2006/spreadsheetDrawing">
      <xdr:col>36</xdr:col>
      <xdr:colOff>165100</xdr:colOff>
      <xdr:row>87</xdr:row>
      <xdr:rowOff>31750</xdr:rowOff>
    </xdr:to>
    <xdr:sp macro="" textlink="">
      <xdr:nvSpPr>
        <xdr:cNvPr id="336" name="楕円 335"/>
        <xdr:cNvSpPr/>
      </xdr:nvSpPr>
      <xdr:spPr>
        <a:xfrm>
          <a:off x="6235700" y="14521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24130</xdr:rowOff>
    </xdr:from>
    <xdr:to xmlns:xdr="http://schemas.openxmlformats.org/drawingml/2006/spreadsheetDrawing">
      <xdr:col>41</xdr:col>
      <xdr:colOff>50800</xdr:colOff>
      <xdr:row>86</xdr:row>
      <xdr:rowOff>152400</xdr:rowOff>
    </xdr:to>
    <xdr:cxnSp macro="">
      <xdr:nvCxnSpPr>
        <xdr:cNvPr id="337" name="直線コネクタ 336"/>
        <xdr:cNvCxnSpPr/>
      </xdr:nvCxnSpPr>
      <xdr:spPr>
        <a:xfrm flipV="1">
          <a:off x="6286500" y="14444980"/>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44450</xdr:rowOff>
    </xdr:from>
    <xdr:ext cx="469900" cy="257810"/>
    <xdr:sp macro="" textlink="">
      <xdr:nvSpPr>
        <xdr:cNvPr id="338" name="n_1aveValue【福祉施設】&#10;一人当たり面積"/>
        <xdr:cNvSpPr txBox="1"/>
      </xdr:nvSpPr>
      <xdr:spPr>
        <a:xfrm>
          <a:off x="8458200" y="13962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18415</xdr:rowOff>
    </xdr:from>
    <xdr:ext cx="469900" cy="258445"/>
    <xdr:sp macro="" textlink="">
      <xdr:nvSpPr>
        <xdr:cNvPr id="339" name="n_2aveValue【福祉施設】&#10;一人当たり面積"/>
        <xdr:cNvSpPr txBox="1"/>
      </xdr:nvSpPr>
      <xdr:spPr>
        <a:xfrm>
          <a:off x="7677150" y="13936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41275</xdr:rowOff>
    </xdr:from>
    <xdr:ext cx="469900" cy="258445"/>
    <xdr:sp macro="" textlink="">
      <xdr:nvSpPr>
        <xdr:cNvPr id="340" name="n_3aveValue【福祉施設】&#10;一人当たり面積"/>
        <xdr:cNvSpPr txBox="1"/>
      </xdr:nvSpPr>
      <xdr:spPr>
        <a:xfrm>
          <a:off x="6864350" y="13959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28575</xdr:rowOff>
    </xdr:from>
    <xdr:ext cx="469900" cy="257810"/>
    <xdr:sp macro="" textlink="">
      <xdr:nvSpPr>
        <xdr:cNvPr id="341" name="n_4aveValue【福祉施設】&#10;一人当たり面積"/>
        <xdr:cNvSpPr txBox="1"/>
      </xdr:nvSpPr>
      <xdr:spPr>
        <a:xfrm>
          <a:off x="6070600" y="13946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66675</xdr:rowOff>
    </xdr:from>
    <xdr:ext cx="469900" cy="257810"/>
    <xdr:sp macro="" textlink="">
      <xdr:nvSpPr>
        <xdr:cNvPr id="342" name="n_3mainValue【福祉施設】&#10;一人当たり面積"/>
        <xdr:cNvSpPr txBox="1"/>
      </xdr:nvSpPr>
      <xdr:spPr>
        <a:xfrm>
          <a:off x="6864350" y="14487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22225</xdr:rowOff>
    </xdr:from>
    <xdr:ext cx="469900" cy="258445"/>
    <xdr:sp macro="" textlink="">
      <xdr:nvSpPr>
        <xdr:cNvPr id="343" name="n_4mainValue【福祉施設】&#10;一人当たり面積"/>
        <xdr:cNvSpPr txBox="1"/>
      </xdr:nvSpPr>
      <xdr:spPr>
        <a:xfrm>
          <a:off x="6070600" y="1461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4" name="正方形/長方形 34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5" name="正方形/長方形 34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6" name="正方形/長方形 34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7" name="正方形/長方形 34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8" name="正方形/長方形 34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9" name="正方形/長方形 34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0" name="正方形/長方形 34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1" name="正方形/長方形 350"/>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52" name="テキスト ボックス 351"/>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3" name="直線コネクタ 352"/>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54" name="テキスト ボックス 353"/>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5" name="直線コネクタ 354"/>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56" name="テキスト ボックス 355"/>
        <xdr:cNvSpPr txBox="1"/>
      </xdr:nvSpPr>
      <xdr:spPr>
        <a:xfrm>
          <a:off x="2755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7" name="直線コネクタ 356"/>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2590" cy="258445"/>
    <xdr:sp macro="" textlink="">
      <xdr:nvSpPr>
        <xdr:cNvPr id="358" name="テキスト ボックス 357"/>
        <xdr:cNvSpPr txBox="1"/>
      </xdr:nvSpPr>
      <xdr:spPr>
        <a:xfrm>
          <a:off x="3397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59" name="直線コネクタ 358"/>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2590" cy="259080"/>
    <xdr:sp macro="" textlink="">
      <xdr:nvSpPr>
        <xdr:cNvPr id="360" name="テキスト ボックス 359"/>
        <xdr:cNvSpPr txBox="1"/>
      </xdr:nvSpPr>
      <xdr:spPr>
        <a:xfrm>
          <a:off x="3397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61" name="直線コネクタ 360"/>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2590" cy="259080"/>
    <xdr:sp macro="" textlink="">
      <xdr:nvSpPr>
        <xdr:cNvPr id="362" name="テキスト ボックス 361"/>
        <xdr:cNvSpPr txBox="1"/>
      </xdr:nvSpPr>
      <xdr:spPr>
        <a:xfrm>
          <a:off x="3397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63" name="直線コネクタ 362"/>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2590" cy="258445"/>
    <xdr:sp macro="" textlink="">
      <xdr:nvSpPr>
        <xdr:cNvPr id="364" name="テキスト ボックス 363"/>
        <xdr:cNvSpPr txBox="1"/>
      </xdr:nvSpPr>
      <xdr:spPr>
        <a:xfrm>
          <a:off x="3397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5" name="直線コネクタ 364"/>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66" name="テキスト ボックス 365"/>
        <xdr:cNvSpPr txBox="1"/>
      </xdr:nvSpPr>
      <xdr:spPr>
        <a:xfrm>
          <a:off x="384810" y="162788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7"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152400</xdr:rowOff>
    </xdr:to>
    <xdr:cxnSp macro="">
      <xdr:nvCxnSpPr>
        <xdr:cNvPr id="368" name="直線コネクタ 367"/>
        <xdr:cNvCxnSpPr/>
      </xdr:nvCxnSpPr>
      <xdr:spPr>
        <a:xfrm flipV="1">
          <a:off x="4177665" y="1674495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265" cy="258445"/>
    <xdr:sp macro="" textlink="">
      <xdr:nvSpPr>
        <xdr:cNvPr id="369" name="【市民会館】&#10;有形固定資産減価償却率最小値テキスト"/>
        <xdr:cNvSpPr txBox="1"/>
      </xdr:nvSpPr>
      <xdr:spPr>
        <a:xfrm>
          <a:off x="421640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70" name="直線コネクタ 369"/>
        <xdr:cNvCxnSpPr/>
      </xdr:nvCxnSpPr>
      <xdr:spPr>
        <a:xfrm>
          <a:off x="4108450" y="1832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4495" cy="259080"/>
    <xdr:sp macro="" textlink="">
      <xdr:nvSpPr>
        <xdr:cNvPr id="371" name="【市民会館】&#10;有形固定資産減価償却率最大値テキスト"/>
        <xdr:cNvSpPr txBox="1"/>
      </xdr:nvSpPr>
      <xdr:spPr>
        <a:xfrm>
          <a:off x="4216400" y="16520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372" name="直線コネクタ 371"/>
        <xdr:cNvCxnSpPr/>
      </xdr:nvCxnSpPr>
      <xdr:spPr>
        <a:xfrm>
          <a:off x="4108450" y="1674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36195</xdr:rowOff>
    </xdr:from>
    <xdr:ext cx="404495" cy="259080"/>
    <xdr:sp macro="" textlink="">
      <xdr:nvSpPr>
        <xdr:cNvPr id="373" name="【市民会館】&#10;有形固定資産減価償却率平均値テキスト"/>
        <xdr:cNvSpPr txBox="1"/>
      </xdr:nvSpPr>
      <xdr:spPr>
        <a:xfrm>
          <a:off x="4216400" y="1752409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57785</xdr:rowOff>
    </xdr:from>
    <xdr:to xmlns:xdr="http://schemas.openxmlformats.org/drawingml/2006/spreadsheetDrawing">
      <xdr:col>24</xdr:col>
      <xdr:colOff>114300</xdr:colOff>
      <xdr:row>104</xdr:row>
      <xdr:rowOff>159385</xdr:rowOff>
    </xdr:to>
    <xdr:sp macro="" textlink="">
      <xdr:nvSpPr>
        <xdr:cNvPr id="374" name="フローチャート: 判断 373"/>
        <xdr:cNvSpPr/>
      </xdr:nvSpPr>
      <xdr:spPr>
        <a:xfrm>
          <a:off x="41275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52070</xdr:rowOff>
    </xdr:from>
    <xdr:to xmlns:xdr="http://schemas.openxmlformats.org/drawingml/2006/spreadsheetDrawing">
      <xdr:col>20</xdr:col>
      <xdr:colOff>38100</xdr:colOff>
      <xdr:row>104</xdr:row>
      <xdr:rowOff>153670</xdr:rowOff>
    </xdr:to>
    <xdr:sp macro="" textlink="">
      <xdr:nvSpPr>
        <xdr:cNvPr id="375" name="フローチャート: 判断 374"/>
        <xdr:cNvSpPr/>
      </xdr:nvSpPr>
      <xdr:spPr>
        <a:xfrm>
          <a:off x="3384550" y="17539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86360</xdr:rowOff>
    </xdr:from>
    <xdr:to xmlns:xdr="http://schemas.openxmlformats.org/drawingml/2006/spreadsheetDrawing">
      <xdr:col>15</xdr:col>
      <xdr:colOff>101600</xdr:colOff>
      <xdr:row>104</xdr:row>
      <xdr:rowOff>16510</xdr:rowOff>
    </xdr:to>
    <xdr:sp macro="" textlink="">
      <xdr:nvSpPr>
        <xdr:cNvPr id="376" name="フローチャート: 判断 375"/>
        <xdr:cNvSpPr/>
      </xdr:nvSpPr>
      <xdr:spPr>
        <a:xfrm>
          <a:off x="2571750" y="1740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27305</xdr:rowOff>
    </xdr:from>
    <xdr:to xmlns:xdr="http://schemas.openxmlformats.org/drawingml/2006/spreadsheetDrawing">
      <xdr:col>10</xdr:col>
      <xdr:colOff>165100</xdr:colOff>
      <xdr:row>103</xdr:row>
      <xdr:rowOff>128905</xdr:rowOff>
    </xdr:to>
    <xdr:sp macro="" textlink="">
      <xdr:nvSpPr>
        <xdr:cNvPr id="377" name="フローチャート: 判断 376"/>
        <xdr:cNvSpPr/>
      </xdr:nvSpPr>
      <xdr:spPr>
        <a:xfrm>
          <a:off x="177800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23495</xdr:rowOff>
    </xdr:from>
    <xdr:to xmlns:xdr="http://schemas.openxmlformats.org/drawingml/2006/spreadsheetDrawing">
      <xdr:col>6</xdr:col>
      <xdr:colOff>38100</xdr:colOff>
      <xdr:row>103</xdr:row>
      <xdr:rowOff>125095</xdr:rowOff>
    </xdr:to>
    <xdr:sp macro="" textlink="">
      <xdr:nvSpPr>
        <xdr:cNvPr id="378" name="フローチャート: 判断 377"/>
        <xdr:cNvSpPr/>
      </xdr:nvSpPr>
      <xdr:spPr>
        <a:xfrm>
          <a:off x="984250" y="17339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9" name="テキスト ボックス 378"/>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80" name="テキスト ボックス 379"/>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81" name="テキスト ボックス 380"/>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2" name="テキスト ボックス 381"/>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83" name="テキスト ボックス 382"/>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xdr:rowOff>
    </xdr:from>
    <xdr:to xmlns:xdr="http://schemas.openxmlformats.org/drawingml/2006/spreadsheetDrawing">
      <xdr:col>24</xdr:col>
      <xdr:colOff>114300</xdr:colOff>
      <xdr:row>104</xdr:row>
      <xdr:rowOff>104140</xdr:rowOff>
    </xdr:to>
    <xdr:sp macro="" textlink="">
      <xdr:nvSpPr>
        <xdr:cNvPr id="384" name="楕円 383"/>
        <xdr:cNvSpPr/>
      </xdr:nvSpPr>
      <xdr:spPr>
        <a:xfrm>
          <a:off x="4127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25400</xdr:rowOff>
    </xdr:from>
    <xdr:ext cx="404495" cy="259080"/>
    <xdr:sp macro="" textlink="">
      <xdr:nvSpPr>
        <xdr:cNvPr id="385" name="【市民会館】&#10;有形固定資産減価償却率該当値テキスト"/>
        <xdr:cNvSpPr txBox="1"/>
      </xdr:nvSpPr>
      <xdr:spPr>
        <a:xfrm>
          <a:off x="4216400" y="17341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133985</xdr:rowOff>
    </xdr:from>
    <xdr:to xmlns:xdr="http://schemas.openxmlformats.org/drawingml/2006/spreadsheetDrawing">
      <xdr:col>20</xdr:col>
      <xdr:colOff>38100</xdr:colOff>
      <xdr:row>104</xdr:row>
      <xdr:rowOff>64135</xdr:rowOff>
    </xdr:to>
    <xdr:sp macro="" textlink="">
      <xdr:nvSpPr>
        <xdr:cNvPr id="386" name="楕円 385"/>
        <xdr:cNvSpPr/>
      </xdr:nvSpPr>
      <xdr:spPr>
        <a:xfrm>
          <a:off x="3384550" y="17450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104</xdr:row>
      <xdr:rowOff>13335</xdr:rowOff>
    </xdr:from>
    <xdr:to xmlns:xdr="http://schemas.openxmlformats.org/drawingml/2006/spreadsheetDrawing">
      <xdr:col>24</xdr:col>
      <xdr:colOff>63500</xdr:colOff>
      <xdr:row>104</xdr:row>
      <xdr:rowOff>53340</xdr:rowOff>
    </xdr:to>
    <xdr:cxnSp macro="">
      <xdr:nvCxnSpPr>
        <xdr:cNvPr id="387" name="直線コネクタ 386"/>
        <xdr:cNvCxnSpPr/>
      </xdr:nvCxnSpPr>
      <xdr:spPr>
        <a:xfrm>
          <a:off x="3429000" y="17501235"/>
          <a:ext cx="749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53975</xdr:rowOff>
    </xdr:from>
    <xdr:to xmlns:xdr="http://schemas.openxmlformats.org/drawingml/2006/spreadsheetDrawing">
      <xdr:col>10</xdr:col>
      <xdr:colOff>165100</xdr:colOff>
      <xdr:row>103</xdr:row>
      <xdr:rowOff>155575</xdr:rowOff>
    </xdr:to>
    <xdr:sp macro="" textlink="">
      <xdr:nvSpPr>
        <xdr:cNvPr id="388" name="楕円 387"/>
        <xdr:cNvSpPr/>
      </xdr:nvSpPr>
      <xdr:spPr>
        <a:xfrm>
          <a:off x="17780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13970</xdr:rowOff>
    </xdr:from>
    <xdr:to xmlns:xdr="http://schemas.openxmlformats.org/drawingml/2006/spreadsheetDrawing">
      <xdr:col>6</xdr:col>
      <xdr:colOff>38100</xdr:colOff>
      <xdr:row>103</xdr:row>
      <xdr:rowOff>115570</xdr:rowOff>
    </xdr:to>
    <xdr:sp macro="" textlink="">
      <xdr:nvSpPr>
        <xdr:cNvPr id="389" name="楕円 388"/>
        <xdr:cNvSpPr/>
      </xdr:nvSpPr>
      <xdr:spPr>
        <a:xfrm>
          <a:off x="984250" y="17330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103</xdr:row>
      <xdr:rowOff>64770</xdr:rowOff>
    </xdr:from>
    <xdr:to xmlns:xdr="http://schemas.openxmlformats.org/drawingml/2006/spreadsheetDrawing">
      <xdr:col>10</xdr:col>
      <xdr:colOff>114300</xdr:colOff>
      <xdr:row>103</xdr:row>
      <xdr:rowOff>104775</xdr:rowOff>
    </xdr:to>
    <xdr:cxnSp macro="">
      <xdr:nvCxnSpPr>
        <xdr:cNvPr id="390" name="直線コネクタ 389"/>
        <xdr:cNvCxnSpPr/>
      </xdr:nvCxnSpPr>
      <xdr:spPr>
        <a:xfrm>
          <a:off x="1028700" y="1738122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144780</xdr:rowOff>
    </xdr:from>
    <xdr:ext cx="404495" cy="258445"/>
    <xdr:sp macro="" textlink="">
      <xdr:nvSpPr>
        <xdr:cNvPr id="391" name="n_1aveValue【市民会館】&#10;有形固定資産減価償却率"/>
        <xdr:cNvSpPr txBox="1"/>
      </xdr:nvSpPr>
      <xdr:spPr>
        <a:xfrm>
          <a:off x="3239135" y="17632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33020</xdr:rowOff>
    </xdr:from>
    <xdr:ext cx="404495" cy="259080"/>
    <xdr:sp macro="" textlink="">
      <xdr:nvSpPr>
        <xdr:cNvPr id="392" name="n_2aveValue【市民会館】&#10;有形固定資産減価償却率"/>
        <xdr:cNvSpPr txBox="1"/>
      </xdr:nvSpPr>
      <xdr:spPr>
        <a:xfrm>
          <a:off x="2439035" y="17178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145415</xdr:rowOff>
    </xdr:from>
    <xdr:ext cx="404495" cy="258445"/>
    <xdr:sp macro="" textlink="">
      <xdr:nvSpPr>
        <xdr:cNvPr id="393" name="n_3aveValue【市民会館】&#10;有形固定資産減価償却率"/>
        <xdr:cNvSpPr txBox="1"/>
      </xdr:nvSpPr>
      <xdr:spPr>
        <a:xfrm>
          <a:off x="1645285" y="17118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116205</xdr:rowOff>
    </xdr:from>
    <xdr:ext cx="405130" cy="259080"/>
    <xdr:sp macro="" textlink="">
      <xdr:nvSpPr>
        <xdr:cNvPr id="394" name="n_4aveValue【市民会館】&#10;有形固定資産減価償却率"/>
        <xdr:cNvSpPr txBox="1"/>
      </xdr:nvSpPr>
      <xdr:spPr>
        <a:xfrm>
          <a:off x="851535" y="17432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80645</xdr:rowOff>
    </xdr:from>
    <xdr:ext cx="404495" cy="259080"/>
    <xdr:sp macro="" textlink="">
      <xdr:nvSpPr>
        <xdr:cNvPr id="395" name="n_1mainValue【市民会館】&#10;有形固定資産減価償却率"/>
        <xdr:cNvSpPr txBox="1"/>
      </xdr:nvSpPr>
      <xdr:spPr>
        <a:xfrm>
          <a:off x="3239135" y="17225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146685</xdr:rowOff>
    </xdr:from>
    <xdr:ext cx="404495" cy="258445"/>
    <xdr:sp macro="" textlink="">
      <xdr:nvSpPr>
        <xdr:cNvPr id="396" name="n_3mainValue【市民会館】&#10;有形固定資産減価償却率"/>
        <xdr:cNvSpPr txBox="1"/>
      </xdr:nvSpPr>
      <xdr:spPr>
        <a:xfrm>
          <a:off x="1645285" y="17463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132080</xdr:rowOff>
    </xdr:from>
    <xdr:ext cx="405130" cy="258445"/>
    <xdr:sp macro="" textlink="">
      <xdr:nvSpPr>
        <xdr:cNvPr id="397" name="n_4mainValue【市民会館】&#10;有形固定資産減価償却率"/>
        <xdr:cNvSpPr txBox="1"/>
      </xdr:nvSpPr>
      <xdr:spPr>
        <a:xfrm>
          <a:off x="851535" y="17105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8" name="正方形/長方形 397"/>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9" name="正方形/長方形 398"/>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0" name="正方形/長方形 399"/>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1" name="正方形/長方形 400"/>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2" name="正方形/長方形 401"/>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3" name="正方形/長方形 402"/>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4" name="正方形/長方形 403"/>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5" name="正方形/長方形 404"/>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06" name="テキスト ボックス 405"/>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7" name="直線コネクタ 406"/>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08" name="直線コネクタ 407"/>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09" name="テキスト ボックス 408"/>
        <xdr:cNvSpPr txBox="1"/>
      </xdr:nvSpPr>
      <xdr:spPr>
        <a:xfrm>
          <a:off x="55270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10" name="直線コネクタ 409"/>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11" name="テキスト ボックス 410"/>
        <xdr:cNvSpPr txBox="1"/>
      </xdr:nvSpPr>
      <xdr:spPr>
        <a:xfrm>
          <a:off x="552704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12" name="直線コネクタ 411"/>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13" name="テキスト ボックス 412"/>
        <xdr:cNvSpPr txBox="1"/>
      </xdr:nvSpPr>
      <xdr:spPr>
        <a:xfrm>
          <a:off x="552704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14" name="直線コネクタ 413"/>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15" name="テキスト ボックス 414"/>
        <xdr:cNvSpPr txBox="1"/>
      </xdr:nvSpPr>
      <xdr:spPr>
        <a:xfrm>
          <a:off x="552704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16" name="直線コネクタ 415"/>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17" name="テキスト ボックス 416"/>
        <xdr:cNvSpPr txBox="1"/>
      </xdr:nvSpPr>
      <xdr:spPr>
        <a:xfrm>
          <a:off x="552704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18" name="直線コネクタ 417"/>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19" name="テキスト ボックス 418"/>
        <xdr:cNvSpPr txBox="1"/>
      </xdr:nvSpPr>
      <xdr:spPr>
        <a:xfrm>
          <a:off x="55270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20" name="直線コネクタ 419"/>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21" name="テキスト ボックス 420"/>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2"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13970</xdr:rowOff>
    </xdr:from>
    <xdr:to xmlns:xdr="http://schemas.openxmlformats.org/drawingml/2006/spreadsheetDrawing">
      <xdr:col>54</xdr:col>
      <xdr:colOff>171450</xdr:colOff>
      <xdr:row>109</xdr:row>
      <xdr:rowOff>1270</xdr:rowOff>
    </xdr:to>
    <xdr:cxnSp macro="">
      <xdr:nvCxnSpPr>
        <xdr:cNvPr id="423" name="直線コネクタ 422"/>
        <xdr:cNvCxnSpPr/>
      </xdr:nvCxnSpPr>
      <xdr:spPr>
        <a:xfrm flipV="1">
          <a:off x="9429750" y="1681607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5080</xdr:rowOff>
    </xdr:from>
    <xdr:ext cx="469265" cy="259080"/>
    <xdr:sp macro="" textlink="">
      <xdr:nvSpPr>
        <xdr:cNvPr id="424" name="【市民会館】&#10;一人当たり面積最小値テキスト"/>
        <xdr:cNvSpPr txBox="1"/>
      </xdr:nvSpPr>
      <xdr:spPr>
        <a:xfrm>
          <a:off x="9467850" y="1835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1270</xdr:rowOff>
    </xdr:from>
    <xdr:to xmlns:xdr="http://schemas.openxmlformats.org/drawingml/2006/spreadsheetDrawing">
      <xdr:col>55</xdr:col>
      <xdr:colOff>88900</xdr:colOff>
      <xdr:row>109</xdr:row>
      <xdr:rowOff>1270</xdr:rowOff>
    </xdr:to>
    <xdr:cxnSp macro="">
      <xdr:nvCxnSpPr>
        <xdr:cNvPr id="425" name="直線コネクタ 424"/>
        <xdr:cNvCxnSpPr/>
      </xdr:nvCxnSpPr>
      <xdr:spPr>
        <a:xfrm>
          <a:off x="9359900" y="1834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132080</xdr:rowOff>
    </xdr:from>
    <xdr:ext cx="469265" cy="258445"/>
    <xdr:sp macro="" textlink="">
      <xdr:nvSpPr>
        <xdr:cNvPr id="426" name="【市民会館】&#10;一人当たり面積最大値テキスト"/>
        <xdr:cNvSpPr txBox="1"/>
      </xdr:nvSpPr>
      <xdr:spPr>
        <a:xfrm>
          <a:off x="9467850" y="16591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13970</xdr:rowOff>
    </xdr:from>
    <xdr:to xmlns:xdr="http://schemas.openxmlformats.org/drawingml/2006/spreadsheetDrawing">
      <xdr:col>55</xdr:col>
      <xdr:colOff>88900</xdr:colOff>
      <xdr:row>100</xdr:row>
      <xdr:rowOff>13970</xdr:rowOff>
    </xdr:to>
    <xdr:cxnSp macro="">
      <xdr:nvCxnSpPr>
        <xdr:cNvPr id="427" name="直線コネクタ 426"/>
        <xdr:cNvCxnSpPr/>
      </xdr:nvCxnSpPr>
      <xdr:spPr>
        <a:xfrm>
          <a:off x="9359900" y="16816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29210</xdr:rowOff>
    </xdr:from>
    <xdr:ext cx="469265" cy="258445"/>
    <xdr:sp macro="" textlink="">
      <xdr:nvSpPr>
        <xdr:cNvPr id="428" name="【市民会館】&#10;一人当たり面積平均値テキスト"/>
        <xdr:cNvSpPr txBox="1"/>
      </xdr:nvSpPr>
      <xdr:spPr>
        <a:xfrm>
          <a:off x="9467850" y="180314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50165</xdr:rowOff>
    </xdr:from>
    <xdr:to xmlns:xdr="http://schemas.openxmlformats.org/drawingml/2006/spreadsheetDrawing">
      <xdr:col>55</xdr:col>
      <xdr:colOff>50800</xdr:colOff>
      <xdr:row>107</xdr:row>
      <xdr:rowOff>151765</xdr:rowOff>
    </xdr:to>
    <xdr:sp macro="" textlink="">
      <xdr:nvSpPr>
        <xdr:cNvPr id="429" name="フローチャート: 判断 428"/>
        <xdr:cNvSpPr/>
      </xdr:nvSpPr>
      <xdr:spPr>
        <a:xfrm>
          <a:off x="9398000" y="18052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40640</xdr:rowOff>
    </xdr:from>
    <xdr:to xmlns:xdr="http://schemas.openxmlformats.org/drawingml/2006/spreadsheetDrawing">
      <xdr:col>50</xdr:col>
      <xdr:colOff>165100</xdr:colOff>
      <xdr:row>107</xdr:row>
      <xdr:rowOff>141605</xdr:rowOff>
    </xdr:to>
    <xdr:sp macro="" textlink="">
      <xdr:nvSpPr>
        <xdr:cNvPr id="430" name="フローチャート: 判断 429"/>
        <xdr:cNvSpPr/>
      </xdr:nvSpPr>
      <xdr:spPr>
        <a:xfrm>
          <a:off x="86360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431" name="フローチャート: 判断 430"/>
        <xdr:cNvSpPr/>
      </xdr:nvSpPr>
      <xdr:spPr>
        <a:xfrm>
          <a:off x="7842250" y="1804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25400</xdr:rowOff>
    </xdr:from>
    <xdr:to xmlns:xdr="http://schemas.openxmlformats.org/drawingml/2006/spreadsheetDrawing">
      <xdr:col>41</xdr:col>
      <xdr:colOff>101600</xdr:colOff>
      <xdr:row>107</xdr:row>
      <xdr:rowOff>127000</xdr:rowOff>
    </xdr:to>
    <xdr:sp macro="" textlink="">
      <xdr:nvSpPr>
        <xdr:cNvPr id="432" name="フローチャート: 判断 431"/>
        <xdr:cNvSpPr/>
      </xdr:nvSpPr>
      <xdr:spPr>
        <a:xfrm>
          <a:off x="702945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15875</xdr:rowOff>
    </xdr:from>
    <xdr:to xmlns:xdr="http://schemas.openxmlformats.org/drawingml/2006/spreadsheetDrawing">
      <xdr:col>36</xdr:col>
      <xdr:colOff>165100</xdr:colOff>
      <xdr:row>107</xdr:row>
      <xdr:rowOff>117475</xdr:rowOff>
    </xdr:to>
    <xdr:sp macro="" textlink="">
      <xdr:nvSpPr>
        <xdr:cNvPr id="433" name="フローチャート: 判断 432"/>
        <xdr:cNvSpPr/>
      </xdr:nvSpPr>
      <xdr:spPr>
        <a:xfrm>
          <a:off x="6235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34" name="テキスト ボックス 433"/>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5" name="テキスト ボックス 434"/>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36" name="テキスト ボックス 435"/>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37" name="テキスト ボックス 436"/>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8" name="テキスト ボックス 437"/>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133350</xdr:rowOff>
    </xdr:from>
    <xdr:to xmlns:xdr="http://schemas.openxmlformats.org/drawingml/2006/spreadsheetDrawing">
      <xdr:col>55</xdr:col>
      <xdr:colOff>50800</xdr:colOff>
      <xdr:row>107</xdr:row>
      <xdr:rowOff>63500</xdr:rowOff>
    </xdr:to>
    <xdr:sp macro="" textlink="">
      <xdr:nvSpPr>
        <xdr:cNvPr id="439" name="楕円 438"/>
        <xdr:cNvSpPr/>
      </xdr:nvSpPr>
      <xdr:spPr>
        <a:xfrm>
          <a:off x="9398000" y="17964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156210</xdr:rowOff>
    </xdr:from>
    <xdr:ext cx="469265" cy="258445"/>
    <xdr:sp macro="" textlink="">
      <xdr:nvSpPr>
        <xdr:cNvPr id="440" name="【市民会館】&#10;一人当たり面積該当値テキスト"/>
        <xdr:cNvSpPr txBox="1"/>
      </xdr:nvSpPr>
      <xdr:spPr>
        <a:xfrm>
          <a:off x="9467850" y="17815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143510</xdr:rowOff>
    </xdr:from>
    <xdr:to xmlns:xdr="http://schemas.openxmlformats.org/drawingml/2006/spreadsheetDrawing">
      <xdr:col>50</xdr:col>
      <xdr:colOff>165100</xdr:colOff>
      <xdr:row>107</xdr:row>
      <xdr:rowOff>73025</xdr:rowOff>
    </xdr:to>
    <xdr:sp macro="" textlink="">
      <xdr:nvSpPr>
        <xdr:cNvPr id="441" name="楕円 440"/>
        <xdr:cNvSpPr/>
      </xdr:nvSpPr>
      <xdr:spPr>
        <a:xfrm>
          <a:off x="86360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12700</xdr:rowOff>
    </xdr:from>
    <xdr:to xmlns:xdr="http://schemas.openxmlformats.org/drawingml/2006/spreadsheetDrawing">
      <xdr:col>55</xdr:col>
      <xdr:colOff>0</xdr:colOff>
      <xdr:row>107</xdr:row>
      <xdr:rowOff>22225</xdr:rowOff>
    </xdr:to>
    <xdr:cxnSp macro="">
      <xdr:nvCxnSpPr>
        <xdr:cNvPr id="442" name="直線コネクタ 441"/>
        <xdr:cNvCxnSpPr/>
      </xdr:nvCxnSpPr>
      <xdr:spPr>
        <a:xfrm flipV="1">
          <a:off x="8686800" y="18014950"/>
          <a:ext cx="742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157480</xdr:rowOff>
    </xdr:from>
    <xdr:to xmlns:xdr="http://schemas.openxmlformats.org/drawingml/2006/spreadsheetDrawing">
      <xdr:col>41</xdr:col>
      <xdr:colOff>101600</xdr:colOff>
      <xdr:row>107</xdr:row>
      <xdr:rowOff>87630</xdr:rowOff>
    </xdr:to>
    <xdr:sp macro="" textlink="">
      <xdr:nvSpPr>
        <xdr:cNvPr id="443" name="楕円 442"/>
        <xdr:cNvSpPr/>
      </xdr:nvSpPr>
      <xdr:spPr>
        <a:xfrm>
          <a:off x="702945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164465</xdr:rowOff>
    </xdr:from>
    <xdr:to xmlns:xdr="http://schemas.openxmlformats.org/drawingml/2006/spreadsheetDrawing">
      <xdr:col>36</xdr:col>
      <xdr:colOff>165100</xdr:colOff>
      <xdr:row>107</xdr:row>
      <xdr:rowOff>94615</xdr:rowOff>
    </xdr:to>
    <xdr:sp macro="" textlink="">
      <xdr:nvSpPr>
        <xdr:cNvPr id="444" name="楕円 443"/>
        <xdr:cNvSpPr/>
      </xdr:nvSpPr>
      <xdr:spPr>
        <a:xfrm>
          <a:off x="62357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36830</xdr:rowOff>
    </xdr:from>
    <xdr:to xmlns:xdr="http://schemas.openxmlformats.org/drawingml/2006/spreadsheetDrawing">
      <xdr:col>41</xdr:col>
      <xdr:colOff>50800</xdr:colOff>
      <xdr:row>107</xdr:row>
      <xdr:rowOff>43815</xdr:rowOff>
    </xdr:to>
    <xdr:cxnSp macro="">
      <xdr:nvCxnSpPr>
        <xdr:cNvPr id="445" name="直線コネクタ 444"/>
        <xdr:cNvCxnSpPr/>
      </xdr:nvCxnSpPr>
      <xdr:spPr>
        <a:xfrm flipV="1">
          <a:off x="6286500" y="1803908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132715</xdr:rowOff>
    </xdr:from>
    <xdr:ext cx="469900" cy="258445"/>
    <xdr:sp macro="" textlink="">
      <xdr:nvSpPr>
        <xdr:cNvPr id="446" name="n_1aveValue【市民会館】&#10;一人当たり面積"/>
        <xdr:cNvSpPr txBox="1"/>
      </xdr:nvSpPr>
      <xdr:spPr>
        <a:xfrm>
          <a:off x="8458200" y="18134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164465</xdr:rowOff>
    </xdr:from>
    <xdr:ext cx="469900" cy="259080"/>
    <xdr:sp macro="" textlink="">
      <xdr:nvSpPr>
        <xdr:cNvPr id="447" name="n_2aveValue【市民会館】&#10;一人当たり面積"/>
        <xdr:cNvSpPr txBox="1"/>
      </xdr:nvSpPr>
      <xdr:spPr>
        <a:xfrm>
          <a:off x="7677150" y="1782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118110</xdr:rowOff>
    </xdr:from>
    <xdr:ext cx="469900" cy="259080"/>
    <xdr:sp macro="" textlink="">
      <xdr:nvSpPr>
        <xdr:cNvPr id="448" name="n_3aveValue【市民会館】&#10;一人当たり面積"/>
        <xdr:cNvSpPr txBox="1"/>
      </xdr:nvSpPr>
      <xdr:spPr>
        <a:xfrm>
          <a:off x="6864350" y="1812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109220</xdr:rowOff>
    </xdr:from>
    <xdr:ext cx="469900" cy="258445"/>
    <xdr:sp macro="" textlink="">
      <xdr:nvSpPr>
        <xdr:cNvPr id="449" name="n_4aveValue【市民会館】&#10;一人当たり面積"/>
        <xdr:cNvSpPr txBox="1"/>
      </xdr:nvSpPr>
      <xdr:spPr>
        <a:xfrm>
          <a:off x="6070600" y="1811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89535</xdr:rowOff>
    </xdr:from>
    <xdr:ext cx="469900" cy="258445"/>
    <xdr:sp macro="" textlink="">
      <xdr:nvSpPr>
        <xdr:cNvPr id="450" name="n_1mainValue【市民会館】&#10;一人当たり面積"/>
        <xdr:cNvSpPr txBox="1"/>
      </xdr:nvSpPr>
      <xdr:spPr>
        <a:xfrm>
          <a:off x="8458200" y="177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104140</xdr:rowOff>
    </xdr:from>
    <xdr:ext cx="469900" cy="259080"/>
    <xdr:sp macro="" textlink="">
      <xdr:nvSpPr>
        <xdr:cNvPr id="451" name="n_3mainValue【市民会館】&#10;一人当たり面積"/>
        <xdr:cNvSpPr txBox="1"/>
      </xdr:nvSpPr>
      <xdr:spPr>
        <a:xfrm>
          <a:off x="6864350" y="1776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111125</xdr:rowOff>
    </xdr:from>
    <xdr:ext cx="469900" cy="258445"/>
    <xdr:sp macro="" textlink="">
      <xdr:nvSpPr>
        <xdr:cNvPr id="452" name="n_4mainValue【市民会館】&#10;一人当たり面積"/>
        <xdr:cNvSpPr txBox="1"/>
      </xdr:nvSpPr>
      <xdr:spPr>
        <a:xfrm>
          <a:off x="6070600" y="17770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53" name="正方形/長方形 452"/>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54" name="正方形/長方形 453"/>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55" name="正方形/長方形 454"/>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56" name="正方形/長方形 455"/>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57" name="正方形/長方形 456"/>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58" name="正方形/長方形 457"/>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59" name="正方形/長方形 458"/>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60" name="正方形/長方形 459"/>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61" name="テキスト ボックス 460"/>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62" name="直線コネクタ 461"/>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63" name="テキスト ボックス 462"/>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464" name="直線コネクタ 463"/>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465" name="テキスト ボックス 464"/>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66" name="直線コネクタ 465"/>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7810"/>
    <xdr:sp macro="" textlink="">
      <xdr:nvSpPr>
        <xdr:cNvPr id="467" name="テキスト ボックス 466"/>
        <xdr:cNvSpPr txBox="1"/>
      </xdr:nvSpPr>
      <xdr:spPr>
        <a:xfrm>
          <a:off x="108426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468" name="直線コネクタ 467"/>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469" name="テキスト ボックス 468"/>
        <xdr:cNvSpPr txBox="1"/>
      </xdr:nvSpPr>
      <xdr:spPr>
        <a:xfrm>
          <a:off x="108426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470" name="直線コネクタ 469"/>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471" name="テキスト ボックス 470"/>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472" name="直線コネクタ 471"/>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2590" cy="257810"/>
    <xdr:sp macro="" textlink="">
      <xdr:nvSpPr>
        <xdr:cNvPr id="473" name="テキスト ボックス 472"/>
        <xdr:cNvSpPr txBox="1"/>
      </xdr:nvSpPr>
      <xdr:spPr>
        <a:xfrm>
          <a:off x="108426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74" name="直線コネクタ 473"/>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475" name="テキスト ボックス 474"/>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76"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150495</xdr:rowOff>
    </xdr:from>
    <xdr:to xmlns:xdr="http://schemas.openxmlformats.org/drawingml/2006/spreadsheetDrawing">
      <xdr:col>85</xdr:col>
      <xdr:colOff>126365</xdr:colOff>
      <xdr:row>42</xdr:row>
      <xdr:rowOff>26035</xdr:rowOff>
    </xdr:to>
    <xdr:cxnSp macro="">
      <xdr:nvCxnSpPr>
        <xdr:cNvPr id="477" name="直線コネクタ 476"/>
        <xdr:cNvCxnSpPr/>
      </xdr:nvCxnSpPr>
      <xdr:spPr>
        <a:xfrm flipV="1">
          <a:off x="14699615" y="5854065"/>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30480</xdr:rowOff>
    </xdr:from>
    <xdr:ext cx="404495" cy="257810"/>
    <xdr:sp macro="" textlink="">
      <xdr:nvSpPr>
        <xdr:cNvPr id="478" name="【一般廃棄物処理施設】&#10;有形固定資産減価償却率最小値テキスト"/>
        <xdr:cNvSpPr txBox="1"/>
      </xdr:nvSpPr>
      <xdr:spPr>
        <a:xfrm>
          <a:off x="14738350" y="70751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26035</xdr:rowOff>
    </xdr:from>
    <xdr:to xmlns:xdr="http://schemas.openxmlformats.org/drawingml/2006/spreadsheetDrawing">
      <xdr:col>86</xdr:col>
      <xdr:colOff>25400</xdr:colOff>
      <xdr:row>42</xdr:row>
      <xdr:rowOff>26035</xdr:rowOff>
    </xdr:to>
    <xdr:cxnSp macro="">
      <xdr:nvCxnSpPr>
        <xdr:cNvPr id="479" name="直線コネクタ 478"/>
        <xdr:cNvCxnSpPr/>
      </xdr:nvCxnSpPr>
      <xdr:spPr>
        <a:xfrm>
          <a:off x="14611350" y="7070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97155</xdr:rowOff>
    </xdr:from>
    <xdr:ext cx="404495" cy="258445"/>
    <xdr:sp macro="" textlink="">
      <xdr:nvSpPr>
        <xdr:cNvPr id="480" name="【一般廃棄物処理施設】&#10;有形固定資産減価償却率最大値テキスト"/>
        <xdr:cNvSpPr txBox="1"/>
      </xdr:nvSpPr>
      <xdr:spPr>
        <a:xfrm>
          <a:off x="14738350" y="5633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150495</xdr:rowOff>
    </xdr:from>
    <xdr:to xmlns:xdr="http://schemas.openxmlformats.org/drawingml/2006/spreadsheetDrawing">
      <xdr:col>86</xdr:col>
      <xdr:colOff>25400</xdr:colOff>
      <xdr:row>34</xdr:row>
      <xdr:rowOff>150495</xdr:rowOff>
    </xdr:to>
    <xdr:cxnSp macro="">
      <xdr:nvCxnSpPr>
        <xdr:cNvPr id="481" name="直線コネクタ 480"/>
        <xdr:cNvCxnSpPr/>
      </xdr:nvCxnSpPr>
      <xdr:spPr>
        <a:xfrm>
          <a:off x="14611350" y="5854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xdr:rowOff>
    </xdr:from>
    <xdr:ext cx="404495" cy="258445"/>
    <xdr:sp macro="" textlink="">
      <xdr:nvSpPr>
        <xdr:cNvPr id="482" name="【一般廃棄物処理施設】&#10;有形固定資産減価償却率平均値テキスト"/>
        <xdr:cNvSpPr txBox="1"/>
      </xdr:nvSpPr>
      <xdr:spPr>
        <a:xfrm>
          <a:off x="14738350" y="62185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171450</xdr:colOff>
      <xdr:row>38</xdr:row>
      <xdr:rowOff>90805</xdr:rowOff>
    </xdr:to>
    <xdr:sp macro="" textlink="">
      <xdr:nvSpPr>
        <xdr:cNvPr id="483" name="フローチャート: 判断 482"/>
        <xdr:cNvSpPr/>
      </xdr:nvSpPr>
      <xdr:spPr>
        <a:xfrm>
          <a:off x="14649450" y="636714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73025</xdr:rowOff>
    </xdr:from>
    <xdr:to xmlns:xdr="http://schemas.openxmlformats.org/drawingml/2006/spreadsheetDrawing">
      <xdr:col>81</xdr:col>
      <xdr:colOff>101600</xdr:colOff>
      <xdr:row>38</xdr:row>
      <xdr:rowOff>3175</xdr:rowOff>
    </xdr:to>
    <xdr:sp macro="" textlink="">
      <xdr:nvSpPr>
        <xdr:cNvPr id="484" name="フローチャート: 判断 483"/>
        <xdr:cNvSpPr/>
      </xdr:nvSpPr>
      <xdr:spPr>
        <a:xfrm>
          <a:off x="1388745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132080</xdr:rowOff>
    </xdr:to>
    <xdr:sp macro="" textlink="">
      <xdr:nvSpPr>
        <xdr:cNvPr id="485" name="フローチャート: 判断 484"/>
        <xdr:cNvSpPr/>
      </xdr:nvSpPr>
      <xdr:spPr>
        <a:xfrm>
          <a:off x="13093700" y="62376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162560</xdr:rowOff>
    </xdr:from>
    <xdr:to xmlns:xdr="http://schemas.openxmlformats.org/drawingml/2006/spreadsheetDrawing">
      <xdr:col>72</xdr:col>
      <xdr:colOff>38100</xdr:colOff>
      <xdr:row>37</xdr:row>
      <xdr:rowOff>92710</xdr:rowOff>
    </xdr:to>
    <xdr:sp macro="" textlink="">
      <xdr:nvSpPr>
        <xdr:cNvPr id="486" name="フローチャート: 判断 485"/>
        <xdr:cNvSpPr/>
      </xdr:nvSpPr>
      <xdr:spPr>
        <a:xfrm>
          <a:off x="12299950" y="62014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118745</xdr:rowOff>
    </xdr:from>
    <xdr:to xmlns:xdr="http://schemas.openxmlformats.org/drawingml/2006/spreadsheetDrawing">
      <xdr:col>67</xdr:col>
      <xdr:colOff>101600</xdr:colOff>
      <xdr:row>37</xdr:row>
      <xdr:rowOff>48895</xdr:rowOff>
    </xdr:to>
    <xdr:sp macro="" textlink="">
      <xdr:nvSpPr>
        <xdr:cNvPr id="487" name="フローチャート: 判断 486"/>
        <xdr:cNvSpPr/>
      </xdr:nvSpPr>
      <xdr:spPr>
        <a:xfrm>
          <a:off x="1148715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88" name="テキスト ボックス 487"/>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89" name="テキスト ボックス 488"/>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90" name="テキスト ボックス 489"/>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491" name="テキスト ボックス 490"/>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92" name="テキスト ボックス 491"/>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135255</xdr:rowOff>
    </xdr:from>
    <xdr:to xmlns:xdr="http://schemas.openxmlformats.org/drawingml/2006/spreadsheetDrawing">
      <xdr:col>85</xdr:col>
      <xdr:colOff>171450</xdr:colOff>
      <xdr:row>41</xdr:row>
      <xdr:rowOff>66040</xdr:rowOff>
    </xdr:to>
    <xdr:sp macro="" textlink="">
      <xdr:nvSpPr>
        <xdr:cNvPr id="493" name="楕円 492"/>
        <xdr:cNvSpPr/>
      </xdr:nvSpPr>
      <xdr:spPr>
        <a:xfrm>
          <a:off x="14649450" y="684466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113665</xdr:rowOff>
    </xdr:from>
    <xdr:ext cx="404495" cy="258445"/>
    <xdr:sp macro="" textlink="">
      <xdr:nvSpPr>
        <xdr:cNvPr id="494" name="【一般廃棄物処理施設】&#10;有形固定資産減価償却率該当値テキスト"/>
        <xdr:cNvSpPr txBox="1"/>
      </xdr:nvSpPr>
      <xdr:spPr>
        <a:xfrm>
          <a:off x="14738350" y="6823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81915</xdr:rowOff>
    </xdr:from>
    <xdr:to xmlns:xdr="http://schemas.openxmlformats.org/drawingml/2006/spreadsheetDrawing">
      <xdr:col>81</xdr:col>
      <xdr:colOff>101600</xdr:colOff>
      <xdr:row>41</xdr:row>
      <xdr:rowOff>12700</xdr:rowOff>
    </xdr:to>
    <xdr:sp macro="" textlink="">
      <xdr:nvSpPr>
        <xdr:cNvPr id="495" name="楕円 494"/>
        <xdr:cNvSpPr/>
      </xdr:nvSpPr>
      <xdr:spPr>
        <a:xfrm>
          <a:off x="13887450" y="6791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132715</xdr:rowOff>
    </xdr:from>
    <xdr:to xmlns:xdr="http://schemas.openxmlformats.org/drawingml/2006/spreadsheetDrawing">
      <xdr:col>85</xdr:col>
      <xdr:colOff>127000</xdr:colOff>
      <xdr:row>41</xdr:row>
      <xdr:rowOff>15240</xdr:rowOff>
    </xdr:to>
    <xdr:cxnSp macro="">
      <xdr:nvCxnSpPr>
        <xdr:cNvPr id="496" name="直線コネクタ 495"/>
        <xdr:cNvCxnSpPr/>
      </xdr:nvCxnSpPr>
      <xdr:spPr>
        <a:xfrm>
          <a:off x="13938250" y="684212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124460</xdr:rowOff>
    </xdr:from>
    <xdr:to xmlns:xdr="http://schemas.openxmlformats.org/drawingml/2006/spreadsheetDrawing">
      <xdr:col>72</xdr:col>
      <xdr:colOff>38100</xdr:colOff>
      <xdr:row>39</xdr:row>
      <xdr:rowOff>53975</xdr:rowOff>
    </xdr:to>
    <xdr:sp macro="" textlink="">
      <xdr:nvSpPr>
        <xdr:cNvPr id="497" name="楕円 496"/>
        <xdr:cNvSpPr/>
      </xdr:nvSpPr>
      <xdr:spPr>
        <a:xfrm>
          <a:off x="12299950" y="64985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19050</xdr:rowOff>
    </xdr:from>
    <xdr:ext cx="404495" cy="258445"/>
    <xdr:sp macro="" textlink="">
      <xdr:nvSpPr>
        <xdr:cNvPr id="498" name="n_1aveValue【一般廃棄物処理施設】&#10;有形固定資産減価償却率"/>
        <xdr:cNvSpPr txBox="1"/>
      </xdr:nvSpPr>
      <xdr:spPr>
        <a:xfrm>
          <a:off x="13742035" y="6057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149225</xdr:rowOff>
    </xdr:from>
    <xdr:ext cx="404495" cy="258445"/>
    <xdr:sp macro="" textlink="">
      <xdr:nvSpPr>
        <xdr:cNvPr id="499" name="n_2aveValue【一般廃棄物処理施設】&#10;有形固定資産減価償却率"/>
        <xdr:cNvSpPr txBox="1"/>
      </xdr:nvSpPr>
      <xdr:spPr>
        <a:xfrm>
          <a:off x="12960985" y="6020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108585</xdr:rowOff>
    </xdr:from>
    <xdr:ext cx="405130" cy="258445"/>
    <xdr:sp macro="" textlink="">
      <xdr:nvSpPr>
        <xdr:cNvPr id="500" name="n_3aveValue【一般廃棄物処理施設】&#10;有形固定資産減価償却率"/>
        <xdr:cNvSpPr txBox="1"/>
      </xdr:nvSpPr>
      <xdr:spPr>
        <a:xfrm>
          <a:off x="12167235" y="5979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64770</xdr:rowOff>
    </xdr:from>
    <xdr:ext cx="404495" cy="258445"/>
    <xdr:sp macro="" textlink="">
      <xdr:nvSpPr>
        <xdr:cNvPr id="501" name="n_4aveValue【一般廃棄物処理施設】&#10;有形固定資産減価償却率"/>
        <xdr:cNvSpPr txBox="1"/>
      </xdr:nvSpPr>
      <xdr:spPr>
        <a:xfrm>
          <a:off x="11354435" y="5935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3810</xdr:rowOff>
    </xdr:from>
    <xdr:ext cx="404495" cy="258445"/>
    <xdr:sp macro="" textlink="">
      <xdr:nvSpPr>
        <xdr:cNvPr id="502" name="n_1mainValue【一般廃棄物処理施設】&#10;有形固定資産減価償却率"/>
        <xdr:cNvSpPr txBox="1"/>
      </xdr:nvSpPr>
      <xdr:spPr>
        <a:xfrm>
          <a:off x="13742035" y="6880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45085</xdr:rowOff>
    </xdr:from>
    <xdr:ext cx="405130" cy="258445"/>
    <xdr:sp macro="" textlink="">
      <xdr:nvSpPr>
        <xdr:cNvPr id="503" name="n_3mainValue【一般廃棄物処理施設】&#10;有形固定資産減価償却率"/>
        <xdr:cNvSpPr txBox="1"/>
      </xdr:nvSpPr>
      <xdr:spPr>
        <a:xfrm>
          <a:off x="12167235" y="6586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04" name="正方形/長方形 503"/>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05" name="正方形/長方形 504"/>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06" name="正方形/長方形 505"/>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07" name="正方形/長方形 506"/>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08" name="正方形/長方形 507"/>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09" name="正方形/長方形 508"/>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10" name="正方形/長方形 509"/>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11" name="正方形/長方形 510"/>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12" name="テキスト ボックス 511"/>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13" name="直線コネクタ 512"/>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14" name="直線コネクタ 513"/>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8445"/>
    <xdr:sp macro="" textlink="">
      <xdr:nvSpPr>
        <xdr:cNvPr id="515" name="テキスト ボックス 514"/>
        <xdr:cNvSpPr txBox="1"/>
      </xdr:nvSpPr>
      <xdr:spPr>
        <a:xfrm>
          <a:off x="16248380" y="68719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16" name="直線コネクタ 515"/>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7810"/>
    <xdr:sp macro="" textlink="">
      <xdr:nvSpPr>
        <xdr:cNvPr id="517" name="テキスト ボックス 516"/>
        <xdr:cNvSpPr txBox="1"/>
      </xdr:nvSpPr>
      <xdr:spPr>
        <a:xfrm>
          <a:off x="15939770" y="64223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18" name="直線コネクタ 517"/>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519" name="テキスト ボックス 518"/>
        <xdr:cNvSpPr txBox="1"/>
      </xdr:nvSpPr>
      <xdr:spPr>
        <a:xfrm>
          <a:off x="1593977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20" name="直線コネクタ 519"/>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521" name="テキスト ボックス 520"/>
        <xdr:cNvSpPr txBox="1"/>
      </xdr:nvSpPr>
      <xdr:spPr>
        <a:xfrm>
          <a:off x="15939770" y="55308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22" name="直線コネクタ 521"/>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7810"/>
    <xdr:sp macro="" textlink="">
      <xdr:nvSpPr>
        <xdr:cNvPr id="523" name="テキスト ボックス 522"/>
        <xdr:cNvSpPr txBox="1"/>
      </xdr:nvSpPr>
      <xdr:spPr>
        <a:xfrm>
          <a:off x="1593977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24"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41</xdr:row>
      <xdr:rowOff>126365</xdr:rowOff>
    </xdr:to>
    <xdr:cxnSp macro="">
      <xdr:nvCxnSpPr>
        <xdr:cNvPr id="525" name="直線コネクタ 524"/>
        <xdr:cNvCxnSpPr/>
      </xdr:nvCxnSpPr>
      <xdr:spPr>
        <a:xfrm flipV="1">
          <a:off x="19951065" y="584835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130175</xdr:rowOff>
    </xdr:from>
    <xdr:ext cx="469265" cy="258445"/>
    <xdr:sp macro="" textlink="">
      <xdr:nvSpPr>
        <xdr:cNvPr id="526" name="【一般廃棄物処理施設】&#10;一人当たり有形固定資産（償却資産）額最小値テキスト"/>
        <xdr:cNvSpPr txBox="1"/>
      </xdr:nvSpPr>
      <xdr:spPr>
        <a:xfrm>
          <a:off x="19989800" y="7007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126365</xdr:rowOff>
    </xdr:from>
    <xdr:to xmlns:xdr="http://schemas.openxmlformats.org/drawingml/2006/spreadsheetDrawing">
      <xdr:col>116</xdr:col>
      <xdr:colOff>152400</xdr:colOff>
      <xdr:row>41</xdr:row>
      <xdr:rowOff>126365</xdr:rowOff>
    </xdr:to>
    <xdr:cxnSp macro="">
      <xdr:nvCxnSpPr>
        <xdr:cNvPr id="527" name="直線コネクタ 526"/>
        <xdr:cNvCxnSpPr/>
      </xdr:nvCxnSpPr>
      <xdr:spPr>
        <a:xfrm>
          <a:off x="19881850" y="7003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92075</xdr:rowOff>
    </xdr:from>
    <xdr:ext cx="598170" cy="258445"/>
    <xdr:sp macro="" textlink="">
      <xdr:nvSpPr>
        <xdr:cNvPr id="528" name="【一般廃棄物処理施設】&#10;一人当たり有形固定資産（償却資産）額最大値テキスト"/>
        <xdr:cNvSpPr txBox="1"/>
      </xdr:nvSpPr>
      <xdr:spPr>
        <a:xfrm>
          <a:off x="19989800" y="5628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529" name="直線コネクタ 528"/>
        <xdr:cNvCxnSpPr/>
      </xdr:nvCxnSpPr>
      <xdr:spPr>
        <a:xfrm>
          <a:off x="19881850" y="5848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152400</xdr:rowOff>
    </xdr:from>
    <xdr:ext cx="598170" cy="258445"/>
    <xdr:sp macro="" textlink="">
      <xdr:nvSpPr>
        <xdr:cNvPr id="530" name="【一般廃棄物処理施設】&#10;一人当たり有形固定資産（償却資産）額平均値テキスト"/>
        <xdr:cNvSpPr txBox="1"/>
      </xdr:nvSpPr>
      <xdr:spPr>
        <a:xfrm>
          <a:off x="19989800" y="635889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129540</xdr:rowOff>
    </xdr:from>
    <xdr:to xmlns:xdr="http://schemas.openxmlformats.org/drawingml/2006/spreadsheetDrawing">
      <xdr:col>116</xdr:col>
      <xdr:colOff>114300</xdr:colOff>
      <xdr:row>39</xdr:row>
      <xdr:rowOff>59690</xdr:rowOff>
    </xdr:to>
    <xdr:sp macro="" textlink="">
      <xdr:nvSpPr>
        <xdr:cNvPr id="531" name="フローチャート: 判断 530"/>
        <xdr:cNvSpPr/>
      </xdr:nvSpPr>
      <xdr:spPr>
        <a:xfrm>
          <a:off x="19900900" y="6503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156210</xdr:rowOff>
    </xdr:from>
    <xdr:to xmlns:xdr="http://schemas.openxmlformats.org/drawingml/2006/spreadsheetDrawing">
      <xdr:col>112</xdr:col>
      <xdr:colOff>38100</xdr:colOff>
      <xdr:row>39</xdr:row>
      <xdr:rowOff>86360</xdr:rowOff>
    </xdr:to>
    <xdr:sp macro="" textlink="">
      <xdr:nvSpPr>
        <xdr:cNvPr id="532" name="フローチャート: 判断 531"/>
        <xdr:cNvSpPr/>
      </xdr:nvSpPr>
      <xdr:spPr>
        <a:xfrm>
          <a:off x="19157950" y="6530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168275</xdr:rowOff>
    </xdr:from>
    <xdr:to xmlns:xdr="http://schemas.openxmlformats.org/drawingml/2006/spreadsheetDrawing">
      <xdr:col>107</xdr:col>
      <xdr:colOff>101600</xdr:colOff>
      <xdr:row>39</xdr:row>
      <xdr:rowOff>98425</xdr:rowOff>
    </xdr:to>
    <xdr:sp macro="" textlink="">
      <xdr:nvSpPr>
        <xdr:cNvPr id="533" name="フローチャート: 判断 532"/>
        <xdr:cNvSpPr/>
      </xdr:nvSpPr>
      <xdr:spPr>
        <a:xfrm>
          <a:off x="18345150" y="6542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534" name="フローチャート: 判断 533"/>
        <xdr:cNvSpPr/>
      </xdr:nvSpPr>
      <xdr:spPr>
        <a:xfrm>
          <a:off x="17551400" y="653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22860</xdr:rowOff>
    </xdr:from>
    <xdr:to xmlns:xdr="http://schemas.openxmlformats.org/drawingml/2006/spreadsheetDrawing">
      <xdr:col>98</xdr:col>
      <xdr:colOff>38100</xdr:colOff>
      <xdr:row>39</xdr:row>
      <xdr:rowOff>125095</xdr:rowOff>
    </xdr:to>
    <xdr:sp macro="" textlink="">
      <xdr:nvSpPr>
        <xdr:cNvPr id="535" name="フローチャート: 判断 534"/>
        <xdr:cNvSpPr/>
      </xdr:nvSpPr>
      <xdr:spPr>
        <a:xfrm>
          <a:off x="16757650" y="656463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36" name="テキスト ボックス 535"/>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37" name="テキスト ボックス 536"/>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38" name="テキスト ボックス 537"/>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39" name="テキスト ボックス 538"/>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40" name="テキスト ボックス 539"/>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114935</xdr:rowOff>
    </xdr:from>
    <xdr:to xmlns:xdr="http://schemas.openxmlformats.org/drawingml/2006/spreadsheetDrawing">
      <xdr:col>116</xdr:col>
      <xdr:colOff>114300</xdr:colOff>
      <xdr:row>40</xdr:row>
      <xdr:rowOff>45085</xdr:rowOff>
    </xdr:to>
    <xdr:sp macro="" textlink="">
      <xdr:nvSpPr>
        <xdr:cNvPr id="541" name="楕円 540"/>
        <xdr:cNvSpPr/>
      </xdr:nvSpPr>
      <xdr:spPr>
        <a:xfrm>
          <a:off x="1990090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93980</xdr:rowOff>
    </xdr:from>
    <xdr:ext cx="534035" cy="258445"/>
    <xdr:sp macro="" textlink="">
      <xdr:nvSpPr>
        <xdr:cNvPr id="542" name="【一般廃棄物処理施設】&#10;一人当たり有形固定資産（償却資産）額該当値テキスト"/>
        <xdr:cNvSpPr txBox="1"/>
      </xdr:nvSpPr>
      <xdr:spPr>
        <a:xfrm>
          <a:off x="19989800" y="6635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123190</xdr:rowOff>
    </xdr:from>
    <xdr:to xmlns:xdr="http://schemas.openxmlformats.org/drawingml/2006/spreadsheetDrawing">
      <xdr:col>112</xdr:col>
      <xdr:colOff>38100</xdr:colOff>
      <xdr:row>40</xdr:row>
      <xdr:rowOff>52705</xdr:rowOff>
    </xdr:to>
    <xdr:sp macro="" textlink="">
      <xdr:nvSpPr>
        <xdr:cNvPr id="543" name="楕円 542"/>
        <xdr:cNvSpPr/>
      </xdr:nvSpPr>
      <xdr:spPr>
        <a:xfrm>
          <a:off x="19157950" y="666496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165735</xdr:rowOff>
    </xdr:from>
    <xdr:to xmlns:xdr="http://schemas.openxmlformats.org/drawingml/2006/spreadsheetDrawing">
      <xdr:col>116</xdr:col>
      <xdr:colOff>63500</xdr:colOff>
      <xdr:row>40</xdr:row>
      <xdr:rowOff>2540</xdr:rowOff>
    </xdr:to>
    <xdr:cxnSp macro="">
      <xdr:nvCxnSpPr>
        <xdr:cNvPr id="544" name="直線コネクタ 543"/>
        <xdr:cNvCxnSpPr/>
      </xdr:nvCxnSpPr>
      <xdr:spPr>
        <a:xfrm flipV="1">
          <a:off x="19202400" y="670750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37465</xdr:rowOff>
    </xdr:from>
    <xdr:to xmlns:xdr="http://schemas.openxmlformats.org/drawingml/2006/spreadsheetDrawing">
      <xdr:col>102</xdr:col>
      <xdr:colOff>165100</xdr:colOff>
      <xdr:row>39</xdr:row>
      <xdr:rowOff>138430</xdr:rowOff>
    </xdr:to>
    <xdr:sp macro="" textlink="">
      <xdr:nvSpPr>
        <xdr:cNvPr id="545" name="楕円 544"/>
        <xdr:cNvSpPr/>
      </xdr:nvSpPr>
      <xdr:spPr>
        <a:xfrm>
          <a:off x="17551400" y="6579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37</xdr:row>
      <xdr:rowOff>103505</xdr:rowOff>
    </xdr:from>
    <xdr:ext cx="534670" cy="257810"/>
    <xdr:sp macro="" textlink="">
      <xdr:nvSpPr>
        <xdr:cNvPr id="546" name="n_1aveValue【一般廃棄物処理施設】&#10;一人当たり有形固定資産（償却資産）額"/>
        <xdr:cNvSpPr txBox="1"/>
      </xdr:nvSpPr>
      <xdr:spPr>
        <a:xfrm>
          <a:off x="18947765" y="63099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114935</xdr:rowOff>
    </xdr:from>
    <xdr:ext cx="534035" cy="258445"/>
    <xdr:sp macro="" textlink="">
      <xdr:nvSpPr>
        <xdr:cNvPr id="547" name="n_2aveValue【一般廃棄物処理施設】&#10;一人当たり有形固定資産（償却資産）額"/>
        <xdr:cNvSpPr txBox="1"/>
      </xdr:nvSpPr>
      <xdr:spPr>
        <a:xfrm>
          <a:off x="18166715" y="632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106045</xdr:rowOff>
    </xdr:from>
    <xdr:ext cx="534670" cy="258445"/>
    <xdr:sp macro="" textlink="">
      <xdr:nvSpPr>
        <xdr:cNvPr id="548" name="n_3aveValue【一般廃棄物処理施設】&#10;一人当たり有形固定資産（償却資産）額"/>
        <xdr:cNvSpPr txBox="1"/>
      </xdr:nvSpPr>
      <xdr:spPr>
        <a:xfrm>
          <a:off x="17353915" y="631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141605</xdr:rowOff>
    </xdr:from>
    <xdr:ext cx="534035" cy="257810"/>
    <xdr:sp macro="" textlink="">
      <xdr:nvSpPr>
        <xdr:cNvPr id="549" name="n_4aveValue【一般廃棄物処理施設】&#10;一人当たり有形固定資産（償却資産）額"/>
        <xdr:cNvSpPr txBox="1"/>
      </xdr:nvSpPr>
      <xdr:spPr>
        <a:xfrm>
          <a:off x="16560165" y="634809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43815</xdr:rowOff>
    </xdr:from>
    <xdr:ext cx="534670" cy="258445"/>
    <xdr:sp macro="" textlink="">
      <xdr:nvSpPr>
        <xdr:cNvPr id="550" name="n_1mainValue【一般廃棄物処理施設】&#10;一人当たり有形固定資産（償却資産）額"/>
        <xdr:cNvSpPr txBox="1"/>
      </xdr:nvSpPr>
      <xdr:spPr>
        <a:xfrm>
          <a:off x="18947765" y="6753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130175</xdr:rowOff>
    </xdr:from>
    <xdr:ext cx="534670" cy="258445"/>
    <xdr:sp macro="" textlink="">
      <xdr:nvSpPr>
        <xdr:cNvPr id="551" name="n_3mainValue【一般廃棄物処理施設】&#10;一人当たり有形固定資産（償却資産）額"/>
        <xdr:cNvSpPr txBox="1"/>
      </xdr:nvSpPr>
      <xdr:spPr>
        <a:xfrm>
          <a:off x="17353915" y="6671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52" name="正方形/長方形 551"/>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53" name="正方形/長方形 552"/>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554" name="正方形/長方形 553"/>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55" name="正方形/長方形 554"/>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556" name="正方形/長方形 555"/>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7" name="正方形/長方形 556"/>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558" name="正方形/長方形 557"/>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59" name="正方形/長方形 558"/>
        <xdr:cNvSpPr/>
      </xdr:nvSpPr>
      <xdr:spPr>
        <a:xfrm>
          <a:off x="11207750" y="8945245"/>
          <a:ext cx="424815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0" name="正方形/長方形 559"/>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562" name="正方形/長方形 561"/>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564" name="正方形/長方形 563"/>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566" name="正方形/長方形 565"/>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67" name="正方形/長方形 566"/>
        <xdr:cNvSpPr/>
      </xdr:nvSpPr>
      <xdr:spPr>
        <a:xfrm>
          <a:off x="16459200" y="8945245"/>
          <a:ext cx="42672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568" name="正方形/長方形 567"/>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576" name="テキスト ボックス 575"/>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577" name="直線コネクタ 576"/>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578" name="テキスト ボックス 577"/>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168275</xdr:rowOff>
    </xdr:from>
    <xdr:to xmlns:xdr="http://schemas.openxmlformats.org/drawingml/2006/spreadsheetDrawing">
      <xdr:col>89</xdr:col>
      <xdr:colOff>171450</xdr:colOff>
      <xdr:row>86</xdr:row>
      <xdr:rowOff>168275</xdr:rowOff>
    </xdr:to>
    <xdr:cxnSp macro="">
      <xdr:nvCxnSpPr>
        <xdr:cNvPr id="579" name="直線コネクタ 578"/>
        <xdr:cNvCxnSpPr/>
      </xdr:nvCxnSpPr>
      <xdr:spPr>
        <a:xfrm>
          <a:off x="11207750" y="145891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58445"/>
    <xdr:sp macro="" textlink="">
      <xdr:nvSpPr>
        <xdr:cNvPr id="580" name="テキスト ボックス 579"/>
        <xdr:cNvSpPr txBox="1"/>
      </xdr:nvSpPr>
      <xdr:spPr>
        <a:xfrm>
          <a:off x="107975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581" name="直線コネクタ 580"/>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2590" cy="258445"/>
    <xdr:sp macro="" textlink="">
      <xdr:nvSpPr>
        <xdr:cNvPr id="582" name="テキスト ボックス 581"/>
        <xdr:cNvSpPr txBox="1"/>
      </xdr:nvSpPr>
      <xdr:spPr>
        <a:xfrm>
          <a:off x="10842625" y="141274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171450</xdr:colOff>
      <xdr:row>83</xdr:row>
      <xdr:rowOff>29845</xdr:rowOff>
    </xdr:to>
    <xdr:cxnSp macro="">
      <xdr:nvCxnSpPr>
        <xdr:cNvPr id="583" name="直線コネクタ 582"/>
        <xdr:cNvCxnSpPr/>
      </xdr:nvCxnSpPr>
      <xdr:spPr>
        <a:xfrm>
          <a:off x="11207750" y="13947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2590" cy="258445"/>
    <xdr:sp macro="" textlink="">
      <xdr:nvSpPr>
        <xdr:cNvPr id="584" name="テキスト ボックス 583"/>
        <xdr:cNvSpPr txBox="1"/>
      </xdr:nvSpPr>
      <xdr:spPr>
        <a:xfrm>
          <a:off x="10842625" y="13809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171450</xdr:colOff>
      <xdr:row>81</xdr:row>
      <xdr:rowOff>45720</xdr:rowOff>
    </xdr:to>
    <xdr:cxnSp macro="">
      <xdr:nvCxnSpPr>
        <xdr:cNvPr id="585" name="直線コネクタ 584"/>
        <xdr:cNvCxnSpPr/>
      </xdr:nvCxnSpPr>
      <xdr:spPr>
        <a:xfrm>
          <a:off x="11207750" y="1362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2590" cy="258445"/>
    <xdr:sp macro="" textlink="">
      <xdr:nvSpPr>
        <xdr:cNvPr id="586" name="テキスト ボックス 585"/>
        <xdr:cNvSpPr txBox="1"/>
      </xdr:nvSpPr>
      <xdr:spPr>
        <a:xfrm>
          <a:off x="10842625" y="134899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171450</xdr:colOff>
      <xdr:row>79</xdr:row>
      <xdr:rowOff>62865</xdr:rowOff>
    </xdr:to>
    <xdr:cxnSp macro="">
      <xdr:nvCxnSpPr>
        <xdr:cNvPr id="587" name="直線コネクタ 586"/>
        <xdr:cNvCxnSpPr/>
      </xdr:nvCxnSpPr>
      <xdr:spPr>
        <a:xfrm>
          <a:off x="11207750" y="13310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2590" cy="258445"/>
    <xdr:sp macro="" textlink="">
      <xdr:nvSpPr>
        <xdr:cNvPr id="588" name="テキスト ボックス 587"/>
        <xdr:cNvSpPr txBox="1"/>
      </xdr:nvSpPr>
      <xdr:spPr>
        <a:xfrm>
          <a:off x="10842625" y="13171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171450</xdr:colOff>
      <xdr:row>77</xdr:row>
      <xdr:rowOff>78105</xdr:rowOff>
    </xdr:to>
    <xdr:cxnSp macro="">
      <xdr:nvCxnSpPr>
        <xdr:cNvPr id="589" name="直線コネクタ 588"/>
        <xdr:cNvCxnSpPr/>
      </xdr:nvCxnSpPr>
      <xdr:spPr>
        <a:xfrm>
          <a:off x="11207750" y="1299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590" name="テキスト ボックス 589"/>
        <xdr:cNvSpPr txBox="1"/>
      </xdr:nvSpPr>
      <xdr:spPr>
        <a:xfrm>
          <a:off x="10906760" y="128524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591" name="直線コネクタ 590"/>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2" name="【消防施設】&#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47625</xdr:rowOff>
    </xdr:from>
    <xdr:to xmlns:xdr="http://schemas.openxmlformats.org/drawingml/2006/spreadsheetDrawing">
      <xdr:col>85</xdr:col>
      <xdr:colOff>126365</xdr:colOff>
      <xdr:row>86</xdr:row>
      <xdr:rowOff>168275</xdr:rowOff>
    </xdr:to>
    <xdr:cxnSp macro="">
      <xdr:nvCxnSpPr>
        <xdr:cNvPr id="593" name="直線コネクタ 592"/>
        <xdr:cNvCxnSpPr/>
      </xdr:nvCxnSpPr>
      <xdr:spPr>
        <a:xfrm flipV="1">
          <a:off x="14699615" y="1312735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8445"/>
    <xdr:sp macro="" textlink="">
      <xdr:nvSpPr>
        <xdr:cNvPr id="594" name="【消防施設】&#10;有形固定資産減価償却率最小値テキスト"/>
        <xdr:cNvSpPr txBox="1"/>
      </xdr:nvSpPr>
      <xdr:spPr>
        <a:xfrm>
          <a:off x="14738350" y="14589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168275</xdr:rowOff>
    </xdr:from>
    <xdr:to xmlns:xdr="http://schemas.openxmlformats.org/drawingml/2006/spreadsheetDrawing">
      <xdr:col>86</xdr:col>
      <xdr:colOff>25400</xdr:colOff>
      <xdr:row>86</xdr:row>
      <xdr:rowOff>168275</xdr:rowOff>
    </xdr:to>
    <xdr:cxnSp macro="">
      <xdr:nvCxnSpPr>
        <xdr:cNvPr id="595" name="直線コネクタ 594"/>
        <xdr:cNvCxnSpPr/>
      </xdr:nvCxnSpPr>
      <xdr:spPr>
        <a:xfrm>
          <a:off x="14611350" y="14589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165735</xdr:rowOff>
    </xdr:from>
    <xdr:ext cx="339725" cy="258445"/>
    <xdr:sp macro="" textlink="">
      <xdr:nvSpPr>
        <xdr:cNvPr id="596" name="【消防施設】&#10;有形固定資産減価償却率最大値テキスト"/>
        <xdr:cNvSpPr txBox="1"/>
      </xdr:nvSpPr>
      <xdr:spPr>
        <a:xfrm>
          <a:off x="14738350" y="129101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47625</xdr:rowOff>
    </xdr:from>
    <xdr:to xmlns:xdr="http://schemas.openxmlformats.org/drawingml/2006/spreadsheetDrawing">
      <xdr:col>86</xdr:col>
      <xdr:colOff>25400</xdr:colOff>
      <xdr:row>78</xdr:row>
      <xdr:rowOff>47625</xdr:rowOff>
    </xdr:to>
    <xdr:cxnSp macro="">
      <xdr:nvCxnSpPr>
        <xdr:cNvPr id="597" name="直線コネクタ 596"/>
        <xdr:cNvCxnSpPr/>
      </xdr:nvCxnSpPr>
      <xdr:spPr>
        <a:xfrm>
          <a:off x="14611350" y="1312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108585</xdr:rowOff>
    </xdr:from>
    <xdr:ext cx="404495" cy="258445"/>
    <xdr:sp macro="" textlink="">
      <xdr:nvSpPr>
        <xdr:cNvPr id="598" name="【消防施設】&#10;有形固定資産減価償却率平均値テキスト"/>
        <xdr:cNvSpPr txBox="1"/>
      </xdr:nvSpPr>
      <xdr:spPr>
        <a:xfrm>
          <a:off x="14738350" y="138588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130810</xdr:rowOff>
    </xdr:from>
    <xdr:to xmlns:xdr="http://schemas.openxmlformats.org/drawingml/2006/spreadsheetDrawing">
      <xdr:col>85</xdr:col>
      <xdr:colOff>171450</xdr:colOff>
      <xdr:row>83</xdr:row>
      <xdr:rowOff>60960</xdr:rowOff>
    </xdr:to>
    <xdr:sp macro="" textlink="">
      <xdr:nvSpPr>
        <xdr:cNvPr id="599" name="フローチャート: 判断 598"/>
        <xdr:cNvSpPr/>
      </xdr:nvSpPr>
      <xdr:spPr>
        <a:xfrm>
          <a:off x="14649450" y="138811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103505</xdr:rowOff>
    </xdr:to>
    <xdr:sp macro="" textlink="">
      <xdr:nvSpPr>
        <xdr:cNvPr id="600" name="フローチャート: 判断 599"/>
        <xdr:cNvSpPr/>
      </xdr:nvSpPr>
      <xdr:spPr>
        <a:xfrm>
          <a:off x="1388745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33020</xdr:rowOff>
    </xdr:from>
    <xdr:to xmlns:xdr="http://schemas.openxmlformats.org/drawingml/2006/spreadsheetDrawing">
      <xdr:col>76</xdr:col>
      <xdr:colOff>165100</xdr:colOff>
      <xdr:row>83</xdr:row>
      <xdr:rowOff>133985</xdr:rowOff>
    </xdr:to>
    <xdr:sp macro="" textlink="">
      <xdr:nvSpPr>
        <xdr:cNvPr id="601" name="フローチャート: 判断 600"/>
        <xdr:cNvSpPr/>
      </xdr:nvSpPr>
      <xdr:spPr>
        <a:xfrm>
          <a:off x="130937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19685</xdr:rowOff>
    </xdr:to>
    <xdr:sp macro="" textlink="">
      <xdr:nvSpPr>
        <xdr:cNvPr id="602" name="フローチャート: 判断 601"/>
        <xdr:cNvSpPr/>
      </xdr:nvSpPr>
      <xdr:spPr>
        <a:xfrm>
          <a:off x="12299950" y="138404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78740</xdr:rowOff>
    </xdr:to>
    <xdr:sp macro="" textlink="">
      <xdr:nvSpPr>
        <xdr:cNvPr id="603" name="フローチャート: 判断 602"/>
        <xdr:cNvSpPr/>
      </xdr:nvSpPr>
      <xdr:spPr>
        <a:xfrm>
          <a:off x="11487150" y="138995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604" name="テキスト ボックス 603"/>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605" name="テキスト ボックス 604"/>
        <xdr:cNvSpPr txBox="1"/>
      </xdr:nvSpPr>
      <xdr:spPr>
        <a:xfrm>
          <a:off x="13766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606" name="テキスト ボックス 605"/>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607" name="テキスト ボックス 606"/>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608" name="テキスト ボックス 607"/>
        <xdr:cNvSpPr txBox="1"/>
      </xdr:nvSpPr>
      <xdr:spPr>
        <a:xfrm>
          <a:off x="11366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24130</xdr:rowOff>
    </xdr:from>
    <xdr:to xmlns:xdr="http://schemas.openxmlformats.org/drawingml/2006/spreadsheetDrawing">
      <xdr:col>85</xdr:col>
      <xdr:colOff>171450</xdr:colOff>
      <xdr:row>82</xdr:row>
      <xdr:rowOff>126365</xdr:rowOff>
    </xdr:to>
    <xdr:sp macro="" textlink="">
      <xdr:nvSpPr>
        <xdr:cNvPr id="609" name="楕円 608"/>
        <xdr:cNvSpPr/>
      </xdr:nvSpPr>
      <xdr:spPr>
        <a:xfrm>
          <a:off x="14649450" y="1377442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47625</xdr:rowOff>
    </xdr:from>
    <xdr:ext cx="404495" cy="257810"/>
    <xdr:sp macro="" textlink="">
      <xdr:nvSpPr>
        <xdr:cNvPr id="610" name="【消防施設】&#10;有形固定資産減価償却率該当値テキスト"/>
        <xdr:cNvSpPr txBox="1"/>
      </xdr:nvSpPr>
      <xdr:spPr>
        <a:xfrm>
          <a:off x="14738350" y="1363027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16510</xdr:rowOff>
    </xdr:from>
    <xdr:to xmlns:xdr="http://schemas.openxmlformats.org/drawingml/2006/spreadsheetDrawing">
      <xdr:col>81</xdr:col>
      <xdr:colOff>101600</xdr:colOff>
      <xdr:row>82</xdr:row>
      <xdr:rowOff>118110</xdr:rowOff>
    </xdr:to>
    <xdr:sp macro="" textlink="">
      <xdr:nvSpPr>
        <xdr:cNvPr id="611" name="楕円 610"/>
        <xdr:cNvSpPr/>
      </xdr:nvSpPr>
      <xdr:spPr>
        <a:xfrm>
          <a:off x="1388745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67310</xdr:rowOff>
    </xdr:from>
    <xdr:to xmlns:xdr="http://schemas.openxmlformats.org/drawingml/2006/spreadsheetDrawing">
      <xdr:col>85</xdr:col>
      <xdr:colOff>127000</xdr:colOff>
      <xdr:row>82</xdr:row>
      <xdr:rowOff>74930</xdr:rowOff>
    </xdr:to>
    <xdr:cxnSp macro="">
      <xdr:nvCxnSpPr>
        <xdr:cNvPr id="612" name="直線コネクタ 611"/>
        <xdr:cNvCxnSpPr/>
      </xdr:nvCxnSpPr>
      <xdr:spPr>
        <a:xfrm>
          <a:off x="13938250" y="1381760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92075</xdr:rowOff>
    </xdr:from>
    <xdr:to xmlns:xdr="http://schemas.openxmlformats.org/drawingml/2006/spreadsheetDrawing">
      <xdr:col>72</xdr:col>
      <xdr:colOff>38100</xdr:colOff>
      <xdr:row>82</xdr:row>
      <xdr:rowOff>21590</xdr:rowOff>
    </xdr:to>
    <xdr:sp macro="" textlink="">
      <xdr:nvSpPr>
        <xdr:cNvPr id="613" name="楕円 612"/>
        <xdr:cNvSpPr/>
      </xdr:nvSpPr>
      <xdr:spPr>
        <a:xfrm>
          <a:off x="12299950" y="1367472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83</xdr:row>
      <xdr:rowOff>94615</xdr:rowOff>
    </xdr:from>
    <xdr:ext cx="404495" cy="258445"/>
    <xdr:sp macro="" textlink="">
      <xdr:nvSpPr>
        <xdr:cNvPr id="614" name="n_1aveValue【消防施設】&#10;有形固定資産減価償却率"/>
        <xdr:cNvSpPr txBox="1"/>
      </xdr:nvSpPr>
      <xdr:spPr>
        <a:xfrm>
          <a:off x="137420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151130</xdr:rowOff>
    </xdr:from>
    <xdr:ext cx="404495" cy="258445"/>
    <xdr:sp macro="" textlink="">
      <xdr:nvSpPr>
        <xdr:cNvPr id="615" name="n_2aveValue【消防施設】&#10;有形固定資産減価償却率"/>
        <xdr:cNvSpPr txBox="1"/>
      </xdr:nvSpPr>
      <xdr:spPr>
        <a:xfrm>
          <a:off x="12960985" y="13733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11430</xdr:rowOff>
    </xdr:from>
    <xdr:ext cx="405130" cy="257810"/>
    <xdr:sp macro="" textlink="">
      <xdr:nvSpPr>
        <xdr:cNvPr id="616" name="n_3aveValue【消防施設】&#10;有形固定資産減価償却率"/>
        <xdr:cNvSpPr txBox="1"/>
      </xdr:nvSpPr>
      <xdr:spPr>
        <a:xfrm>
          <a:off x="12167235" y="13929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4495" cy="258445"/>
    <xdr:sp macro="" textlink="">
      <xdr:nvSpPr>
        <xdr:cNvPr id="617" name="n_4aveValue【消防施設】&#10;有形固定資産減価償却率"/>
        <xdr:cNvSpPr txBox="1"/>
      </xdr:nvSpPr>
      <xdr:spPr>
        <a:xfrm>
          <a:off x="11354435" y="13678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133985</xdr:rowOff>
    </xdr:from>
    <xdr:ext cx="404495" cy="258445"/>
    <xdr:sp macro="" textlink="">
      <xdr:nvSpPr>
        <xdr:cNvPr id="618" name="n_1mainValue【消防施設】&#10;有形固定資産減価償却率"/>
        <xdr:cNvSpPr txBox="1"/>
      </xdr:nvSpPr>
      <xdr:spPr>
        <a:xfrm>
          <a:off x="13742035" y="13548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38735</xdr:rowOff>
    </xdr:from>
    <xdr:ext cx="405130" cy="258445"/>
    <xdr:sp macro="" textlink="">
      <xdr:nvSpPr>
        <xdr:cNvPr id="619" name="n_3mainValue【消防施設】&#10;有形固定資産減価償却率"/>
        <xdr:cNvSpPr txBox="1"/>
      </xdr:nvSpPr>
      <xdr:spPr>
        <a:xfrm>
          <a:off x="12167235" y="13453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20" name="正方形/長方形 619"/>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1" name="正方形/長方形 620"/>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2" name="正方形/長方形 621"/>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3" name="正方形/長方形 622"/>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4" name="正方形/長方形 623"/>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5" name="正方形/長方形 624"/>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6" name="正方形/長方形 625"/>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7" name="正方形/長方形 626"/>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4790"/>
    <xdr:sp macro="" textlink="">
      <xdr:nvSpPr>
        <xdr:cNvPr id="628" name="テキスト ボックス 627"/>
        <xdr:cNvSpPr txBox="1"/>
      </xdr:nvSpPr>
      <xdr:spPr>
        <a:xfrm>
          <a:off x="1644015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9" name="直線コネクタ 628"/>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630" name="直線コネクタ 629"/>
        <xdr:cNvCxnSpPr/>
      </xdr:nvCxnSpPr>
      <xdr:spPr>
        <a:xfrm>
          <a:off x="164592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631" name="テキスト ボックス 630"/>
        <xdr:cNvSpPr txBox="1"/>
      </xdr:nvSpPr>
      <xdr:spPr>
        <a:xfrm>
          <a:off x="160489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32" name="直線コネクタ 631"/>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8445"/>
    <xdr:sp macro="" textlink="">
      <xdr:nvSpPr>
        <xdr:cNvPr id="633" name="テキスト ボックス 632"/>
        <xdr:cNvSpPr txBox="1"/>
      </xdr:nvSpPr>
      <xdr:spPr>
        <a:xfrm>
          <a:off x="1604899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34" name="直線コネクタ 633"/>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7810"/>
    <xdr:sp macro="" textlink="">
      <xdr:nvSpPr>
        <xdr:cNvPr id="635" name="テキスト ボックス 634"/>
        <xdr:cNvSpPr txBox="1"/>
      </xdr:nvSpPr>
      <xdr:spPr>
        <a:xfrm>
          <a:off x="16048990" y="136499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36" name="直線コネクタ 635"/>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7810"/>
    <xdr:sp macro="" textlink="">
      <xdr:nvSpPr>
        <xdr:cNvPr id="637" name="テキスト ボックス 636"/>
        <xdr:cNvSpPr txBox="1"/>
      </xdr:nvSpPr>
      <xdr:spPr>
        <a:xfrm>
          <a:off x="16048990" y="132759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638" name="直線コネクタ 637"/>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639" name="テキスト ボックス 638"/>
        <xdr:cNvSpPr txBox="1"/>
      </xdr:nvSpPr>
      <xdr:spPr>
        <a:xfrm>
          <a:off x="1604899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0" name="直線コネクタ 639"/>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641" name="テキスト ボックス 640"/>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消防施設】&#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160655</xdr:rowOff>
    </xdr:from>
    <xdr:to xmlns:xdr="http://schemas.openxmlformats.org/drawingml/2006/spreadsheetDrawing">
      <xdr:col>116</xdr:col>
      <xdr:colOff>62865</xdr:colOff>
      <xdr:row>86</xdr:row>
      <xdr:rowOff>109855</xdr:rowOff>
    </xdr:to>
    <xdr:cxnSp macro="">
      <xdr:nvCxnSpPr>
        <xdr:cNvPr id="643" name="直線コネクタ 642"/>
        <xdr:cNvCxnSpPr/>
      </xdr:nvCxnSpPr>
      <xdr:spPr>
        <a:xfrm flipV="1">
          <a:off x="19951065" y="13240385"/>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265" cy="258445"/>
    <xdr:sp macro="" textlink="">
      <xdr:nvSpPr>
        <xdr:cNvPr id="644" name="【消防施設】&#10;一人当たり面積最小値テキスト"/>
        <xdr:cNvSpPr txBox="1"/>
      </xdr:nvSpPr>
      <xdr:spPr>
        <a:xfrm>
          <a:off x="19989800" y="14534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645" name="直線コネクタ 644"/>
        <xdr:cNvCxnSpPr/>
      </xdr:nvCxnSpPr>
      <xdr:spPr>
        <a:xfrm>
          <a:off x="19881850" y="14530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107315</xdr:rowOff>
    </xdr:from>
    <xdr:ext cx="469265" cy="258445"/>
    <xdr:sp macro="" textlink="">
      <xdr:nvSpPr>
        <xdr:cNvPr id="646" name="【消防施設】&#10;一人当たり面積最大値テキスト"/>
        <xdr:cNvSpPr txBox="1"/>
      </xdr:nvSpPr>
      <xdr:spPr>
        <a:xfrm>
          <a:off x="19989800" y="13019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160655</xdr:rowOff>
    </xdr:from>
    <xdr:to xmlns:xdr="http://schemas.openxmlformats.org/drawingml/2006/spreadsheetDrawing">
      <xdr:col>116</xdr:col>
      <xdr:colOff>152400</xdr:colOff>
      <xdr:row>78</xdr:row>
      <xdr:rowOff>160655</xdr:rowOff>
    </xdr:to>
    <xdr:cxnSp macro="">
      <xdr:nvCxnSpPr>
        <xdr:cNvPr id="647" name="直線コネクタ 646"/>
        <xdr:cNvCxnSpPr/>
      </xdr:nvCxnSpPr>
      <xdr:spPr>
        <a:xfrm>
          <a:off x="19881850" y="1324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150495</xdr:rowOff>
    </xdr:from>
    <xdr:ext cx="469265" cy="258445"/>
    <xdr:sp macro="" textlink="">
      <xdr:nvSpPr>
        <xdr:cNvPr id="648" name="【消防施設】&#10;一人当たり面積平均値テキスト"/>
        <xdr:cNvSpPr txBox="1"/>
      </xdr:nvSpPr>
      <xdr:spPr>
        <a:xfrm>
          <a:off x="19989800" y="142360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127635</xdr:rowOff>
    </xdr:from>
    <xdr:to xmlns:xdr="http://schemas.openxmlformats.org/drawingml/2006/spreadsheetDrawing">
      <xdr:col>116</xdr:col>
      <xdr:colOff>114300</xdr:colOff>
      <xdr:row>86</xdr:row>
      <xdr:rowOff>57150</xdr:rowOff>
    </xdr:to>
    <xdr:sp macro="" textlink="">
      <xdr:nvSpPr>
        <xdr:cNvPr id="649" name="フローチャート: 判断 648"/>
        <xdr:cNvSpPr/>
      </xdr:nvSpPr>
      <xdr:spPr>
        <a:xfrm>
          <a:off x="19900900" y="143808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130810</xdr:rowOff>
    </xdr:from>
    <xdr:to xmlns:xdr="http://schemas.openxmlformats.org/drawingml/2006/spreadsheetDrawing">
      <xdr:col>112</xdr:col>
      <xdr:colOff>38100</xdr:colOff>
      <xdr:row>86</xdr:row>
      <xdr:rowOff>60960</xdr:rowOff>
    </xdr:to>
    <xdr:sp macro="" textlink="">
      <xdr:nvSpPr>
        <xdr:cNvPr id="650" name="フローチャート: 判断 649"/>
        <xdr:cNvSpPr/>
      </xdr:nvSpPr>
      <xdr:spPr>
        <a:xfrm>
          <a:off x="19157950" y="143840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129540</xdr:rowOff>
    </xdr:from>
    <xdr:to xmlns:xdr="http://schemas.openxmlformats.org/drawingml/2006/spreadsheetDrawing">
      <xdr:col>107</xdr:col>
      <xdr:colOff>101600</xdr:colOff>
      <xdr:row>86</xdr:row>
      <xdr:rowOff>59690</xdr:rowOff>
    </xdr:to>
    <xdr:sp macro="" textlink="">
      <xdr:nvSpPr>
        <xdr:cNvPr id="651" name="フローチャート: 判断 650"/>
        <xdr:cNvSpPr/>
      </xdr:nvSpPr>
      <xdr:spPr>
        <a:xfrm>
          <a:off x="18345150" y="14382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165735</xdr:rowOff>
    </xdr:from>
    <xdr:to xmlns:xdr="http://schemas.openxmlformats.org/drawingml/2006/spreadsheetDrawing">
      <xdr:col>102</xdr:col>
      <xdr:colOff>165100</xdr:colOff>
      <xdr:row>86</xdr:row>
      <xdr:rowOff>96520</xdr:rowOff>
    </xdr:to>
    <xdr:sp macro="" textlink="">
      <xdr:nvSpPr>
        <xdr:cNvPr id="652" name="フローチャート: 判断 651"/>
        <xdr:cNvSpPr/>
      </xdr:nvSpPr>
      <xdr:spPr>
        <a:xfrm>
          <a:off x="17551400" y="144189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170180</xdr:rowOff>
    </xdr:from>
    <xdr:to xmlns:xdr="http://schemas.openxmlformats.org/drawingml/2006/spreadsheetDrawing">
      <xdr:col>98</xdr:col>
      <xdr:colOff>38100</xdr:colOff>
      <xdr:row>86</xdr:row>
      <xdr:rowOff>100330</xdr:rowOff>
    </xdr:to>
    <xdr:sp macro="" textlink="">
      <xdr:nvSpPr>
        <xdr:cNvPr id="653" name="フローチャート: 判断 652"/>
        <xdr:cNvSpPr/>
      </xdr:nvSpPr>
      <xdr:spPr>
        <a:xfrm>
          <a:off x="16757650" y="144233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654" name="テキスト ボックス 653"/>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655" name="テキスト ボックス 654"/>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656" name="テキスト ボックス 655"/>
        <xdr:cNvSpPr txBox="1"/>
      </xdr:nvSpPr>
      <xdr:spPr>
        <a:xfrm>
          <a:off x="18224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657" name="テキスト ボックス 656"/>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658" name="テキスト ボックス 657"/>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165735</xdr:rowOff>
    </xdr:from>
    <xdr:to xmlns:xdr="http://schemas.openxmlformats.org/drawingml/2006/spreadsheetDrawing">
      <xdr:col>116</xdr:col>
      <xdr:colOff>114300</xdr:colOff>
      <xdr:row>86</xdr:row>
      <xdr:rowOff>95885</xdr:rowOff>
    </xdr:to>
    <xdr:sp macro="" textlink="">
      <xdr:nvSpPr>
        <xdr:cNvPr id="659" name="楕円 658"/>
        <xdr:cNvSpPr/>
      </xdr:nvSpPr>
      <xdr:spPr>
        <a:xfrm>
          <a:off x="19900900" y="1441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106045</xdr:rowOff>
    </xdr:from>
    <xdr:ext cx="469265" cy="258445"/>
    <xdr:sp macro="" textlink="">
      <xdr:nvSpPr>
        <xdr:cNvPr id="660" name="【消防施設】&#10;一人当たり面積該当値テキスト"/>
        <xdr:cNvSpPr txBox="1"/>
      </xdr:nvSpPr>
      <xdr:spPr>
        <a:xfrm>
          <a:off x="19989800" y="14359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166370</xdr:rowOff>
    </xdr:from>
    <xdr:to xmlns:xdr="http://schemas.openxmlformats.org/drawingml/2006/spreadsheetDrawing">
      <xdr:col>112</xdr:col>
      <xdr:colOff>38100</xdr:colOff>
      <xdr:row>86</xdr:row>
      <xdr:rowOff>97155</xdr:rowOff>
    </xdr:to>
    <xdr:sp macro="" textlink="">
      <xdr:nvSpPr>
        <xdr:cNvPr id="661" name="楕円 660"/>
        <xdr:cNvSpPr/>
      </xdr:nvSpPr>
      <xdr:spPr>
        <a:xfrm>
          <a:off x="19157950" y="1441958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86</xdr:row>
      <xdr:rowOff>44450</xdr:rowOff>
    </xdr:from>
    <xdr:to xmlns:xdr="http://schemas.openxmlformats.org/drawingml/2006/spreadsheetDrawing">
      <xdr:col>116</xdr:col>
      <xdr:colOff>63500</xdr:colOff>
      <xdr:row>86</xdr:row>
      <xdr:rowOff>45720</xdr:rowOff>
    </xdr:to>
    <xdr:cxnSp macro="">
      <xdr:nvCxnSpPr>
        <xdr:cNvPr id="662" name="直線コネクタ 661"/>
        <xdr:cNvCxnSpPr/>
      </xdr:nvCxnSpPr>
      <xdr:spPr>
        <a:xfrm flipV="1">
          <a:off x="19202400" y="1446530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10160</xdr:rowOff>
    </xdr:from>
    <xdr:to xmlns:xdr="http://schemas.openxmlformats.org/drawingml/2006/spreadsheetDrawing">
      <xdr:col>102</xdr:col>
      <xdr:colOff>165100</xdr:colOff>
      <xdr:row>86</xdr:row>
      <xdr:rowOff>111125</xdr:rowOff>
    </xdr:to>
    <xdr:sp macro="" textlink="">
      <xdr:nvSpPr>
        <xdr:cNvPr id="663" name="楕円 662"/>
        <xdr:cNvSpPr/>
      </xdr:nvSpPr>
      <xdr:spPr>
        <a:xfrm>
          <a:off x="17551400" y="1443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76835</xdr:rowOff>
    </xdr:from>
    <xdr:ext cx="469900" cy="258445"/>
    <xdr:sp macro="" textlink="">
      <xdr:nvSpPr>
        <xdr:cNvPr id="664" name="n_1aveValue【消防施設】&#10;一人当たり面積"/>
        <xdr:cNvSpPr txBox="1"/>
      </xdr:nvSpPr>
      <xdr:spPr>
        <a:xfrm>
          <a:off x="18980150" y="1416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75565</xdr:rowOff>
    </xdr:from>
    <xdr:ext cx="469900" cy="258445"/>
    <xdr:sp macro="" textlink="">
      <xdr:nvSpPr>
        <xdr:cNvPr id="665" name="n_2aveValue【消防施設】&#10;一人当たり面積"/>
        <xdr:cNvSpPr txBox="1"/>
      </xdr:nvSpPr>
      <xdr:spPr>
        <a:xfrm>
          <a:off x="18180050" y="14161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112395</xdr:rowOff>
    </xdr:from>
    <xdr:ext cx="469900" cy="258445"/>
    <xdr:sp macro="" textlink="">
      <xdr:nvSpPr>
        <xdr:cNvPr id="666" name="n_3aveValue【消防施設】&#10;一人当たり面積"/>
        <xdr:cNvSpPr txBox="1"/>
      </xdr:nvSpPr>
      <xdr:spPr>
        <a:xfrm>
          <a:off x="17386300" y="14197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116840</xdr:rowOff>
    </xdr:from>
    <xdr:ext cx="469900" cy="258445"/>
    <xdr:sp macro="" textlink="">
      <xdr:nvSpPr>
        <xdr:cNvPr id="667" name="n_4aveValue【消防施設】&#10;一人当たり面積"/>
        <xdr:cNvSpPr txBox="1"/>
      </xdr:nvSpPr>
      <xdr:spPr>
        <a:xfrm>
          <a:off x="1659255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87630</xdr:rowOff>
    </xdr:from>
    <xdr:ext cx="469900" cy="258445"/>
    <xdr:sp macro="" textlink="">
      <xdr:nvSpPr>
        <xdr:cNvPr id="668" name="n_1mainValue【消防施設】&#10;一人当たり面積"/>
        <xdr:cNvSpPr txBox="1"/>
      </xdr:nvSpPr>
      <xdr:spPr>
        <a:xfrm>
          <a:off x="18980150" y="14508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102870</xdr:rowOff>
    </xdr:from>
    <xdr:ext cx="469900" cy="257810"/>
    <xdr:sp macro="" textlink="">
      <xdr:nvSpPr>
        <xdr:cNvPr id="669" name="n_3mainValue【消防施設】&#10;一人当たり面積"/>
        <xdr:cNvSpPr txBox="1"/>
      </xdr:nvSpPr>
      <xdr:spPr>
        <a:xfrm>
          <a:off x="17386300" y="14523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0" name="正方形/長方形 66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1" name="正方形/長方形 67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2" name="正方形/長方形 67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3" name="正方形/長方形 67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4" name="正方形/長方形 67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5" name="正方形/長方形 67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6" name="正方形/長方形 67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7" name="正方形/長方形 67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78" name="テキスト ボックス 67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679" name="直線コネクタ 67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80" name="テキスト ボックス 679"/>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681" name="直線コネクタ 68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82" name="テキスト ボックス 681"/>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683" name="直線コネクタ 68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684" name="テキスト ボックス 683"/>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685" name="直線コネクタ 68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686" name="テキスト ボックス 685"/>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687" name="直線コネクタ 68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688" name="テキスト ボックス 687"/>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689" name="直線コネクタ 68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690" name="テキスト ボックス 689"/>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691" name="直線コネクタ 69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92" name="テキスト ボックス 691"/>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693" name="直線コネクタ 69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4"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695" name="直線コネクタ 694"/>
        <xdr:cNvCxnSpPr/>
      </xdr:nvCxnSpPr>
      <xdr:spPr>
        <a:xfrm flipV="1">
          <a:off x="14699615" y="168503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4495" cy="258445"/>
    <xdr:sp macro="" textlink="">
      <xdr:nvSpPr>
        <xdr:cNvPr id="696" name="【庁舎】&#10;有形固定資産減価償却率最小値テキスト"/>
        <xdr:cNvSpPr txBox="1"/>
      </xdr:nvSpPr>
      <xdr:spPr>
        <a:xfrm>
          <a:off x="14738350" y="18353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697" name="直線コネクタ 696"/>
        <xdr:cNvCxnSpPr/>
      </xdr:nvCxnSpPr>
      <xdr:spPr>
        <a:xfrm>
          <a:off x="14611350" y="183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39725" cy="258445"/>
    <xdr:sp macro="" textlink="">
      <xdr:nvSpPr>
        <xdr:cNvPr id="698" name="【庁舎】&#10;有形固定資産減価償却率最大値テキスト"/>
        <xdr:cNvSpPr txBox="1"/>
      </xdr:nvSpPr>
      <xdr:spPr>
        <a:xfrm>
          <a:off x="14738350" y="1662557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699" name="直線コネクタ 698"/>
        <xdr:cNvCxnSpPr/>
      </xdr:nvCxnSpPr>
      <xdr:spPr>
        <a:xfrm>
          <a:off x="14611350" y="16850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4495" cy="259080"/>
    <xdr:sp macro="" textlink="">
      <xdr:nvSpPr>
        <xdr:cNvPr id="700" name="【庁舎】&#10;有形固定資産減価償却率平均値テキスト"/>
        <xdr:cNvSpPr txBox="1"/>
      </xdr:nvSpPr>
      <xdr:spPr>
        <a:xfrm>
          <a:off x="14738350" y="173532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171450</xdr:colOff>
      <xdr:row>104</xdr:row>
      <xdr:rowOff>115570</xdr:rowOff>
    </xdr:to>
    <xdr:sp macro="" textlink="">
      <xdr:nvSpPr>
        <xdr:cNvPr id="701" name="フローチャート: 判断 700"/>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702" name="フローチャート: 判断 701"/>
        <xdr:cNvSpPr/>
      </xdr:nvSpPr>
      <xdr:spPr>
        <a:xfrm>
          <a:off x="13887450" y="1759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703" name="フローチャート: 判断 702"/>
        <xdr:cNvSpPr/>
      </xdr:nvSpPr>
      <xdr:spPr>
        <a:xfrm>
          <a:off x="130937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704" name="フローチャート: 判断 703"/>
        <xdr:cNvSpPr/>
      </xdr:nvSpPr>
      <xdr:spPr>
        <a:xfrm>
          <a:off x="12299950" y="17656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705" name="フローチャート: 判断 704"/>
        <xdr:cNvSpPr/>
      </xdr:nvSpPr>
      <xdr:spPr>
        <a:xfrm>
          <a:off x="1148715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6" name="テキスト ボックス 70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07" name="テキスト ボックス 706"/>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8" name="テキスト ボックス 70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09" name="テキスト ボックス 70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10" name="テキスト ボックス 709"/>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125095</xdr:rowOff>
    </xdr:from>
    <xdr:to xmlns:xdr="http://schemas.openxmlformats.org/drawingml/2006/spreadsheetDrawing">
      <xdr:col>85</xdr:col>
      <xdr:colOff>171450</xdr:colOff>
      <xdr:row>109</xdr:row>
      <xdr:rowOff>55245</xdr:rowOff>
    </xdr:to>
    <xdr:sp macro="" textlink="">
      <xdr:nvSpPr>
        <xdr:cNvPr id="711" name="楕円 710"/>
        <xdr:cNvSpPr/>
      </xdr:nvSpPr>
      <xdr:spPr>
        <a:xfrm>
          <a:off x="14649450" y="18298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40640</xdr:rowOff>
    </xdr:from>
    <xdr:ext cx="404495" cy="258445"/>
    <xdr:sp macro="" textlink="">
      <xdr:nvSpPr>
        <xdr:cNvPr id="712" name="【庁舎】&#10;有形固定資産減価償却率該当値テキスト"/>
        <xdr:cNvSpPr txBox="1"/>
      </xdr:nvSpPr>
      <xdr:spPr>
        <a:xfrm>
          <a:off x="14738350"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120650</xdr:rowOff>
    </xdr:from>
    <xdr:to xmlns:xdr="http://schemas.openxmlformats.org/drawingml/2006/spreadsheetDrawing">
      <xdr:col>81</xdr:col>
      <xdr:colOff>101600</xdr:colOff>
      <xdr:row>109</xdr:row>
      <xdr:rowOff>50165</xdr:rowOff>
    </xdr:to>
    <xdr:sp macro="" textlink="">
      <xdr:nvSpPr>
        <xdr:cNvPr id="713" name="楕円 712"/>
        <xdr:cNvSpPr/>
      </xdr:nvSpPr>
      <xdr:spPr>
        <a:xfrm>
          <a:off x="1388745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170815</xdr:rowOff>
    </xdr:from>
    <xdr:to xmlns:xdr="http://schemas.openxmlformats.org/drawingml/2006/spreadsheetDrawing">
      <xdr:col>85</xdr:col>
      <xdr:colOff>127000</xdr:colOff>
      <xdr:row>109</xdr:row>
      <xdr:rowOff>4445</xdr:rowOff>
    </xdr:to>
    <xdr:cxnSp macro="">
      <xdr:nvCxnSpPr>
        <xdr:cNvPr id="714" name="直線コネクタ 713"/>
        <xdr:cNvCxnSpPr/>
      </xdr:nvCxnSpPr>
      <xdr:spPr>
        <a:xfrm>
          <a:off x="13938250" y="1834451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111760</xdr:rowOff>
    </xdr:from>
    <xdr:to xmlns:xdr="http://schemas.openxmlformats.org/drawingml/2006/spreadsheetDrawing">
      <xdr:col>72</xdr:col>
      <xdr:colOff>38100</xdr:colOff>
      <xdr:row>109</xdr:row>
      <xdr:rowOff>41910</xdr:rowOff>
    </xdr:to>
    <xdr:sp macro="" textlink="">
      <xdr:nvSpPr>
        <xdr:cNvPr id="715" name="楕円 714"/>
        <xdr:cNvSpPr/>
      </xdr:nvSpPr>
      <xdr:spPr>
        <a:xfrm>
          <a:off x="12299950" y="18285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108</xdr:row>
      <xdr:rowOff>110490</xdr:rowOff>
    </xdr:from>
    <xdr:to xmlns:xdr="http://schemas.openxmlformats.org/drawingml/2006/spreadsheetDrawing">
      <xdr:col>67</xdr:col>
      <xdr:colOff>101600</xdr:colOff>
      <xdr:row>109</xdr:row>
      <xdr:rowOff>40640</xdr:rowOff>
    </xdr:to>
    <xdr:sp macro="" textlink="">
      <xdr:nvSpPr>
        <xdr:cNvPr id="716" name="楕円 715"/>
        <xdr:cNvSpPr/>
      </xdr:nvSpPr>
      <xdr:spPr>
        <a:xfrm>
          <a:off x="1148715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161290</xdr:rowOff>
    </xdr:from>
    <xdr:to xmlns:xdr="http://schemas.openxmlformats.org/drawingml/2006/spreadsheetDrawing">
      <xdr:col>71</xdr:col>
      <xdr:colOff>171450</xdr:colOff>
      <xdr:row>108</xdr:row>
      <xdr:rowOff>162560</xdr:rowOff>
    </xdr:to>
    <xdr:cxnSp macro="">
      <xdr:nvCxnSpPr>
        <xdr:cNvPr id="717" name="直線コネクタ 716"/>
        <xdr:cNvCxnSpPr/>
      </xdr:nvCxnSpPr>
      <xdr:spPr>
        <a:xfrm>
          <a:off x="11537950" y="1833499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58420</xdr:rowOff>
    </xdr:from>
    <xdr:ext cx="404495" cy="259080"/>
    <xdr:sp macro="" textlink="">
      <xdr:nvSpPr>
        <xdr:cNvPr id="718" name="n_1aveValue【庁舎】&#10;有形固定資産減価償却率"/>
        <xdr:cNvSpPr txBox="1"/>
      </xdr:nvSpPr>
      <xdr:spPr>
        <a:xfrm>
          <a:off x="13742035" y="17374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111125</xdr:rowOff>
    </xdr:from>
    <xdr:ext cx="404495" cy="258445"/>
    <xdr:sp macro="" textlink="">
      <xdr:nvSpPr>
        <xdr:cNvPr id="719" name="n_2aveValue【庁舎】&#10;有形固定資産減価償却率"/>
        <xdr:cNvSpPr txBox="1"/>
      </xdr:nvSpPr>
      <xdr:spPr>
        <a:xfrm>
          <a:off x="12960985" y="1742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5130" cy="259080"/>
    <xdr:sp macro="" textlink="">
      <xdr:nvSpPr>
        <xdr:cNvPr id="720" name="n_3aveValue【庁舎】&#10;有形固定資産減価償却率"/>
        <xdr:cNvSpPr txBox="1"/>
      </xdr:nvSpPr>
      <xdr:spPr>
        <a:xfrm>
          <a:off x="12167235" y="1743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158115</xdr:rowOff>
    </xdr:from>
    <xdr:ext cx="404495" cy="258445"/>
    <xdr:sp macro="" textlink="">
      <xdr:nvSpPr>
        <xdr:cNvPr id="721" name="n_4aveValue【庁舎】&#10;有形固定資産減価償却率"/>
        <xdr:cNvSpPr txBox="1"/>
      </xdr:nvSpPr>
      <xdr:spPr>
        <a:xfrm>
          <a:off x="11354435" y="17474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41275</xdr:rowOff>
    </xdr:from>
    <xdr:ext cx="404495" cy="258445"/>
    <xdr:sp macro="" textlink="">
      <xdr:nvSpPr>
        <xdr:cNvPr id="722" name="n_1mainValue【庁舎】&#10;有形固定資産減価償却率"/>
        <xdr:cNvSpPr txBox="1"/>
      </xdr:nvSpPr>
      <xdr:spPr>
        <a:xfrm>
          <a:off x="13742035" y="18386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109</xdr:row>
      <xdr:rowOff>33020</xdr:rowOff>
    </xdr:from>
    <xdr:ext cx="405130" cy="259080"/>
    <xdr:sp macro="" textlink="">
      <xdr:nvSpPr>
        <xdr:cNvPr id="723" name="n_3mainValue【庁舎】&#10;有形固定資産減価償却率"/>
        <xdr:cNvSpPr txBox="1"/>
      </xdr:nvSpPr>
      <xdr:spPr>
        <a:xfrm>
          <a:off x="12167235" y="18378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109</xdr:row>
      <xdr:rowOff>31750</xdr:rowOff>
    </xdr:from>
    <xdr:ext cx="404495" cy="258445"/>
    <xdr:sp macro="" textlink="">
      <xdr:nvSpPr>
        <xdr:cNvPr id="724" name="n_4mainValue【庁舎】&#10;有形固定資産減価償却率"/>
        <xdr:cNvSpPr txBox="1"/>
      </xdr:nvSpPr>
      <xdr:spPr>
        <a:xfrm>
          <a:off x="11354435" y="18376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5" name="正方形/長方形 72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6" name="正方形/長方形 72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7" name="正方形/長方形 72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8" name="正方形/長方形 72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9" name="正方形/長方形 72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0" name="正方形/長方形 72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1" name="正方形/長方形 73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2" name="正方形/長方形 73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33" name="テキスト ボックス 732"/>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4" name="直線コネクタ 73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5" name="直線コネクタ 73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36" name="テキスト ボックス 735"/>
        <xdr:cNvSpPr txBox="1"/>
      </xdr:nvSpPr>
      <xdr:spPr>
        <a:xfrm>
          <a:off x="160489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37" name="直線コネクタ 73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38" name="テキスト ボックス 737"/>
        <xdr:cNvSpPr txBox="1"/>
      </xdr:nvSpPr>
      <xdr:spPr>
        <a:xfrm>
          <a:off x="1604899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39" name="直線コネクタ 73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40" name="テキスト ボックス 739"/>
        <xdr:cNvSpPr txBox="1"/>
      </xdr:nvSpPr>
      <xdr:spPr>
        <a:xfrm>
          <a:off x="1604899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1" name="直線コネクタ 74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42" name="テキスト ボックス 741"/>
        <xdr:cNvSpPr txBox="1"/>
      </xdr:nvSpPr>
      <xdr:spPr>
        <a:xfrm>
          <a:off x="1604899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3" name="直線コネクタ 74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44" name="テキスト ボックス 743"/>
        <xdr:cNvSpPr txBox="1"/>
      </xdr:nvSpPr>
      <xdr:spPr>
        <a:xfrm>
          <a:off x="1604899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5" name="直線コネクタ 74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46" name="テキスト ボックス 745"/>
        <xdr:cNvSpPr txBox="1"/>
      </xdr:nvSpPr>
      <xdr:spPr>
        <a:xfrm>
          <a:off x="1604899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7" name="直線コネクタ 74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48" name="テキスト ボックス 747"/>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750" name="直線コネクタ 749"/>
        <xdr:cNvCxnSpPr/>
      </xdr:nvCxnSpPr>
      <xdr:spPr>
        <a:xfrm flipV="1">
          <a:off x="19951065" y="168979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751" name="【庁舎】&#10;一人当たり面積最小値テキスト"/>
        <xdr:cNvSpPr txBox="1"/>
      </xdr:nvSpPr>
      <xdr:spPr>
        <a:xfrm>
          <a:off x="19989800" y="1825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752" name="直線コネクタ 751"/>
        <xdr:cNvCxnSpPr/>
      </xdr:nvCxnSpPr>
      <xdr:spPr>
        <a:xfrm>
          <a:off x="19881850" y="1825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9265" cy="258445"/>
    <xdr:sp macro="" textlink="">
      <xdr:nvSpPr>
        <xdr:cNvPr id="753" name="【庁舎】&#10;一人当たり面積最大値テキスト"/>
        <xdr:cNvSpPr txBox="1"/>
      </xdr:nvSpPr>
      <xdr:spPr>
        <a:xfrm>
          <a:off x="19989800" y="16673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754" name="直線コネクタ 753"/>
        <xdr:cNvCxnSpPr/>
      </xdr:nvCxnSpPr>
      <xdr:spPr>
        <a:xfrm>
          <a:off x="19881850" y="1689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77470</xdr:rowOff>
    </xdr:from>
    <xdr:ext cx="469265" cy="258445"/>
    <xdr:sp macro="" textlink="">
      <xdr:nvSpPr>
        <xdr:cNvPr id="755" name="【庁舎】&#10;一人当たり面積平均値テキスト"/>
        <xdr:cNvSpPr txBox="1"/>
      </xdr:nvSpPr>
      <xdr:spPr>
        <a:xfrm>
          <a:off x="19989800" y="177368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756" name="フローチャート: 判断 755"/>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757" name="フローチャート: 判断 756"/>
        <xdr:cNvSpPr/>
      </xdr:nvSpPr>
      <xdr:spPr>
        <a:xfrm>
          <a:off x="19157950" y="1787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758" name="フローチャート: 判断 757"/>
        <xdr:cNvSpPr/>
      </xdr:nvSpPr>
      <xdr:spPr>
        <a:xfrm>
          <a:off x="1834515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759" name="フローチャート: 判断 758"/>
        <xdr:cNvSpPr/>
      </xdr:nvSpPr>
      <xdr:spPr>
        <a:xfrm>
          <a:off x="175514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76200</xdr:rowOff>
    </xdr:from>
    <xdr:to xmlns:xdr="http://schemas.openxmlformats.org/drawingml/2006/spreadsheetDrawing">
      <xdr:col>98</xdr:col>
      <xdr:colOff>38100</xdr:colOff>
      <xdr:row>107</xdr:row>
      <xdr:rowOff>6350</xdr:rowOff>
    </xdr:to>
    <xdr:sp macro="" textlink="">
      <xdr:nvSpPr>
        <xdr:cNvPr id="760" name="フローチャート: 判断 759"/>
        <xdr:cNvSpPr/>
      </xdr:nvSpPr>
      <xdr:spPr>
        <a:xfrm>
          <a:off x="16757650" y="1790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1" name="テキスト ボックス 76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62" name="テキスト ボックス 76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63" name="テキスト ボックス 762"/>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4" name="テキスト ボックス 76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65" name="テキスト ボックス 76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84455</xdr:rowOff>
    </xdr:from>
    <xdr:to xmlns:xdr="http://schemas.openxmlformats.org/drawingml/2006/spreadsheetDrawing">
      <xdr:col>116</xdr:col>
      <xdr:colOff>114300</xdr:colOff>
      <xdr:row>108</xdr:row>
      <xdr:rowOff>14605</xdr:rowOff>
    </xdr:to>
    <xdr:sp macro="" textlink="">
      <xdr:nvSpPr>
        <xdr:cNvPr id="766" name="楕円 765"/>
        <xdr:cNvSpPr/>
      </xdr:nvSpPr>
      <xdr:spPr>
        <a:xfrm>
          <a:off x="199009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170815</xdr:rowOff>
    </xdr:from>
    <xdr:ext cx="469265" cy="258445"/>
    <xdr:sp macro="" textlink="">
      <xdr:nvSpPr>
        <xdr:cNvPr id="767" name="【庁舎】&#10;一人当たり面積該当値テキスト"/>
        <xdr:cNvSpPr txBox="1"/>
      </xdr:nvSpPr>
      <xdr:spPr>
        <a:xfrm>
          <a:off x="19989800" y="1800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90805</xdr:rowOff>
    </xdr:from>
    <xdr:to xmlns:xdr="http://schemas.openxmlformats.org/drawingml/2006/spreadsheetDrawing">
      <xdr:col>112</xdr:col>
      <xdr:colOff>38100</xdr:colOff>
      <xdr:row>108</xdr:row>
      <xdr:rowOff>20955</xdr:rowOff>
    </xdr:to>
    <xdr:sp macro="" textlink="">
      <xdr:nvSpPr>
        <xdr:cNvPr id="768" name="楕円 767"/>
        <xdr:cNvSpPr/>
      </xdr:nvSpPr>
      <xdr:spPr>
        <a:xfrm>
          <a:off x="19157950" y="18093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107</xdr:row>
      <xdr:rowOff>135255</xdr:rowOff>
    </xdr:from>
    <xdr:to xmlns:xdr="http://schemas.openxmlformats.org/drawingml/2006/spreadsheetDrawing">
      <xdr:col>116</xdr:col>
      <xdr:colOff>63500</xdr:colOff>
      <xdr:row>107</xdr:row>
      <xdr:rowOff>141605</xdr:rowOff>
    </xdr:to>
    <xdr:cxnSp macro="">
      <xdr:nvCxnSpPr>
        <xdr:cNvPr id="769" name="直線コネクタ 768"/>
        <xdr:cNvCxnSpPr/>
      </xdr:nvCxnSpPr>
      <xdr:spPr>
        <a:xfrm flipV="1">
          <a:off x="19202400" y="1813750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103505</xdr:rowOff>
    </xdr:from>
    <xdr:to xmlns:xdr="http://schemas.openxmlformats.org/drawingml/2006/spreadsheetDrawing">
      <xdr:col>102</xdr:col>
      <xdr:colOff>165100</xdr:colOff>
      <xdr:row>108</xdr:row>
      <xdr:rowOff>33655</xdr:rowOff>
    </xdr:to>
    <xdr:sp macro="" textlink="">
      <xdr:nvSpPr>
        <xdr:cNvPr id="770" name="楕円 769"/>
        <xdr:cNvSpPr/>
      </xdr:nvSpPr>
      <xdr:spPr>
        <a:xfrm>
          <a:off x="175514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107315</xdr:rowOff>
    </xdr:from>
    <xdr:to xmlns:xdr="http://schemas.openxmlformats.org/drawingml/2006/spreadsheetDrawing">
      <xdr:col>98</xdr:col>
      <xdr:colOff>38100</xdr:colOff>
      <xdr:row>108</xdr:row>
      <xdr:rowOff>37465</xdr:rowOff>
    </xdr:to>
    <xdr:sp macro="" textlink="">
      <xdr:nvSpPr>
        <xdr:cNvPr id="771" name="楕円 770"/>
        <xdr:cNvSpPr/>
      </xdr:nvSpPr>
      <xdr:spPr>
        <a:xfrm>
          <a:off x="16757650" y="18109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107</xdr:row>
      <xdr:rowOff>154940</xdr:rowOff>
    </xdr:from>
    <xdr:to xmlns:xdr="http://schemas.openxmlformats.org/drawingml/2006/spreadsheetDrawing">
      <xdr:col>102</xdr:col>
      <xdr:colOff>114300</xdr:colOff>
      <xdr:row>107</xdr:row>
      <xdr:rowOff>158115</xdr:rowOff>
    </xdr:to>
    <xdr:cxnSp macro="">
      <xdr:nvCxnSpPr>
        <xdr:cNvPr id="772" name="直線コネクタ 771"/>
        <xdr:cNvCxnSpPr/>
      </xdr:nvCxnSpPr>
      <xdr:spPr>
        <a:xfrm flipV="1">
          <a:off x="16802100" y="1815719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8445"/>
    <xdr:sp macro="" textlink="">
      <xdr:nvSpPr>
        <xdr:cNvPr id="773" name="n_1aveValue【庁舎】&#10;一人当たり面積"/>
        <xdr:cNvSpPr txBox="1"/>
      </xdr:nvSpPr>
      <xdr:spPr>
        <a:xfrm>
          <a:off x="18980150" y="17654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9525</xdr:rowOff>
    </xdr:from>
    <xdr:ext cx="469900" cy="258445"/>
    <xdr:sp macro="" textlink="">
      <xdr:nvSpPr>
        <xdr:cNvPr id="774" name="n_2aveValue【庁舎】&#10;一人当たり面積"/>
        <xdr:cNvSpPr txBox="1"/>
      </xdr:nvSpPr>
      <xdr:spPr>
        <a:xfrm>
          <a:off x="18180050" y="17668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14605</xdr:rowOff>
    </xdr:from>
    <xdr:ext cx="469900" cy="259080"/>
    <xdr:sp macro="" textlink="">
      <xdr:nvSpPr>
        <xdr:cNvPr id="775" name="n_3aveValue【庁舎】&#10;一人当たり面積"/>
        <xdr:cNvSpPr txBox="1"/>
      </xdr:nvSpPr>
      <xdr:spPr>
        <a:xfrm>
          <a:off x="17386300" y="176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22860</xdr:rowOff>
    </xdr:from>
    <xdr:ext cx="469900" cy="259080"/>
    <xdr:sp macro="" textlink="">
      <xdr:nvSpPr>
        <xdr:cNvPr id="776" name="n_4aveValue【庁舎】&#10;一人当たり面積"/>
        <xdr:cNvSpPr txBox="1"/>
      </xdr:nvSpPr>
      <xdr:spPr>
        <a:xfrm>
          <a:off x="16592550" y="1768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12065</xdr:rowOff>
    </xdr:from>
    <xdr:ext cx="469900" cy="259080"/>
    <xdr:sp macro="" textlink="">
      <xdr:nvSpPr>
        <xdr:cNvPr id="777" name="n_1mainValue【庁舎】&#10;一人当たり面積"/>
        <xdr:cNvSpPr txBox="1"/>
      </xdr:nvSpPr>
      <xdr:spPr>
        <a:xfrm>
          <a:off x="189801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24765</xdr:rowOff>
    </xdr:from>
    <xdr:ext cx="469900" cy="259080"/>
    <xdr:sp macro="" textlink="">
      <xdr:nvSpPr>
        <xdr:cNvPr id="778" name="n_3mainValue【庁舎】&#10;一人当たり面積"/>
        <xdr:cNvSpPr txBox="1"/>
      </xdr:nvSpPr>
      <xdr:spPr>
        <a:xfrm>
          <a:off x="17386300" y="1819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29210</xdr:rowOff>
    </xdr:from>
    <xdr:ext cx="469900" cy="258445"/>
    <xdr:sp macro="" textlink="">
      <xdr:nvSpPr>
        <xdr:cNvPr id="779" name="n_4mainValue【庁舎】&#10;一人当たり面積"/>
        <xdr:cNvSpPr txBox="1"/>
      </xdr:nvSpPr>
      <xdr:spPr>
        <a:xfrm>
          <a:off x="16592550" y="18202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0" name="正方形/長方形 779"/>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1" name="正方形/長方形 780"/>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2" name="テキスト ボックス 781"/>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のうち、類似団体平均値を著しく下回っている図書館、一般廃棄物処理施設、庁舎については、その現状を把握しつつ、長寿命化及び建替えを検討しており、庁舎に関しては事業実施を始めている。体育館・プールについては類似団体平均値を上回っているが、賀茂地区で唯一の温水プールを有しており、その資産価格が影響していると推察される。消防施設については分団の統廃合が進んでおり、統廃合によって古い詰所の更新がセットとなっているため、有形固定資産減価償却率が類似団体平均値上回る結果となっている。今後も分団の統廃合が検討されているため、有形固定資産減価償却率は向上していくと推察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69913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令和元年度の単年ベースでは財政力指数が</a:t>
          </a:r>
          <a:r>
            <a:rPr kumimoji="1" lang="en-US" altLang="ja-JP" sz="1300">
              <a:latin typeface="ＭＳ Ｐゴシック"/>
              <a:ea typeface="ＭＳ Ｐゴシック"/>
            </a:rPr>
            <a:t>0.48</a:t>
          </a:r>
          <a:r>
            <a:rPr kumimoji="1" lang="ja-JP" altLang="en-US" sz="1300">
              <a:latin typeface="ＭＳ Ｐゴシック"/>
              <a:ea typeface="ＭＳ Ｐゴシック"/>
            </a:rPr>
            <a:t>となり、昨年度の</a:t>
          </a:r>
          <a:r>
            <a:rPr kumimoji="1" lang="en-US" altLang="ja-JP" sz="1300">
              <a:latin typeface="ＭＳ Ｐゴシック"/>
              <a:ea typeface="ＭＳ Ｐゴシック"/>
            </a:rPr>
            <a:t>0.50</a:t>
          </a:r>
          <a:r>
            <a:rPr kumimoji="1" lang="ja-JP" altLang="en-US" sz="1300">
              <a:latin typeface="ＭＳ Ｐゴシック"/>
              <a:ea typeface="ＭＳ Ｐゴシック"/>
            </a:rPr>
            <a:t>より減少傾向にあるが３か年平均では</a:t>
          </a:r>
          <a:r>
            <a:rPr kumimoji="1" lang="en-US" altLang="ja-JP" sz="1300">
              <a:latin typeface="ＭＳ Ｐゴシック"/>
              <a:ea typeface="ＭＳ Ｐゴシック"/>
            </a:rPr>
            <a:t>0.50</a:t>
          </a:r>
          <a:r>
            <a:rPr kumimoji="1" lang="ja-JP" altLang="en-US" sz="1300">
              <a:latin typeface="ＭＳ Ｐゴシック"/>
              <a:ea typeface="ＭＳ Ｐゴシック"/>
            </a:rPr>
            <a:t>と同数値となった。近年では、平成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年度に単年ベースで</a:t>
          </a:r>
          <a:r>
            <a:rPr kumimoji="1" lang="en-US" altLang="ja-JP" sz="1300">
              <a:latin typeface="ＭＳ Ｐゴシック"/>
              <a:ea typeface="ＭＳ Ｐゴシック"/>
            </a:rPr>
            <a:t>0.49</a:t>
          </a:r>
          <a:r>
            <a:rPr kumimoji="1" lang="ja-JP" altLang="en-US" sz="1300">
              <a:latin typeface="ＭＳ Ｐゴシック"/>
              <a:ea typeface="ＭＳ Ｐゴシック"/>
            </a:rPr>
            <a:t>を記録してから増加傾向にあったが、平成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年度をピーク（</a:t>
          </a:r>
          <a:r>
            <a:rPr kumimoji="1" lang="en-US" altLang="ja-JP" sz="1300">
              <a:latin typeface="ＭＳ Ｐゴシック"/>
              <a:ea typeface="ＭＳ Ｐゴシック"/>
            </a:rPr>
            <a:t>0.507</a:t>
          </a:r>
          <a:r>
            <a:rPr kumimoji="1" lang="ja-JP" altLang="en-US" sz="1300">
              <a:latin typeface="ＭＳ Ｐゴシック"/>
              <a:ea typeface="ＭＳ Ｐゴシック"/>
            </a:rPr>
            <a:t>）に減少傾向にある。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少子高齢化や大都市圏への人口流出による人口減少が顕著であ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471035"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8445"/>
    <xdr:sp macro="" textlink="">
      <xdr:nvSpPr>
        <xdr:cNvPr id="66" name="財政力最小値テキスト"/>
        <xdr:cNvSpPr txBox="1"/>
      </xdr:nvSpPr>
      <xdr:spPr>
        <a:xfrm>
          <a:off x="453898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382135" y="7657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453898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382135" y="626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127000</xdr:rowOff>
    </xdr:from>
    <xdr:to xmlns:xdr="http://schemas.openxmlformats.org/drawingml/2006/spreadsheetDrawing">
      <xdr:col>23</xdr:col>
      <xdr:colOff>133350</xdr:colOff>
      <xdr:row>40</xdr:row>
      <xdr:rowOff>127000</xdr:rowOff>
    </xdr:to>
    <xdr:cxnSp macro="">
      <xdr:nvCxnSpPr>
        <xdr:cNvPr id="70" name="直線コネクタ 69"/>
        <xdr:cNvCxnSpPr/>
      </xdr:nvCxnSpPr>
      <xdr:spPr>
        <a:xfrm>
          <a:off x="3716655" y="69850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31750</xdr:rowOff>
    </xdr:from>
    <xdr:ext cx="762000" cy="258445"/>
    <xdr:sp macro="" textlink="">
      <xdr:nvSpPr>
        <xdr:cNvPr id="71" name="財政力平均値テキスト"/>
        <xdr:cNvSpPr txBox="1"/>
      </xdr:nvSpPr>
      <xdr:spPr>
        <a:xfrm>
          <a:off x="4538980" y="7061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59690</xdr:rowOff>
    </xdr:from>
    <xdr:to xmlns:xdr="http://schemas.openxmlformats.org/drawingml/2006/spreadsheetDrawing">
      <xdr:col>23</xdr:col>
      <xdr:colOff>184150</xdr:colOff>
      <xdr:row>41</xdr:row>
      <xdr:rowOff>161290</xdr:rowOff>
    </xdr:to>
    <xdr:sp macro="" textlink="">
      <xdr:nvSpPr>
        <xdr:cNvPr id="72" name="フローチャート: 判断 71"/>
        <xdr:cNvSpPr/>
      </xdr:nvSpPr>
      <xdr:spPr>
        <a:xfrm>
          <a:off x="4420235"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127000</xdr:rowOff>
    </xdr:from>
    <xdr:to xmlns:xdr="http://schemas.openxmlformats.org/drawingml/2006/spreadsheetDrawing">
      <xdr:col>19</xdr:col>
      <xdr:colOff>133350</xdr:colOff>
      <xdr:row>40</xdr:row>
      <xdr:rowOff>127000</xdr:rowOff>
    </xdr:to>
    <xdr:cxnSp macro="">
      <xdr:nvCxnSpPr>
        <xdr:cNvPr id="73" name="直線コネクタ 72"/>
        <xdr:cNvCxnSpPr/>
      </xdr:nvCxnSpPr>
      <xdr:spPr>
        <a:xfrm>
          <a:off x="2911475" y="6985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366585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377565"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127000</xdr:rowOff>
    </xdr:from>
    <xdr:to xmlns:xdr="http://schemas.openxmlformats.org/drawingml/2006/spreadsheetDrawing">
      <xdr:col>15</xdr:col>
      <xdr:colOff>82550</xdr:colOff>
      <xdr:row>40</xdr:row>
      <xdr:rowOff>127000</xdr:rowOff>
    </xdr:to>
    <xdr:cxnSp macro="">
      <xdr:nvCxnSpPr>
        <xdr:cNvPr id="76" name="直線コネクタ 75"/>
        <xdr:cNvCxnSpPr/>
      </xdr:nvCxnSpPr>
      <xdr:spPr>
        <a:xfrm>
          <a:off x="2106295" y="69850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286067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128905</xdr:rowOff>
    </xdr:from>
    <xdr:ext cx="761365" cy="259080"/>
    <xdr:sp macro="" textlink="">
      <xdr:nvSpPr>
        <xdr:cNvPr id="78" name="テキスト ボックス 77"/>
        <xdr:cNvSpPr txBox="1"/>
      </xdr:nvSpPr>
      <xdr:spPr>
        <a:xfrm>
          <a:off x="2572385" y="7158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127000</xdr:rowOff>
    </xdr:from>
    <xdr:to xmlns:xdr="http://schemas.openxmlformats.org/drawingml/2006/spreadsheetDrawing">
      <xdr:col>11</xdr:col>
      <xdr:colOff>31750</xdr:colOff>
      <xdr:row>40</xdr:row>
      <xdr:rowOff>144145</xdr:rowOff>
    </xdr:to>
    <xdr:cxnSp macro="">
      <xdr:nvCxnSpPr>
        <xdr:cNvPr id="79" name="直線コネクタ 78"/>
        <xdr:cNvCxnSpPr/>
      </xdr:nvCxnSpPr>
      <xdr:spPr>
        <a:xfrm flipV="1">
          <a:off x="1320165" y="6985000"/>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074545" y="7089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146050</xdr:rowOff>
    </xdr:from>
    <xdr:ext cx="762000" cy="258445"/>
    <xdr:sp macro="" textlink="">
      <xdr:nvSpPr>
        <xdr:cNvPr id="81" name="テキスト ボックス 80"/>
        <xdr:cNvSpPr txBox="1"/>
      </xdr:nvSpPr>
      <xdr:spPr>
        <a:xfrm>
          <a:off x="1767205"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2" name="フローチャート: 判断 81"/>
        <xdr:cNvSpPr/>
      </xdr:nvSpPr>
      <xdr:spPr>
        <a:xfrm>
          <a:off x="1271270" y="70548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1365" cy="258445"/>
    <xdr:sp macro="" textlink="">
      <xdr:nvSpPr>
        <xdr:cNvPr id="83" name="テキスト ボックス 82"/>
        <xdr:cNvSpPr txBox="1"/>
      </xdr:nvSpPr>
      <xdr:spPr>
        <a:xfrm>
          <a:off x="962025"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42023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92710</xdr:rowOff>
    </xdr:from>
    <xdr:ext cx="762000" cy="259080"/>
    <xdr:sp macro="" textlink="">
      <xdr:nvSpPr>
        <xdr:cNvPr id="90" name="財政力該当値テキスト"/>
        <xdr:cNvSpPr txBox="1"/>
      </xdr:nvSpPr>
      <xdr:spPr>
        <a:xfrm>
          <a:off x="453898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1" name="楕円 90"/>
        <xdr:cNvSpPr/>
      </xdr:nvSpPr>
      <xdr:spPr>
        <a:xfrm>
          <a:off x="366585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9080"/>
    <xdr:sp macro="" textlink="">
      <xdr:nvSpPr>
        <xdr:cNvPr id="92" name="テキスト ボックス 91"/>
        <xdr:cNvSpPr txBox="1"/>
      </xdr:nvSpPr>
      <xdr:spPr>
        <a:xfrm>
          <a:off x="3377565"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93" name="楕円 92"/>
        <xdr:cNvSpPr/>
      </xdr:nvSpPr>
      <xdr:spPr>
        <a:xfrm>
          <a:off x="286067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1365" cy="259080"/>
    <xdr:sp macro="" textlink="">
      <xdr:nvSpPr>
        <xdr:cNvPr id="94" name="テキスト ボックス 93"/>
        <xdr:cNvSpPr txBox="1"/>
      </xdr:nvSpPr>
      <xdr:spPr>
        <a:xfrm>
          <a:off x="2572385" y="670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76200</xdr:rowOff>
    </xdr:from>
    <xdr:to xmlns:xdr="http://schemas.openxmlformats.org/drawingml/2006/spreadsheetDrawing">
      <xdr:col>11</xdr:col>
      <xdr:colOff>82550</xdr:colOff>
      <xdr:row>41</xdr:row>
      <xdr:rowOff>6350</xdr:rowOff>
    </xdr:to>
    <xdr:sp macro="" textlink="">
      <xdr:nvSpPr>
        <xdr:cNvPr id="95" name="楕円 94"/>
        <xdr:cNvSpPr/>
      </xdr:nvSpPr>
      <xdr:spPr>
        <a:xfrm>
          <a:off x="2074545" y="6934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16510</xdr:rowOff>
    </xdr:from>
    <xdr:ext cx="762000" cy="259080"/>
    <xdr:sp macro="" textlink="">
      <xdr:nvSpPr>
        <xdr:cNvPr id="96" name="テキスト ボックス 95"/>
        <xdr:cNvSpPr txBox="1"/>
      </xdr:nvSpPr>
      <xdr:spPr>
        <a:xfrm>
          <a:off x="1767205"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93345</xdr:rowOff>
    </xdr:from>
    <xdr:to xmlns:xdr="http://schemas.openxmlformats.org/drawingml/2006/spreadsheetDrawing">
      <xdr:col>7</xdr:col>
      <xdr:colOff>31750</xdr:colOff>
      <xdr:row>41</xdr:row>
      <xdr:rowOff>23495</xdr:rowOff>
    </xdr:to>
    <xdr:sp macro="" textlink="">
      <xdr:nvSpPr>
        <xdr:cNvPr id="97" name="楕円 96"/>
        <xdr:cNvSpPr/>
      </xdr:nvSpPr>
      <xdr:spPr>
        <a:xfrm>
          <a:off x="1271270" y="695134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33655</xdr:rowOff>
    </xdr:from>
    <xdr:ext cx="761365" cy="258445"/>
    <xdr:sp macro="" textlink="">
      <xdr:nvSpPr>
        <xdr:cNvPr id="98" name="テキスト ボックス 97"/>
        <xdr:cNvSpPr txBox="1"/>
      </xdr:nvSpPr>
      <xdr:spPr>
        <a:xfrm>
          <a:off x="962025" y="6720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年度の</a:t>
          </a:r>
          <a:r>
            <a:rPr kumimoji="1" lang="en-US" altLang="ja-JP" sz="1300">
              <a:latin typeface="ＭＳ Ｐゴシック"/>
              <a:ea typeface="ＭＳ Ｐゴシック"/>
            </a:rPr>
            <a:t>82.5</a:t>
          </a:r>
          <a:r>
            <a:rPr kumimoji="1" lang="ja-JP" altLang="en-US" sz="1300">
              <a:latin typeface="ＭＳ Ｐゴシック"/>
              <a:ea typeface="ＭＳ Ｐゴシック"/>
            </a:rPr>
            <a:t>％を境に増加傾向にあり、平成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a:t>
          </a:r>
          <a:r>
            <a:rPr kumimoji="1" lang="en-US" altLang="ja-JP" sz="1300">
              <a:latin typeface="ＭＳ Ｐゴシック"/>
              <a:ea typeface="ＭＳ Ｐゴシック"/>
            </a:rPr>
            <a:t>90</a:t>
          </a:r>
          <a:r>
            <a:rPr kumimoji="1" lang="ja-JP" altLang="en-US" sz="1300">
              <a:latin typeface="ＭＳ Ｐゴシック"/>
              <a:ea typeface="ＭＳ Ｐゴシック"/>
            </a:rPr>
            <a:t>％を超える結果となった。平成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庁舎建設、令和元年度より中学校統合の大型事業が実施されており、今後も公債費の増加が見込まれているため、経常収支比率の増加は避けられない状況となっているが、令和元年度については予算の厳しいシーリング等により、改善傾向がみられ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今後は条件の有利な起債を借り入れる等、将来負担を可能な限り減らし、中小事業の見直しによる歳出削減、歳入の確保を強化し、経常収支比率の回復に努める。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69913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69913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69913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69913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69913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4" name="テキスト ボックス 123"/>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69913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6" name="テキスト ボックス 125"/>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66040</xdr:rowOff>
    </xdr:from>
    <xdr:to xmlns:xdr="http://schemas.openxmlformats.org/drawingml/2006/spreadsheetDrawing">
      <xdr:col>23</xdr:col>
      <xdr:colOff>133350</xdr:colOff>
      <xdr:row>66</xdr:row>
      <xdr:rowOff>113665</xdr:rowOff>
    </xdr:to>
    <xdr:cxnSp macro="">
      <xdr:nvCxnSpPr>
        <xdr:cNvPr id="130" name="直線コネクタ 129"/>
        <xdr:cNvCxnSpPr/>
      </xdr:nvCxnSpPr>
      <xdr:spPr>
        <a:xfrm flipV="1">
          <a:off x="4471035" y="10181590"/>
          <a:ext cx="0" cy="1247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86360</xdr:rowOff>
    </xdr:from>
    <xdr:ext cx="762000" cy="258445"/>
    <xdr:sp macro="" textlink="">
      <xdr:nvSpPr>
        <xdr:cNvPr id="131" name="財政構造の弾力性最小値テキスト"/>
        <xdr:cNvSpPr txBox="1"/>
      </xdr:nvSpPr>
      <xdr:spPr>
        <a:xfrm>
          <a:off x="4538980" y="1140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113665</xdr:rowOff>
    </xdr:from>
    <xdr:to xmlns:xdr="http://schemas.openxmlformats.org/drawingml/2006/spreadsheetDrawing">
      <xdr:col>24</xdr:col>
      <xdr:colOff>12700</xdr:colOff>
      <xdr:row>66</xdr:row>
      <xdr:rowOff>113665</xdr:rowOff>
    </xdr:to>
    <xdr:cxnSp macro="">
      <xdr:nvCxnSpPr>
        <xdr:cNvPr id="132" name="直線コネクタ 131"/>
        <xdr:cNvCxnSpPr/>
      </xdr:nvCxnSpPr>
      <xdr:spPr>
        <a:xfrm>
          <a:off x="4382135" y="114293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152400</xdr:rowOff>
    </xdr:from>
    <xdr:ext cx="762000" cy="259080"/>
    <xdr:sp macro="" textlink="">
      <xdr:nvSpPr>
        <xdr:cNvPr id="133" name="財政構造の弾力性最大値テキスト"/>
        <xdr:cNvSpPr txBox="1"/>
      </xdr:nvSpPr>
      <xdr:spPr>
        <a:xfrm>
          <a:off x="4538980" y="992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66040</xdr:rowOff>
    </xdr:from>
    <xdr:to xmlns:xdr="http://schemas.openxmlformats.org/drawingml/2006/spreadsheetDrawing">
      <xdr:col>24</xdr:col>
      <xdr:colOff>12700</xdr:colOff>
      <xdr:row>59</xdr:row>
      <xdr:rowOff>66040</xdr:rowOff>
    </xdr:to>
    <xdr:cxnSp macro="">
      <xdr:nvCxnSpPr>
        <xdr:cNvPr id="134" name="直線コネクタ 133"/>
        <xdr:cNvCxnSpPr/>
      </xdr:nvCxnSpPr>
      <xdr:spPr>
        <a:xfrm>
          <a:off x="4382135" y="101815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88265</xdr:rowOff>
    </xdr:from>
    <xdr:to xmlns:xdr="http://schemas.openxmlformats.org/drawingml/2006/spreadsheetDrawing">
      <xdr:col>23</xdr:col>
      <xdr:colOff>133350</xdr:colOff>
      <xdr:row>62</xdr:row>
      <xdr:rowOff>27305</xdr:rowOff>
    </xdr:to>
    <xdr:cxnSp macro="">
      <xdr:nvCxnSpPr>
        <xdr:cNvPr id="135" name="直線コネクタ 134"/>
        <xdr:cNvCxnSpPr/>
      </xdr:nvCxnSpPr>
      <xdr:spPr>
        <a:xfrm flipV="1">
          <a:off x="3716655" y="10546715"/>
          <a:ext cx="75438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66675</xdr:rowOff>
    </xdr:from>
    <xdr:ext cx="762000" cy="258445"/>
    <xdr:sp macro="" textlink="">
      <xdr:nvSpPr>
        <xdr:cNvPr id="136" name="財政構造の弾力性平均値テキスト"/>
        <xdr:cNvSpPr txBox="1"/>
      </xdr:nvSpPr>
      <xdr:spPr>
        <a:xfrm>
          <a:off x="4538980" y="10868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94615</xdr:rowOff>
    </xdr:from>
    <xdr:to xmlns:xdr="http://schemas.openxmlformats.org/drawingml/2006/spreadsheetDrawing">
      <xdr:col>23</xdr:col>
      <xdr:colOff>184150</xdr:colOff>
      <xdr:row>64</xdr:row>
      <xdr:rowOff>24765</xdr:rowOff>
    </xdr:to>
    <xdr:sp macro="" textlink="">
      <xdr:nvSpPr>
        <xdr:cNvPr id="137" name="フローチャート: 判断 136"/>
        <xdr:cNvSpPr/>
      </xdr:nvSpPr>
      <xdr:spPr>
        <a:xfrm>
          <a:off x="4420235"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19685</xdr:rowOff>
    </xdr:from>
    <xdr:to xmlns:xdr="http://schemas.openxmlformats.org/drawingml/2006/spreadsheetDrawing">
      <xdr:col>19</xdr:col>
      <xdr:colOff>133350</xdr:colOff>
      <xdr:row>62</xdr:row>
      <xdr:rowOff>27305</xdr:rowOff>
    </xdr:to>
    <xdr:cxnSp macro="">
      <xdr:nvCxnSpPr>
        <xdr:cNvPr id="138" name="直線コネクタ 137"/>
        <xdr:cNvCxnSpPr/>
      </xdr:nvCxnSpPr>
      <xdr:spPr>
        <a:xfrm>
          <a:off x="2911475" y="10478135"/>
          <a:ext cx="80518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60325</xdr:rowOff>
    </xdr:from>
    <xdr:to xmlns:xdr="http://schemas.openxmlformats.org/drawingml/2006/spreadsheetDrawing">
      <xdr:col>19</xdr:col>
      <xdr:colOff>184150</xdr:colOff>
      <xdr:row>63</xdr:row>
      <xdr:rowOff>161925</xdr:rowOff>
    </xdr:to>
    <xdr:sp macro="" textlink="">
      <xdr:nvSpPr>
        <xdr:cNvPr id="139" name="フローチャート: 判断 138"/>
        <xdr:cNvSpPr/>
      </xdr:nvSpPr>
      <xdr:spPr>
        <a:xfrm>
          <a:off x="3665855"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146685</xdr:rowOff>
    </xdr:from>
    <xdr:ext cx="736600" cy="258445"/>
    <xdr:sp macro="" textlink="">
      <xdr:nvSpPr>
        <xdr:cNvPr id="140" name="テキスト ボックス 139"/>
        <xdr:cNvSpPr txBox="1"/>
      </xdr:nvSpPr>
      <xdr:spPr>
        <a:xfrm>
          <a:off x="3377565" y="10948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32385</xdr:rowOff>
    </xdr:from>
    <xdr:to xmlns:xdr="http://schemas.openxmlformats.org/drawingml/2006/spreadsheetDrawing">
      <xdr:col>15</xdr:col>
      <xdr:colOff>82550</xdr:colOff>
      <xdr:row>61</xdr:row>
      <xdr:rowOff>19685</xdr:rowOff>
    </xdr:to>
    <xdr:cxnSp macro="">
      <xdr:nvCxnSpPr>
        <xdr:cNvPr id="141" name="直線コネクタ 140"/>
        <xdr:cNvCxnSpPr/>
      </xdr:nvCxnSpPr>
      <xdr:spPr>
        <a:xfrm>
          <a:off x="2106295" y="10319385"/>
          <a:ext cx="8051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169545</xdr:rowOff>
    </xdr:from>
    <xdr:to xmlns:xdr="http://schemas.openxmlformats.org/drawingml/2006/spreadsheetDrawing">
      <xdr:col>15</xdr:col>
      <xdr:colOff>133350</xdr:colOff>
      <xdr:row>63</xdr:row>
      <xdr:rowOff>99695</xdr:rowOff>
    </xdr:to>
    <xdr:sp macro="" textlink="">
      <xdr:nvSpPr>
        <xdr:cNvPr id="142" name="フローチャート: 判断 141"/>
        <xdr:cNvSpPr/>
      </xdr:nvSpPr>
      <xdr:spPr>
        <a:xfrm>
          <a:off x="2860675"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84455</xdr:rowOff>
    </xdr:from>
    <xdr:ext cx="761365" cy="259080"/>
    <xdr:sp macro="" textlink="">
      <xdr:nvSpPr>
        <xdr:cNvPr id="143" name="テキスト ボックス 142"/>
        <xdr:cNvSpPr txBox="1"/>
      </xdr:nvSpPr>
      <xdr:spPr>
        <a:xfrm>
          <a:off x="2572385" y="10885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58</xdr:row>
      <xdr:rowOff>161290</xdr:rowOff>
    </xdr:from>
    <xdr:to xmlns:xdr="http://schemas.openxmlformats.org/drawingml/2006/spreadsheetDrawing">
      <xdr:col>11</xdr:col>
      <xdr:colOff>31750</xdr:colOff>
      <xdr:row>60</xdr:row>
      <xdr:rowOff>32385</xdr:rowOff>
    </xdr:to>
    <xdr:cxnSp macro="">
      <xdr:nvCxnSpPr>
        <xdr:cNvPr id="144" name="直線コネクタ 143"/>
        <xdr:cNvCxnSpPr/>
      </xdr:nvCxnSpPr>
      <xdr:spPr>
        <a:xfrm>
          <a:off x="1320165" y="10105390"/>
          <a:ext cx="78613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114300</xdr:rowOff>
    </xdr:from>
    <xdr:to xmlns:xdr="http://schemas.openxmlformats.org/drawingml/2006/spreadsheetDrawing">
      <xdr:col>11</xdr:col>
      <xdr:colOff>82550</xdr:colOff>
      <xdr:row>63</xdr:row>
      <xdr:rowOff>44450</xdr:rowOff>
    </xdr:to>
    <xdr:sp macro="" textlink="">
      <xdr:nvSpPr>
        <xdr:cNvPr id="145" name="フローチャート: 判断 144"/>
        <xdr:cNvSpPr/>
      </xdr:nvSpPr>
      <xdr:spPr>
        <a:xfrm>
          <a:off x="2074545" y="10744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29210</xdr:rowOff>
    </xdr:from>
    <xdr:ext cx="762000" cy="258445"/>
    <xdr:sp macro="" textlink="">
      <xdr:nvSpPr>
        <xdr:cNvPr id="146" name="テキスト ボックス 145"/>
        <xdr:cNvSpPr txBox="1"/>
      </xdr:nvSpPr>
      <xdr:spPr>
        <a:xfrm>
          <a:off x="1767205"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140970</xdr:rowOff>
    </xdr:from>
    <xdr:to xmlns:xdr="http://schemas.openxmlformats.org/drawingml/2006/spreadsheetDrawing">
      <xdr:col>7</xdr:col>
      <xdr:colOff>31750</xdr:colOff>
      <xdr:row>62</xdr:row>
      <xdr:rowOff>71120</xdr:rowOff>
    </xdr:to>
    <xdr:sp macro="" textlink="">
      <xdr:nvSpPr>
        <xdr:cNvPr id="147" name="フローチャート: 判断 146"/>
        <xdr:cNvSpPr/>
      </xdr:nvSpPr>
      <xdr:spPr>
        <a:xfrm>
          <a:off x="1271270" y="105994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55880</xdr:rowOff>
    </xdr:from>
    <xdr:ext cx="761365" cy="259080"/>
    <xdr:sp macro="" textlink="">
      <xdr:nvSpPr>
        <xdr:cNvPr id="148" name="テキスト ボックス 147"/>
        <xdr:cNvSpPr txBox="1"/>
      </xdr:nvSpPr>
      <xdr:spPr>
        <a:xfrm>
          <a:off x="962025" y="10685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9" name="テキスト ボックス 148"/>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50" name="テキスト ボックス 149"/>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51" name="テキスト ボックス 150"/>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2" name="テキスト ボックス 151"/>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3" name="テキスト ボックス 152"/>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37465</xdr:rowOff>
    </xdr:from>
    <xdr:to xmlns:xdr="http://schemas.openxmlformats.org/drawingml/2006/spreadsheetDrawing">
      <xdr:col>23</xdr:col>
      <xdr:colOff>184150</xdr:colOff>
      <xdr:row>61</xdr:row>
      <xdr:rowOff>139065</xdr:rowOff>
    </xdr:to>
    <xdr:sp macro="" textlink="">
      <xdr:nvSpPr>
        <xdr:cNvPr id="154" name="楕円 153"/>
        <xdr:cNvSpPr/>
      </xdr:nvSpPr>
      <xdr:spPr>
        <a:xfrm>
          <a:off x="4420235"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53975</xdr:rowOff>
    </xdr:from>
    <xdr:ext cx="762000" cy="258445"/>
    <xdr:sp macro="" textlink="">
      <xdr:nvSpPr>
        <xdr:cNvPr id="155" name="財政構造の弾力性該当値テキスト"/>
        <xdr:cNvSpPr txBox="1"/>
      </xdr:nvSpPr>
      <xdr:spPr>
        <a:xfrm>
          <a:off x="4538980" y="1034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147955</xdr:rowOff>
    </xdr:from>
    <xdr:to xmlns:xdr="http://schemas.openxmlformats.org/drawingml/2006/spreadsheetDrawing">
      <xdr:col>19</xdr:col>
      <xdr:colOff>184150</xdr:colOff>
      <xdr:row>62</xdr:row>
      <xdr:rowOff>78105</xdr:rowOff>
    </xdr:to>
    <xdr:sp macro="" textlink="">
      <xdr:nvSpPr>
        <xdr:cNvPr id="156" name="楕円 155"/>
        <xdr:cNvSpPr/>
      </xdr:nvSpPr>
      <xdr:spPr>
        <a:xfrm>
          <a:off x="3665855"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88265</xdr:rowOff>
    </xdr:from>
    <xdr:ext cx="736600" cy="258445"/>
    <xdr:sp macro="" textlink="">
      <xdr:nvSpPr>
        <xdr:cNvPr id="157" name="テキスト ボックス 156"/>
        <xdr:cNvSpPr txBox="1"/>
      </xdr:nvSpPr>
      <xdr:spPr>
        <a:xfrm>
          <a:off x="3377565" y="10375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140335</xdr:rowOff>
    </xdr:from>
    <xdr:to xmlns:xdr="http://schemas.openxmlformats.org/drawingml/2006/spreadsheetDrawing">
      <xdr:col>15</xdr:col>
      <xdr:colOff>133350</xdr:colOff>
      <xdr:row>61</xdr:row>
      <xdr:rowOff>70485</xdr:rowOff>
    </xdr:to>
    <xdr:sp macro="" textlink="">
      <xdr:nvSpPr>
        <xdr:cNvPr id="158" name="楕円 157"/>
        <xdr:cNvSpPr/>
      </xdr:nvSpPr>
      <xdr:spPr>
        <a:xfrm>
          <a:off x="2860675"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80645</xdr:rowOff>
    </xdr:from>
    <xdr:ext cx="761365" cy="259080"/>
    <xdr:sp macro="" textlink="">
      <xdr:nvSpPr>
        <xdr:cNvPr id="159" name="テキスト ボックス 158"/>
        <xdr:cNvSpPr txBox="1"/>
      </xdr:nvSpPr>
      <xdr:spPr>
        <a:xfrm>
          <a:off x="2572385" y="10196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59</xdr:row>
      <xdr:rowOff>153035</xdr:rowOff>
    </xdr:from>
    <xdr:to xmlns:xdr="http://schemas.openxmlformats.org/drawingml/2006/spreadsheetDrawing">
      <xdr:col>11</xdr:col>
      <xdr:colOff>82550</xdr:colOff>
      <xdr:row>60</xdr:row>
      <xdr:rowOff>83185</xdr:rowOff>
    </xdr:to>
    <xdr:sp macro="" textlink="">
      <xdr:nvSpPr>
        <xdr:cNvPr id="160" name="楕円 159"/>
        <xdr:cNvSpPr/>
      </xdr:nvSpPr>
      <xdr:spPr>
        <a:xfrm>
          <a:off x="2074545" y="10268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93345</xdr:rowOff>
    </xdr:from>
    <xdr:ext cx="762000" cy="259080"/>
    <xdr:sp macro="" textlink="">
      <xdr:nvSpPr>
        <xdr:cNvPr id="161" name="テキスト ボックス 160"/>
        <xdr:cNvSpPr txBox="1"/>
      </xdr:nvSpPr>
      <xdr:spPr>
        <a:xfrm>
          <a:off x="1767205"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110490</xdr:rowOff>
    </xdr:from>
    <xdr:to xmlns:xdr="http://schemas.openxmlformats.org/drawingml/2006/spreadsheetDrawing">
      <xdr:col>7</xdr:col>
      <xdr:colOff>31750</xdr:colOff>
      <xdr:row>59</xdr:row>
      <xdr:rowOff>40640</xdr:rowOff>
    </xdr:to>
    <xdr:sp macro="" textlink="">
      <xdr:nvSpPr>
        <xdr:cNvPr id="162" name="楕円 161"/>
        <xdr:cNvSpPr/>
      </xdr:nvSpPr>
      <xdr:spPr>
        <a:xfrm>
          <a:off x="1271270" y="100545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50800</xdr:rowOff>
    </xdr:from>
    <xdr:ext cx="761365" cy="259080"/>
    <xdr:sp macro="" textlink="">
      <xdr:nvSpPr>
        <xdr:cNvPr id="163" name="テキスト ボックス 162"/>
        <xdr:cNvSpPr txBox="1"/>
      </xdr:nvSpPr>
      <xdr:spPr>
        <a:xfrm>
          <a:off x="962025" y="9823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6" name="テキスト ボックス 165"/>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[157,931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5" name="正方形/長方形 174"/>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6" name="テキスト ボックス 175"/>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人口減少が顕著であり、毎年</a:t>
          </a:r>
          <a:r>
            <a:rPr kumimoji="1" lang="en-US" altLang="ja-JP" sz="1300">
              <a:latin typeface="ＭＳ Ｐゴシック"/>
              <a:ea typeface="ＭＳ Ｐゴシック"/>
            </a:rPr>
            <a:t>500</a:t>
          </a:r>
          <a:r>
            <a:rPr kumimoji="1" lang="ja-JP" altLang="en-US" sz="1300">
              <a:latin typeface="ＭＳ Ｐゴシック"/>
              <a:ea typeface="ＭＳ Ｐゴシック"/>
            </a:rPr>
            <a:t>人程度減少しており、毎年２％以上の減少が続いているため、分母の減少に歯止めがかからない。</a:t>
          </a:r>
          <a:br>
            <a:rPr kumimoji="1" lang="ja-JP" altLang="en-US" sz="1300">
              <a:latin typeface="ＭＳ Ｐゴシック"/>
              <a:ea typeface="ＭＳ Ｐゴシック"/>
            </a:rPr>
          </a:br>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庁舎建設、令和元年度より中学校統合の大型事業が実施されてお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7" name="テキスト ボックス 176"/>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0" name="直線コネクタ 179"/>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1" name="テキスト ボックス 180"/>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2" name="直線コネクタ 181"/>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3" name="テキスト ボックス 182"/>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4" name="直線コネクタ 183"/>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6" name="直線コネクタ 185"/>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8" name="直線コネクタ 187"/>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128270</xdr:rowOff>
    </xdr:from>
    <xdr:to xmlns:xdr="http://schemas.openxmlformats.org/drawingml/2006/spreadsheetDrawing">
      <xdr:col>23</xdr:col>
      <xdr:colOff>133350</xdr:colOff>
      <xdr:row>88</xdr:row>
      <xdr:rowOff>126365</xdr:rowOff>
    </xdr:to>
    <xdr:cxnSp macro="">
      <xdr:nvCxnSpPr>
        <xdr:cNvPr id="193" name="直線コネクタ 192"/>
        <xdr:cNvCxnSpPr/>
      </xdr:nvCxnSpPr>
      <xdr:spPr>
        <a:xfrm flipV="1">
          <a:off x="4471035" y="1384427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98425</xdr:rowOff>
    </xdr:from>
    <xdr:ext cx="762000" cy="258445"/>
    <xdr:sp macro="" textlink="">
      <xdr:nvSpPr>
        <xdr:cNvPr id="194" name="人件費・物件費等の状況最小値テキスト"/>
        <xdr:cNvSpPr txBox="1"/>
      </xdr:nvSpPr>
      <xdr:spPr>
        <a:xfrm>
          <a:off x="4538980" y="1518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126365</xdr:rowOff>
    </xdr:from>
    <xdr:to xmlns:xdr="http://schemas.openxmlformats.org/drawingml/2006/spreadsheetDrawing">
      <xdr:col>24</xdr:col>
      <xdr:colOff>12700</xdr:colOff>
      <xdr:row>88</xdr:row>
      <xdr:rowOff>126365</xdr:rowOff>
    </xdr:to>
    <xdr:cxnSp macro="">
      <xdr:nvCxnSpPr>
        <xdr:cNvPr id="195" name="直線コネクタ 194"/>
        <xdr:cNvCxnSpPr/>
      </xdr:nvCxnSpPr>
      <xdr:spPr>
        <a:xfrm>
          <a:off x="4382135" y="152139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43180</xdr:rowOff>
    </xdr:from>
    <xdr:ext cx="762000" cy="258445"/>
    <xdr:sp macro="" textlink="">
      <xdr:nvSpPr>
        <xdr:cNvPr id="196" name="人件費・物件費等の状況最大値テキスト"/>
        <xdr:cNvSpPr txBox="1"/>
      </xdr:nvSpPr>
      <xdr:spPr>
        <a:xfrm>
          <a:off x="4538980" y="1358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128270</xdr:rowOff>
    </xdr:from>
    <xdr:to xmlns:xdr="http://schemas.openxmlformats.org/drawingml/2006/spreadsheetDrawing">
      <xdr:col>24</xdr:col>
      <xdr:colOff>12700</xdr:colOff>
      <xdr:row>80</xdr:row>
      <xdr:rowOff>128270</xdr:rowOff>
    </xdr:to>
    <xdr:cxnSp macro="">
      <xdr:nvCxnSpPr>
        <xdr:cNvPr id="197" name="直線コネクタ 196"/>
        <xdr:cNvCxnSpPr/>
      </xdr:nvCxnSpPr>
      <xdr:spPr>
        <a:xfrm>
          <a:off x="4382135" y="13844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116205</xdr:rowOff>
    </xdr:from>
    <xdr:to xmlns:xdr="http://schemas.openxmlformats.org/drawingml/2006/spreadsheetDrawing">
      <xdr:col>23</xdr:col>
      <xdr:colOff>133350</xdr:colOff>
      <xdr:row>81</xdr:row>
      <xdr:rowOff>146050</xdr:rowOff>
    </xdr:to>
    <xdr:cxnSp macro="">
      <xdr:nvCxnSpPr>
        <xdr:cNvPr id="198" name="直線コネクタ 197"/>
        <xdr:cNvCxnSpPr/>
      </xdr:nvCxnSpPr>
      <xdr:spPr>
        <a:xfrm>
          <a:off x="3716655" y="14003655"/>
          <a:ext cx="7543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77470</xdr:rowOff>
    </xdr:from>
    <xdr:ext cx="762000" cy="258445"/>
    <xdr:sp macro="" textlink="">
      <xdr:nvSpPr>
        <xdr:cNvPr id="199" name="人件費・物件費等の状況平均値テキスト"/>
        <xdr:cNvSpPr txBox="1"/>
      </xdr:nvSpPr>
      <xdr:spPr>
        <a:xfrm>
          <a:off x="4538980" y="139649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105410</xdr:rowOff>
    </xdr:from>
    <xdr:to xmlns:xdr="http://schemas.openxmlformats.org/drawingml/2006/spreadsheetDrawing">
      <xdr:col>23</xdr:col>
      <xdr:colOff>184150</xdr:colOff>
      <xdr:row>82</xdr:row>
      <xdr:rowOff>35560</xdr:rowOff>
    </xdr:to>
    <xdr:sp macro="" textlink="">
      <xdr:nvSpPr>
        <xdr:cNvPr id="200" name="フローチャート: 判断 199"/>
        <xdr:cNvSpPr/>
      </xdr:nvSpPr>
      <xdr:spPr>
        <a:xfrm>
          <a:off x="4420235"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60325</xdr:rowOff>
    </xdr:from>
    <xdr:to xmlns:xdr="http://schemas.openxmlformats.org/drawingml/2006/spreadsheetDrawing">
      <xdr:col>19</xdr:col>
      <xdr:colOff>133350</xdr:colOff>
      <xdr:row>81</xdr:row>
      <xdr:rowOff>116205</xdr:rowOff>
    </xdr:to>
    <xdr:cxnSp macro="">
      <xdr:nvCxnSpPr>
        <xdr:cNvPr id="201" name="直線コネクタ 200"/>
        <xdr:cNvCxnSpPr/>
      </xdr:nvCxnSpPr>
      <xdr:spPr>
        <a:xfrm>
          <a:off x="2911475" y="13947775"/>
          <a:ext cx="8051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02" name="フローチャート: 判断 201"/>
        <xdr:cNvSpPr/>
      </xdr:nvSpPr>
      <xdr:spPr>
        <a:xfrm>
          <a:off x="3665855"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6350</xdr:rowOff>
    </xdr:from>
    <xdr:ext cx="736600" cy="258445"/>
    <xdr:sp macro="" textlink="">
      <xdr:nvSpPr>
        <xdr:cNvPr id="203" name="テキスト ボックス 202"/>
        <xdr:cNvSpPr txBox="1"/>
      </xdr:nvSpPr>
      <xdr:spPr>
        <a:xfrm>
          <a:off x="3377565" y="14065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31115</xdr:rowOff>
    </xdr:from>
    <xdr:to xmlns:xdr="http://schemas.openxmlformats.org/drawingml/2006/spreadsheetDrawing">
      <xdr:col>15</xdr:col>
      <xdr:colOff>82550</xdr:colOff>
      <xdr:row>81</xdr:row>
      <xdr:rowOff>60325</xdr:rowOff>
    </xdr:to>
    <xdr:cxnSp macro="">
      <xdr:nvCxnSpPr>
        <xdr:cNvPr id="204" name="直線コネクタ 203"/>
        <xdr:cNvCxnSpPr/>
      </xdr:nvCxnSpPr>
      <xdr:spPr>
        <a:xfrm>
          <a:off x="2106295" y="13918565"/>
          <a:ext cx="8051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5" name="フローチャート: 判断 204"/>
        <xdr:cNvSpPr/>
      </xdr:nvSpPr>
      <xdr:spPr>
        <a:xfrm>
          <a:off x="2860675"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168910</xdr:rowOff>
    </xdr:from>
    <xdr:ext cx="761365" cy="258445"/>
    <xdr:sp macro="" textlink="">
      <xdr:nvSpPr>
        <xdr:cNvPr id="206" name="テキスト ボックス 205"/>
        <xdr:cNvSpPr txBox="1"/>
      </xdr:nvSpPr>
      <xdr:spPr>
        <a:xfrm>
          <a:off x="2572385" y="14056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31115</xdr:rowOff>
    </xdr:from>
    <xdr:to xmlns:xdr="http://schemas.openxmlformats.org/drawingml/2006/spreadsheetDrawing">
      <xdr:col>11</xdr:col>
      <xdr:colOff>31750</xdr:colOff>
      <xdr:row>81</xdr:row>
      <xdr:rowOff>33655</xdr:rowOff>
    </xdr:to>
    <xdr:cxnSp macro="">
      <xdr:nvCxnSpPr>
        <xdr:cNvPr id="207" name="直線コネクタ 206"/>
        <xdr:cNvCxnSpPr/>
      </xdr:nvCxnSpPr>
      <xdr:spPr>
        <a:xfrm flipV="1">
          <a:off x="1320165" y="13918565"/>
          <a:ext cx="7861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67945</xdr:rowOff>
    </xdr:from>
    <xdr:to xmlns:xdr="http://schemas.openxmlformats.org/drawingml/2006/spreadsheetDrawing">
      <xdr:col>11</xdr:col>
      <xdr:colOff>82550</xdr:colOff>
      <xdr:row>81</xdr:row>
      <xdr:rowOff>169545</xdr:rowOff>
    </xdr:to>
    <xdr:sp macro="" textlink="">
      <xdr:nvSpPr>
        <xdr:cNvPr id="208" name="フローチャート: 判断 207"/>
        <xdr:cNvSpPr/>
      </xdr:nvSpPr>
      <xdr:spPr>
        <a:xfrm>
          <a:off x="2074545" y="13955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154940</xdr:rowOff>
    </xdr:from>
    <xdr:ext cx="762000" cy="258445"/>
    <xdr:sp macro="" textlink="">
      <xdr:nvSpPr>
        <xdr:cNvPr id="209" name="テキスト ボックス 208"/>
        <xdr:cNvSpPr txBox="1"/>
      </xdr:nvSpPr>
      <xdr:spPr>
        <a:xfrm>
          <a:off x="1767205" y="14042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10" name="フローチャート: 判断 209"/>
        <xdr:cNvSpPr/>
      </xdr:nvSpPr>
      <xdr:spPr>
        <a:xfrm>
          <a:off x="1271270" y="139153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114300</xdr:rowOff>
    </xdr:from>
    <xdr:ext cx="761365" cy="259080"/>
    <xdr:sp macro="" textlink="">
      <xdr:nvSpPr>
        <xdr:cNvPr id="211" name="テキスト ボックス 210"/>
        <xdr:cNvSpPr txBox="1"/>
      </xdr:nvSpPr>
      <xdr:spPr>
        <a:xfrm>
          <a:off x="962025" y="14001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95250</xdr:rowOff>
    </xdr:from>
    <xdr:to xmlns:xdr="http://schemas.openxmlformats.org/drawingml/2006/spreadsheetDrawing">
      <xdr:col>23</xdr:col>
      <xdr:colOff>184150</xdr:colOff>
      <xdr:row>82</xdr:row>
      <xdr:rowOff>25400</xdr:rowOff>
    </xdr:to>
    <xdr:sp macro="" textlink="">
      <xdr:nvSpPr>
        <xdr:cNvPr id="217" name="楕円 216"/>
        <xdr:cNvSpPr/>
      </xdr:nvSpPr>
      <xdr:spPr>
        <a:xfrm>
          <a:off x="4420235"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111760</xdr:rowOff>
    </xdr:from>
    <xdr:ext cx="762000" cy="258445"/>
    <xdr:sp macro="" textlink="">
      <xdr:nvSpPr>
        <xdr:cNvPr id="218" name="人件費・物件費等の状況該当値テキスト"/>
        <xdr:cNvSpPr txBox="1"/>
      </xdr:nvSpPr>
      <xdr:spPr>
        <a:xfrm>
          <a:off x="4538980" y="1382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65405</xdr:rowOff>
    </xdr:from>
    <xdr:to xmlns:xdr="http://schemas.openxmlformats.org/drawingml/2006/spreadsheetDrawing">
      <xdr:col>19</xdr:col>
      <xdr:colOff>184150</xdr:colOff>
      <xdr:row>81</xdr:row>
      <xdr:rowOff>167005</xdr:rowOff>
    </xdr:to>
    <xdr:sp macro="" textlink="">
      <xdr:nvSpPr>
        <xdr:cNvPr id="219" name="楕円 218"/>
        <xdr:cNvSpPr/>
      </xdr:nvSpPr>
      <xdr:spPr>
        <a:xfrm>
          <a:off x="3665855"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6350</xdr:rowOff>
    </xdr:from>
    <xdr:ext cx="736600" cy="258445"/>
    <xdr:sp macro="" textlink="">
      <xdr:nvSpPr>
        <xdr:cNvPr id="220" name="テキスト ボックス 219"/>
        <xdr:cNvSpPr txBox="1"/>
      </xdr:nvSpPr>
      <xdr:spPr>
        <a:xfrm>
          <a:off x="3377565" y="13722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9525</xdr:rowOff>
    </xdr:from>
    <xdr:to xmlns:xdr="http://schemas.openxmlformats.org/drawingml/2006/spreadsheetDrawing">
      <xdr:col>15</xdr:col>
      <xdr:colOff>133350</xdr:colOff>
      <xdr:row>81</xdr:row>
      <xdr:rowOff>111125</xdr:rowOff>
    </xdr:to>
    <xdr:sp macro="" textlink="">
      <xdr:nvSpPr>
        <xdr:cNvPr id="221" name="楕円 220"/>
        <xdr:cNvSpPr/>
      </xdr:nvSpPr>
      <xdr:spPr>
        <a:xfrm>
          <a:off x="2860675"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121285</xdr:rowOff>
    </xdr:from>
    <xdr:ext cx="761365" cy="258445"/>
    <xdr:sp macro="" textlink="">
      <xdr:nvSpPr>
        <xdr:cNvPr id="222" name="テキスト ボックス 221"/>
        <xdr:cNvSpPr txBox="1"/>
      </xdr:nvSpPr>
      <xdr:spPr>
        <a:xfrm>
          <a:off x="2572385" y="13665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151765</xdr:rowOff>
    </xdr:from>
    <xdr:to xmlns:xdr="http://schemas.openxmlformats.org/drawingml/2006/spreadsheetDrawing">
      <xdr:col>11</xdr:col>
      <xdr:colOff>82550</xdr:colOff>
      <xdr:row>81</xdr:row>
      <xdr:rowOff>81915</xdr:rowOff>
    </xdr:to>
    <xdr:sp macro="" textlink="">
      <xdr:nvSpPr>
        <xdr:cNvPr id="223" name="楕円 222"/>
        <xdr:cNvSpPr/>
      </xdr:nvSpPr>
      <xdr:spPr>
        <a:xfrm>
          <a:off x="2074545" y="13867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92075</xdr:rowOff>
    </xdr:from>
    <xdr:ext cx="762000" cy="259080"/>
    <xdr:sp macro="" textlink="">
      <xdr:nvSpPr>
        <xdr:cNvPr id="224" name="テキスト ボックス 223"/>
        <xdr:cNvSpPr txBox="1"/>
      </xdr:nvSpPr>
      <xdr:spPr>
        <a:xfrm>
          <a:off x="1767205" y="1363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154940</xdr:rowOff>
    </xdr:from>
    <xdr:to xmlns:xdr="http://schemas.openxmlformats.org/drawingml/2006/spreadsheetDrawing">
      <xdr:col>7</xdr:col>
      <xdr:colOff>31750</xdr:colOff>
      <xdr:row>81</xdr:row>
      <xdr:rowOff>84455</xdr:rowOff>
    </xdr:to>
    <xdr:sp macro="" textlink="">
      <xdr:nvSpPr>
        <xdr:cNvPr id="225" name="楕円 224"/>
        <xdr:cNvSpPr/>
      </xdr:nvSpPr>
      <xdr:spPr>
        <a:xfrm>
          <a:off x="1271270" y="1387094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94615</xdr:rowOff>
    </xdr:from>
    <xdr:ext cx="761365" cy="259080"/>
    <xdr:sp macro="" textlink="">
      <xdr:nvSpPr>
        <xdr:cNvPr id="226" name="テキスト ボックス 225"/>
        <xdr:cNvSpPr txBox="1"/>
      </xdr:nvSpPr>
      <xdr:spPr>
        <a:xfrm>
          <a:off x="962025" y="13639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8" name="テキスト ボックス 227"/>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1.7</a:t>
          </a:r>
          <a:r>
            <a:rPr kumimoji="1" lang="ja-JP" altLang="en-US" sz="1300">
              <a:latin typeface="ＭＳ Ｐゴシック"/>
              <a:ea typeface="ＭＳ Ｐゴシック"/>
            </a:rPr>
            <a:t>ポイント上回っており、近年上昇傾向にあるが、昨年より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ポイント改善した。</a:t>
          </a:r>
          <a:br>
            <a:rPr kumimoji="1" lang="ja-JP" altLang="en-US" sz="1300">
              <a:latin typeface="ＭＳ Ｐゴシック"/>
              <a:ea typeface="ＭＳ Ｐゴシック"/>
            </a:rPr>
          </a:br>
          <a:r>
            <a:rPr kumimoji="1" lang="ja-JP" altLang="en-US" sz="1300">
              <a:latin typeface="ＭＳ Ｐゴシック"/>
              <a:ea typeface="ＭＳ Ｐゴシック"/>
            </a:rPr>
            <a:t>　今後は全国市平均や類似団体内平均と比較しながら適切な数値の維持を図っていく。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41" name="テキスト ボックス 240"/>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43" name="テキスト ボックス 242"/>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45" name="テキスト ボックス 244"/>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7" name="テキスト ボックス 246"/>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9" name="テキスト ボックス 248"/>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51" name="テキスト ボックス 250"/>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3" name="テキスト ボックス 252"/>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88</xdr:row>
      <xdr:rowOff>120650</xdr:rowOff>
    </xdr:to>
    <xdr:cxnSp macro="">
      <xdr:nvCxnSpPr>
        <xdr:cNvPr id="255" name="直線コネクタ 254"/>
        <xdr:cNvCxnSpPr/>
      </xdr:nvCxnSpPr>
      <xdr:spPr>
        <a:xfrm flipV="1">
          <a:off x="15320645" y="137071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1365" cy="259080"/>
    <xdr:sp macro="" textlink="">
      <xdr:nvSpPr>
        <xdr:cNvPr id="256" name="給与水準   （国との比較）最小値テキスト"/>
        <xdr:cNvSpPr txBox="1"/>
      </xdr:nvSpPr>
      <xdr:spPr>
        <a:xfrm>
          <a:off x="15409545" y="1518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7" name="直線コネクタ 256"/>
        <xdr:cNvCxnSpPr/>
      </xdr:nvCxnSpPr>
      <xdr:spPr>
        <a:xfrm>
          <a:off x="15252700" y="15208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8445"/>
    <xdr:sp macro="" textlink="">
      <xdr:nvSpPr>
        <xdr:cNvPr id="258" name="給与水準   （国との比較）最大値テキスト"/>
        <xdr:cNvSpPr txBox="1"/>
      </xdr:nvSpPr>
      <xdr:spPr>
        <a:xfrm>
          <a:off x="15409545" y="13450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9" name="直線コネクタ 258"/>
        <xdr:cNvCxnSpPr/>
      </xdr:nvCxnSpPr>
      <xdr:spPr>
        <a:xfrm>
          <a:off x="15252700" y="137071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45085</xdr:rowOff>
    </xdr:from>
    <xdr:to xmlns:xdr="http://schemas.openxmlformats.org/drawingml/2006/spreadsheetDrawing">
      <xdr:col>81</xdr:col>
      <xdr:colOff>44450</xdr:colOff>
      <xdr:row>85</xdr:row>
      <xdr:rowOff>85090</xdr:rowOff>
    </xdr:to>
    <xdr:cxnSp macro="">
      <xdr:nvCxnSpPr>
        <xdr:cNvPr id="260" name="直線コネクタ 259"/>
        <xdr:cNvCxnSpPr/>
      </xdr:nvCxnSpPr>
      <xdr:spPr>
        <a:xfrm flipV="1">
          <a:off x="14566265" y="14618335"/>
          <a:ext cx="7543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125730</xdr:rowOff>
    </xdr:from>
    <xdr:ext cx="761365" cy="259080"/>
    <xdr:sp macro="" textlink="">
      <xdr:nvSpPr>
        <xdr:cNvPr id="261" name="給与水準   （国との比較）平均値テキスト"/>
        <xdr:cNvSpPr txBox="1"/>
      </xdr:nvSpPr>
      <xdr:spPr>
        <a:xfrm>
          <a:off x="15409545" y="14184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109220</xdr:rowOff>
    </xdr:from>
    <xdr:to xmlns:xdr="http://schemas.openxmlformats.org/drawingml/2006/spreadsheetDrawing">
      <xdr:col>81</xdr:col>
      <xdr:colOff>95250</xdr:colOff>
      <xdr:row>84</xdr:row>
      <xdr:rowOff>39370</xdr:rowOff>
    </xdr:to>
    <xdr:sp macro="" textlink="">
      <xdr:nvSpPr>
        <xdr:cNvPr id="262" name="フローチャート: 判断 261"/>
        <xdr:cNvSpPr/>
      </xdr:nvSpPr>
      <xdr:spPr>
        <a:xfrm>
          <a:off x="15276195" y="14339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85</xdr:row>
      <xdr:rowOff>45085</xdr:rowOff>
    </xdr:from>
    <xdr:to xmlns:xdr="http://schemas.openxmlformats.org/drawingml/2006/spreadsheetDrawing">
      <xdr:col>77</xdr:col>
      <xdr:colOff>44450</xdr:colOff>
      <xdr:row>85</xdr:row>
      <xdr:rowOff>85090</xdr:rowOff>
    </xdr:to>
    <xdr:cxnSp macro="">
      <xdr:nvCxnSpPr>
        <xdr:cNvPr id="263" name="直線コネクタ 262"/>
        <xdr:cNvCxnSpPr/>
      </xdr:nvCxnSpPr>
      <xdr:spPr>
        <a:xfrm>
          <a:off x="13767435" y="14618335"/>
          <a:ext cx="79883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122555</xdr:rowOff>
    </xdr:from>
    <xdr:to xmlns:xdr="http://schemas.openxmlformats.org/drawingml/2006/spreadsheetDrawing">
      <xdr:col>77</xdr:col>
      <xdr:colOff>95250</xdr:colOff>
      <xdr:row>84</xdr:row>
      <xdr:rowOff>52705</xdr:rowOff>
    </xdr:to>
    <xdr:sp macro="" textlink="">
      <xdr:nvSpPr>
        <xdr:cNvPr id="264" name="フローチャート: 判断 263"/>
        <xdr:cNvSpPr/>
      </xdr:nvSpPr>
      <xdr:spPr>
        <a:xfrm>
          <a:off x="14521815" y="14352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63500</xdr:rowOff>
    </xdr:from>
    <xdr:ext cx="736600" cy="258445"/>
    <xdr:sp macro="" textlink="">
      <xdr:nvSpPr>
        <xdr:cNvPr id="265" name="テキスト ボックス 264"/>
        <xdr:cNvSpPr txBox="1"/>
      </xdr:nvSpPr>
      <xdr:spPr>
        <a:xfrm>
          <a:off x="14227175" y="14122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135890</xdr:rowOff>
    </xdr:from>
    <xdr:to xmlns:xdr="http://schemas.openxmlformats.org/drawingml/2006/spreadsheetDrawing">
      <xdr:col>72</xdr:col>
      <xdr:colOff>188595</xdr:colOff>
      <xdr:row>85</xdr:row>
      <xdr:rowOff>45085</xdr:rowOff>
    </xdr:to>
    <xdr:cxnSp macro="">
      <xdr:nvCxnSpPr>
        <xdr:cNvPr id="266" name="直線コネクタ 265"/>
        <xdr:cNvCxnSpPr/>
      </xdr:nvCxnSpPr>
      <xdr:spPr>
        <a:xfrm>
          <a:off x="12976860" y="14537690"/>
          <a:ext cx="79057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67" name="フローチャート: 判断 266"/>
        <xdr:cNvSpPr/>
      </xdr:nvSpPr>
      <xdr:spPr>
        <a:xfrm>
          <a:off x="13731240" y="143395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49530</xdr:rowOff>
    </xdr:from>
    <xdr:ext cx="761365" cy="259080"/>
    <xdr:sp macro="" textlink="">
      <xdr:nvSpPr>
        <xdr:cNvPr id="268" name="テキスト ボックス 267"/>
        <xdr:cNvSpPr txBox="1"/>
      </xdr:nvSpPr>
      <xdr:spPr>
        <a:xfrm>
          <a:off x="13421995" y="14108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135890</xdr:rowOff>
    </xdr:from>
    <xdr:to xmlns:xdr="http://schemas.openxmlformats.org/drawingml/2006/spreadsheetDrawing">
      <xdr:col>68</xdr:col>
      <xdr:colOff>152400</xdr:colOff>
      <xdr:row>84</xdr:row>
      <xdr:rowOff>135890</xdr:rowOff>
    </xdr:to>
    <xdr:cxnSp macro="">
      <xdr:nvCxnSpPr>
        <xdr:cNvPr id="269" name="直線コネクタ 268"/>
        <xdr:cNvCxnSpPr/>
      </xdr:nvCxnSpPr>
      <xdr:spPr>
        <a:xfrm>
          <a:off x="12171680" y="1453769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82550</xdr:rowOff>
    </xdr:from>
    <xdr:to xmlns:xdr="http://schemas.openxmlformats.org/drawingml/2006/spreadsheetDrawing">
      <xdr:col>68</xdr:col>
      <xdr:colOff>188595</xdr:colOff>
      <xdr:row>84</xdr:row>
      <xdr:rowOff>12700</xdr:rowOff>
    </xdr:to>
    <xdr:sp macro="" textlink="">
      <xdr:nvSpPr>
        <xdr:cNvPr id="270" name="フローチャート: 判断 269"/>
        <xdr:cNvSpPr/>
      </xdr:nvSpPr>
      <xdr:spPr>
        <a:xfrm>
          <a:off x="12926060" y="143129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82</xdr:row>
      <xdr:rowOff>22860</xdr:rowOff>
    </xdr:from>
    <xdr:ext cx="762000" cy="259080"/>
    <xdr:sp macro="" textlink="">
      <xdr:nvSpPr>
        <xdr:cNvPr id="271" name="テキスト ボックス 270"/>
        <xdr:cNvSpPr txBox="1"/>
      </xdr:nvSpPr>
      <xdr:spPr>
        <a:xfrm>
          <a:off x="12635865"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72" name="フローチャート: 判断 271"/>
        <xdr:cNvSpPr/>
      </xdr:nvSpPr>
      <xdr:spPr>
        <a:xfrm>
          <a:off x="1212088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76200</xdr:rowOff>
    </xdr:from>
    <xdr:ext cx="762000" cy="258445"/>
    <xdr:sp macro="" textlink="">
      <xdr:nvSpPr>
        <xdr:cNvPr id="273" name="テキスト ボックス 272"/>
        <xdr:cNvSpPr txBox="1"/>
      </xdr:nvSpPr>
      <xdr:spPr>
        <a:xfrm>
          <a:off x="11832590" y="14135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6" name="テキスト ボックス 275"/>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7" name="テキスト ボックス 276"/>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166370</xdr:rowOff>
    </xdr:from>
    <xdr:to xmlns:xdr="http://schemas.openxmlformats.org/drawingml/2006/spreadsheetDrawing">
      <xdr:col>81</xdr:col>
      <xdr:colOff>95250</xdr:colOff>
      <xdr:row>85</xdr:row>
      <xdr:rowOff>95885</xdr:rowOff>
    </xdr:to>
    <xdr:sp macro="" textlink="">
      <xdr:nvSpPr>
        <xdr:cNvPr id="279" name="楕円 278"/>
        <xdr:cNvSpPr/>
      </xdr:nvSpPr>
      <xdr:spPr>
        <a:xfrm>
          <a:off x="15276195" y="1456817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137795</xdr:rowOff>
    </xdr:from>
    <xdr:ext cx="761365" cy="259080"/>
    <xdr:sp macro="" textlink="">
      <xdr:nvSpPr>
        <xdr:cNvPr id="280" name="給与水準   （国との比較）該当値テキスト"/>
        <xdr:cNvSpPr txBox="1"/>
      </xdr:nvSpPr>
      <xdr:spPr>
        <a:xfrm>
          <a:off x="15409545" y="14539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85</xdr:row>
      <xdr:rowOff>34290</xdr:rowOff>
    </xdr:from>
    <xdr:to xmlns:xdr="http://schemas.openxmlformats.org/drawingml/2006/spreadsheetDrawing">
      <xdr:col>77</xdr:col>
      <xdr:colOff>95250</xdr:colOff>
      <xdr:row>85</xdr:row>
      <xdr:rowOff>135890</xdr:rowOff>
    </xdr:to>
    <xdr:sp macro="" textlink="">
      <xdr:nvSpPr>
        <xdr:cNvPr id="281" name="楕円 280"/>
        <xdr:cNvSpPr/>
      </xdr:nvSpPr>
      <xdr:spPr>
        <a:xfrm>
          <a:off x="14521815" y="14607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120650</xdr:rowOff>
    </xdr:from>
    <xdr:ext cx="736600" cy="258445"/>
    <xdr:sp macro="" textlink="">
      <xdr:nvSpPr>
        <xdr:cNvPr id="282" name="テキスト ボックス 281"/>
        <xdr:cNvSpPr txBox="1"/>
      </xdr:nvSpPr>
      <xdr:spPr>
        <a:xfrm>
          <a:off x="14227175" y="14693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166370</xdr:rowOff>
    </xdr:from>
    <xdr:to xmlns:xdr="http://schemas.openxmlformats.org/drawingml/2006/spreadsheetDrawing">
      <xdr:col>73</xdr:col>
      <xdr:colOff>44450</xdr:colOff>
      <xdr:row>85</xdr:row>
      <xdr:rowOff>95885</xdr:rowOff>
    </xdr:to>
    <xdr:sp macro="" textlink="">
      <xdr:nvSpPr>
        <xdr:cNvPr id="283" name="楕円 282"/>
        <xdr:cNvSpPr/>
      </xdr:nvSpPr>
      <xdr:spPr>
        <a:xfrm>
          <a:off x="13731240" y="1456817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80645</xdr:rowOff>
    </xdr:from>
    <xdr:ext cx="761365" cy="259080"/>
    <xdr:sp macro="" textlink="">
      <xdr:nvSpPr>
        <xdr:cNvPr id="284" name="テキスト ボックス 283"/>
        <xdr:cNvSpPr txBox="1"/>
      </xdr:nvSpPr>
      <xdr:spPr>
        <a:xfrm>
          <a:off x="13421995" y="14653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85090</xdr:rowOff>
    </xdr:from>
    <xdr:to xmlns:xdr="http://schemas.openxmlformats.org/drawingml/2006/spreadsheetDrawing">
      <xdr:col>68</xdr:col>
      <xdr:colOff>188595</xdr:colOff>
      <xdr:row>85</xdr:row>
      <xdr:rowOff>15240</xdr:rowOff>
    </xdr:to>
    <xdr:sp macro="" textlink="">
      <xdr:nvSpPr>
        <xdr:cNvPr id="285" name="楕円 284"/>
        <xdr:cNvSpPr/>
      </xdr:nvSpPr>
      <xdr:spPr>
        <a:xfrm>
          <a:off x="12926060" y="1448689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0</xdr:rowOff>
    </xdr:from>
    <xdr:ext cx="762000" cy="259080"/>
    <xdr:sp macro="" textlink="">
      <xdr:nvSpPr>
        <xdr:cNvPr id="286" name="テキスト ボックス 285"/>
        <xdr:cNvSpPr txBox="1"/>
      </xdr:nvSpPr>
      <xdr:spPr>
        <a:xfrm>
          <a:off x="12635865"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85090</xdr:rowOff>
    </xdr:from>
    <xdr:to xmlns:xdr="http://schemas.openxmlformats.org/drawingml/2006/spreadsheetDrawing">
      <xdr:col>64</xdr:col>
      <xdr:colOff>152400</xdr:colOff>
      <xdr:row>85</xdr:row>
      <xdr:rowOff>15240</xdr:rowOff>
    </xdr:to>
    <xdr:sp macro="" textlink="">
      <xdr:nvSpPr>
        <xdr:cNvPr id="287" name="楕円 286"/>
        <xdr:cNvSpPr/>
      </xdr:nvSpPr>
      <xdr:spPr>
        <a:xfrm>
          <a:off x="1212088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0</xdr:rowOff>
    </xdr:from>
    <xdr:ext cx="762000" cy="259080"/>
    <xdr:sp macro="" textlink="">
      <xdr:nvSpPr>
        <xdr:cNvPr id="288" name="テキスト ボックス 287"/>
        <xdr:cNvSpPr txBox="1"/>
      </xdr:nvSpPr>
      <xdr:spPr>
        <a:xfrm>
          <a:off x="1183259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90" name="テキスト ボックス 289"/>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分母となる人口が、過疎地における少子高齢化、人口流出の影響を受け、</a:t>
          </a:r>
          <a:r>
            <a:rPr kumimoji="1" lang="en-US" altLang="ja-JP" sz="1300">
              <a:latin typeface="ＭＳ Ｐゴシック"/>
              <a:ea typeface="ＭＳ Ｐゴシック"/>
            </a:rPr>
            <a:t>500</a:t>
          </a:r>
          <a:r>
            <a:rPr kumimoji="1" lang="ja-JP" altLang="en-US" sz="1300">
              <a:latin typeface="ＭＳ Ｐゴシック"/>
              <a:ea typeface="ＭＳ Ｐゴシック"/>
            </a:rPr>
            <a:t>人／年程度の割合で大幅に減少している。そのため、今後も増加傾向となることが予想される。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また、人口は少ないが、市であることにより福祉事務所の設置等、人口同規模の町村に比べ、職員が増える固定要素もある。</a:t>
          </a:r>
          <a:br>
            <a:rPr kumimoji="1" lang="ja-JP" altLang="en-US" sz="1300">
              <a:latin typeface="ＭＳ Ｐゴシック"/>
              <a:ea typeface="ＭＳ Ｐゴシック"/>
            </a:rPr>
          </a:br>
          <a:r>
            <a:rPr kumimoji="1" lang="ja-JP" altLang="en-US" sz="1300">
              <a:latin typeface="ＭＳ Ｐゴシック"/>
              <a:ea typeface="ＭＳ Ｐゴシック"/>
            </a:rPr>
            <a:t>　職員数については定員適正化計画に基づき、適正な人員の確保に努めていく。</a:t>
          </a: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2" name="テキスト ボックス 301"/>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4" name="テキスト ボックス 303"/>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6" name="テキスト ボックス 305"/>
        <xdr:cNvSpPr txBox="1"/>
      </xdr:nvSpPr>
      <xdr:spPr>
        <a:xfrm>
          <a:off x="10870565"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8" name="テキスト ボックス 307"/>
        <xdr:cNvSpPr txBox="1"/>
      </xdr:nvSpPr>
      <xdr:spPr>
        <a:xfrm>
          <a:off x="10870565"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10" name="テキスト ボックス 309"/>
        <xdr:cNvSpPr txBox="1"/>
      </xdr:nvSpPr>
      <xdr:spPr>
        <a:xfrm>
          <a:off x="10870565"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8445"/>
    <xdr:sp macro="" textlink="">
      <xdr:nvSpPr>
        <xdr:cNvPr id="312" name="テキスト ボックス 311"/>
        <xdr:cNvSpPr txBox="1"/>
      </xdr:nvSpPr>
      <xdr:spPr>
        <a:xfrm>
          <a:off x="10870565"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8445"/>
    <xdr:sp macro="" textlink="">
      <xdr:nvSpPr>
        <xdr:cNvPr id="314" name="テキスト ボックス 313"/>
        <xdr:cNvSpPr txBox="1"/>
      </xdr:nvSpPr>
      <xdr:spPr>
        <a:xfrm>
          <a:off x="10870565"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24130</xdr:rowOff>
    </xdr:to>
    <xdr:cxnSp macro="">
      <xdr:nvCxnSpPr>
        <xdr:cNvPr id="317" name="直線コネクタ 316"/>
        <xdr:cNvCxnSpPr/>
      </xdr:nvCxnSpPr>
      <xdr:spPr>
        <a:xfrm flipV="1">
          <a:off x="15320645" y="10239375"/>
          <a:ext cx="0" cy="1100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167640</xdr:rowOff>
    </xdr:from>
    <xdr:ext cx="761365" cy="258445"/>
    <xdr:sp macro="" textlink="">
      <xdr:nvSpPr>
        <xdr:cNvPr id="318" name="定員管理の状況最小値テキスト"/>
        <xdr:cNvSpPr txBox="1"/>
      </xdr:nvSpPr>
      <xdr:spPr>
        <a:xfrm>
          <a:off x="15409545" y="1131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24130</xdr:rowOff>
    </xdr:from>
    <xdr:to xmlns:xdr="http://schemas.openxmlformats.org/drawingml/2006/spreadsheetDrawing">
      <xdr:col>81</xdr:col>
      <xdr:colOff>133350</xdr:colOff>
      <xdr:row>66</xdr:row>
      <xdr:rowOff>24130</xdr:rowOff>
    </xdr:to>
    <xdr:cxnSp macro="">
      <xdr:nvCxnSpPr>
        <xdr:cNvPr id="319" name="直線コネクタ 318"/>
        <xdr:cNvCxnSpPr/>
      </xdr:nvCxnSpPr>
      <xdr:spPr>
        <a:xfrm>
          <a:off x="15252700" y="11339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1365" cy="259080"/>
    <xdr:sp macro="" textlink="">
      <xdr:nvSpPr>
        <xdr:cNvPr id="320" name="定員管理の状況最大値テキスト"/>
        <xdr:cNvSpPr txBox="1"/>
      </xdr:nvSpPr>
      <xdr:spPr>
        <a:xfrm>
          <a:off x="15409545" y="998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21" name="直線コネクタ 320"/>
        <xdr:cNvCxnSpPr/>
      </xdr:nvCxnSpPr>
      <xdr:spPr>
        <a:xfrm>
          <a:off x="15252700" y="102393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95885</xdr:rowOff>
    </xdr:from>
    <xdr:to xmlns:xdr="http://schemas.openxmlformats.org/drawingml/2006/spreadsheetDrawing">
      <xdr:col>81</xdr:col>
      <xdr:colOff>44450</xdr:colOff>
      <xdr:row>60</xdr:row>
      <xdr:rowOff>107315</xdr:rowOff>
    </xdr:to>
    <xdr:cxnSp macro="">
      <xdr:nvCxnSpPr>
        <xdr:cNvPr id="322" name="直線コネクタ 321"/>
        <xdr:cNvCxnSpPr/>
      </xdr:nvCxnSpPr>
      <xdr:spPr>
        <a:xfrm>
          <a:off x="14566265" y="10382885"/>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45720</xdr:rowOff>
    </xdr:from>
    <xdr:ext cx="761365" cy="259080"/>
    <xdr:sp macro="" textlink="">
      <xdr:nvSpPr>
        <xdr:cNvPr id="323" name="定員管理の状況平均値テキスト"/>
        <xdr:cNvSpPr txBox="1"/>
      </xdr:nvSpPr>
      <xdr:spPr>
        <a:xfrm>
          <a:off x="15409545" y="10161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29210</xdr:rowOff>
    </xdr:from>
    <xdr:to xmlns:xdr="http://schemas.openxmlformats.org/drawingml/2006/spreadsheetDrawing">
      <xdr:col>81</xdr:col>
      <xdr:colOff>95250</xdr:colOff>
      <xdr:row>60</xdr:row>
      <xdr:rowOff>130810</xdr:rowOff>
    </xdr:to>
    <xdr:sp macro="" textlink="">
      <xdr:nvSpPr>
        <xdr:cNvPr id="324" name="フローチャート: 判断 323"/>
        <xdr:cNvSpPr/>
      </xdr:nvSpPr>
      <xdr:spPr>
        <a:xfrm>
          <a:off x="15276195" y="10316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87630</xdr:rowOff>
    </xdr:from>
    <xdr:to xmlns:xdr="http://schemas.openxmlformats.org/drawingml/2006/spreadsheetDrawing">
      <xdr:col>77</xdr:col>
      <xdr:colOff>44450</xdr:colOff>
      <xdr:row>60</xdr:row>
      <xdr:rowOff>95885</xdr:rowOff>
    </xdr:to>
    <xdr:cxnSp macro="">
      <xdr:nvCxnSpPr>
        <xdr:cNvPr id="325" name="直線コネクタ 324"/>
        <xdr:cNvCxnSpPr/>
      </xdr:nvCxnSpPr>
      <xdr:spPr>
        <a:xfrm>
          <a:off x="13767435" y="10374630"/>
          <a:ext cx="7988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26035</xdr:rowOff>
    </xdr:from>
    <xdr:to xmlns:xdr="http://schemas.openxmlformats.org/drawingml/2006/spreadsheetDrawing">
      <xdr:col>77</xdr:col>
      <xdr:colOff>95250</xdr:colOff>
      <xdr:row>60</xdr:row>
      <xdr:rowOff>127635</xdr:rowOff>
    </xdr:to>
    <xdr:sp macro="" textlink="">
      <xdr:nvSpPr>
        <xdr:cNvPr id="326" name="フローチャート: 判断 325"/>
        <xdr:cNvSpPr/>
      </xdr:nvSpPr>
      <xdr:spPr>
        <a:xfrm>
          <a:off x="14521815" y="103130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137795</xdr:rowOff>
    </xdr:from>
    <xdr:ext cx="736600" cy="259080"/>
    <xdr:sp macro="" textlink="">
      <xdr:nvSpPr>
        <xdr:cNvPr id="327" name="テキスト ボックス 326"/>
        <xdr:cNvSpPr txBox="1"/>
      </xdr:nvSpPr>
      <xdr:spPr>
        <a:xfrm>
          <a:off x="14227175" y="1008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77470</xdr:rowOff>
    </xdr:from>
    <xdr:to xmlns:xdr="http://schemas.openxmlformats.org/drawingml/2006/spreadsheetDrawing">
      <xdr:col>72</xdr:col>
      <xdr:colOff>188595</xdr:colOff>
      <xdr:row>60</xdr:row>
      <xdr:rowOff>87630</xdr:rowOff>
    </xdr:to>
    <xdr:cxnSp macro="">
      <xdr:nvCxnSpPr>
        <xdr:cNvPr id="328" name="直線コネクタ 327"/>
        <xdr:cNvCxnSpPr/>
      </xdr:nvCxnSpPr>
      <xdr:spPr>
        <a:xfrm>
          <a:off x="12976860" y="10364470"/>
          <a:ext cx="7905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9" name="フローチャート: 判断 328"/>
        <xdr:cNvSpPr/>
      </xdr:nvSpPr>
      <xdr:spPr>
        <a:xfrm>
          <a:off x="13731240" y="103162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1365" cy="259080"/>
    <xdr:sp macro="" textlink="">
      <xdr:nvSpPr>
        <xdr:cNvPr id="330" name="テキスト ボックス 329"/>
        <xdr:cNvSpPr txBox="1"/>
      </xdr:nvSpPr>
      <xdr:spPr>
        <a:xfrm>
          <a:off x="13421995" y="1008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69850</xdr:rowOff>
    </xdr:from>
    <xdr:to xmlns:xdr="http://schemas.openxmlformats.org/drawingml/2006/spreadsheetDrawing">
      <xdr:col>68</xdr:col>
      <xdr:colOff>152400</xdr:colOff>
      <xdr:row>60</xdr:row>
      <xdr:rowOff>77470</xdr:rowOff>
    </xdr:to>
    <xdr:cxnSp macro="">
      <xdr:nvCxnSpPr>
        <xdr:cNvPr id="331" name="直線コネクタ 330"/>
        <xdr:cNvCxnSpPr/>
      </xdr:nvCxnSpPr>
      <xdr:spPr>
        <a:xfrm>
          <a:off x="12171680" y="10356850"/>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22225</xdr:rowOff>
    </xdr:from>
    <xdr:to xmlns:xdr="http://schemas.openxmlformats.org/drawingml/2006/spreadsheetDrawing">
      <xdr:col>68</xdr:col>
      <xdr:colOff>188595</xdr:colOff>
      <xdr:row>60</xdr:row>
      <xdr:rowOff>123825</xdr:rowOff>
    </xdr:to>
    <xdr:sp macro="" textlink="">
      <xdr:nvSpPr>
        <xdr:cNvPr id="332" name="フローチャート: 判断 331"/>
        <xdr:cNvSpPr/>
      </xdr:nvSpPr>
      <xdr:spPr>
        <a:xfrm>
          <a:off x="12926060" y="1030922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133985</xdr:rowOff>
    </xdr:from>
    <xdr:ext cx="762000" cy="258445"/>
    <xdr:sp macro="" textlink="">
      <xdr:nvSpPr>
        <xdr:cNvPr id="333" name="テキスト ボックス 332"/>
        <xdr:cNvSpPr txBox="1"/>
      </xdr:nvSpPr>
      <xdr:spPr>
        <a:xfrm>
          <a:off x="12635865" y="1007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xdr:rowOff>
    </xdr:from>
    <xdr:to xmlns:xdr="http://schemas.openxmlformats.org/drawingml/2006/spreadsheetDrawing">
      <xdr:col>64</xdr:col>
      <xdr:colOff>152400</xdr:colOff>
      <xdr:row>60</xdr:row>
      <xdr:rowOff>107950</xdr:rowOff>
    </xdr:to>
    <xdr:sp macro="" textlink="">
      <xdr:nvSpPr>
        <xdr:cNvPr id="334" name="フローチャート: 判断 333"/>
        <xdr:cNvSpPr/>
      </xdr:nvSpPr>
      <xdr:spPr>
        <a:xfrm>
          <a:off x="1212088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118110</xdr:rowOff>
    </xdr:from>
    <xdr:ext cx="762000" cy="259080"/>
    <xdr:sp macro="" textlink="">
      <xdr:nvSpPr>
        <xdr:cNvPr id="335" name="テキスト ボックス 334"/>
        <xdr:cNvSpPr txBox="1"/>
      </xdr:nvSpPr>
      <xdr:spPr>
        <a:xfrm>
          <a:off x="1183259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8445"/>
    <xdr:sp macro="" textlink="">
      <xdr:nvSpPr>
        <xdr:cNvPr id="338" name="テキスト ボックス 337"/>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9" name="テキスト ボックス 338"/>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56515</xdr:rowOff>
    </xdr:from>
    <xdr:to xmlns:xdr="http://schemas.openxmlformats.org/drawingml/2006/spreadsheetDrawing">
      <xdr:col>81</xdr:col>
      <xdr:colOff>95250</xdr:colOff>
      <xdr:row>60</xdr:row>
      <xdr:rowOff>158115</xdr:rowOff>
    </xdr:to>
    <xdr:sp macro="" textlink="">
      <xdr:nvSpPr>
        <xdr:cNvPr id="341" name="楕円 340"/>
        <xdr:cNvSpPr/>
      </xdr:nvSpPr>
      <xdr:spPr>
        <a:xfrm>
          <a:off x="15276195" y="103435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29210</xdr:rowOff>
    </xdr:from>
    <xdr:ext cx="761365" cy="258445"/>
    <xdr:sp macro="" textlink="">
      <xdr:nvSpPr>
        <xdr:cNvPr id="342" name="定員管理の状況該当値テキスト"/>
        <xdr:cNvSpPr txBox="1"/>
      </xdr:nvSpPr>
      <xdr:spPr>
        <a:xfrm>
          <a:off x="15409545" y="10316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45085</xdr:rowOff>
    </xdr:from>
    <xdr:to xmlns:xdr="http://schemas.openxmlformats.org/drawingml/2006/spreadsheetDrawing">
      <xdr:col>77</xdr:col>
      <xdr:colOff>95250</xdr:colOff>
      <xdr:row>60</xdr:row>
      <xdr:rowOff>146685</xdr:rowOff>
    </xdr:to>
    <xdr:sp macro="" textlink="">
      <xdr:nvSpPr>
        <xdr:cNvPr id="343" name="楕円 342"/>
        <xdr:cNvSpPr/>
      </xdr:nvSpPr>
      <xdr:spPr>
        <a:xfrm>
          <a:off x="14521815" y="103320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132080</xdr:rowOff>
    </xdr:from>
    <xdr:ext cx="736600" cy="258445"/>
    <xdr:sp macro="" textlink="">
      <xdr:nvSpPr>
        <xdr:cNvPr id="344" name="テキスト ボックス 343"/>
        <xdr:cNvSpPr txBox="1"/>
      </xdr:nvSpPr>
      <xdr:spPr>
        <a:xfrm>
          <a:off x="14227175" y="10419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36830</xdr:rowOff>
    </xdr:from>
    <xdr:to xmlns:xdr="http://schemas.openxmlformats.org/drawingml/2006/spreadsheetDrawing">
      <xdr:col>73</xdr:col>
      <xdr:colOff>44450</xdr:colOff>
      <xdr:row>60</xdr:row>
      <xdr:rowOff>138430</xdr:rowOff>
    </xdr:to>
    <xdr:sp macro="" textlink="">
      <xdr:nvSpPr>
        <xdr:cNvPr id="345" name="楕円 344"/>
        <xdr:cNvSpPr/>
      </xdr:nvSpPr>
      <xdr:spPr>
        <a:xfrm>
          <a:off x="13731240" y="103238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123190</xdr:rowOff>
    </xdr:from>
    <xdr:ext cx="761365" cy="258445"/>
    <xdr:sp macro="" textlink="">
      <xdr:nvSpPr>
        <xdr:cNvPr id="346" name="テキスト ボックス 345"/>
        <xdr:cNvSpPr txBox="1"/>
      </xdr:nvSpPr>
      <xdr:spPr>
        <a:xfrm>
          <a:off x="13421995" y="10410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26670</xdr:rowOff>
    </xdr:from>
    <xdr:to xmlns:xdr="http://schemas.openxmlformats.org/drawingml/2006/spreadsheetDrawing">
      <xdr:col>68</xdr:col>
      <xdr:colOff>188595</xdr:colOff>
      <xdr:row>60</xdr:row>
      <xdr:rowOff>128270</xdr:rowOff>
    </xdr:to>
    <xdr:sp macro="" textlink="">
      <xdr:nvSpPr>
        <xdr:cNvPr id="347" name="楕円 346"/>
        <xdr:cNvSpPr/>
      </xdr:nvSpPr>
      <xdr:spPr>
        <a:xfrm>
          <a:off x="12926060" y="1031367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113030</xdr:rowOff>
    </xdr:from>
    <xdr:ext cx="762000" cy="259080"/>
    <xdr:sp macro="" textlink="">
      <xdr:nvSpPr>
        <xdr:cNvPr id="348" name="テキスト ボックス 347"/>
        <xdr:cNvSpPr txBox="1"/>
      </xdr:nvSpPr>
      <xdr:spPr>
        <a:xfrm>
          <a:off x="12635865" y="1040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19050</xdr:rowOff>
    </xdr:from>
    <xdr:to xmlns:xdr="http://schemas.openxmlformats.org/drawingml/2006/spreadsheetDrawing">
      <xdr:col>64</xdr:col>
      <xdr:colOff>152400</xdr:colOff>
      <xdr:row>60</xdr:row>
      <xdr:rowOff>120650</xdr:rowOff>
    </xdr:to>
    <xdr:sp macro="" textlink="">
      <xdr:nvSpPr>
        <xdr:cNvPr id="349" name="楕円 348"/>
        <xdr:cNvSpPr/>
      </xdr:nvSpPr>
      <xdr:spPr>
        <a:xfrm>
          <a:off x="1212088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105410</xdr:rowOff>
    </xdr:from>
    <xdr:ext cx="762000" cy="259080"/>
    <xdr:sp macro="" textlink="">
      <xdr:nvSpPr>
        <xdr:cNvPr id="350" name="テキスト ボックス 349"/>
        <xdr:cNvSpPr txBox="1"/>
      </xdr:nvSpPr>
      <xdr:spPr>
        <a:xfrm>
          <a:off x="1183259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2" name="テキスト ボックス 351"/>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普通交付税の増額により分母が増えたため、実質公債費比率が減となっている。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既に始まっている庁舎建設や中学校統合などの大型事業と、平成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年度より始まった過疎対策事業債などにより、公債費の増が見込まれてるため、事業を精査し、借入額の抑制を図る必要がある。</a:t>
          </a: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4" name="テキスト ボックス 363"/>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6" name="テキスト ボックス 365"/>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1365" cy="259080"/>
    <xdr:sp macro="" textlink="">
      <xdr:nvSpPr>
        <xdr:cNvPr id="368" name="テキスト ボックス 367"/>
        <xdr:cNvSpPr txBox="1"/>
      </xdr:nvSpPr>
      <xdr:spPr>
        <a:xfrm>
          <a:off x="10870565"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1365" cy="258445"/>
    <xdr:sp macro="" textlink="">
      <xdr:nvSpPr>
        <xdr:cNvPr id="370" name="テキスト ボックス 369"/>
        <xdr:cNvSpPr txBox="1"/>
      </xdr:nvSpPr>
      <xdr:spPr>
        <a:xfrm>
          <a:off x="1087056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1365" cy="258445"/>
    <xdr:sp macro="" textlink="">
      <xdr:nvSpPr>
        <xdr:cNvPr id="372" name="テキスト ボックス 371"/>
        <xdr:cNvSpPr txBox="1"/>
      </xdr:nvSpPr>
      <xdr:spPr>
        <a:xfrm>
          <a:off x="10870565"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1365" cy="259080"/>
    <xdr:sp macro="" textlink="">
      <xdr:nvSpPr>
        <xdr:cNvPr id="374" name="テキスト ボックス 373"/>
        <xdr:cNvSpPr txBox="1"/>
      </xdr:nvSpPr>
      <xdr:spPr>
        <a:xfrm>
          <a:off x="10870565"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xdr:rowOff>
    </xdr:from>
    <xdr:to xmlns:xdr="http://schemas.openxmlformats.org/drawingml/2006/spreadsheetDrawing">
      <xdr:col>81</xdr:col>
      <xdr:colOff>44450</xdr:colOff>
      <xdr:row>44</xdr:row>
      <xdr:rowOff>116840</xdr:rowOff>
    </xdr:to>
    <xdr:cxnSp macro="">
      <xdr:nvCxnSpPr>
        <xdr:cNvPr id="377" name="直線コネクタ 376"/>
        <xdr:cNvCxnSpPr/>
      </xdr:nvCxnSpPr>
      <xdr:spPr>
        <a:xfrm flipV="1">
          <a:off x="15320645" y="617410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1365" cy="258445"/>
    <xdr:sp macro="" textlink="">
      <xdr:nvSpPr>
        <xdr:cNvPr id="378" name="公債費負担の状況最小値テキスト"/>
        <xdr:cNvSpPr txBox="1"/>
      </xdr:nvSpPr>
      <xdr:spPr>
        <a:xfrm>
          <a:off x="15409545" y="7632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9" name="直線コネクタ 378"/>
        <xdr:cNvCxnSpPr/>
      </xdr:nvCxnSpPr>
      <xdr:spPr>
        <a:xfrm>
          <a:off x="15252700" y="7660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88265</xdr:rowOff>
    </xdr:from>
    <xdr:ext cx="761365" cy="258445"/>
    <xdr:sp macro="" textlink="">
      <xdr:nvSpPr>
        <xdr:cNvPr id="380" name="公債費負担の状況最大値テキスト"/>
        <xdr:cNvSpPr txBox="1"/>
      </xdr:nvSpPr>
      <xdr:spPr>
        <a:xfrm>
          <a:off x="15409545"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xdr:rowOff>
    </xdr:from>
    <xdr:to xmlns:xdr="http://schemas.openxmlformats.org/drawingml/2006/spreadsheetDrawing">
      <xdr:col>81</xdr:col>
      <xdr:colOff>133350</xdr:colOff>
      <xdr:row>36</xdr:row>
      <xdr:rowOff>1905</xdr:rowOff>
    </xdr:to>
    <xdr:cxnSp macro="">
      <xdr:nvCxnSpPr>
        <xdr:cNvPr id="381" name="直線コネクタ 380"/>
        <xdr:cNvCxnSpPr/>
      </xdr:nvCxnSpPr>
      <xdr:spPr>
        <a:xfrm>
          <a:off x="15252700" y="6174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78740</xdr:rowOff>
    </xdr:from>
    <xdr:to xmlns:xdr="http://schemas.openxmlformats.org/drawingml/2006/spreadsheetDrawing">
      <xdr:col>81</xdr:col>
      <xdr:colOff>44450</xdr:colOff>
      <xdr:row>40</xdr:row>
      <xdr:rowOff>107950</xdr:rowOff>
    </xdr:to>
    <xdr:cxnSp macro="">
      <xdr:nvCxnSpPr>
        <xdr:cNvPr id="382" name="直線コネクタ 381"/>
        <xdr:cNvCxnSpPr/>
      </xdr:nvCxnSpPr>
      <xdr:spPr>
        <a:xfrm flipV="1">
          <a:off x="14566265" y="6936740"/>
          <a:ext cx="7543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2540</xdr:rowOff>
    </xdr:from>
    <xdr:ext cx="761365" cy="259080"/>
    <xdr:sp macro="" textlink="">
      <xdr:nvSpPr>
        <xdr:cNvPr id="383" name="公債費負担の状況平均値テキスト"/>
        <xdr:cNvSpPr txBox="1"/>
      </xdr:nvSpPr>
      <xdr:spPr>
        <a:xfrm>
          <a:off x="15409545" y="7031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30480</xdr:rowOff>
    </xdr:from>
    <xdr:to xmlns:xdr="http://schemas.openxmlformats.org/drawingml/2006/spreadsheetDrawing">
      <xdr:col>81</xdr:col>
      <xdr:colOff>95250</xdr:colOff>
      <xdr:row>41</xdr:row>
      <xdr:rowOff>132080</xdr:rowOff>
    </xdr:to>
    <xdr:sp macro="" textlink="">
      <xdr:nvSpPr>
        <xdr:cNvPr id="384" name="フローチャート: 判断 383"/>
        <xdr:cNvSpPr/>
      </xdr:nvSpPr>
      <xdr:spPr>
        <a:xfrm>
          <a:off x="15276195" y="7059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78740</xdr:rowOff>
    </xdr:from>
    <xdr:to xmlns:xdr="http://schemas.openxmlformats.org/drawingml/2006/spreadsheetDrawing">
      <xdr:col>77</xdr:col>
      <xdr:colOff>44450</xdr:colOff>
      <xdr:row>40</xdr:row>
      <xdr:rowOff>107950</xdr:rowOff>
    </xdr:to>
    <xdr:cxnSp macro="">
      <xdr:nvCxnSpPr>
        <xdr:cNvPr id="385" name="直線コネクタ 384"/>
        <xdr:cNvCxnSpPr/>
      </xdr:nvCxnSpPr>
      <xdr:spPr>
        <a:xfrm>
          <a:off x="13767435" y="6936740"/>
          <a:ext cx="79883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20320</xdr:rowOff>
    </xdr:from>
    <xdr:to xmlns:xdr="http://schemas.openxmlformats.org/drawingml/2006/spreadsheetDrawing">
      <xdr:col>77</xdr:col>
      <xdr:colOff>95250</xdr:colOff>
      <xdr:row>41</xdr:row>
      <xdr:rowOff>121920</xdr:rowOff>
    </xdr:to>
    <xdr:sp macro="" textlink="">
      <xdr:nvSpPr>
        <xdr:cNvPr id="386" name="フローチャート: 判断 385"/>
        <xdr:cNvSpPr/>
      </xdr:nvSpPr>
      <xdr:spPr>
        <a:xfrm>
          <a:off x="14521815" y="7049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106680</xdr:rowOff>
    </xdr:from>
    <xdr:ext cx="736600" cy="259080"/>
    <xdr:sp macro="" textlink="">
      <xdr:nvSpPr>
        <xdr:cNvPr id="387" name="テキスト ボックス 386"/>
        <xdr:cNvSpPr txBox="1"/>
      </xdr:nvSpPr>
      <xdr:spPr>
        <a:xfrm>
          <a:off x="14227175" y="713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78740</xdr:rowOff>
    </xdr:from>
    <xdr:to xmlns:xdr="http://schemas.openxmlformats.org/drawingml/2006/spreadsheetDrawing">
      <xdr:col>72</xdr:col>
      <xdr:colOff>188595</xdr:colOff>
      <xdr:row>40</xdr:row>
      <xdr:rowOff>107950</xdr:rowOff>
    </xdr:to>
    <xdr:cxnSp macro="">
      <xdr:nvCxnSpPr>
        <xdr:cNvPr id="388" name="直線コネクタ 387"/>
        <xdr:cNvCxnSpPr/>
      </xdr:nvCxnSpPr>
      <xdr:spPr>
        <a:xfrm flipV="1">
          <a:off x="12976860" y="6936740"/>
          <a:ext cx="7905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9" name="フローチャート: 判断 388"/>
        <xdr:cNvSpPr/>
      </xdr:nvSpPr>
      <xdr:spPr>
        <a:xfrm>
          <a:off x="13731240" y="707009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1365" cy="259080"/>
    <xdr:sp macro="" textlink="">
      <xdr:nvSpPr>
        <xdr:cNvPr id="390" name="テキスト ボックス 389"/>
        <xdr:cNvSpPr txBox="1"/>
      </xdr:nvSpPr>
      <xdr:spPr>
        <a:xfrm>
          <a:off x="13421995" y="7155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107950</xdr:rowOff>
    </xdr:from>
    <xdr:to xmlns:xdr="http://schemas.openxmlformats.org/drawingml/2006/spreadsheetDrawing">
      <xdr:col>68</xdr:col>
      <xdr:colOff>152400</xdr:colOff>
      <xdr:row>41</xdr:row>
      <xdr:rowOff>61595</xdr:rowOff>
    </xdr:to>
    <xdr:cxnSp macro="">
      <xdr:nvCxnSpPr>
        <xdr:cNvPr id="391" name="直線コネクタ 390"/>
        <xdr:cNvCxnSpPr/>
      </xdr:nvCxnSpPr>
      <xdr:spPr>
        <a:xfrm flipV="1">
          <a:off x="12171680" y="6965950"/>
          <a:ext cx="8051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68580</xdr:rowOff>
    </xdr:from>
    <xdr:to xmlns:xdr="http://schemas.openxmlformats.org/drawingml/2006/spreadsheetDrawing">
      <xdr:col>68</xdr:col>
      <xdr:colOff>188595</xdr:colOff>
      <xdr:row>41</xdr:row>
      <xdr:rowOff>170180</xdr:rowOff>
    </xdr:to>
    <xdr:sp macro="" textlink="">
      <xdr:nvSpPr>
        <xdr:cNvPr id="392" name="フローチャート: 判断 391"/>
        <xdr:cNvSpPr/>
      </xdr:nvSpPr>
      <xdr:spPr>
        <a:xfrm>
          <a:off x="12926060" y="70980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154940</xdr:rowOff>
    </xdr:from>
    <xdr:ext cx="762000" cy="258445"/>
    <xdr:sp macro="" textlink="">
      <xdr:nvSpPr>
        <xdr:cNvPr id="393" name="テキスト ボックス 392"/>
        <xdr:cNvSpPr txBox="1"/>
      </xdr:nvSpPr>
      <xdr:spPr>
        <a:xfrm>
          <a:off x="12635865" y="7184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107315</xdr:rowOff>
    </xdr:from>
    <xdr:to xmlns:xdr="http://schemas.openxmlformats.org/drawingml/2006/spreadsheetDrawing">
      <xdr:col>64</xdr:col>
      <xdr:colOff>152400</xdr:colOff>
      <xdr:row>42</xdr:row>
      <xdr:rowOff>37465</xdr:rowOff>
    </xdr:to>
    <xdr:sp macro="" textlink="">
      <xdr:nvSpPr>
        <xdr:cNvPr id="394" name="フローチャート: 判断 393"/>
        <xdr:cNvSpPr/>
      </xdr:nvSpPr>
      <xdr:spPr>
        <a:xfrm>
          <a:off x="1212088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22225</xdr:rowOff>
    </xdr:from>
    <xdr:ext cx="762000" cy="258445"/>
    <xdr:sp macro="" textlink="">
      <xdr:nvSpPr>
        <xdr:cNvPr id="395" name="テキスト ボックス 394"/>
        <xdr:cNvSpPr txBox="1"/>
      </xdr:nvSpPr>
      <xdr:spPr>
        <a:xfrm>
          <a:off x="1183259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8" name="テキスト ボックス 397"/>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27940</xdr:rowOff>
    </xdr:from>
    <xdr:to xmlns:xdr="http://schemas.openxmlformats.org/drawingml/2006/spreadsheetDrawing">
      <xdr:col>81</xdr:col>
      <xdr:colOff>95250</xdr:colOff>
      <xdr:row>40</xdr:row>
      <xdr:rowOff>129540</xdr:rowOff>
    </xdr:to>
    <xdr:sp macro="" textlink="">
      <xdr:nvSpPr>
        <xdr:cNvPr id="401" name="楕円 400"/>
        <xdr:cNvSpPr/>
      </xdr:nvSpPr>
      <xdr:spPr>
        <a:xfrm>
          <a:off x="15276195" y="6885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44450</xdr:rowOff>
    </xdr:from>
    <xdr:ext cx="761365" cy="259080"/>
    <xdr:sp macro="" textlink="">
      <xdr:nvSpPr>
        <xdr:cNvPr id="402" name="公債費負担の状況該当値テキスト"/>
        <xdr:cNvSpPr txBox="1"/>
      </xdr:nvSpPr>
      <xdr:spPr>
        <a:xfrm>
          <a:off x="15409545" y="673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57150</xdr:rowOff>
    </xdr:from>
    <xdr:to xmlns:xdr="http://schemas.openxmlformats.org/drawingml/2006/spreadsheetDrawing">
      <xdr:col>77</xdr:col>
      <xdr:colOff>95250</xdr:colOff>
      <xdr:row>40</xdr:row>
      <xdr:rowOff>158750</xdr:rowOff>
    </xdr:to>
    <xdr:sp macro="" textlink="">
      <xdr:nvSpPr>
        <xdr:cNvPr id="403" name="楕円 402"/>
        <xdr:cNvSpPr/>
      </xdr:nvSpPr>
      <xdr:spPr>
        <a:xfrm>
          <a:off x="14521815" y="6915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168910</xdr:rowOff>
    </xdr:from>
    <xdr:ext cx="736600" cy="258445"/>
    <xdr:sp macro="" textlink="">
      <xdr:nvSpPr>
        <xdr:cNvPr id="404" name="テキスト ボックス 403"/>
        <xdr:cNvSpPr txBox="1"/>
      </xdr:nvSpPr>
      <xdr:spPr>
        <a:xfrm>
          <a:off x="14227175" y="6684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27940</xdr:rowOff>
    </xdr:from>
    <xdr:to xmlns:xdr="http://schemas.openxmlformats.org/drawingml/2006/spreadsheetDrawing">
      <xdr:col>73</xdr:col>
      <xdr:colOff>44450</xdr:colOff>
      <xdr:row>40</xdr:row>
      <xdr:rowOff>129540</xdr:rowOff>
    </xdr:to>
    <xdr:sp macro="" textlink="">
      <xdr:nvSpPr>
        <xdr:cNvPr id="405" name="楕円 404"/>
        <xdr:cNvSpPr/>
      </xdr:nvSpPr>
      <xdr:spPr>
        <a:xfrm>
          <a:off x="13731240" y="68859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139700</xdr:rowOff>
    </xdr:from>
    <xdr:ext cx="761365" cy="259080"/>
    <xdr:sp macro="" textlink="">
      <xdr:nvSpPr>
        <xdr:cNvPr id="406" name="テキスト ボックス 405"/>
        <xdr:cNvSpPr txBox="1"/>
      </xdr:nvSpPr>
      <xdr:spPr>
        <a:xfrm>
          <a:off x="13421995" y="665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57150</xdr:rowOff>
    </xdr:from>
    <xdr:to xmlns:xdr="http://schemas.openxmlformats.org/drawingml/2006/spreadsheetDrawing">
      <xdr:col>68</xdr:col>
      <xdr:colOff>188595</xdr:colOff>
      <xdr:row>40</xdr:row>
      <xdr:rowOff>158750</xdr:rowOff>
    </xdr:to>
    <xdr:sp macro="" textlink="">
      <xdr:nvSpPr>
        <xdr:cNvPr id="407" name="楕円 406"/>
        <xdr:cNvSpPr/>
      </xdr:nvSpPr>
      <xdr:spPr>
        <a:xfrm>
          <a:off x="12926060" y="69151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168910</xdr:rowOff>
    </xdr:from>
    <xdr:ext cx="762000" cy="258445"/>
    <xdr:sp macro="" textlink="">
      <xdr:nvSpPr>
        <xdr:cNvPr id="408" name="テキスト ボックス 407"/>
        <xdr:cNvSpPr txBox="1"/>
      </xdr:nvSpPr>
      <xdr:spPr>
        <a:xfrm>
          <a:off x="12635865" y="668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409" name="楕円 408"/>
        <xdr:cNvSpPr/>
      </xdr:nvSpPr>
      <xdr:spPr>
        <a:xfrm>
          <a:off x="1212088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122555</xdr:rowOff>
    </xdr:from>
    <xdr:ext cx="762000" cy="258445"/>
    <xdr:sp macro="" textlink="">
      <xdr:nvSpPr>
        <xdr:cNvPr id="410" name="テキスト ボックス 409"/>
        <xdr:cNvSpPr txBox="1"/>
      </xdr:nvSpPr>
      <xdr:spPr>
        <a:xfrm>
          <a:off x="11832590" y="6809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3" name="テキスト ボックス 412"/>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38.9</a:t>
          </a:r>
          <a:r>
            <a:rPr kumimoji="1" lang="ja-JP" altLang="en-US" sz="1300">
              <a:latin typeface="ＭＳ Ｐゴシック"/>
              <a:ea typeface="ＭＳ Ｐゴシック"/>
            </a:rPr>
            <a:t>％から平成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年度、令和元年度と大幅に将来負担比率が増加している。主な原因としては、平成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年度より過疎対策事業債の借り入れが始まり、平成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庁舎建設が始まったことにより、地方債残高が大幅に増加していることによるものである。引き続き、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4" name="テキスト ボックス 423"/>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6" name="テキスト ボックス 425"/>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8445"/>
    <xdr:sp macro="" textlink="">
      <xdr:nvSpPr>
        <xdr:cNvPr id="428" name="テキスト ボックス 427"/>
        <xdr:cNvSpPr txBox="1"/>
      </xdr:nvSpPr>
      <xdr:spPr>
        <a:xfrm>
          <a:off x="10870565"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8445"/>
    <xdr:sp macro="" textlink="">
      <xdr:nvSpPr>
        <xdr:cNvPr id="430" name="テキスト ボックス 429"/>
        <xdr:cNvSpPr txBox="1"/>
      </xdr:nvSpPr>
      <xdr:spPr>
        <a:xfrm>
          <a:off x="10870565"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32" name="テキスト ボックス 431"/>
        <xdr:cNvSpPr txBox="1"/>
      </xdr:nvSpPr>
      <xdr:spPr>
        <a:xfrm>
          <a:off x="108705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34" name="テキスト ボックス 433"/>
        <xdr:cNvSpPr txBox="1"/>
      </xdr:nvSpPr>
      <xdr:spPr>
        <a:xfrm>
          <a:off x="10870565"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36" name="テキスト ボックス 435"/>
        <xdr:cNvSpPr txBox="1"/>
      </xdr:nvSpPr>
      <xdr:spPr>
        <a:xfrm>
          <a:off x="10870565"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124460</xdr:rowOff>
    </xdr:to>
    <xdr:cxnSp macro="">
      <xdr:nvCxnSpPr>
        <xdr:cNvPr id="439" name="直線コネクタ 438"/>
        <xdr:cNvCxnSpPr/>
      </xdr:nvCxnSpPr>
      <xdr:spPr>
        <a:xfrm flipV="1">
          <a:off x="15320645" y="2370455"/>
          <a:ext cx="0" cy="1697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96520</xdr:rowOff>
    </xdr:from>
    <xdr:ext cx="761365" cy="259080"/>
    <xdr:sp macro="" textlink="">
      <xdr:nvSpPr>
        <xdr:cNvPr id="440" name="将来負担の状況最小値テキスト"/>
        <xdr:cNvSpPr txBox="1"/>
      </xdr:nvSpPr>
      <xdr:spPr>
        <a:xfrm>
          <a:off x="15409545" y="403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124460</xdr:rowOff>
    </xdr:from>
    <xdr:to xmlns:xdr="http://schemas.openxmlformats.org/drawingml/2006/spreadsheetDrawing">
      <xdr:col>81</xdr:col>
      <xdr:colOff>133350</xdr:colOff>
      <xdr:row>23</xdr:row>
      <xdr:rowOff>124460</xdr:rowOff>
    </xdr:to>
    <xdr:cxnSp macro="">
      <xdr:nvCxnSpPr>
        <xdr:cNvPr id="441" name="直線コネクタ 440"/>
        <xdr:cNvCxnSpPr/>
      </xdr:nvCxnSpPr>
      <xdr:spPr>
        <a:xfrm>
          <a:off x="15252700" y="4067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2" name="将来負担の状況最大値テキスト"/>
        <xdr:cNvSpPr txBox="1"/>
      </xdr:nvSpPr>
      <xdr:spPr>
        <a:xfrm>
          <a:off x="15409545"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90170</xdr:rowOff>
    </xdr:from>
    <xdr:to xmlns:xdr="http://schemas.openxmlformats.org/drawingml/2006/spreadsheetDrawing">
      <xdr:col>81</xdr:col>
      <xdr:colOff>44450</xdr:colOff>
      <xdr:row>18</xdr:row>
      <xdr:rowOff>170815</xdr:rowOff>
    </xdr:to>
    <xdr:cxnSp macro="">
      <xdr:nvCxnSpPr>
        <xdr:cNvPr id="444" name="直線コネクタ 443"/>
        <xdr:cNvCxnSpPr/>
      </xdr:nvCxnSpPr>
      <xdr:spPr>
        <a:xfrm>
          <a:off x="14566265" y="3176270"/>
          <a:ext cx="7543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111760</xdr:rowOff>
    </xdr:from>
    <xdr:ext cx="761365" cy="258445"/>
    <xdr:sp macro="" textlink="">
      <xdr:nvSpPr>
        <xdr:cNvPr id="445" name="将来負担の状況平均値テキスト"/>
        <xdr:cNvSpPr txBox="1"/>
      </xdr:nvSpPr>
      <xdr:spPr>
        <a:xfrm>
          <a:off x="15409545" y="26835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95250</xdr:rowOff>
    </xdr:from>
    <xdr:to xmlns:xdr="http://schemas.openxmlformats.org/drawingml/2006/spreadsheetDrawing">
      <xdr:col>81</xdr:col>
      <xdr:colOff>95250</xdr:colOff>
      <xdr:row>17</xdr:row>
      <xdr:rowOff>25400</xdr:rowOff>
    </xdr:to>
    <xdr:sp macro="" textlink="">
      <xdr:nvSpPr>
        <xdr:cNvPr id="446" name="フローチャート: 判断 445"/>
        <xdr:cNvSpPr/>
      </xdr:nvSpPr>
      <xdr:spPr>
        <a:xfrm>
          <a:off x="15276195" y="28384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149225</xdr:rowOff>
    </xdr:from>
    <xdr:to xmlns:xdr="http://schemas.openxmlformats.org/drawingml/2006/spreadsheetDrawing">
      <xdr:col>77</xdr:col>
      <xdr:colOff>44450</xdr:colOff>
      <xdr:row>18</xdr:row>
      <xdr:rowOff>90170</xdr:rowOff>
    </xdr:to>
    <xdr:cxnSp macro="">
      <xdr:nvCxnSpPr>
        <xdr:cNvPr id="447" name="直線コネクタ 446"/>
        <xdr:cNvCxnSpPr/>
      </xdr:nvCxnSpPr>
      <xdr:spPr>
        <a:xfrm>
          <a:off x="13767435" y="2892425"/>
          <a:ext cx="79883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16</xdr:row>
      <xdr:rowOff>84455</xdr:rowOff>
    </xdr:from>
    <xdr:to xmlns:xdr="http://schemas.openxmlformats.org/drawingml/2006/spreadsheetDrawing">
      <xdr:col>77</xdr:col>
      <xdr:colOff>95250</xdr:colOff>
      <xdr:row>17</xdr:row>
      <xdr:rowOff>14605</xdr:rowOff>
    </xdr:to>
    <xdr:sp macro="" textlink="">
      <xdr:nvSpPr>
        <xdr:cNvPr id="448" name="フローチャート: 判断 447"/>
        <xdr:cNvSpPr/>
      </xdr:nvSpPr>
      <xdr:spPr>
        <a:xfrm>
          <a:off x="14521815" y="2827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24765</xdr:rowOff>
    </xdr:from>
    <xdr:ext cx="736600" cy="259080"/>
    <xdr:sp macro="" textlink="">
      <xdr:nvSpPr>
        <xdr:cNvPr id="449" name="テキスト ボックス 448"/>
        <xdr:cNvSpPr txBox="1"/>
      </xdr:nvSpPr>
      <xdr:spPr>
        <a:xfrm>
          <a:off x="14227175" y="2596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149225</xdr:rowOff>
    </xdr:from>
    <xdr:to xmlns:xdr="http://schemas.openxmlformats.org/drawingml/2006/spreadsheetDrawing">
      <xdr:col>72</xdr:col>
      <xdr:colOff>188595</xdr:colOff>
      <xdr:row>17</xdr:row>
      <xdr:rowOff>68580</xdr:rowOff>
    </xdr:to>
    <xdr:cxnSp macro="">
      <xdr:nvCxnSpPr>
        <xdr:cNvPr id="450" name="直線コネクタ 449"/>
        <xdr:cNvCxnSpPr/>
      </xdr:nvCxnSpPr>
      <xdr:spPr>
        <a:xfrm flipV="1">
          <a:off x="12976860" y="2892425"/>
          <a:ext cx="79057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81915</xdr:rowOff>
    </xdr:from>
    <xdr:to xmlns:xdr="http://schemas.openxmlformats.org/drawingml/2006/spreadsheetDrawing">
      <xdr:col>73</xdr:col>
      <xdr:colOff>44450</xdr:colOff>
      <xdr:row>17</xdr:row>
      <xdr:rowOff>12065</xdr:rowOff>
    </xdr:to>
    <xdr:sp macro="" textlink="">
      <xdr:nvSpPr>
        <xdr:cNvPr id="451" name="フローチャート: 判断 450"/>
        <xdr:cNvSpPr/>
      </xdr:nvSpPr>
      <xdr:spPr>
        <a:xfrm>
          <a:off x="13731240" y="28251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22225</xdr:rowOff>
    </xdr:from>
    <xdr:ext cx="761365" cy="258445"/>
    <xdr:sp macro="" textlink="">
      <xdr:nvSpPr>
        <xdr:cNvPr id="452" name="テキスト ボックス 451"/>
        <xdr:cNvSpPr txBox="1"/>
      </xdr:nvSpPr>
      <xdr:spPr>
        <a:xfrm>
          <a:off x="13421995" y="2593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68580</xdr:rowOff>
    </xdr:from>
    <xdr:to xmlns:xdr="http://schemas.openxmlformats.org/drawingml/2006/spreadsheetDrawing">
      <xdr:col>68</xdr:col>
      <xdr:colOff>152400</xdr:colOff>
      <xdr:row>18</xdr:row>
      <xdr:rowOff>45720</xdr:rowOff>
    </xdr:to>
    <xdr:cxnSp macro="">
      <xdr:nvCxnSpPr>
        <xdr:cNvPr id="453" name="直線コネクタ 452"/>
        <xdr:cNvCxnSpPr/>
      </xdr:nvCxnSpPr>
      <xdr:spPr>
        <a:xfrm flipV="1">
          <a:off x="12171680" y="2983230"/>
          <a:ext cx="8051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67310</xdr:rowOff>
    </xdr:from>
    <xdr:to xmlns:xdr="http://schemas.openxmlformats.org/drawingml/2006/spreadsheetDrawing">
      <xdr:col>68</xdr:col>
      <xdr:colOff>188595</xdr:colOff>
      <xdr:row>16</xdr:row>
      <xdr:rowOff>168910</xdr:rowOff>
    </xdr:to>
    <xdr:sp macro="" textlink="">
      <xdr:nvSpPr>
        <xdr:cNvPr id="454" name="フローチャート: 判断 453"/>
        <xdr:cNvSpPr/>
      </xdr:nvSpPr>
      <xdr:spPr>
        <a:xfrm>
          <a:off x="12926060" y="28105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7620</xdr:rowOff>
    </xdr:from>
    <xdr:ext cx="762000" cy="258445"/>
    <xdr:sp macro="" textlink="">
      <xdr:nvSpPr>
        <xdr:cNvPr id="455" name="テキスト ボックス 454"/>
        <xdr:cNvSpPr txBox="1"/>
      </xdr:nvSpPr>
      <xdr:spPr>
        <a:xfrm>
          <a:off x="12635865" y="2579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132715</xdr:rowOff>
    </xdr:from>
    <xdr:to xmlns:xdr="http://schemas.openxmlformats.org/drawingml/2006/spreadsheetDrawing">
      <xdr:col>64</xdr:col>
      <xdr:colOff>152400</xdr:colOff>
      <xdr:row>17</xdr:row>
      <xdr:rowOff>63500</xdr:rowOff>
    </xdr:to>
    <xdr:sp macro="" textlink="">
      <xdr:nvSpPr>
        <xdr:cNvPr id="456" name="フローチャート: 判断 455"/>
        <xdr:cNvSpPr/>
      </xdr:nvSpPr>
      <xdr:spPr>
        <a:xfrm>
          <a:off x="12120880" y="2875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73025</xdr:rowOff>
    </xdr:from>
    <xdr:ext cx="762000" cy="259080"/>
    <xdr:sp macro="" textlink="">
      <xdr:nvSpPr>
        <xdr:cNvPr id="457" name="テキスト ボックス 456"/>
        <xdr:cNvSpPr txBox="1"/>
      </xdr:nvSpPr>
      <xdr:spPr>
        <a:xfrm>
          <a:off x="1183259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60" name="テキスト ボックス 459"/>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1" name="テキスト ボックス 460"/>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18</xdr:row>
      <xdr:rowOff>120650</xdr:rowOff>
    </xdr:from>
    <xdr:to xmlns:xdr="http://schemas.openxmlformats.org/drawingml/2006/spreadsheetDrawing">
      <xdr:col>81</xdr:col>
      <xdr:colOff>95250</xdr:colOff>
      <xdr:row>19</xdr:row>
      <xdr:rowOff>50165</xdr:rowOff>
    </xdr:to>
    <xdr:sp macro="" textlink="">
      <xdr:nvSpPr>
        <xdr:cNvPr id="463" name="楕円 462"/>
        <xdr:cNvSpPr/>
      </xdr:nvSpPr>
      <xdr:spPr>
        <a:xfrm>
          <a:off x="15276195" y="32067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92075</xdr:rowOff>
    </xdr:from>
    <xdr:ext cx="761365" cy="259080"/>
    <xdr:sp macro="" textlink="">
      <xdr:nvSpPr>
        <xdr:cNvPr id="464" name="将来負担の状況該当値テキスト"/>
        <xdr:cNvSpPr txBox="1"/>
      </xdr:nvSpPr>
      <xdr:spPr>
        <a:xfrm>
          <a:off x="15409545" y="3178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18</xdr:row>
      <xdr:rowOff>39370</xdr:rowOff>
    </xdr:from>
    <xdr:to xmlns:xdr="http://schemas.openxmlformats.org/drawingml/2006/spreadsheetDrawing">
      <xdr:col>77</xdr:col>
      <xdr:colOff>95250</xdr:colOff>
      <xdr:row>18</xdr:row>
      <xdr:rowOff>140970</xdr:rowOff>
    </xdr:to>
    <xdr:sp macro="" textlink="">
      <xdr:nvSpPr>
        <xdr:cNvPr id="465" name="楕円 464"/>
        <xdr:cNvSpPr/>
      </xdr:nvSpPr>
      <xdr:spPr>
        <a:xfrm>
          <a:off x="14521815" y="31254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125730</xdr:rowOff>
    </xdr:from>
    <xdr:ext cx="736600" cy="259080"/>
    <xdr:sp macro="" textlink="">
      <xdr:nvSpPr>
        <xdr:cNvPr id="466" name="テキスト ボックス 465"/>
        <xdr:cNvSpPr txBox="1"/>
      </xdr:nvSpPr>
      <xdr:spPr>
        <a:xfrm>
          <a:off x="14227175" y="3211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98425</xdr:rowOff>
    </xdr:from>
    <xdr:to xmlns:xdr="http://schemas.openxmlformats.org/drawingml/2006/spreadsheetDrawing">
      <xdr:col>73</xdr:col>
      <xdr:colOff>44450</xdr:colOff>
      <xdr:row>17</xdr:row>
      <xdr:rowOff>29210</xdr:rowOff>
    </xdr:to>
    <xdr:sp macro="" textlink="">
      <xdr:nvSpPr>
        <xdr:cNvPr id="467" name="楕円 466"/>
        <xdr:cNvSpPr/>
      </xdr:nvSpPr>
      <xdr:spPr>
        <a:xfrm>
          <a:off x="13731240" y="284162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13335</xdr:rowOff>
    </xdr:from>
    <xdr:ext cx="761365" cy="259080"/>
    <xdr:sp macro="" textlink="">
      <xdr:nvSpPr>
        <xdr:cNvPr id="468" name="テキスト ボックス 467"/>
        <xdr:cNvSpPr txBox="1"/>
      </xdr:nvSpPr>
      <xdr:spPr>
        <a:xfrm>
          <a:off x="13421995" y="2927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17780</xdr:rowOff>
    </xdr:from>
    <xdr:to xmlns:xdr="http://schemas.openxmlformats.org/drawingml/2006/spreadsheetDrawing">
      <xdr:col>68</xdr:col>
      <xdr:colOff>188595</xdr:colOff>
      <xdr:row>17</xdr:row>
      <xdr:rowOff>119380</xdr:rowOff>
    </xdr:to>
    <xdr:sp macro="" textlink="">
      <xdr:nvSpPr>
        <xdr:cNvPr id="469" name="楕円 468"/>
        <xdr:cNvSpPr/>
      </xdr:nvSpPr>
      <xdr:spPr>
        <a:xfrm>
          <a:off x="12926060" y="293243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17</xdr:row>
      <xdr:rowOff>104140</xdr:rowOff>
    </xdr:from>
    <xdr:ext cx="762000" cy="259080"/>
    <xdr:sp macro="" textlink="">
      <xdr:nvSpPr>
        <xdr:cNvPr id="470" name="テキスト ボックス 469"/>
        <xdr:cNvSpPr txBox="1"/>
      </xdr:nvSpPr>
      <xdr:spPr>
        <a:xfrm>
          <a:off x="12635865" y="301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166370</xdr:rowOff>
    </xdr:from>
    <xdr:to xmlns:xdr="http://schemas.openxmlformats.org/drawingml/2006/spreadsheetDrawing">
      <xdr:col>64</xdr:col>
      <xdr:colOff>152400</xdr:colOff>
      <xdr:row>18</xdr:row>
      <xdr:rowOff>96520</xdr:rowOff>
    </xdr:to>
    <xdr:sp macro="" textlink="">
      <xdr:nvSpPr>
        <xdr:cNvPr id="471" name="楕円 470"/>
        <xdr:cNvSpPr/>
      </xdr:nvSpPr>
      <xdr:spPr>
        <a:xfrm>
          <a:off x="12120880" y="3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81280</xdr:rowOff>
    </xdr:from>
    <xdr:ext cx="762000" cy="259080"/>
    <xdr:sp macro="" textlink="">
      <xdr:nvSpPr>
        <xdr:cNvPr id="472" name="テキスト ボックス 471"/>
        <xdr:cNvSpPr txBox="1"/>
      </xdr:nvSpPr>
      <xdr:spPr>
        <a:xfrm>
          <a:off x="11832590" y="3167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0.9</a:t>
          </a:r>
          <a:r>
            <a:rPr kumimoji="1" lang="ja-JP" altLang="en-US" sz="1300">
              <a:latin typeface="ＭＳ Ｐゴシック"/>
              <a:ea typeface="ＭＳ Ｐゴシック"/>
            </a:rPr>
            <a:t>ポイント下回り、昨年度からも</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ポイント減少した。主な要因としては、職員の若返り等によるものである。</a:t>
          </a:r>
          <a:br>
            <a:rPr kumimoji="1" lang="ja-JP" altLang="en-US" sz="1300">
              <a:latin typeface="ＭＳ Ｐゴシック"/>
              <a:ea typeface="ＭＳ Ｐゴシック"/>
            </a:rPr>
          </a:br>
          <a:r>
            <a:rPr kumimoji="1" lang="ja-JP" altLang="en-US" sz="1300">
              <a:latin typeface="ＭＳ Ｐゴシック"/>
              <a:ea typeface="ＭＳ Ｐゴシック"/>
            </a:rPr>
            <a:t>　定員適正化計画や、民間事業者への業務委託等を検討し、適正な人員管理に努める。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33832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2000" cy="259080"/>
    <xdr:sp macro="" textlink="">
      <xdr:nvSpPr>
        <xdr:cNvPr id="62" name="人件費最小値テキスト"/>
        <xdr:cNvSpPr txBox="1"/>
      </xdr:nvSpPr>
      <xdr:spPr>
        <a:xfrm>
          <a:off x="442722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269740" y="7091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8445"/>
    <xdr:sp macro="" textlink="">
      <xdr:nvSpPr>
        <xdr:cNvPr id="64" name="人件費最大値テキスト"/>
        <xdr:cNvSpPr txBox="1"/>
      </xdr:nvSpPr>
      <xdr:spPr>
        <a:xfrm>
          <a:off x="4427220" y="537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269740" y="5636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34</xdr:row>
      <xdr:rowOff>88900</xdr:rowOff>
    </xdr:from>
    <xdr:to xmlns:xdr="http://schemas.openxmlformats.org/drawingml/2006/spreadsheetDrawing">
      <xdr:col>24</xdr:col>
      <xdr:colOff>25400</xdr:colOff>
      <xdr:row>34</xdr:row>
      <xdr:rowOff>104140</xdr:rowOff>
    </xdr:to>
    <xdr:cxnSp macro="">
      <xdr:nvCxnSpPr>
        <xdr:cNvPr id="66" name="直線コネクタ 65"/>
        <xdr:cNvCxnSpPr/>
      </xdr:nvCxnSpPr>
      <xdr:spPr>
        <a:xfrm flipV="1">
          <a:off x="3594100" y="591820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78740</xdr:rowOff>
    </xdr:from>
    <xdr:ext cx="762000" cy="259080"/>
    <xdr:sp macro="" textlink="">
      <xdr:nvSpPr>
        <xdr:cNvPr id="67" name="人件費平均値テキスト"/>
        <xdr:cNvSpPr txBox="1"/>
      </xdr:nvSpPr>
      <xdr:spPr>
        <a:xfrm>
          <a:off x="4427220" y="590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307840" y="593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96520</xdr:rowOff>
    </xdr:from>
    <xdr:to xmlns:xdr="http://schemas.openxmlformats.org/drawingml/2006/spreadsheetDrawing">
      <xdr:col>19</xdr:col>
      <xdr:colOff>179705</xdr:colOff>
      <xdr:row>34</xdr:row>
      <xdr:rowOff>104140</xdr:rowOff>
    </xdr:to>
    <xdr:cxnSp macro="">
      <xdr:nvCxnSpPr>
        <xdr:cNvPr id="69" name="直線コネクタ 68"/>
        <xdr:cNvCxnSpPr/>
      </xdr:nvCxnSpPr>
      <xdr:spPr>
        <a:xfrm>
          <a:off x="2794000" y="592582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550920" y="5951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36830</xdr:rowOff>
    </xdr:from>
    <xdr:ext cx="735965" cy="259080"/>
    <xdr:sp macro="" textlink="">
      <xdr:nvSpPr>
        <xdr:cNvPr id="71" name="テキスト ボックス 70"/>
        <xdr:cNvSpPr txBox="1"/>
      </xdr:nvSpPr>
      <xdr:spPr>
        <a:xfrm>
          <a:off x="3241040" y="6037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88900</xdr:rowOff>
    </xdr:from>
    <xdr:to xmlns:xdr="http://schemas.openxmlformats.org/drawingml/2006/spreadsheetDrawing">
      <xdr:col>15</xdr:col>
      <xdr:colOff>98425</xdr:colOff>
      <xdr:row>34</xdr:row>
      <xdr:rowOff>96520</xdr:rowOff>
    </xdr:to>
    <xdr:cxnSp macro="">
      <xdr:nvCxnSpPr>
        <xdr:cNvPr id="72" name="直線コネクタ 71"/>
        <xdr:cNvCxnSpPr/>
      </xdr:nvCxnSpPr>
      <xdr:spPr>
        <a:xfrm>
          <a:off x="1986280" y="591820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2743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13970</xdr:rowOff>
    </xdr:from>
    <xdr:ext cx="762000" cy="259080"/>
    <xdr:sp macro="" textlink="">
      <xdr:nvSpPr>
        <xdr:cNvPr id="74" name="テキスト ボックス 73"/>
        <xdr:cNvSpPr txBox="1"/>
      </xdr:nvSpPr>
      <xdr:spPr>
        <a:xfrm>
          <a:off x="245364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168910</xdr:rowOff>
    </xdr:from>
    <xdr:to xmlns:xdr="http://schemas.openxmlformats.org/drawingml/2006/spreadsheetDrawing">
      <xdr:col>11</xdr:col>
      <xdr:colOff>9525</xdr:colOff>
      <xdr:row>34</xdr:row>
      <xdr:rowOff>88900</xdr:rowOff>
    </xdr:to>
    <xdr:cxnSp macro="">
      <xdr:nvCxnSpPr>
        <xdr:cNvPr id="75" name="直線コネクタ 74"/>
        <xdr:cNvCxnSpPr/>
      </xdr:nvCxnSpPr>
      <xdr:spPr>
        <a:xfrm>
          <a:off x="1198880" y="5826760"/>
          <a:ext cx="7874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1955800" y="5920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6350</xdr:rowOff>
    </xdr:from>
    <xdr:ext cx="762000" cy="258445"/>
    <xdr:sp macro="" textlink="">
      <xdr:nvSpPr>
        <xdr:cNvPr id="77" name="テキスト ボックス 76"/>
        <xdr:cNvSpPr txBox="1"/>
      </xdr:nvSpPr>
      <xdr:spPr>
        <a:xfrm>
          <a:off x="164592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78" name="フローチャート: 判断 77"/>
        <xdr:cNvSpPr/>
      </xdr:nvSpPr>
      <xdr:spPr>
        <a:xfrm>
          <a:off x="114808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116840</xdr:rowOff>
    </xdr:from>
    <xdr:ext cx="761365" cy="259080"/>
    <xdr:sp macro="" textlink="">
      <xdr:nvSpPr>
        <xdr:cNvPr id="79" name="テキスト ボックス 78"/>
        <xdr:cNvSpPr txBox="1"/>
      </xdr:nvSpPr>
      <xdr:spPr>
        <a:xfrm>
          <a:off x="858520" y="5946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38100</xdr:rowOff>
    </xdr:from>
    <xdr:to xmlns:xdr="http://schemas.openxmlformats.org/drawingml/2006/spreadsheetDrawing">
      <xdr:col>24</xdr:col>
      <xdr:colOff>76200</xdr:colOff>
      <xdr:row>34</xdr:row>
      <xdr:rowOff>139700</xdr:rowOff>
    </xdr:to>
    <xdr:sp macro="" textlink="">
      <xdr:nvSpPr>
        <xdr:cNvPr id="85" name="楕円 84"/>
        <xdr:cNvSpPr/>
      </xdr:nvSpPr>
      <xdr:spPr>
        <a:xfrm>
          <a:off x="4307840" y="5867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54610</xdr:rowOff>
    </xdr:from>
    <xdr:ext cx="762000" cy="258445"/>
    <xdr:sp macro="" textlink="">
      <xdr:nvSpPr>
        <xdr:cNvPr id="86" name="人件費該当値テキスト"/>
        <xdr:cNvSpPr txBox="1"/>
      </xdr:nvSpPr>
      <xdr:spPr>
        <a:xfrm>
          <a:off x="442722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53340</xdr:rowOff>
    </xdr:from>
    <xdr:to xmlns:xdr="http://schemas.openxmlformats.org/drawingml/2006/spreadsheetDrawing">
      <xdr:col>20</xdr:col>
      <xdr:colOff>38100</xdr:colOff>
      <xdr:row>34</xdr:row>
      <xdr:rowOff>154940</xdr:rowOff>
    </xdr:to>
    <xdr:sp macro="" textlink="">
      <xdr:nvSpPr>
        <xdr:cNvPr id="87" name="楕円 86"/>
        <xdr:cNvSpPr/>
      </xdr:nvSpPr>
      <xdr:spPr>
        <a:xfrm>
          <a:off x="3550920" y="5882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165100</xdr:rowOff>
    </xdr:from>
    <xdr:ext cx="735965" cy="259080"/>
    <xdr:sp macro="" textlink="">
      <xdr:nvSpPr>
        <xdr:cNvPr id="88" name="テキスト ボックス 87"/>
        <xdr:cNvSpPr txBox="1"/>
      </xdr:nvSpPr>
      <xdr:spPr>
        <a:xfrm>
          <a:off x="3241040" y="5651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45720</xdr:rowOff>
    </xdr:from>
    <xdr:to xmlns:xdr="http://schemas.openxmlformats.org/drawingml/2006/spreadsheetDrawing">
      <xdr:col>15</xdr:col>
      <xdr:colOff>149225</xdr:colOff>
      <xdr:row>34</xdr:row>
      <xdr:rowOff>147320</xdr:rowOff>
    </xdr:to>
    <xdr:sp macro="" textlink="">
      <xdr:nvSpPr>
        <xdr:cNvPr id="89" name="楕円 88"/>
        <xdr:cNvSpPr/>
      </xdr:nvSpPr>
      <xdr:spPr>
        <a:xfrm>
          <a:off x="2743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157480</xdr:rowOff>
    </xdr:from>
    <xdr:ext cx="762000" cy="258445"/>
    <xdr:sp macro="" textlink="">
      <xdr:nvSpPr>
        <xdr:cNvPr id="90" name="テキスト ボックス 89"/>
        <xdr:cNvSpPr txBox="1"/>
      </xdr:nvSpPr>
      <xdr:spPr>
        <a:xfrm>
          <a:off x="2453640" y="5643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38100</xdr:rowOff>
    </xdr:from>
    <xdr:to xmlns:xdr="http://schemas.openxmlformats.org/drawingml/2006/spreadsheetDrawing">
      <xdr:col>11</xdr:col>
      <xdr:colOff>60325</xdr:colOff>
      <xdr:row>34</xdr:row>
      <xdr:rowOff>139700</xdr:rowOff>
    </xdr:to>
    <xdr:sp macro="" textlink="">
      <xdr:nvSpPr>
        <xdr:cNvPr id="91" name="楕円 90"/>
        <xdr:cNvSpPr/>
      </xdr:nvSpPr>
      <xdr:spPr>
        <a:xfrm>
          <a:off x="1955800" y="5867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149860</xdr:rowOff>
    </xdr:from>
    <xdr:ext cx="762000" cy="259080"/>
    <xdr:sp macro="" textlink="">
      <xdr:nvSpPr>
        <xdr:cNvPr id="92" name="テキスト ボックス 91"/>
        <xdr:cNvSpPr txBox="1"/>
      </xdr:nvSpPr>
      <xdr:spPr>
        <a:xfrm>
          <a:off x="164592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118110</xdr:rowOff>
    </xdr:from>
    <xdr:to xmlns:xdr="http://schemas.openxmlformats.org/drawingml/2006/spreadsheetDrawing">
      <xdr:col>6</xdr:col>
      <xdr:colOff>171450</xdr:colOff>
      <xdr:row>34</xdr:row>
      <xdr:rowOff>48260</xdr:rowOff>
    </xdr:to>
    <xdr:sp macro="" textlink="">
      <xdr:nvSpPr>
        <xdr:cNvPr id="93" name="楕円 92"/>
        <xdr:cNvSpPr/>
      </xdr:nvSpPr>
      <xdr:spPr>
        <a:xfrm>
          <a:off x="114808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58420</xdr:rowOff>
    </xdr:from>
    <xdr:ext cx="761365" cy="259080"/>
    <xdr:sp macro="" textlink="">
      <xdr:nvSpPr>
        <xdr:cNvPr id="94" name="テキスト ボックス 93"/>
        <xdr:cNvSpPr txBox="1"/>
      </xdr:nvSpPr>
      <xdr:spPr>
        <a:xfrm>
          <a:off x="858520" y="554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2.2</a:t>
          </a:r>
          <a:r>
            <a:rPr kumimoji="1" lang="ja-JP" altLang="en-US" sz="1300">
              <a:latin typeface="ＭＳ Ｐゴシック"/>
              <a:ea typeface="ＭＳ Ｐゴシック"/>
            </a:rPr>
            <a:t>ポイント上回り、昨年度と比較すると</a:t>
          </a:r>
          <a:r>
            <a:rPr kumimoji="1" lang="en-US" altLang="ja-JP" sz="1300">
              <a:latin typeface="ＭＳ Ｐゴシック"/>
              <a:ea typeface="ＭＳ Ｐゴシック"/>
            </a:rPr>
            <a:t>0.9</a:t>
          </a:r>
          <a:r>
            <a:rPr kumimoji="1" lang="ja-JP" altLang="en-US" sz="1300">
              <a:latin typeface="ＭＳ Ｐゴシック"/>
              <a:ea typeface="ＭＳ Ｐゴシック"/>
            </a:rPr>
            <a:t>ポイント増加した。主な要因としては、コンビニ交付システム導入業務委託が挙げられ、その他大型事業に係る物件費も影響を与え始めている。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今後は大型事業の進捗により、物件費の増加が予想されること、公共施設等総合管理計画に基づく、既存施設の更新・解体関係費用等による経費が発生していくことが予想される。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073912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073912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073912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073912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484376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129540</xdr:rowOff>
    </xdr:from>
    <xdr:ext cx="762000" cy="259080"/>
    <xdr:sp macro="" textlink="">
      <xdr:nvSpPr>
        <xdr:cNvPr id="123" name="物件費最小値テキスト"/>
        <xdr:cNvSpPr txBox="1"/>
      </xdr:nvSpPr>
      <xdr:spPr>
        <a:xfrm>
          <a:off x="14915515"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179705</xdr:colOff>
      <xdr:row>20</xdr:row>
      <xdr:rowOff>157480</xdr:rowOff>
    </xdr:to>
    <xdr:cxnSp macro="">
      <xdr:nvCxnSpPr>
        <xdr:cNvPr id="124" name="直線コネクタ 123"/>
        <xdr:cNvCxnSpPr/>
      </xdr:nvCxnSpPr>
      <xdr:spPr>
        <a:xfrm>
          <a:off x="14754860" y="3586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10</xdr:row>
      <xdr:rowOff>152400</xdr:rowOff>
    </xdr:from>
    <xdr:ext cx="762000" cy="259080"/>
    <xdr:sp macro="" textlink="">
      <xdr:nvSpPr>
        <xdr:cNvPr id="125" name="物件費最大値テキスト"/>
        <xdr:cNvSpPr txBox="1"/>
      </xdr:nvSpPr>
      <xdr:spPr>
        <a:xfrm>
          <a:off x="14915515"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179705</xdr:colOff>
      <xdr:row>12</xdr:row>
      <xdr:rowOff>66040</xdr:rowOff>
    </xdr:to>
    <xdr:cxnSp macro="">
      <xdr:nvCxnSpPr>
        <xdr:cNvPr id="126" name="直線コネクタ 125"/>
        <xdr:cNvCxnSpPr/>
      </xdr:nvCxnSpPr>
      <xdr:spPr>
        <a:xfrm>
          <a:off x="14754860" y="212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24130</xdr:rowOff>
    </xdr:from>
    <xdr:to xmlns:xdr="http://schemas.openxmlformats.org/drawingml/2006/spreadsheetDrawing">
      <xdr:col>82</xdr:col>
      <xdr:colOff>107950</xdr:colOff>
      <xdr:row>17</xdr:row>
      <xdr:rowOff>92710</xdr:rowOff>
    </xdr:to>
    <xdr:cxnSp macro="">
      <xdr:nvCxnSpPr>
        <xdr:cNvPr id="127" name="直線コネクタ 126"/>
        <xdr:cNvCxnSpPr/>
      </xdr:nvCxnSpPr>
      <xdr:spPr>
        <a:xfrm>
          <a:off x="14086840" y="2938780"/>
          <a:ext cx="7569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62230</xdr:rowOff>
    </xdr:from>
    <xdr:ext cx="762000" cy="259080"/>
    <xdr:sp macro="" textlink="">
      <xdr:nvSpPr>
        <xdr:cNvPr id="128" name="物件費平均値テキスト"/>
        <xdr:cNvSpPr txBox="1"/>
      </xdr:nvSpPr>
      <xdr:spPr>
        <a:xfrm>
          <a:off x="14915515" y="263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479296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16</xdr:row>
      <xdr:rowOff>157480</xdr:rowOff>
    </xdr:from>
    <xdr:to xmlns:xdr="http://schemas.openxmlformats.org/drawingml/2006/spreadsheetDrawing">
      <xdr:col>78</xdr:col>
      <xdr:colOff>69850</xdr:colOff>
      <xdr:row>17</xdr:row>
      <xdr:rowOff>24130</xdr:rowOff>
    </xdr:to>
    <xdr:cxnSp macro="">
      <xdr:nvCxnSpPr>
        <xdr:cNvPr id="130" name="直線コネクタ 129"/>
        <xdr:cNvCxnSpPr/>
      </xdr:nvCxnSpPr>
      <xdr:spPr>
        <a:xfrm>
          <a:off x="13298170" y="2900680"/>
          <a:ext cx="78867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403604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1270</xdr:rowOff>
    </xdr:from>
    <xdr:ext cx="735965" cy="259080"/>
    <xdr:sp macro="" textlink="">
      <xdr:nvSpPr>
        <xdr:cNvPr id="132" name="テキスト ボックス 131"/>
        <xdr:cNvSpPr txBox="1"/>
      </xdr:nvSpPr>
      <xdr:spPr>
        <a:xfrm>
          <a:off x="13746480" y="2573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81280</xdr:rowOff>
    </xdr:from>
    <xdr:to xmlns:xdr="http://schemas.openxmlformats.org/drawingml/2006/spreadsheetDrawing">
      <xdr:col>73</xdr:col>
      <xdr:colOff>179705</xdr:colOff>
      <xdr:row>16</xdr:row>
      <xdr:rowOff>157480</xdr:rowOff>
    </xdr:to>
    <xdr:cxnSp macro="">
      <xdr:nvCxnSpPr>
        <xdr:cNvPr id="133" name="直線コネクタ 132"/>
        <xdr:cNvCxnSpPr/>
      </xdr:nvCxnSpPr>
      <xdr:spPr>
        <a:xfrm>
          <a:off x="12491720" y="2824480"/>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324864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35" name="テキスト ボックス 134"/>
        <xdr:cNvSpPr txBox="1"/>
      </xdr:nvSpPr>
      <xdr:spPr>
        <a:xfrm>
          <a:off x="1293876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35560</xdr:rowOff>
    </xdr:from>
    <xdr:to xmlns:xdr="http://schemas.openxmlformats.org/drawingml/2006/spreadsheetDrawing">
      <xdr:col>69</xdr:col>
      <xdr:colOff>92075</xdr:colOff>
      <xdr:row>16</xdr:row>
      <xdr:rowOff>81280</xdr:rowOff>
    </xdr:to>
    <xdr:cxnSp macro="">
      <xdr:nvCxnSpPr>
        <xdr:cNvPr id="136" name="直線コネクタ 135"/>
        <xdr:cNvCxnSpPr/>
      </xdr:nvCxnSpPr>
      <xdr:spPr>
        <a:xfrm>
          <a:off x="11684000" y="277876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244092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127000</xdr:rowOff>
    </xdr:from>
    <xdr:ext cx="762000" cy="259080"/>
    <xdr:sp macro="" textlink="">
      <xdr:nvSpPr>
        <xdr:cNvPr id="138" name="テキスト ボックス 137"/>
        <xdr:cNvSpPr txBox="1"/>
      </xdr:nvSpPr>
      <xdr:spPr>
        <a:xfrm>
          <a:off x="1215136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165352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40" name="テキスト ボックス 139"/>
        <xdr:cNvSpPr txBox="1"/>
      </xdr:nvSpPr>
      <xdr:spPr>
        <a:xfrm>
          <a:off x="1134364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6" name="楕円 145"/>
        <xdr:cNvSpPr/>
      </xdr:nvSpPr>
      <xdr:spPr>
        <a:xfrm>
          <a:off x="1479296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13970</xdr:rowOff>
    </xdr:from>
    <xdr:ext cx="762000" cy="259080"/>
    <xdr:sp macro="" textlink="">
      <xdr:nvSpPr>
        <xdr:cNvPr id="147" name="物件費該当値テキスト"/>
        <xdr:cNvSpPr txBox="1"/>
      </xdr:nvSpPr>
      <xdr:spPr>
        <a:xfrm>
          <a:off x="14915515"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48" name="楕円 147"/>
        <xdr:cNvSpPr/>
      </xdr:nvSpPr>
      <xdr:spPr>
        <a:xfrm>
          <a:off x="1403604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49" name="テキスト ボックス 148"/>
        <xdr:cNvSpPr txBox="1"/>
      </xdr:nvSpPr>
      <xdr:spPr>
        <a:xfrm>
          <a:off x="137464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106680</xdr:rowOff>
    </xdr:from>
    <xdr:to xmlns:xdr="http://schemas.openxmlformats.org/drawingml/2006/spreadsheetDrawing">
      <xdr:col>74</xdr:col>
      <xdr:colOff>31750</xdr:colOff>
      <xdr:row>17</xdr:row>
      <xdr:rowOff>36830</xdr:rowOff>
    </xdr:to>
    <xdr:sp macro="" textlink="">
      <xdr:nvSpPr>
        <xdr:cNvPr id="150" name="楕円 149"/>
        <xdr:cNvSpPr/>
      </xdr:nvSpPr>
      <xdr:spPr>
        <a:xfrm>
          <a:off x="13248640" y="28498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21590</xdr:rowOff>
    </xdr:from>
    <xdr:ext cx="762000" cy="259080"/>
    <xdr:sp macro="" textlink="">
      <xdr:nvSpPr>
        <xdr:cNvPr id="151" name="テキスト ボックス 150"/>
        <xdr:cNvSpPr txBox="1"/>
      </xdr:nvSpPr>
      <xdr:spPr>
        <a:xfrm>
          <a:off x="1293876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52" name="楕円 151"/>
        <xdr:cNvSpPr/>
      </xdr:nvSpPr>
      <xdr:spPr>
        <a:xfrm>
          <a:off x="1244092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116840</xdr:rowOff>
    </xdr:from>
    <xdr:ext cx="762000" cy="259080"/>
    <xdr:sp macro="" textlink="">
      <xdr:nvSpPr>
        <xdr:cNvPr id="153" name="テキスト ボックス 152"/>
        <xdr:cNvSpPr txBox="1"/>
      </xdr:nvSpPr>
      <xdr:spPr>
        <a:xfrm>
          <a:off x="1215136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156210</xdr:rowOff>
    </xdr:from>
    <xdr:to xmlns:xdr="http://schemas.openxmlformats.org/drawingml/2006/spreadsheetDrawing">
      <xdr:col>65</xdr:col>
      <xdr:colOff>53975</xdr:colOff>
      <xdr:row>16</xdr:row>
      <xdr:rowOff>86360</xdr:rowOff>
    </xdr:to>
    <xdr:sp macro="" textlink="">
      <xdr:nvSpPr>
        <xdr:cNvPr id="154" name="楕円 153"/>
        <xdr:cNvSpPr/>
      </xdr:nvSpPr>
      <xdr:spPr>
        <a:xfrm>
          <a:off x="11653520" y="2727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96520</xdr:rowOff>
    </xdr:from>
    <xdr:ext cx="762000" cy="259080"/>
    <xdr:sp macro="" textlink="">
      <xdr:nvSpPr>
        <xdr:cNvPr id="155" name="テキスト ボックス 154"/>
        <xdr:cNvSpPr txBox="1"/>
      </xdr:nvSpPr>
      <xdr:spPr>
        <a:xfrm>
          <a:off x="1134364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ポイント下回っているものの、昨年度と比較して１ポイント増加した。主な要因としては、医療扶助費の大幅な増額となっている。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生活保護については、先進医療により高額な医療扶助が発生する可能性もあるため、今後とも注視していく必要がある。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1" name="テキスト ボックス 170"/>
        <xdr:cNvSpPr txBox="1"/>
      </xdr:nvSpPr>
      <xdr:spPr>
        <a:xfrm>
          <a:off x="23368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3368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5" name="テキスト ボックス 174"/>
        <xdr:cNvSpPr txBox="1"/>
      </xdr:nvSpPr>
      <xdr:spPr>
        <a:xfrm>
          <a:off x="23368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7" name="テキスト ボックス 176"/>
        <xdr:cNvSpPr txBox="1"/>
      </xdr:nvSpPr>
      <xdr:spPr>
        <a:xfrm>
          <a:off x="23368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33832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8445"/>
    <xdr:sp macro="" textlink="">
      <xdr:nvSpPr>
        <xdr:cNvPr id="182" name="扶助費最小値テキスト"/>
        <xdr:cNvSpPr txBox="1"/>
      </xdr:nvSpPr>
      <xdr:spPr>
        <a:xfrm>
          <a:off x="442722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4" name="扶助費最大値テキスト"/>
        <xdr:cNvSpPr txBox="1"/>
      </xdr:nvSpPr>
      <xdr:spPr>
        <a:xfrm>
          <a:off x="442722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269740" y="9193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38100</xdr:rowOff>
    </xdr:from>
    <xdr:to xmlns:xdr="http://schemas.openxmlformats.org/drawingml/2006/spreadsheetDrawing">
      <xdr:col>24</xdr:col>
      <xdr:colOff>25400</xdr:colOff>
      <xdr:row>55</xdr:row>
      <xdr:rowOff>129540</xdr:rowOff>
    </xdr:to>
    <xdr:cxnSp macro="">
      <xdr:nvCxnSpPr>
        <xdr:cNvPr id="186" name="直線コネクタ 185"/>
        <xdr:cNvCxnSpPr/>
      </xdr:nvCxnSpPr>
      <xdr:spPr>
        <a:xfrm>
          <a:off x="3594100" y="946785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2000" cy="258445"/>
    <xdr:sp macro="" textlink="">
      <xdr:nvSpPr>
        <xdr:cNvPr id="187" name="扶助費平均値テキスト"/>
        <xdr:cNvSpPr txBox="1"/>
      </xdr:nvSpPr>
      <xdr:spPr>
        <a:xfrm>
          <a:off x="4427220" y="9645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307840" y="96729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38100</xdr:rowOff>
    </xdr:from>
    <xdr:to xmlns:xdr="http://schemas.openxmlformats.org/drawingml/2006/spreadsheetDrawing">
      <xdr:col>19</xdr:col>
      <xdr:colOff>179705</xdr:colOff>
      <xdr:row>55</xdr:row>
      <xdr:rowOff>65405</xdr:rowOff>
    </xdr:to>
    <xdr:cxnSp macro="">
      <xdr:nvCxnSpPr>
        <xdr:cNvPr id="189" name="直線コネクタ 188"/>
        <xdr:cNvCxnSpPr/>
      </xdr:nvCxnSpPr>
      <xdr:spPr>
        <a:xfrm flipV="1">
          <a:off x="2794000" y="946785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55092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9080"/>
    <xdr:sp macro="" textlink="">
      <xdr:nvSpPr>
        <xdr:cNvPr id="191" name="テキスト ボックス 190"/>
        <xdr:cNvSpPr txBox="1"/>
      </xdr:nvSpPr>
      <xdr:spPr>
        <a:xfrm>
          <a:off x="3241040" y="968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65405</xdr:rowOff>
    </xdr:from>
    <xdr:to xmlns:xdr="http://schemas.openxmlformats.org/drawingml/2006/spreadsheetDrawing">
      <xdr:col>15</xdr:col>
      <xdr:colOff>98425</xdr:colOff>
      <xdr:row>55</xdr:row>
      <xdr:rowOff>74930</xdr:rowOff>
    </xdr:to>
    <xdr:cxnSp macro="">
      <xdr:nvCxnSpPr>
        <xdr:cNvPr id="192" name="直線コネクタ 191"/>
        <xdr:cNvCxnSpPr/>
      </xdr:nvCxnSpPr>
      <xdr:spPr>
        <a:xfrm flipV="1">
          <a:off x="1986280" y="949515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27432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2000" cy="258445"/>
    <xdr:sp macro="" textlink="">
      <xdr:nvSpPr>
        <xdr:cNvPr id="194" name="テキスト ボックス 193"/>
        <xdr:cNvSpPr txBox="1"/>
      </xdr:nvSpPr>
      <xdr:spPr>
        <a:xfrm>
          <a:off x="2453640" y="967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46990</xdr:rowOff>
    </xdr:from>
    <xdr:to xmlns:xdr="http://schemas.openxmlformats.org/drawingml/2006/spreadsheetDrawing">
      <xdr:col>11</xdr:col>
      <xdr:colOff>9525</xdr:colOff>
      <xdr:row>55</xdr:row>
      <xdr:rowOff>74930</xdr:rowOff>
    </xdr:to>
    <xdr:cxnSp macro="">
      <xdr:nvCxnSpPr>
        <xdr:cNvPr id="195" name="直線コネクタ 194"/>
        <xdr:cNvCxnSpPr/>
      </xdr:nvCxnSpPr>
      <xdr:spPr>
        <a:xfrm>
          <a:off x="1198880" y="947674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1955800" y="9581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62000" cy="258445"/>
    <xdr:sp macro="" textlink="">
      <xdr:nvSpPr>
        <xdr:cNvPr id="197" name="テキスト ボックス 196"/>
        <xdr:cNvSpPr txBox="1"/>
      </xdr:nvSpPr>
      <xdr:spPr>
        <a:xfrm>
          <a:off x="1645920" y="966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170180</xdr:rowOff>
    </xdr:from>
    <xdr:to xmlns:xdr="http://schemas.openxmlformats.org/drawingml/2006/spreadsheetDrawing">
      <xdr:col>6</xdr:col>
      <xdr:colOff>171450</xdr:colOff>
      <xdr:row>56</xdr:row>
      <xdr:rowOff>100330</xdr:rowOff>
    </xdr:to>
    <xdr:sp macro="" textlink="">
      <xdr:nvSpPr>
        <xdr:cNvPr id="198" name="フローチャート: 判断 197"/>
        <xdr:cNvSpPr/>
      </xdr:nvSpPr>
      <xdr:spPr>
        <a:xfrm>
          <a:off x="11480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85090</xdr:rowOff>
    </xdr:from>
    <xdr:ext cx="761365" cy="259080"/>
    <xdr:sp macro="" textlink="">
      <xdr:nvSpPr>
        <xdr:cNvPr id="199" name="テキスト ボックス 198"/>
        <xdr:cNvSpPr txBox="1"/>
      </xdr:nvSpPr>
      <xdr:spPr>
        <a:xfrm>
          <a:off x="858520" y="968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0" name="テキスト ボックス 199"/>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1" name="テキスト ボックス 200"/>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4" name="テキスト ボックス 203"/>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78740</xdr:rowOff>
    </xdr:from>
    <xdr:to xmlns:xdr="http://schemas.openxmlformats.org/drawingml/2006/spreadsheetDrawing">
      <xdr:col>24</xdr:col>
      <xdr:colOff>76200</xdr:colOff>
      <xdr:row>56</xdr:row>
      <xdr:rowOff>8890</xdr:rowOff>
    </xdr:to>
    <xdr:sp macro="" textlink="">
      <xdr:nvSpPr>
        <xdr:cNvPr id="205" name="楕円 204"/>
        <xdr:cNvSpPr/>
      </xdr:nvSpPr>
      <xdr:spPr>
        <a:xfrm>
          <a:off x="4307840" y="9508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95250</xdr:rowOff>
    </xdr:from>
    <xdr:ext cx="762000" cy="259080"/>
    <xdr:sp macro="" textlink="">
      <xdr:nvSpPr>
        <xdr:cNvPr id="206" name="扶助費該当値テキスト"/>
        <xdr:cNvSpPr txBox="1"/>
      </xdr:nvSpPr>
      <xdr:spPr>
        <a:xfrm>
          <a:off x="442722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158750</xdr:rowOff>
    </xdr:from>
    <xdr:to xmlns:xdr="http://schemas.openxmlformats.org/drawingml/2006/spreadsheetDrawing">
      <xdr:col>20</xdr:col>
      <xdr:colOff>38100</xdr:colOff>
      <xdr:row>55</xdr:row>
      <xdr:rowOff>88900</xdr:rowOff>
    </xdr:to>
    <xdr:sp macro="" textlink="">
      <xdr:nvSpPr>
        <xdr:cNvPr id="207" name="楕円 206"/>
        <xdr:cNvSpPr/>
      </xdr:nvSpPr>
      <xdr:spPr>
        <a:xfrm>
          <a:off x="3550920" y="9417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99060</xdr:rowOff>
    </xdr:from>
    <xdr:ext cx="735965" cy="258445"/>
    <xdr:sp macro="" textlink="">
      <xdr:nvSpPr>
        <xdr:cNvPr id="208" name="テキスト ボックス 207"/>
        <xdr:cNvSpPr txBox="1"/>
      </xdr:nvSpPr>
      <xdr:spPr>
        <a:xfrm>
          <a:off x="3241040" y="9185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14605</xdr:rowOff>
    </xdr:from>
    <xdr:to xmlns:xdr="http://schemas.openxmlformats.org/drawingml/2006/spreadsheetDrawing">
      <xdr:col>15</xdr:col>
      <xdr:colOff>149225</xdr:colOff>
      <xdr:row>55</xdr:row>
      <xdr:rowOff>116205</xdr:rowOff>
    </xdr:to>
    <xdr:sp macro="" textlink="">
      <xdr:nvSpPr>
        <xdr:cNvPr id="209" name="楕円 208"/>
        <xdr:cNvSpPr/>
      </xdr:nvSpPr>
      <xdr:spPr>
        <a:xfrm>
          <a:off x="27432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126365</xdr:rowOff>
    </xdr:from>
    <xdr:ext cx="762000" cy="259080"/>
    <xdr:sp macro="" textlink="">
      <xdr:nvSpPr>
        <xdr:cNvPr id="210" name="テキスト ボックス 209"/>
        <xdr:cNvSpPr txBox="1"/>
      </xdr:nvSpPr>
      <xdr:spPr>
        <a:xfrm>
          <a:off x="2453640" y="921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23495</xdr:rowOff>
    </xdr:from>
    <xdr:to xmlns:xdr="http://schemas.openxmlformats.org/drawingml/2006/spreadsheetDrawing">
      <xdr:col>11</xdr:col>
      <xdr:colOff>60325</xdr:colOff>
      <xdr:row>55</xdr:row>
      <xdr:rowOff>125095</xdr:rowOff>
    </xdr:to>
    <xdr:sp macro="" textlink="">
      <xdr:nvSpPr>
        <xdr:cNvPr id="211" name="楕円 210"/>
        <xdr:cNvSpPr/>
      </xdr:nvSpPr>
      <xdr:spPr>
        <a:xfrm>
          <a:off x="1955800" y="94532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135255</xdr:rowOff>
    </xdr:from>
    <xdr:ext cx="762000" cy="258445"/>
    <xdr:sp macro="" textlink="">
      <xdr:nvSpPr>
        <xdr:cNvPr id="212" name="テキスト ボックス 211"/>
        <xdr:cNvSpPr txBox="1"/>
      </xdr:nvSpPr>
      <xdr:spPr>
        <a:xfrm>
          <a:off x="1645920" y="922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167640</xdr:rowOff>
    </xdr:from>
    <xdr:to xmlns:xdr="http://schemas.openxmlformats.org/drawingml/2006/spreadsheetDrawing">
      <xdr:col>6</xdr:col>
      <xdr:colOff>171450</xdr:colOff>
      <xdr:row>55</xdr:row>
      <xdr:rowOff>97790</xdr:rowOff>
    </xdr:to>
    <xdr:sp macro="" textlink="">
      <xdr:nvSpPr>
        <xdr:cNvPr id="213" name="楕円 212"/>
        <xdr:cNvSpPr/>
      </xdr:nvSpPr>
      <xdr:spPr>
        <a:xfrm>
          <a:off x="114808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107950</xdr:rowOff>
    </xdr:from>
    <xdr:ext cx="761365" cy="259080"/>
    <xdr:sp macro="" textlink="">
      <xdr:nvSpPr>
        <xdr:cNvPr id="214" name="テキスト ボックス 213"/>
        <xdr:cNvSpPr txBox="1"/>
      </xdr:nvSpPr>
      <xdr:spPr>
        <a:xfrm>
          <a:off x="858520" y="919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ポイント下回った。昨年度と比較しても</a:t>
          </a:r>
          <a:r>
            <a:rPr kumimoji="1" lang="en-US" altLang="ja-JP" sz="1300">
              <a:latin typeface="ＭＳ Ｐゴシック"/>
              <a:ea typeface="ＭＳ Ｐゴシック"/>
            </a:rPr>
            <a:t>6.4</a:t>
          </a:r>
          <a:r>
            <a:rPr kumimoji="1" lang="ja-JP" altLang="en-US" sz="1300">
              <a:latin typeface="ＭＳ Ｐゴシック"/>
              <a:ea typeface="ＭＳ Ｐゴシック"/>
            </a:rPr>
            <a:t>ポイント減少した。主な要因としては下水道事業が公営企業法の適用により繰出金金が補助金となったことによる減額が大きな要因である。</a:t>
          </a:r>
          <a:br>
            <a:rPr kumimoji="1" lang="ja-JP" altLang="en-US" sz="1300">
              <a:latin typeface="ＭＳ Ｐゴシック"/>
              <a:ea typeface="ＭＳ Ｐゴシック"/>
            </a:rPr>
          </a:br>
          <a:r>
            <a:rPr kumimoji="1" lang="ja-JP" altLang="en-US" sz="1300">
              <a:latin typeface="ＭＳ Ｐゴシック"/>
              <a:ea typeface="ＭＳ Ｐゴシック"/>
            </a:rPr>
            <a:t>　本項目は、各会計への繰出金などが多くの割合を占めている。今後は、独立採算の原則に立ち返った料金の値上げによる健全化等を検討していく。</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073912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073912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073912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073912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073912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484376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57150</xdr:rowOff>
    </xdr:from>
    <xdr:ext cx="762000" cy="259080"/>
    <xdr:sp macro="" textlink="">
      <xdr:nvSpPr>
        <xdr:cNvPr id="243" name="その他最小値テキスト"/>
        <xdr:cNvSpPr txBox="1"/>
      </xdr:nvSpPr>
      <xdr:spPr>
        <a:xfrm>
          <a:off x="14915515"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179705</xdr:colOff>
      <xdr:row>61</xdr:row>
      <xdr:rowOff>85090</xdr:rowOff>
    </xdr:to>
    <xdr:cxnSp macro="">
      <xdr:nvCxnSpPr>
        <xdr:cNvPr id="244" name="直線コネクタ 243"/>
        <xdr:cNvCxnSpPr/>
      </xdr:nvCxnSpPr>
      <xdr:spPr>
        <a:xfrm>
          <a:off x="14754860" y="10543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167640</xdr:rowOff>
    </xdr:from>
    <xdr:ext cx="762000" cy="258445"/>
    <xdr:sp macro="" textlink="">
      <xdr:nvSpPr>
        <xdr:cNvPr id="245" name="その他最大値テキスト"/>
        <xdr:cNvSpPr txBox="1"/>
      </xdr:nvSpPr>
      <xdr:spPr>
        <a:xfrm>
          <a:off x="14915515"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179705</xdr:colOff>
      <xdr:row>54</xdr:row>
      <xdr:rowOff>81280</xdr:rowOff>
    </xdr:to>
    <xdr:cxnSp macro="">
      <xdr:nvCxnSpPr>
        <xdr:cNvPr id="246" name="直線コネクタ 245"/>
        <xdr:cNvCxnSpPr/>
      </xdr:nvCxnSpPr>
      <xdr:spPr>
        <a:xfrm>
          <a:off x="14754860" y="9339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24130</xdr:rowOff>
    </xdr:from>
    <xdr:to xmlns:xdr="http://schemas.openxmlformats.org/drawingml/2006/spreadsheetDrawing">
      <xdr:col>82</xdr:col>
      <xdr:colOff>107950</xdr:colOff>
      <xdr:row>59</xdr:row>
      <xdr:rowOff>168910</xdr:rowOff>
    </xdr:to>
    <xdr:cxnSp macro="">
      <xdr:nvCxnSpPr>
        <xdr:cNvPr id="247" name="直線コネクタ 246"/>
        <xdr:cNvCxnSpPr/>
      </xdr:nvCxnSpPr>
      <xdr:spPr>
        <a:xfrm flipV="1">
          <a:off x="14086840" y="9796780"/>
          <a:ext cx="75692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29210</xdr:rowOff>
    </xdr:from>
    <xdr:ext cx="762000" cy="258445"/>
    <xdr:sp macro="" textlink="">
      <xdr:nvSpPr>
        <xdr:cNvPr id="248" name="その他平均値テキスト"/>
        <xdr:cNvSpPr txBox="1"/>
      </xdr:nvSpPr>
      <xdr:spPr>
        <a:xfrm>
          <a:off x="14915515" y="98018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479296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59</xdr:row>
      <xdr:rowOff>24130</xdr:rowOff>
    </xdr:from>
    <xdr:to xmlns:xdr="http://schemas.openxmlformats.org/drawingml/2006/spreadsheetDrawing">
      <xdr:col>78</xdr:col>
      <xdr:colOff>69850</xdr:colOff>
      <xdr:row>59</xdr:row>
      <xdr:rowOff>168910</xdr:rowOff>
    </xdr:to>
    <xdr:cxnSp macro="">
      <xdr:nvCxnSpPr>
        <xdr:cNvPr id="250" name="直線コネクタ 249"/>
        <xdr:cNvCxnSpPr/>
      </xdr:nvCxnSpPr>
      <xdr:spPr>
        <a:xfrm>
          <a:off x="13298170" y="10139680"/>
          <a:ext cx="78867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35560</xdr:rowOff>
    </xdr:from>
    <xdr:ext cx="735965" cy="259080"/>
    <xdr:sp macro="" textlink="">
      <xdr:nvSpPr>
        <xdr:cNvPr id="252" name="テキスト ボックス 251"/>
        <xdr:cNvSpPr txBox="1"/>
      </xdr:nvSpPr>
      <xdr:spPr>
        <a:xfrm>
          <a:off x="13746480" y="9636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8890</xdr:rowOff>
    </xdr:from>
    <xdr:to xmlns:xdr="http://schemas.openxmlformats.org/drawingml/2006/spreadsheetDrawing">
      <xdr:col>73</xdr:col>
      <xdr:colOff>179705</xdr:colOff>
      <xdr:row>59</xdr:row>
      <xdr:rowOff>24130</xdr:rowOff>
    </xdr:to>
    <xdr:cxnSp macro="">
      <xdr:nvCxnSpPr>
        <xdr:cNvPr id="253" name="直線コネクタ 252"/>
        <xdr:cNvCxnSpPr/>
      </xdr:nvCxnSpPr>
      <xdr:spPr>
        <a:xfrm>
          <a:off x="12491720" y="1012444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3248640" y="9875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43180</xdr:rowOff>
    </xdr:from>
    <xdr:ext cx="762000" cy="258445"/>
    <xdr:sp macro="" textlink="">
      <xdr:nvSpPr>
        <xdr:cNvPr id="255" name="テキスト ボックス 254"/>
        <xdr:cNvSpPr txBox="1"/>
      </xdr:nvSpPr>
      <xdr:spPr>
        <a:xfrm>
          <a:off x="12938760" y="964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134620</xdr:rowOff>
    </xdr:from>
    <xdr:to xmlns:xdr="http://schemas.openxmlformats.org/drawingml/2006/spreadsheetDrawing">
      <xdr:col>69</xdr:col>
      <xdr:colOff>92075</xdr:colOff>
      <xdr:row>59</xdr:row>
      <xdr:rowOff>8890</xdr:rowOff>
    </xdr:to>
    <xdr:cxnSp macro="">
      <xdr:nvCxnSpPr>
        <xdr:cNvPr id="256" name="直線コネクタ 255"/>
        <xdr:cNvCxnSpPr/>
      </xdr:nvCxnSpPr>
      <xdr:spPr>
        <a:xfrm>
          <a:off x="11684000" y="1007872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244092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20320</xdr:rowOff>
    </xdr:from>
    <xdr:ext cx="762000" cy="258445"/>
    <xdr:sp macro="" textlink="">
      <xdr:nvSpPr>
        <xdr:cNvPr id="258" name="テキスト ボックス 257"/>
        <xdr:cNvSpPr txBox="1"/>
      </xdr:nvSpPr>
      <xdr:spPr>
        <a:xfrm>
          <a:off x="12151360" y="962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59" name="フローチャート: 判断 258"/>
        <xdr:cNvSpPr/>
      </xdr:nvSpPr>
      <xdr:spPr>
        <a:xfrm>
          <a:off x="1165352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0" name="テキスト ボックス 259"/>
        <xdr:cNvSpPr txBox="1"/>
      </xdr:nvSpPr>
      <xdr:spPr>
        <a:xfrm>
          <a:off x="1134364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1" name="テキスト ボックス 260"/>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3" name="テキスト ボックス 262"/>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5" name="テキスト ボックス 264"/>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66" name="楕円 265"/>
        <xdr:cNvSpPr/>
      </xdr:nvSpPr>
      <xdr:spPr>
        <a:xfrm>
          <a:off x="1479296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161290</xdr:rowOff>
    </xdr:from>
    <xdr:ext cx="762000" cy="259080"/>
    <xdr:sp macro="" textlink="">
      <xdr:nvSpPr>
        <xdr:cNvPr id="267" name="その他該当値テキスト"/>
        <xdr:cNvSpPr txBox="1"/>
      </xdr:nvSpPr>
      <xdr:spPr>
        <a:xfrm>
          <a:off x="14915515"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118110</xdr:rowOff>
    </xdr:from>
    <xdr:to xmlns:xdr="http://schemas.openxmlformats.org/drawingml/2006/spreadsheetDrawing">
      <xdr:col>78</xdr:col>
      <xdr:colOff>120650</xdr:colOff>
      <xdr:row>60</xdr:row>
      <xdr:rowOff>48260</xdr:rowOff>
    </xdr:to>
    <xdr:sp macro="" textlink="">
      <xdr:nvSpPr>
        <xdr:cNvPr id="268" name="楕円 267"/>
        <xdr:cNvSpPr/>
      </xdr:nvSpPr>
      <xdr:spPr>
        <a:xfrm>
          <a:off x="1403604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33020</xdr:rowOff>
    </xdr:from>
    <xdr:ext cx="735965" cy="259080"/>
    <xdr:sp macro="" textlink="">
      <xdr:nvSpPr>
        <xdr:cNvPr id="269" name="テキスト ボックス 268"/>
        <xdr:cNvSpPr txBox="1"/>
      </xdr:nvSpPr>
      <xdr:spPr>
        <a:xfrm>
          <a:off x="13746480" y="10320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144780</xdr:rowOff>
    </xdr:from>
    <xdr:to xmlns:xdr="http://schemas.openxmlformats.org/drawingml/2006/spreadsheetDrawing">
      <xdr:col>74</xdr:col>
      <xdr:colOff>31750</xdr:colOff>
      <xdr:row>59</xdr:row>
      <xdr:rowOff>74930</xdr:rowOff>
    </xdr:to>
    <xdr:sp macro="" textlink="">
      <xdr:nvSpPr>
        <xdr:cNvPr id="270" name="楕円 269"/>
        <xdr:cNvSpPr/>
      </xdr:nvSpPr>
      <xdr:spPr>
        <a:xfrm>
          <a:off x="13248640" y="100888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59690</xdr:rowOff>
    </xdr:from>
    <xdr:ext cx="762000" cy="259080"/>
    <xdr:sp macro="" textlink="">
      <xdr:nvSpPr>
        <xdr:cNvPr id="271" name="テキスト ボックス 270"/>
        <xdr:cNvSpPr txBox="1"/>
      </xdr:nvSpPr>
      <xdr:spPr>
        <a:xfrm>
          <a:off x="1293876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129540</xdr:rowOff>
    </xdr:from>
    <xdr:to xmlns:xdr="http://schemas.openxmlformats.org/drawingml/2006/spreadsheetDrawing">
      <xdr:col>69</xdr:col>
      <xdr:colOff>142875</xdr:colOff>
      <xdr:row>59</xdr:row>
      <xdr:rowOff>59690</xdr:rowOff>
    </xdr:to>
    <xdr:sp macro="" textlink="">
      <xdr:nvSpPr>
        <xdr:cNvPr id="272" name="楕円 271"/>
        <xdr:cNvSpPr/>
      </xdr:nvSpPr>
      <xdr:spPr>
        <a:xfrm>
          <a:off x="1244092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44450</xdr:rowOff>
    </xdr:from>
    <xdr:ext cx="762000" cy="259080"/>
    <xdr:sp macro="" textlink="">
      <xdr:nvSpPr>
        <xdr:cNvPr id="273" name="テキスト ボックス 272"/>
        <xdr:cNvSpPr txBox="1"/>
      </xdr:nvSpPr>
      <xdr:spPr>
        <a:xfrm>
          <a:off x="12151360" y="1016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83820</xdr:rowOff>
    </xdr:from>
    <xdr:to xmlns:xdr="http://schemas.openxmlformats.org/drawingml/2006/spreadsheetDrawing">
      <xdr:col>65</xdr:col>
      <xdr:colOff>53975</xdr:colOff>
      <xdr:row>59</xdr:row>
      <xdr:rowOff>13970</xdr:rowOff>
    </xdr:to>
    <xdr:sp macro="" textlink="">
      <xdr:nvSpPr>
        <xdr:cNvPr id="274" name="楕円 273"/>
        <xdr:cNvSpPr/>
      </xdr:nvSpPr>
      <xdr:spPr>
        <a:xfrm>
          <a:off x="11653520" y="10027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170180</xdr:rowOff>
    </xdr:from>
    <xdr:ext cx="762000" cy="259080"/>
    <xdr:sp macro="" textlink="">
      <xdr:nvSpPr>
        <xdr:cNvPr id="275" name="テキスト ボックス 274"/>
        <xdr:cNvSpPr txBox="1"/>
      </xdr:nvSpPr>
      <xdr:spPr>
        <a:xfrm>
          <a:off x="11343640" y="1011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2.4</a:t>
          </a:r>
          <a:r>
            <a:rPr kumimoji="1" lang="ja-JP" altLang="en-US" sz="1300">
              <a:latin typeface="ＭＳ Ｐゴシック"/>
              <a:ea typeface="ＭＳ Ｐゴシック"/>
            </a:rPr>
            <a:t>ポイントと大幅に上回った。昨年度と比較しても</a:t>
          </a:r>
          <a:r>
            <a:rPr kumimoji="1" lang="en-US" altLang="ja-JP" sz="1300">
              <a:latin typeface="ＭＳ Ｐゴシック"/>
              <a:ea typeface="ＭＳ Ｐゴシック"/>
            </a:rPr>
            <a:t>3.3</a:t>
          </a:r>
          <a:r>
            <a:rPr kumimoji="1" lang="ja-JP" altLang="en-US" sz="1300">
              <a:latin typeface="ＭＳ Ｐゴシック"/>
              <a:ea typeface="ＭＳ Ｐゴシック"/>
            </a:rPr>
            <a:t>ポイント増加した。主な要因としては下水道事業が公営企業法の適用により、繰出金が補助金となったことによる増額が大きな要因である。</a:t>
          </a:r>
          <a:br>
            <a:rPr kumimoji="1" lang="ja-JP" altLang="en-US" sz="1300">
              <a:latin typeface="ＭＳ Ｐゴシック"/>
              <a:ea typeface="ＭＳ Ｐゴシック"/>
            </a:rPr>
          </a:br>
          <a:r>
            <a:rPr kumimoji="1" lang="ja-JP" altLang="en-US" sz="1300">
              <a:latin typeface="ＭＳ Ｐゴシック"/>
              <a:ea typeface="ＭＳ Ｐゴシック"/>
            </a:rPr>
            <a:t>　補助金交付事業評価を引き続き実施し、評価基準や視点の精査、事業効果の見極めについて、更なる整理を進めていく。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484376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60325</xdr:rowOff>
    </xdr:from>
    <xdr:ext cx="762000" cy="259080"/>
    <xdr:sp macro="" textlink="">
      <xdr:nvSpPr>
        <xdr:cNvPr id="301" name="補助費等最小値テキスト"/>
        <xdr:cNvSpPr txBox="1"/>
      </xdr:nvSpPr>
      <xdr:spPr>
        <a:xfrm>
          <a:off x="14915515"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179705</xdr:colOff>
      <xdr:row>39</xdr:row>
      <xdr:rowOff>88265</xdr:rowOff>
    </xdr:to>
    <xdr:cxnSp macro="">
      <xdr:nvCxnSpPr>
        <xdr:cNvPr id="302" name="直線コネクタ 301"/>
        <xdr:cNvCxnSpPr/>
      </xdr:nvCxnSpPr>
      <xdr:spPr>
        <a:xfrm>
          <a:off x="14754860" y="67748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113030</xdr:rowOff>
    </xdr:from>
    <xdr:ext cx="762000" cy="259080"/>
    <xdr:sp macro="" textlink="">
      <xdr:nvSpPr>
        <xdr:cNvPr id="303" name="補助費等最大値テキスト"/>
        <xdr:cNvSpPr txBox="1"/>
      </xdr:nvSpPr>
      <xdr:spPr>
        <a:xfrm>
          <a:off x="1491551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179705</xdr:colOff>
      <xdr:row>34</xdr:row>
      <xdr:rowOff>26670</xdr:rowOff>
    </xdr:to>
    <xdr:cxnSp macro="">
      <xdr:nvCxnSpPr>
        <xdr:cNvPr id="304" name="直線コネクタ 303"/>
        <xdr:cNvCxnSpPr/>
      </xdr:nvCxnSpPr>
      <xdr:spPr>
        <a:xfrm>
          <a:off x="14754860" y="5855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86360</xdr:rowOff>
    </xdr:from>
    <xdr:to xmlns:xdr="http://schemas.openxmlformats.org/drawingml/2006/spreadsheetDrawing">
      <xdr:col>82</xdr:col>
      <xdr:colOff>107950</xdr:colOff>
      <xdr:row>37</xdr:row>
      <xdr:rowOff>65405</xdr:rowOff>
    </xdr:to>
    <xdr:cxnSp macro="">
      <xdr:nvCxnSpPr>
        <xdr:cNvPr id="305" name="直線コネクタ 304"/>
        <xdr:cNvCxnSpPr/>
      </xdr:nvCxnSpPr>
      <xdr:spPr>
        <a:xfrm>
          <a:off x="14086840" y="6258560"/>
          <a:ext cx="75692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92710</xdr:rowOff>
    </xdr:from>
    <xdr:ext cx="762000" cy="259080"/>
    <xdr:sp macro="" textlink="">
      <xdr:nvSpPr>
        <xdr:cNvPr id="306" name="補助費等平均値テキスト"/>
        <xdr:cNvSpPr txBox="1"/>
      </xdr:nvSpPr>
      <xdr:spPr>
        <a:xfrm>
          <a:off x="14915515"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47929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26670</xdr:rowOff>
    </xdr:from>
    <xdr:to xmlns:xdr="http://schemas.openxmlformats.org/drawingml/2006/spreadsheetDrawing">
      <xdr:col>78</xdr:col>
      <xdr:colOff>69850</xdr:colOff>
      <xdr:row>36</xdr:row>
      <xdr:rowOff>86360</xdr:rowOff>
    </xdr:to>
    <xdr:cxnSp macro="">
      <xdr:nvCxnSpPr>
        <xdr:cNvPr id="308" name="直線コネクタ 307"/>
        <xdr:cNvCxnSpPr/>
      </xdr:nvCxnSpPr>
      <xdr:spPr>
        <a:xfrm>
          <a:off x="13298170" y="6198870"/>
          <a:ext cx="78867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403604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5965" cy="259080"/>
    <xdr:sp macro="" textlink="">
      <xdr:nvSpPr>
        <xdr:cNvPr id="310" name="テキスト ボックス 309"/>
        <xdr:cNvSpPr txBox="1"/>
      </xdr:nvSpPr>
      <xdr:spPr>
        <a:xfrm>
          <a:off x="13746480" y="5971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xdr:rowOff>
    </xdr:from>
    <xdr:to xmlns:xdr="http://schemas.openxmlformats.org/drawingml/2006/spreadsheetDrawing">
      <xdr:col>73</xdr:col>
      <xdr:colOff>179705</xdr:colOff>
      <xdr:row>36</xdr:row>
      <xdr:rowOff>26670</xdr:rowOff>
    </xdr:to>
    <xdr:cxnSp macro="">
      <xdr:nvCxnSpPr>
        <xdr:cNvPr id="311" name="直線コネクタ 310"/>
        <xdr:cNvCxnSpPr/>
      </xdr:nvCxnSpPr>
      <xdr:spPr>
        <a:xfrm>
          <a:off x="12491720" y="618490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3" name="テキスト ボックス 312"/>
        <xdr:cNvSpPr txBox="1"/>
      </xdr:nvSpPr>
      <xdr:spPr>
        <a:xfrm>
          <a:off x="1293876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161290</xdr:rowOff>
    </xdr:from>
    <xdr:to xmlns:xdr="http://schemas.openxmlformats.org/drawingml/2006/spreadsheetDrawing">
      <xdr:col>69</xdr:col>
      <xdr:colOff>92075</xdr:colOff>
      <xdr:row>36</xdr:row>
      <xdr:rowOff>12700</xdr:rowOff>
    </xdr:to>
    <xdr:cxnSp macro="">
      <xdr:nvCxnSpPr>
        <xdr:cNvPr id="314" name="直線コネクタ 313"/>
        <xdr:cNvCxnSpPr/>
      </xdr:nvCxnSpPr>
      <xdr:spPr>
        <a:xfrm>
          <a:off x="11684000" y="616204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244092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2000" cy="259080"/>
    <xdr:sp macro="" textlink="">
      <xdr:nvSpPr>
        <xdr:cNvPr id="316" name="テキスト ボックス 315"/>
        <xdr:cNvSpPr txBox="1"/>
      </xdr:nvSpPr>
      <xdr:spPr>
        <a:xfrm>
          <a:off x="1215136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17" name="フローチャート: 判断 316"/>
        <xdr:cNvSpPr/>
      </xdr:nvSpPr>
      <xdr:spPr>
        <a:xfrm>
          <a:off x="1165352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18" name="テキスト ボックス 317"/>
        <xdr:cNvSpPr txBox="1"/>
      </xdr:nvSpPr>
      <xdr:spPr>
        <a:xfrm>
          <a:off x="1134364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9" name="テキスト ボックス 318"/>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1" name="テキスト ボックス 320"/>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3" name="テキスト ボックス 322"/>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24" name="楕円 323"/>
        <xdr:cNvSpPr/>
      </xdr:nvSpPr>
      <xdr:spPr>
        <a:xfrm>
          <a:off x="1479296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36</xdr:row>
      <xdr:rowOff>158115</xdr:rowOff>
    </xdr:from>
    <xdr:ext cx="762000" cy="258445"/>
    <xdr:sp macro="" textlink="">
      <xdr:nvSpPr>
        <xdr:cNvPr id="325" name="補助費等該当値テキスト"/>
        <xdr:cNvSpPr txBox="1"/>
      </xdr:nvSpPr>
      <xdr:spPr>
        <a:xfrm>
          <a:off x="14915515"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34925</xdr:rowOff>
    </xdr:from>
    <xdr:to xmlns:xdr="http://schemas.openxmlformats.org/drawingml/2006/spreadsheetDrawing">
      <xdr:col>78</xdr:col>
      <xdr:colOff>120650</xdr:colOff>
      <xdr:row>36</xdr:row>
      <xdr:rowOff>136525</xdr:rowOff>
    </xdr:to>
    <xdr:sp macro="" textlink="">
      <xdr:nvSpPr>
        <xdr:cNvPr id="326" name="楕円 325"/>
        <xdr:cNvSpPr/>
      </xdr:nvSpPr>
      <xdr:spPr>
        <a:xfrm>
          <a:off x="1403604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121285</xdr:rowOff>
    </xdr:from>
    <xdr:ext cx="735965" cy="258445"/>
    <xdr:sp macro="" textlink="">
      <xdr:nvSpPr>
        <xdr:cNvPr id="327" name="テキスト ボックス 326"/>
        <xdr:cNvSpPr txBox="1"/>
      </xdr:nvSpPr>
      <xdr:spPr>
        <a:xfrm>
          <a:off x="13746480" y="6293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147320</xdr:rowOff>
    </xdr:from>
    <xdr:to xmlns:xdr="http://schemas.openxmlformats.org/drawingml/2006/spreadsheetDrawing">
      <xdr:col>74</xdr:col>
      <xdr:colOff>31750</xdr:colOff>
      <xdr:row>36</xdr:row>
      <xdr:rowOff>77470</xdr:rowOff>
    </xdr:to>
    <xdr:sp macro="" textlink="">
      <xdr:nvSpPr>
        <xdr:cNvPr id="328" name="楕円 327"/>
        <xdr:cNvSpPr/>
      </xdr:nvSpPr>
      <xdr:spPr>
        <a:xfrm>
          <a:off x="13248640" y="61480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87630</xdr:rowOff>
    </xdr:from>
    <xdr:ext cx="762000" cy="258445"/>
    <xdr:sp macro="" textlink="">
      <xdr:nvSpPr>
        <xdr:cNvPr id="329" name="テキスト ボックス 328"/>
        <xdr:cNvSpPr txBox="1"/>
      </xdr:nvSpPr>
      <xdr:spPr>
        <a:xfrm>
          <a:off x="1293876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30" name="楕円 329"/>
        <xdr:cNvSpPr/>
      </xdr:nvSpPr>
      <xdr:spPr>
        <a:xfrm>
          <a:off x="1244092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62000" cy="259080"/>
    <xdr:sp macro="" textlink="">
      <xdr:nvSpPr>
        <xdr:cNvPr id="331" name="テキスト ボックス 330"/>
        <xdr:cNvSpPr txBox="1"/>
      </xdr:nvSpPr>
      <xdr:spPr>
        <a:xfrm>
          <a:off x="1215136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110490</xdr:rowOff>
    </xdr:from>
    <xdr:to xmlns:xdr="http://schemas.openxmlformats.org/drawingml/2006/spreadsheetDrawing">
      <xdr:col>65</xdr:col>
      <xdr:colOff>53975</xdr:colOff>
      <xdr:row>36</xdr:row>
      <xdr:rowOff>40640</xdr:rowOff>
    </xdr:to>
    <xdr:sp macro="" textlink="">
      <xdr:nvSpPr>
        <xdr:cNvPr id="332" name="楕円 331"/>
        <xdr:cNvSpPr/>
      </xdr:nvSpPr>
      <xdr:spPr>
        <a:xfrm>
          <a:off x="11653520" y="61112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50800</xdr:rowOff>
    </xdr:from>
    <xdr:ext cx="762000" cy="259080"/>
    <xdr:sp macro="" textlink="">
      <xdr:nvSpPr>
        <xdr:cNvPr id="333" name="テキスト ボックス 332"/>
        <xdr:cNvSpPr txBox="1"/>
      </xdr:nvSpPr>
      <xdr:spPr>
        <a:xfrm>
          <a:off x="1134364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4" name="正方形/長方形 333"/>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1" name="正方形/長方形 340"/>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3" name="正方形/長方形 342"/>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6.6</a:t>
          </a:r>
          <a:r>
            <a:rPr kumimoji="1" lang="ja-JP" altLang="en-US" sz="1300">
              <a:latin typeface="ＭＳ Ｐゴシック"/>
              <a:ea typeface="ＭＳ Ｐゴシック"/>
            </a:rPr>
            <a:t>ポイント下回り、昨年度と比較しても、</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ポイント減少した。主な要因としては、過去に実施した大型事業の償還が終了したことが主な要因である。</a:t>
          </a:r>
          <a:br>
            <a:rPr kumimoji="1" lang="ja-JP" altLang="en-US" sz="1300">
              <a:latin typeface="ＭＳ Ｐゴシック"/>
              <a:ea typeface="ＭＳ Ｐゴシック"/>
            </a:rPr>
          </a:br>
          <a:r>
            <a:rPr kumimoji="1" lang="ja-JP" altLang="en-US" sz="1300">
              <a:latin typeface="ＭＳ Ｐゴシック"/>
              <a:ea typeface="ＭＳ Ｐゴシック"/>
            </a:rPr>
            <a:t>　今後、平成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5" name="テキスト ボックス 344"/>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6" name="直線コネクタ 345"/>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8" name="直線コネクタ 347"/>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9" name="テキスト ボックス 348"/>
        <xdr:cNvSpPr txBox="1"/>
      </xdr:nvSpPr>
      <xdr:spPr>
        <a:xfrm>
          <a:off x="23368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0" name="直線コネクタ 349"/>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1" name="テキスト ボックス 350"/>
        <xdr:cNvSpPr txBox="1"/>
      </xdr:nvSpPr>
      <xdr:spPr>
        <a:xfrm>
          <a:off x="2336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2" name="直線コネクタ 351"/>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3" name="テキスト ボックス 352"/>
        <xdr:cNvSpPr txBox="1"/>
      </xdr:nvSpPr>
      <xdr:spPr>
        <a:xfrm>
          <a:off x="23368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4" name="直線コネクタ 353"/>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5" name="テキスト ボックス 354"/>
        <xdr:cNvSpPr txBox="1"/>
      </xdr:nvSpPr>
      <xdr:spPr>
        <a:xfrm>
          <a:off x="23368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6" name="直線コネクタ 355"/>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7" name="テキスト ボックス 356"/>
        <xdr:cNvSpPr txBox="1"/>
      </xdr:nvSpPr>
      <xdr:spPr>
        <a:xfrm>
          <a:off x="23368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8" name="直線コネクタ 357"/>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59" name="テキスト ボックス 358"/>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0"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33832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62" name="公債費最小値テキスト"/>
        <xdr:cNvSpPr txBox="1"/>
      </xdr:nvSpPr>
      <xdr:spPr>
        <a:xfrm>
          <a:off x="442722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269740" y="13804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2000" cy="258445"/>
    <xdr:sp macro="" textlink="">
      <xdr:nvSpPr>
        <xdr:cNvPr id="364" name="公債費最大値テキスト"/>
        <xdr:cNvSpPr txBox="1"/>
      </xdr:nvSpPr>
      <xdr:spPr>
        <a:xfrm>
          <a:off x="4427220" y="1214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269740" y="12402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73</xdr:row>
      <xdr:rowOff>100330</xdr:rowOff>
    </xdr:from>
    <xdr:to xmlns:xdr="http://schemas.openxmlformats.org/drawingml/2006/spreadsheetDrawing">
      <xdr:col>24</xdr:col>
      <xdr:colOff>25400</xdr:colOff>
      <xdr:row>73</xdr:row>
      <xdr:rowOff>115570</xdr:rowOff>
    </xdr:to>
    <xdr:cxnSp macro="">
      <xdr:nvCxnSpPr>
        <xdr:cNvPr id="366" name="直線コネクタ 365"/>
        <xdr:cNvCxnSpPr/>
      </xdr:nvCxnSpPr>
      <xdr:spPr>
        <a:xfrm flipV="1">
          <a:off x="3594100" y="1261618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10160</xdr:rowOff>
    </xdr:from>
    <xdr:ext cx="762000" cy="259080"/>
    <xdr:sp macro="" textlink="">
      <xdr:nvSpPr>
        <xdr:cNvPr id="367" name="公債費平均値テキスト"/>
        <xdr:cNvSpPr txBox="1"/>
      </xdr:nvSpPr>
      <xdr:spPr>
        <a:xfrm>
          <a:off x="4427220" y="1304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30784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115570</xdr:rowOff>
    </xdr:from>
    <xdr:to xmlns:xdr="http://schemas.openxmlformats.org/drawingml/2006/spreadsheetDrawing">
      <xdr:col>19</xdr:col>
      <xdr:colOff>179705</xdr:colOff>
      <xdr:row>74</xdr:row>
      <xdr:rowOff>12700</xdr:rowOff>
    </xdr:to>
    <xdr:cxnSp macro="">
      <xdr:nvCxnSpPr>
        <xdr:cNvPr id="369" name="直線コネクタ 368"/>
        <xdr:cNvCxnSpPr/>
      </xdr:nvCxnSpPr>
      <xdr:spPr>
        <a:xfrm flipV="1">
          <a:off x="2794000" y="1263142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55092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965" cy="258445"/>
    <xdr:sp macro="" textlink="">
      <xdr:nvSpPr>
        <xdr:cNvPr id="371" name="テキスト ボックス 370"/>
        <xdr:cNvSpPr txBox="1"/>
      </xdr:nvSpPr>
      <xdr:spPr>
        <a:xfrm>
          <a:off x="324104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73</xdr:row>
      <xdr:rowOff>123190</xdr:rowOff>
    </xdr:from>
    <xdr:to xmlns:xdr="http://schemas.openxmlformats.org/drawingml/2006/spreadsheetDrawing">
      <xdr:col>15</xdr:col>
      <xdr:colOff>98425</xdr:colOff>
      <xdr:row>74</xdr:row>
      <xdr:rowOff>12700</xdr:rowOff>
    </xdr:to>
    <xdr:cxnSp macro="">
      <xdr:nvCxnSpPr>
        <xdr:cNvPr id="372" name="直線コネクタ 371"/>
        <xdr:cNvCxnSpPr/>
      </xdr:nvCxnSpPr>
      <xdr:spPr>
        <a:xfrm>
          <a:off x="1986280" y="12639040"/>
          <a:ext cx="8077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2743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8445"/>
    <xdr:sp macro="" textlink="">
      <xdr:nvSpPr>
        <xdr:cNvPr id="374" name="テキスト ボックス 373"/>
        <xdr:cNvSpPr txBox="1"/>
      </xdr:nvSpPr>
      <xdr:spPr>
        <a:xfrm>
          <a:off x="2453640" y="1318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73</xdr:row>
      <xdr:rowOff>123190</xdr:rowOff>
    </xdr:from>
    <xdr:to xmlns:xdr="http://schemas.openxmlformats.org/drawingml/2006/spreadsheetDrawing">
      <xdr:col>11</xdr:col>
      <xdr:colOff>9525</xdr:colOff>
      <xdr:row>73</xdr:row>
      <xdr:rowOff>130810</xdr:rowOff>
    </xdr:to>
    <xdr:cxnSp macro="">
      <xdr:nvCxnSpPr>
        <xdr:cNvPr id="375" name="直線コネクタ 374"/>
        <xdr:cNvCxnSpPr/>
      </xdr:nvCxnSpPr>
      <xdr:spPr>
        <a:xfrm flipV="1">
          <a:off x="1198880" y="1263904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147320</xdr:rowOff>
    </xdr:from>
    <xdr:ext cx="762000" cy="259080"/>
    <xdr:sp macro="" textlink="">
      <xdr:nvSpPr>
        <xdr:cNvPr id="377" name="テキスト ボックス 376"/>
        <xdr:cNvSpPr txBox="1"/>
      </xdr:nvSpPr>
      <xdr:spPr>
        <a:xfrm>
          <a:off x="164592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78" name="フローチャート: 判断 377"/>
        <xdr:cNvSpPr/>
      </xdr:nvSpPr>
      <xdr:spPr>
        <a:xfrm>
          <a:off x="114808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48260</xdr:rowOff>
    </xdr:from>
    <xdr:ext cx="761365" cy="259080"/>
    <xdr:sp macro="" textlink="">
      <xdr:nvSpPr>
        <xdr:cNvPr id="379" name="テキスト ボックス 378"/>
        <xdr:cNvSpPr txBox="1"/>
      </xdr:nvSpPr>
      <xdr:spPr>
        <a:xfrm>
          <a:off x="85852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0" name="テキスト ボックス 379"/>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1" name="テキスト ボックス 380"/>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3" name="テキスト ボックス 382"/>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4" name="テキスト ボックス 383"/>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49530</xdr:rowOff>
    </xdr:from>
    <xdr:to xmlns:xdr="http://schemas.openxmlformats.org/drawingml/2006/spreadsheetDrawing">
      <xdr:col>24</xdr:col>
      <xdr:colOff>76200</xdr:colOff>
      <xdr:row>73</xdr:row>
      <xdr:rowOff>151130</xdr:rowOff>
    </xdr:to>
    <xdr:sp macro="" textlink="">
      <xdr:nvSpPr>
        <xdr:cNvPr id="385" name="楕円 384"/>
        <xdr:cNvSpPr/>
      </xdr:nvSpPr>
      <xdr:spPr>
        <a:xfrm>
          <a:off x="4307840" y="125653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66040</xdr:rowOff>
    </xdr:from>
    <xdr:ext cx="762000" cy="258445"/>
    <xdr:sp macro="" textlink="">
      <xdr:nvSpPr>
        <xdr:cNvPr id="386" name="公債費該当値テキスト"/>
        <xdr:cNvSpPr txBox="1"/>
      </xdr:nvSpPr>
      <xdr:spPr>
        <a:xfrm>
          <a:off x="4427220" y="12410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64770</xdr:rowOff>
    </xdr:from>
    <xdr:to xmlns:xdr="http://schemas.openxmlformats.org/drawingml/2006/spreadsheetDrawing">
      <xdr:col>20</xdr:col>
      <xdr:colOff>38100</xdr:colOff>
      <xdr:row>73</xdr:row>
      <xdr:rowOff>166370</xdr:rowOff>
    </xdr:to>
    <xdr:sp macro="" textlink="">
      <xdr:nvSpPr>
        <xdr:cNvPr id="387" name="楕円 386"/>
        <xdr:cNvSpPr/>
      </xdr:nvSpPr>
      <xdr:spPr>
        <a:xfrm>
          <a:off x="3550920" y="125806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5080</xdr:rowOff>
    </xdr:from>
    <xdr:ext cx="735965" cy="259080"/>
    <xdr:sp macro="" textlink="">
      <xdr:nvSpPr>
        <xdr:cNvPr id="388" name="テキスト ボックス 387"/>
        <xdr:cNvSpPr txBox="1"/>
      </xdr:nvSpPr>
      <xdr:spPr>
        <a:xfrm>
          <a:off x="3241040" y="12349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133350</xdr:rowOff>
    </xdr:from>
    <xdr:to xmlns:xdr="http://schemas.openxmlformats.org/drawingml/2006/spreadsheetDrawing">
      <xdr:col>15</xdr:col>
      <xdr:colOff>149225</xdr:colOff>
      <xdr:row>74</xdr:row>
      <xdr:rowOff>63500</xdr:rowOff>
    </xdr:to>
    <xdr:sp macro="" textlink="">
      <xdr:nvSpPr>
        <xdr:cNvPr id="389" name="楕円 388"/>
        <xdr:cNvSpPr/>
      </xdr:nvSpPr>
      <xdr:spPr>
        <a:xfrm>
          <a:off x="2743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73660</xdr:rowOff>
    </xdr:from>
    <xdr:ext cx="762000" cy="259080"/>
    <xdr:sp macro="" textlink="">
      <xdr:nvSpPr>
        <xdr:cNvPr id="390" name="テキスト ボックス 389"/>
        <xdr:cNvSpPr txBox="1"/>
      </xdr:nvSpPr>
      <xdr:spPr>
        <a:xfrm>
          <a:off x="2453640" y="1241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72390</xdr:rowOff>
    </xdr:from>
    <xdr:to xmlns:xdr="http://schemas.openxmlformats.org/drawingml/2006/spreadsheetDrawing">
      <xdr:col>11</xdr:col>
      <xdr:colOff>60325</xdr:colOff>
      <xdr:row>74</xdr:row>
      <xdr:rowOff>2540</xdr:rowOff>
    </xdr:to>
    <xdr:sp macro="" textlink="">
      <xdr:nvSpPr>
        <xdr:cNvPr id="391" name="楕円 390"/>
        <xdr:cNvSpPr/>
      </xdr:nvSpPr>
      <xdr:spPr>
        <a:xfrm>
          <a:off x="1955800" y="125882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12700</xdr:rowOff>
    </xdr:from>
    <xdr:ext cx="762000" cy="259080"/>
    <xdr:sp macro="" textlink="">
      <xdr:nvSpPr>
        <xdr:cNvPr id="392" name="テキスト ボックス 391"/>
        <xdr:cNvSpPr txBox="1"/>
      </xdr:nvSpPr>
      <xdr:spPr>
        <a:xfrm>
          <a:off x="1645920" y="1235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80010</xdr:rowOff>
    </xdr:from>
    <xdr:to xmlns:xdr="http://schemas.openxmlformats.org/drawingml/2006/spreadsheetDrawing">
      <xdr:col>6</xdr:col>
      <xdr:colOff>171450</xdr:colOff>
      <xdr:row>74</xdr:row>
      <xdr:rowOff>10160</xdr:rowOff>
    </xdr:to>
    <xdr:sp macro="" textlink="">
      <xdr:nvSpPr>
        <xdr:cNvPr id="393" name="楕円 392"/>
        <xdr:cNvSpPr/>
      </xdr:nvSpPr>
      <xdr:spPr>
        <a:xfrm>
          <a:off x="114808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20320</xdr:rowOff>
    </xdr:from>
    <xdr:ext cx="761365" cy="258445"/>
    <xdr:sp macro="" textlink="">
      <xdr:nvSpPr>
        <xdr:cNvPr id="394" name="テキスト ボックス 393"/>
        <xdr:cNvSpPr txBox="1"/>
      </xdr:nvSpPr>
      <xdr:spPr>
        <a:xfrm>
          <a:off x="858520" y="1236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ポイント上回ったが、昨年度と比較して</a:t>
          </a:r>
          <a:r>
            <a:rPr kumimoji="1" lang="en-US" altLang="ja-JP" sz="1300">
              <a:latin typeface="ＭＳ Ｐゴシック"/>
              <a:ea typeface="ＭＳ Ｐゴシック"/>
            </a:rPr>
            <a:t>1.4</a:t>
          </a:r>
          <a:r>
            <a:rPr kumimoji="1" lang="ja-JP" altLang="en-US" sz="1300">
              <a:latin typeface="ＭＳ Ｐゴシック"/>
              <a:ea typeface="ＭＳ Ｐゴシック"/>
            </a:rPr>
            <a:t>ポイント減少した。主な要因としては予算規模が大きく増えているため、公債費の占める割合が減少したことによる減額が大きな要因である。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今後、大型事業が予定されており、普通建設事業及び物件費の増加が見込まれる。そのため、歳出の取捨選択等のスリム化と一般財源の確保に努める必要がある。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0" name="テキスト ボックス 409"/>
        <xdr:cNvSpPr txBox="1"/>
      </xdr:nvSpPr>
      <xdr:spPr>
        <a:xfrm>
          <a:off x="1073912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2" name="テキスト ボックス 411"/>
        <xdr:cNvSpPr txBox="1"/>
      </xdr:nvSpPr>
      <xdr:spPr>
        <a:xfrm>
          <a:off x="1073912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4" name="テキスト ボックス 413"/>
        <xdr:cNvSpPr txBox="1"/>
      </xdr:nvSpPr>
      <xdr:spPr>
        <a:xfrm>
          <a:off x="1073912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6" name="テキスト ボックス 415"/>
        <xdr:cNvSpPr txBox="1"/>
      </xdr:nvSpPr>
      <xdr:spPr>
        <a:xfrm>
          <a:off x="1073912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8" name="テキスト ボックス 417"/>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484376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57785</xdr:rowOff>
    </xdr:from>
    <xdr:ext cx="762000" cy="259080"/>
    <xdr:sp macro="" textlink="">
      <xdr:nvSpPr>
        <xdr:cNvPr id="421"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179705</xdr:colOff>
      <xdr:row>80</xdr:row>
      <xdr:rowOff>86360</xdr:rowOff>
    </xdr:to>
    <xdr:cxnSp macro="">
      <xdr:nvCxnSpPr>
        <xdr:cNvPr id="422" name="直線コネクタ 421"/>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85090</xdr:rowOff>
    </xdr:from>
    <xdr:ext cx="762000" cy="259080"/>
    <xdr:sp macro="" textlink="">
      <xdr:nvSpPr>
        <xdr:cNvPr id="423" name="公債費以外最大値テキスト"/>
        <xdr:cNvSpPr txBox="1"/>
      </xdr:nvSpPr>
      <xdr:spPr>
        <a:xfrm>
          <a:off x="14915515"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179705</xdr:colOff>
      <xdr:row>73</xdr:row>
      <xdr:rowOff>170180</xdr:rowOff>
    </xdr:to>
    <xdr:cxnSp macro="">
      <xdr:nvCxnSpPr>
        <xdr:cNvPr id="424" name="直線コネクタ 423"/>
        <xdr:cNvCxnSpPr/>
      </xdr:nvCxnSpPr>
      <xdr:spPr>
        <a:xfrm>
          <a:off x="14754860" y="12686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12700</xdr:rowOff>
    </xdr:from>
    <xdr:to xmlns:xdr="http://schemas.openxmlformats.org/drawingml/2006/spreadsheetDrawing">
      <xdr:col>82</xdr:col>
      <xdr:colOff>107950</xdr:colOff>
      <xdr:row>78</xdr:row>
      <xdr:rowOff>76835</xdr:rowOff>
    </xdr:to>
    <xdr:cxnSp macro="">
      <xdr:nvCxnSpPr>
        <xdr:cNvPr id="425" name="直線コネクタ 424"/>
        <xdr:cNvCxnSpPr/>
      </xdr:nvCxnSpPr>
      <xdr:spPr>
        <a:xfrm flipV="1">
          <a:off x="14086840" y="13385800"/>
          <a:ext cx="7569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113030</xdr:rowOff>
    </xdr:from>
    <xdr:ext cx="762000" cy="259080"/>
    <xdr:sp macro="" textlink="">
      <xdr:nvSpPr>
        <xdr:cNvPr id="426" name="公債費以外平均値テキスト"/>
        <xdr:cNvSpPr txBox="1"/>
      </xdr:nvSpPr>
      <xdr:spPr>
        <a:xfrm>
          <a:off x="14915515" y="13143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479296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88265</xdr:rowOff>
    </xdr:from>
    <xdr:to xmlns:xdr="http://schemas.openxmlformats.org/drawingml/2006/spreadsheetDrawing">
      <xdr:col>78</xdr:col>
      <xdr:colOff>69850</xdr:colOff>
      <xdr:row>78</xdr:row>
      <xdr:rowOff>76835</xdr:rowOff>
    </xdr:to>
    <xdr:cxnSp macro="">
      <xdr:nvCxnSpPr>
        <xdr:cNvPr id="428" name="直線コネクタ 427"/>
        <xdr:cNvCxnSpPr/>
      </xdr:nvCxnSpPr>
      <xdr:spPr>
        <a:xfrm>
          <a:off x="13298170" y="13289915"/>
          <a:ext cx="78867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403604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167640</xdr:rowOff>
    </xdr:from>
    <xdr:ext cx="735965" cy="258445"/>
    <xdr:sp macro="" textlink="">
      <xdr:nvSpPr>
        <xdr:cNvPr id="430" name="テキスト ボックス 429"/>
        <xdr:cNvSpPr txBox="1"/>
      </xdr:nvSpPr>
      <xdr:spPr>
        <a:xfrm>
          <a:off x="13746480" y="13026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19685</xdr:rowOff>
    </xdr:from>
    <xdr:to xmlns:xdr="http://schemas.openxmlformats.org/drawingml/2006/spreadsheetDrawing">
      <xdr:col>73</xdr:col>
      <xdr:colOff>179705</xdr:colOff>
      <xdr:row>77</xdr:row>
      <xdr:rowOff>88265</xdr:rowOff>
    </xdr:to>
    <xdr:cxnSp macro="">
      <xdr:nvCxnSpPr>
        <xdr:cNvPr id="431" name="直線コネクタ 430"/>
        <xdr:cNvCxnSpPr/>
      </xdr:nvCxnSpPr>
      <xdr:spPr>
        <a:xfrm>
          <a:off x="12491720" y="13221335"/>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3248640" y="132162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126365</xdr:rowOff>
    </xdr:from>
    <xdr:ext cx="762000" cy="259080"/>
    <xdr:sp macro="" textlink="">
      <xdr:nvSpPr>
        <xdr:cNvPr id="433" name="テキスト ボックス 432"/>
        <xdr:cNvSpPr txBox="1"/>
      </xdr:nvSpPr>
      <xdr:spPr>
        <a:xfrm>
          <a:off x="1293876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44450</xdr:rowOff>
    </xdr:from>
    <xdr:to xmlns:xdr="http://schemas.openxmlformats.org/drawingml/2006/spreadsheetDrawing">
      <xdr:col>69</xdr:col>
      <xdr:colOff>92075</xdr:colOff>
      <xdr:row>77</xdr:row>
      <xdr:rowOff>19685</xdr:rowOff>
    </xdr:to>
    <xdr:cxnSp macro="">
      <xdr:nvCxnSpPr>
        <xdr:cNvPr id="434" name="直線コネクタ 433"/>
        <xdr:cNvCxnSpPr/>
      </xdr:nvCxnSpPr>
      <xdr:spPr>
        <a:xfrm>
          <a:off x="11684000" y="13074650"/>
          <a:ext cx="80772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244092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62000" cy="259080"/>
    <xdr:sp macro="" textlink="">
      <xdr:nvSpPr>
        <xdr:cNvPr id="436" name="テキスト ボックス 435"/>
        <xdr:cNvSpPr txBox="1"/>
      </xdr:nvSpPr>
      <xdr:spPr>
        <a:xfrm>
          <a:off x="1215136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7" name="フローチャート: 判断 436"/>
        <xdr:cNvSpPr/>
      </xdr:nvSpPr>
      <xdr:spPr>
        <a:xfrm>
          <a:off x="11653520" y="13147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8445"/>
    <xdr:sp macro="" textlink="">
      <xdr:nvSpPr>
        <xdr:cNvPr id="438" name="テキスト ボックス 437"/>
        <xdr:cNvSpPr txBox="1"/>
      </xdr:nvSpPr>
      <xdr:spPr>
        <a:xfrm>
          <a:off x="1134364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9" name="テキスト ボックス 438"/>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0" name="テキスト ボックス 439"/>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1" name="テキスト ボックス 440"/>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3" name="テキスト ボックス 442"/>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44" name="楕円 443"/>
        <xdr:cNvSpPr/>
      </xdr:nvSpPr>
      <xdr:spPr>
        <a:xfrm>
          <a:off x="1479296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105410</xdr:rowOff>
    </xdr:from>
    <xdr:ext cx="762000" cy="259080"/>
    <xdr:sp macro="" textlink="">
      <xdr:nvSpPr>
        <xdr:cNvPr id="445" name="公債費以外該当値テキスト"/>
        <xdr:cNvSpPr txBox="1"/>
      </xdr:nvSpPr>
      <xdr:spPr>
        <a:xfrm>
          <a:off x="14915515"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26035</xdr:rowOff>
    </xdr:from>
    <xdr:to xmlns:xdr="http://schemas.openxmlformats.org/drawingml/2006/spreadsheetDrawing">
      <xdr:col>78</xdr:col>
      <xdr:colOff>120650</xdr:colOff>
      <xdr:row>78</xdr:row>
      <xdr:rowOff>127635</xdr:rowOff>
    </xdr:to>
    <xdr:sp macro="" textlink="">
      <xdr:nvSpPr>
        <xdr:cNvPr id="446" name="楕円 445"/>
        <xdr:cNvSpPr/>
      </xdr:nvSpPr>
      <xdr:spPr>
        <a:xfrm>
          <a:off x="1403604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112395</xdr:rowOff>
    </xdr:from>
    <xdr:ext cx="735965" cy="258445"/>
    <xdr:sp macro="" textlink="">
      <xdr:nvSpPr>
        <xdr:cNvPr id="447" name="テキスト ボックス 446"/>
        <xdr:cNvSpPr txBox="1"/>
      </xdr:nvSpPr>
      <xdr:spPr>
        <a:xfrm>
          <a:off x="13746480" y="134854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37465</xdr:rowOff>
    </xdr:from>
    <xdr:to xmlns:xdr="http://schemas.openxmlformats.org/drawingml/2006/spreadsheetDrawing">
      <xdr:col>74</xdr:col>
      <xdr:colOff>31750</xdr:colOff>
      <xdr:row>77</xdr:row>
      <xdr:rowOff>139065</xdr:rowOff>
    </xdr:to>
    <xdr:sp macro="" textlink="">
      <xdr:nvSpPr>
        <xdr:cNvPr id="448" name="楕円 447"/>
        <xdr:cNvSpPr/>
      </xdr:nvSpPr>
      <xdr:spPr>
        <a:xfrm>
          <a:off x="13248640" y="13239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123825</xdr:rowOff>
    </xdr:from>
    <xdr:ext cx="762000" cy="258445"/>
    <xdr:sp macro="" textlink="">
      <xdr:nvSpPr>
        <xdr:cNvPr id="449" name="テキスト ボックス 448"/>
        <xdr:cNvSpPr txBox="1"/>
      </xdr:nvSpPr>
      <xdr:spPr>
        <a:xfrm>
          <a:off x="12938760" y="1332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140335</xdr:rowOff>
    </xdr:from>
    <xdr:to xmlns:xdr="http://schemas.openxmlformats.org/drawingml/2006/spreadsheetDrawing">
      <xdr:col>69</xdr:col>
      <xdr:colOff>142875</xdr:colOff>
      <xdr:row>77</xdr:row>
      <xdr:rowOff>70485</xdr:rowOff>
    </xdr:to>
    <xdr:sp macro="" textlink="">
      <xdr:nvSpPr>
        <xdr:cNvPr id="450" name="楕円 449"/>
        <xdr:cNvSpPr/>
      </xdr:nvSpPr>
      <xdr:spPr>
        <a:xfrm>
          <a:off x="1244092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80645</xdr:rowOff>
    </xdr:from>
    <xdr:ext cx="762000" cy="259080"/>
    <xdr:sp macro="" textlink="">
      <xdr:nvSpPr>
        <xdr:cNvPr id="451" name="テキスト ボックス 450"/>
        <xdr:cNvSpPr txBox="1"/>
      </xdr:nvSpPr>
      <xdr:spPr>
        <a:xfrm>
          <a:off x="1215136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165100</xdr:rowOff>
    </xdr:from>
    <xdr:to xmlns:xdr="http://schemas.openxmlformats.org/drawingml/2006/spreadsheetDrawing">
      <xdr:col>65</xdr:col>
      <xdr:colOff>53975</xdr:colOff>
      <xdr:row>76</xdr:row>
      <xdr:rowOff>95250</xdr:rowOff>
    </xdr:to>
    <xdr:sp macro="" textlink="">
      <xdr:nvSpPr>
        <xdr:cNvPr id="452" name="楕円 451"/>
        <xdr:cNvSpPr/>
      </xdr:nvSpPr>
      <xdr:spPr>
        <a:xfrm>
          <a:off x="11653520" y="13023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105410</xdr:rowOff>
    </xdr:from>
    <xdr:ext cx="762000" cy="259080"/>
    <xdr:sp macro="" textlink="">
      <xdr:nvSpPr>
        <xdr:cNvPr id="453" name="テキスト ボックス 452"/>
        <xdr:cNvSpPr txBox="1"/>
      </xdr:nvSpPr>
      <xdr:spPr>
        <a:xfrm>
          <a:off x="11343640" y="1279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79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8445"/>
    <xdr:sp macro="" textlink="">
      <xdr:nvSpPr>
        <xdr:cNvPr id="32" name="テキスト ボックス 31"/>
        <xdr:cNvSpPr txBox="1"/>
      </xdr:nvSpPr>
      <xdr:spPr>
        <a:xfrm>
          <a:off x="1250950"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1949450" y="30226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8445"/>
    <xdr:sp macro="" textlink="">
      <xdr:nvSpPr>
        <xdr:cNvPr id="34" name="テキスト ボックス 33"/>
        <xdr:cNvSpPr txBox="1"/>
      </xdr:nvSpPr>
      <xdr:spPr>
        <a:xfrm>
          <a:off x="1250950"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654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8445"/>
    <xdr:sp macro="" textlink="">
      <xdr:nvSpPr>
        <xdr:cNvPr id="36" name="テキスト ボックス 35"/>
        <xdr:cNvSpPr txBox="1"/>
      </xdr:nvSpPr>
      <xdr:spPr>
        <a:xfrm>
          <a:off x="1250950"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1082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8445"/>
    <xdr:sp macro="" textlink="">
      <xdr:nvSpPr>
        <xdr:cNvPr id="38" name="テキスト ボックス 37"/>
        <xdr:cNvSpPr txBox="1"/>
      </xdr:nvSpPr>
      <xdr:spPr>
        <a:xfrm>
          <a:off x="1250950"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0" name="テキスト ボックス 39"/>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099050" y="2058035"/>
          <a:ext cx="0" cy="1099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168275</xdr:rowOff>
    </xdr:from>
    <xdr:ext cx="762000" cy="258445"/>
    <xdr:sp macro="" textlink="">
      <xdr:nvSpPr>
        <xdr:cNvPr id="43" name="人口1人当たり決算額の推移最小値テキスト130"/>
        <xdr:cNvSpPr txBox="1"/>
      </xdr:nvSpPr>
      <xdr:spPr>
        <a:xfrm>
          <a:off x="5168900" y="313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010150" y="31578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62000" cy="259080"/>
    <xdr:sp macro="" textlink="">
      <xdr:nvSpPr>
        <xdr:cNvPr id="45" name="人口1人当たり決算額の推移最大値テキスト130"/>
        <xdr:cNvSpPr txBox="1"/>
      </xdr:nvSpPr>
      <xdr:spPr>
        <a:xfrm>
          <a:off x="5168900" y="180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010150" y="20580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50165</xdr:rowOff>
    </xdr:from>
    <xdr:to xmlns:xdr="http://schemas.openxmlformats.org/drawingml/2006/spreadsheetDrawing">
      <xdr:col>29</xdr:col>
      <xdr:colOff>127000</xdr:colOff>
      <xdr:row>17</xdr:row>
      <xdr:rowOff>69215</xdr:rowOff>
    </xdr:to>
    <xdr:cxnSp macro="">
      <xdr:nvCxnSpPr>
        <xdr:cNvPr id="47" name="直線コネクタ 46"/>
        <xdr:cNvCxnSpPr/>
      </xdr:nvCxnSpPr>
      <xdr:spPr>
        <a:xfrm flipV="1">
          <a:off x="4508500" y="3012440"/>
          <a:ext cx="5905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12700</xdr:rowOff>
    </xdr:from>
    <xdr:ext cx="762000" cy="259080"/>
    <xdr:sp macro="" textlink="">
      <xdr:nvSpPr>
        <xdr:cNvPr id="48" name="人口1人当たり決算額の推移平均値テキスト130"/>
        <xdr:cNvSpPr txBox="1"/>
      </xdr:nvSpPr>
      <xdr:spPr>
        <a:xfrm>
          <a:off x="5168900" y="2803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171450</xdr:colOff>
      <xdr:row>17</xdr:row>
      <xdr:rowOff>97790</xdr:rowOff>
    </xdr:to>
    <xdr:sp macro="" textlink="">
      <xdr:nvSpPr>
        <xdr:cNvPr id="49" name="フローチャート: 判断 48"/>
        <xdr:cNvSpPr/>
      </xdr:nvSpPr>
      <xdr:spPr>
        <a:xfrm>
          <a:off x="5048250" y="29584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69215</xdr:rowOff>
    </xdr:from>
    <xdr:to xmlns:xdr="http://schemas.openxmlformats.org/drawingml/2006/spreadsheetDrawing">
      <xdr:col>26</xdr:col>
      <xdr:colOff>50800</xdr:colOff>
      <xdr:row>17</xdr:row>
      <xdr:rowOff>90805</xdr:rowOff>
    </xdr:to>
    <xdr:cxnSp macro="">
      <xdr:nvCxnSpPr>
        <xdr:cNvPr id="50" name="直線コネクタ 49"/>
        <xdr:cNvCxnSpPr/>
      </xdr:nvCxnSpPr>
      <xdr:spPr>
        <a:xfrm flipV="1">
          <a:off x="3886200" y="3031490"/>
          <a:ext cx="6223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106680</xdr:rowOff>
    </xdr:to>
    <xdr:sp macro="" textlink="">
      <xdr:nvSpPr>
        <xdr:cNvPr id="51" name="フローチャート: 判断 50"/>
        <xdr:cNvSpPr/>
      </xdr:nvSpPr>
      <xdr:spPr>
        <a:xfrm>
          <a:off x="4457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117475</xdr:rowOff>
    </xdr:from>
    <xdr:ext cx="735965" cy="259080"/>
    <xdr:sp macro="" textlink="">
      <xdr:nvSpPr>
        <xdr:cNvPr id="52" name="テキスト ボックス 51"/>
        <xdr:cNvSpPr txBox="1"/>
      </xdr:nvSpPr>
      <xdr:spPr>
        <a:xfrm>
          <a:off x="4165600" y="2736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90805</xdr:rowOff>
    </xdr:from>
    <xdr:to xmlns:xdr="http://schemas.openxmlformats.org/drawingml/2006/spreadsheetDrawing">
      <xdr:col>22</xdr:col>
      <xdr:colOff>114300</xdr:colOff>
      <xdr:row>17</xdr:row>
      <xdr:rowOff>97790</xdr:rowOff>
    </xdr:to>
    <xdr:cxnSp macro="">
      <xdr:nvCxnSpPr>
        <xdr:cNvPr id="53" name="直線コネクタ 52"/>
        <xdr:cNvCxnSpPr/>
      </xdr:nvCxnSpPr>
      <xdr:spPr>
        <a:xfrm flipV="1">
          <a:off x="3257550" y="3053080"/>
          <a:ext cx="62865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111760</xdr:rowOff>
    </xdr:to>
    <xdr:sp macro="" textlink="">
      <xdr:nvSpPr>
        <xdr:cNvPr id="54" name="フローチャート: 判断 53"/>
        <xdr:cNvSpPr/>
      </xdr:nvSpPr>
      <xdr:spPr>
        <a:xfrm>
          <a:off x="38354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121920</xdr:rowOff>
    </xdr:from>
    <xdr:ext cx="762000" cy="258445"/>
    <xdr:sp macro="" textlink="">
      <xdr:nvSpPr>
        <xdr:cNvPr id="55" name="テキスト ボックス 54"/>
        <xdr:cNvSpPr txBox="1"/>
      </xdr:nvSpPr>
      <xdr:spPr>
        <a:xfrm>
          <a:off x="3543300" y="274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92075</xdr:rowOff>
    </xdr:from>
    <xdr:to xmlns:xdr="http://schemas.openxmlformats.org/drawingml/2006/spreadsheetDrawing">
      <xdr:col>18</xdr:col>
      <xdr:colOff>171450</xdr:colOff>
      <xdr:row>17</xdr:row>
      <xdr:rowOff>97790</xdr:rowOff>
    </xdr:to>
    <xdr:cxnSp macro="">
      <xdr:nvCxnSpPr>
        <xdr:cNvPr id="56" name="直線コネクタ 55"/>
        <xdr:cNvCxnSpPr/>
      </xdr:nvCxnSpPr>
      <xdr:spPr>
        <a:xfrm>
          <a:off x="2622550" y="3054350"/>
          <a:ext cx="6350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22225</xdr:rowOff>
    </xdr:from>
    <xdr:to xmlns:xdr="http://schemas.openxmlformats.org/drawingml/2006/spreadsheetDrawing">
      <xdr:col>19</xdr:col>
      <xdr:colOff>38100</xdr:colOff>
      <xdr:row>17</xdr:row>
      <xdr:rowOff>123825</xdr:rowOff>
    </xdr:to>
    <xdr:sp macro="" textlink="">
      <xdr:nvSpPr>
        <xdr:cNvPr id="57" name="フローチャート: 判断 56"/>
        <xdr:cNvSpPr/>
      </xdr:nvSpPr>
      <xdr:spPr>
        <a:xfrm>
          <a:off x="3213100" y="29845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133985</xdr:rowOff>
    </xdr:from>
    <xdr:ext cx="762000" cy="258445"/>
    <xdr:sp macro="" textlink="">
      <xdr:nvSpPr>
        <xdr:cNvPr id="58" name="テキスト ボックス 57"/>
        <xdr:cNvSpPr txBox="1"/>
      </xdr:nvSpPr>
      <xdr:spPr>
        <a:xfrm>
          <a:off x="2914650" y="275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45085</xdr:rowOff>
    </xdr:from>
    <xdr:to xmlns:xdr="http://schemas.openxmlformats.org/drawingml/2006/spreadsheetDrawing">
      <xdr:col>15</xdr:col>
      <xdr:colOff>101600</xdr:colOff>
      <xdr:row>17</xdr:row>
      <xdr:rowOff>146685</xdr:rowOff>
    </xdr:to>
    <xdr:sp macro="" textlink="">
      <xdr:nvSpPr>
        <xdr:cNvPr id="59" name="フローチャート: 判断 58"/>
        <xdr:cNvSpPr/>
      </xdr:nvSpPr>
      <xdr:spPr>
        <a:xfrm>
          <a:off x="257175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1365" cy="258445"/>
    <xdr:sp macro="" textlink="">
      <xdr:nvSpPr>
        <xdr:cNvPr id="60" name="テキスト ボックス 59"/>
        <xdr:cNvSpPr txBox="1"/>
      </xdr:nvSpPr>
      <xdr:spPr>
        <a:xfrm>
          <a:off x="2279650" y="309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1" name="テキスト ボックス 60"/>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170815</xdr:rowOff>
    </xdr:from>
    <xdr:to xmlns:xdr="http://schemas.openxmlformats.org/drawingml/2006/spreadsheetDrawing">
      <xdr:col>29</xdr:col>
      <xdr:colOff>171450</xdr:colOff>
      <xdr:row>17</xdr:row>
      <xdr:rowOff>100965</xdr:rowOff>
    </xdr:to>
    <xdr:sp macro="" textlink="">
      <xdr:nvSpPr>
        <xdr:cNvPr id="66" name="楕円 65"/>
        <xdr:cNvSpPr/>
      </xdr:nvSpPr>
      <xdr:spPr>
        <a:xfrm>
          <a:off x="5048250" y="296164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143510</xdr:rowOff>
    </xdr:from>
    <xdr:ext cx="762000" cy="258445"/>
    <xdr:sp macro="" textlink="">
      <xdr:nvSpPr>
        <xdr:cNvPr id="67" name="人口1人当たり決算額の推移該当値テキスト130"/>
        <xdr:cNvSpPr txBox="1"/>
      </xdr:nvSpPr>
      <xdr:spPr>
        <a:xfrm>
          <a:off x="5168900" y="293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18415</xdr:rowOff>
    </xdr:from>
    <xdr:to xmlns:xdr="http://schemas.openxmlformats.org/drawingml/2006/spreadsheetDrawing">
      <xdr:col>26</xdr:col>
      <xdr:colOff>101600</xdr:colOff>
      <xdr:row>17</xdr:row>
      <xdr:rowOff>120650</xdr:rowOff>
    </xdr:to>
    <xdr:sp macro="" textlink="">
      <xdr:nvSpPr>
        <xdr:cNvPr id="68" name="楕円 67"/>
        <xdr:cNvSpPr/>
      </xdr:nvSpPr>
      <xdr:spPr>
        <a:xfrm>
          <a:off x="4457700" y="298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104775</xdr:rowOff>
    </xdr:from>
    <xdr:ext cx="735965" cy="259080"/>
    <xdr:sp macro="" textlink="">
      <xdr:nvSpPr>
        <xdr:cNvPr id="69" name="テキスト ボックス 68"/>
        <xdr:cNvSpPr txBox="1"/>
      </xdr:nvSpPr>
      <xdr:spPr>
        <a:xfrm>
          <a:off x="4165600" y="306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40640</xdr:rowOff>
    </xdr:from>
    <xdr:to xmlns:xdr="http://schemas.openxmlformats.org/drawingml/2006/spreadsheetDrawing">
      <xdr:col>22</xdr:col>
      <xdr:colOff>165100</xdr:colOff>
      <xdr:row>17</xdr:row>
      <xdr:rowOff>141605</xdr:rowOff>
    </xdr:to>
    <xdr:sp macro="" textlink="">
      <xdr:nvSpPr>
        <xdr:cNvPr id="70" name="楕円 69"/>
        <xdr:cNvSpPr/>
      </xdr:nvSpPr>
      <xdr:spPr>
        <a:xfrm>
          <a:off x="38354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126365</xdr:rowOff>
    </xdr:from>
    <xdr:ext cx="762000" cy="259080"/>
    <xdr:sp macro="" textlink="">
      <xdr:nvSpPr>
        <xdr:cNvPr id="71" name="テキスト ボックス 70"/>
        <xdr:cNvSpPr txBox="1"/>
      </xdr:nvSpPr>
      <xdr:spPr>
        <a:xfrm>
          <a:off x="35433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46990</xdr:rowOff>
    </xdr:from>
    <xdr:to xmlns:xdr="http://schemas.openxmlformats.org/drawingml/2006/spreadsheetDrawing">
      <xdr:col>19</xdr:col>
      <xdr:colOff>38100</xdr:colOff>
      <xdr:row>17</xdr:row>
      <xdr:rowOff>148590</xdr:rowOff>
    </xdr:to>
    <xdr:sp macro="" textlink="">
      <xdr:nvSpPr>
        <xdr:cNvPr id="72" name="楕円 71"/>
        <xdr:cNvSpPr/>
      </xdr:nvSpPr>
      <xdr:spPr>
        <a:xfrm>
          <a:off x="3213100" y="300926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133350</xdr:rowOff>
    </xdr:from>
    <xdr:ext cx="762000" cy="258445"/>
    <xdr:sp macro="" textlink="">
      <xdr:nvSpPr>
        <xdr:cNvPr id="73" name="テキスト ボックス 72"/>
        <xdr:cNvSpPr txBox="1"/>
      </xdr:nvSpPr>
      <xdr:spPr>
        <a:xfrm>
          <a:off x="2914650" y="309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41275</xdr:rowOff>
    </xdr:from>
    <xdr:to xmlns:xdr="http://schemas.openxmlformats.org/drawingml/2006/spreadsheetDrawing">
      <xdr:col>15</xdr:col>
      <xdr:colOff>101600</xdr:colOff>
      <xdr:row>17</xdr:row>
      <xdr:rowOff>143510</xdr:rowOff>
    </xdr:to>
    <xdr:sp macro="" textlink="">
      <xdr:nvSpPr>
        <xdr:cNvPr id="74" name="楕円 73"/>
        <xdr:cNvSpPr/>
      </xdr:nvSpPr>
      <xdr:spPr>
        <a:xfrm>
          <a:off x="2571750" y="300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153035</xdr:rowOff>
    </xdr:from>
    <xdr:ext cx="761365" cy="259080"/>
    <xdr:sp macro="" textlink="">
      <xdr:nvSpPr>
        <xdr:cNvPr id="75" name="テキスト ボックス 74"/>
        <xdr:cNvSpPr txBox="1"/>
      </xdr:nvSpPr>
      <xdr:spPr>
        <a:xfrm>
          <a:off x="2279650" y="277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1" name="直線コネクタ 80"/>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3" name="テキスト ボックス 92"/>
        <xdr:cNvSpPr txBox="1"/>
      </xdr:nvSpPr>
      <xdr:spPr>
        <a:xfrm>
          <a:off x="1250950"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5" name="テキスト ボックス 94"/>
        <xdr:cNvSpPr txBox="1"/>
      </xdr:nvSpPr>
      <xdr:spPr>
        <a:xfrm>
          <a:off x="125095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97" name="テキスト ボックス 96"/>
        <xdr:cNvSpPr txBox="1"/>
      </xdr:nvSpPr>
      <xdr:spPr>
        <a:xfrm>
          <a:off x="125095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99" name="テキスト ボックス 98"/>
        <xdr:cNvSpPr txBox="1"/>
      </xdr:nvSpPr>
      <xdr:spPr>
        <a:xfrm>
          <a:off x="125095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1" name="テキスト ボックス 100"/>
        <xdr:cNvSpPr txBox="1"/>
      </xdr:nvSpPr>
      <xdr:spPr>
        <a:xfrm>
          <a:off x="125095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3" name="テキスト ボックス 102"/>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099050" y="618426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62000" cy="259080"/>
    <xdr:sp macro="" textlink="">
      <xdr:nvSpPr>
        <xdr:cNvPr id="106" name="人口1人当たり決算額の推移最小値テキスト445"/>
        <xdr:cNvSpPr txBox="1"/>
      </xdr:nvSpPr>
      <xdr:spPr>
        <a:xfrm>
          <a:off x="5168900" y="734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010150" y="73736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2000" cy="259715"/>
    <xdr:sp macro="" textlink="">
      <xdr:nvSpPr>
        <xdr:cNvPr id="108" name="人口1人当たり決算額の推移最大値テキスト445"/>
        <xdr:cNvSpPr txBox="1"/>
      </xdr:nvSpPr>
      <xdr:spPr>
        <a:xfrm>
          <a:off x="5168900" y="59270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010150" y="61842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26670</xdr:rowOff>
    </xdr:from>
    <xdr:to xmlns:xdr="http://schemas.openxmlformats.org/drawingml/2006/spreadsheetDrawing">
      <xdr:col>29</xdr:col>
      <xdr:colOff>127000</xdr:colOff>
      <xdr:row>36</xdr:row>
      <xdr:rowOff>86360</xdr:rowOff>
    </xdr:to>
    <xdr:cxnSp macro="">
      <xdr:nvCxnSpPr>
        <xdr:cNvPr id="110" name="直線コネクタ 109"/>
        <xdr:cNvCxnSpPr/>
      </xdr:nvCxnSpPr>
      <xdr:spPr>
        <a:xfrm>
          <a:off x="4508500" y="6979920"/>
          <a:ext cx="59055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2000" cy="259080"/>
    <xdr:sp macro="" textlink="">
      <xdr:nvSpPr>
        <xdr:cNvPr id="111" name="人口1人当たり決算額の推移平均値テキスト445"/>
        <xdr:cNvSpPr txBox="1"/>
      </xdr:nvSpPr>
      <xdr:spPr>
        <a:xfrm>
          <a:off x="5168900" y="6716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171450</xdr:colOff>
      <xdr:row>36</xdr:row>
      <xdr:rowOff>19685</xdr:rowOff>
    </xdr:to>
    <xdr:sp macro="" textlink="">
      <xdr:nvSpPr>
        <xdr:cNvPr id="112" name="フローチャート: 判断 111"/>
        <xdr:cNvSpPr/>
      </xdr:nvSpPr>
      <xdr:spPr>
        <a:xfrm>
          <a:off x="5048250" y="687133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26670</xdr:rowOff>
    </xdr:from>
    <xdr:to xmlns:xdr="http://schemas.openxmlformats.org/drawingml/2006/spreadsheetDrawing">
      <xdr:col>26</xdr:col>
      <xdr:colOff>50800</xdr:colOff>
      <xdr:row>36</xdr:row>
      <xdr:rowOff>48895</xdr:rowOff>
    </xdr:to>
    <xdr:cxnSp macro="">
      <xdr:nvCxnSpPr>
        <xdr:cNvPr id="113" name="直線コネクタ 112"/>
        <xdr:cNvCxnSpPr/>
      </xdr:nvCxnSpPr>
      <xdr:spPr>
        <a:xfrm flipV="1">
          <a:off x="3886200" y="6979920"/>
          <a:ext cx="6223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4577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36195</xdr:rowOff>
    </xdr:from>
    <xdr:ext cx="735965" cy="259715"/>
    <xdr:sp macro="" textlink="">
      <xdr:nvSpPr>
        <xdr:cNvPr id="115" name="テキスト ボックス 114"/>
        <xdr:cNvSpPr txBox="1"/>
      </xdr:nvSpPr>
      <xdr:spPr>
        <a:xfrm>
          <a:off x="4165600" y="664654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48895</xdr:rowOff>
    </xdr:from>
    <xdr:to xmlns:xdr="http://schemas.openxmlformats.org/drawingml/2006/spreadsheetDrawing">
      <xdr:col>22</xdr:col>
      <xdr:colOff>114300</xdr:colOff>
      <xdr:row>36</xdr:row>
      <xdr:rowOff>62230</xdr:rowOff>
    </xdr:to>
    <xdr:cxnSp macro="">
      <xdr:nvCxnSpPr>
        <xdr:cNvPr id="116" name="直線コネクタ 115"/>
        <xdr:cNvCxnSpPr/>
      </xdr:nvCxnSpPr>
      <xdr:spPr>
        <a:xfrm flipV="1">
          <a:off x="3257550" y="7002145"/>
          <a:ext cx="6286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38354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xdr:rowOff>
    </xdr:from>
    <xdr:ext cx="762000" cy="259715"/>
    <xdr:sp macro="" textlink="">
      <xdr:nvSpPr>
        <xdr:cNvPr id="118" name="テキスト ボックス 117"/>
        <xdr:cNvSpPr txBox="1"/>
      </xdr:nvSpPr>
      <xdr:spPr>
        <a:xfrm>
          <a:off x="3543300" y="6635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62230</xdr:rowOff>
    </xdr:from>
    <xdr:to xmlns:xdr="http://schemas.openxmlformats.org/drawingml/2006/spreadsheetDrawing">
      <xdr:col>18</xdr:col>
      <xdr:colOff>171450</xdr:colOff>
      <xdr:row>36</xdr:row>
      <xdr:rowOff>74930</xdr:rowOff>
    </xdr:to>
    <xdr:cxnSp macro="">
      <xdr:nvCxnSpPr>
        <xdr:cNvPr id="119" name="直線コネクタ 118"/>
        <xdr:cNvCxnSpPr/>
      </xdr:nvCxnSpPr>
      <xdr:spPr>
        <a:xfrm flipV="1">
          <a:off x="2622550" y="7015480"/>
          <a:ext cx="6350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213100" y="686308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21590</xdr:rowOff>
    </xdr:from>
    <xdr:ext cx="762000" cy="257810"/>
    <xdr:sp macro="" textlink="">
      <xdr:nvSpPr>
        <xdr:cNvPr id="121" name="テキスト ボックス 120"/>
        <xdr:cNvSpPr txBox="1"/>
      </xdr:nvSpPr>
      <xdr:spPr>
        <a:xfrm>
          <a:off x="2914650" y="6631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263525</xdr:rowOff>
    </xdr:from>
    <xdr:to xmlns:xdr="http://schemas.openxmlformats.org/drawingml/2006/spreadsheetDrawing">
      <xdr:col>15</xdr:col>
      <xdr:colOff>101600</xdr:colOff>
      <xdr:row>36</xdr:row>
      <xdr:rowOff>21590</xdr:rowOff>
    </xdr:to>
    <xdr:sp macro="" textlink="">
      <xdr:nvSpPr>
        <xdr:cNvPr id="122" name="フローチャート: 判断 121"/>
        <xdr:cNvSpPr/>
      </xdr:nvSpPr>
      <xdr:spPr>
        <a:xfrm>
          <a:off x="2571750" y="6873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xdr:rowOff>
    </xdr:from>
    <xdr:ext cx="761365" cy="257810"/>
    <xdr:sp macro="" textlink="">
      <xdr:nvSpPr>
        <xdr:cNvPr id="123" name="テキスト ボックス 122"/>
        <xdr:cNvSpPr txBox="1"/>
      </xdr:nvSpPr>
      <xdr:spPr>
        <a:xfrm>
          <a:off x="2279650" y="66427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35560</xdr:rowOff>
    </xdr:from>
    <xdr:to xmlns:xdr="http://schemas.openxmlformats.org/drawingml/2006/spreadsheetDrawing">
      <xdr:col>29</xdr:col>
      <xdr:colOff>171450</xdr:colOff>
      <xdr:row>36</xdr:row>
      <xdr:rowOff>137160</xdr:rowOff>
    </xdr:to>
    <xdr:sp macro="" textlink="">
      <xdr:nvSpPr>
        <xdr:cNvPr id="129" name="楕円 128"/>
        <xdr:cNvSpPr/>
      </xdr:nvSpPr>
      <xdr:spPr>
        <a:xfrm>
          <a:off x="5048250" y="698881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7620</xdr:rowOff>
    </xdr:from>
    <xdr:ext cx="762000" cy="257810"/>
    <xdr:sp macro="" textlink="">
      <xdr:nvSpPr>
        <xdr:cNvPr id="130" name="人口1人当たり決算額の推移該当値テキスト445"/>
        <xdr:cNvSpPr txBox="1"/>
      </xdr:nvSpPr>
      <xdr:spPr>
        <a:xfrm>
          <a:off x="5168900" y="6960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318770</xdr:rowOff>
    </xdr:from>
    <xdr:to xmlns:xdr="http://schemas.openxmlformats.org/drawingml/2006/spreadsheetDrawing">
      <xdr:col>26</xdr:col>
      <xdr:colOff>101600</xdr:colOff>
      <xdr:row>36</xdr:row>
      <xdr:rowOff>77470</xdr:rowOff>
    </xdr:to>
    <xdr:sp macro="" textlink="">
      <xdr:nvSpPr>
        <xdr:cNvPr id="131" name="楕円 130"/>
        <xdr:cNvSpPr/>
      </xdr:nvSpPr>
      <xdr:spPr>
        <a:xfrm>
          <a:off x="4457700" y="692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62230</xdr:rowOff>
    </xdr:from>
    <xdr:ext cx="735965" cy="258445"/>
    <xdr:sp macro="" textlink="">
      <xdr:nvSpPr>
        <xdr:cNvPr id="132" name="テキスト ボックス 131"/>
        <xdr:cNvSpPr txBox="1"/>
      </xdr:nvSpPr>
      <xdr:spPr>
        <a:xfrm>
          <a:off x="4165600" y="7015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341630</xdr:rowOff>
    </xdr:from>
    <xdr:to xmlns:xdr="http://schemas.openxmlformats.org/drawingml/2006/spreadsheetDrawing">
      <xdr:col>22</xdr:col>
      <xdr:colOff>165100</xdr:colOff>
      <xdr:row>36</xdr:row>
      <xdr:rowOff>99695</xdr:rowOff>
    </xdr:to>
    <xdr:sp macro="" textlink="">
      <xdr:nvSpPr>
        <xdr:cNvPr id="133" name="楕円 132"/>
        <xdr:cNvSpPr/>
      </xdr:nvSpPr>
      <xdr:spPr>
        <a:xfrm>
          <a:off x="3835400" y="6951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84455</xdr:rowOff>
    </xdr:from>
    <xdr:ext cx="762000" cy="259080"/>
    <xdr:sp macro="" textlink="">
      <xdr:nvSpPr>
        <xdr:cNvPr id="134" name="テキスト ボックス 133"/>
        <xdr:cNvSpPr txBox="1"/>
      </xdr:nvSpPr>
      <xdr:spPr>
        <a:xfrm>
          <a:off x="3543300" y="703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11430</xdr:rowOff>
    </xdr:from>
    <xdr:to xmlns:xdr="http://schemas.openxmlformats.org/drawingml/2006/spreadsheetDrawing">
      <xdr:col>19</xdr:col>
      <xdr:colOff>38100</xdr:colOff>
      <xdr:row>36</xdr:row>
      <xdr:rowOff>113030</xdr:rowOff>
    </xdr:to>
    <xdr:sp macro="" textlink="">
      <xdr:nvSpPr>
        <xdr:cNvPr id="135" name="楕円 134"/>
        <xdr:cNvSpPr/>
      </xdr:nvSpPr>
      <xdr:spPr>
        <a:xfrm>
          <a:off x="3213100" y="696468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97790</xdr:rowOff>
    </xdr:from>
    <xdr:ext cx="762000" cy="257810"/>
    <xdr:sp macro="" textlink="">
      <xdr:nvSpPr>
        <xdr:cNvPr id="136" name="テキスト ボックス 135"/>
        <xdr:cNvSpPr txBox="1"/>
      </xdr:nvSpPr>
      <xdr:spPr>
        <a:xfrm>
          <a:off x="2914650" y="7051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24130</xdr:rowOff>
    </xdr:from>
    <xdr:to xmlns:xdr="http://schemas.openxmlformats.org/drawingml/2006/spreadsheetDrawing">
      <xdr:col>15</xdr:col>
      <xdr:colOff>101600</xdr:colOff>
      <xdr:row>36</xdr:row>
      <xdr:rowOff>125730</xdr:rowOff>
    </xdr:to>
    <xdr:sp macro="" textlink="">
      <xdr:nvSpPr>
        <xdr:cNvPr id="137" name="楕円 136"/>
        <xdr:cNvSpPr/>
      </xdr:nvSpPr>
      <xdr:spPr>
        <a:xfrm>
          <a:off x="2571750" y="697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110490</xdr:rowOff>
    </xdr:from>
    <xdr:ext cx="761365" cy="258445"/>
    <xdr:sp macro="" textlink="">
      <xdr:nvSpPr>
        <xdr:cNvPr id="138" name="テキスト ボックス 137"/>
        <xdr:cNvSpPr txBox="1"/>
      </xdr:nvSpPr>
      <xdr:spPr>
        <a:xfrm>
          <a:off x="2279650" y="7063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4749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5630" cy="258445"/>
    <xdr:sp macro="" textlink="">
      <xdr:nvSpPr>
        <xdr:cNvPr id="45" name="テキスト ボックス 44"/>
        <xdr:cNvSpPr txBox="1"/>
      </xdr:nvSpPr>
      <xdr:spPr>
        <a:xfrm>
          <a:off x="16637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5630" cy="258445"/>
    <xdr:sp macro="" textlink="">
      <xdr:nvSpPr>
        <xdr:cNvPr id="47" name="テキスト ボックス 46"/>
        <xdr:cNvSpPr txBox="1"/>
      </xdr:nvSpPr>
      <xdr:spPr>
        <a:xfrm>
          <a:off x="16637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8445"/>
    <xdr:sp macro="" textlink="">
      <xdr:nvSpPr>
        <xdr:cNvPr id="49" name="テキスト ボックス 48"/>
        <xdr:cNvSpPr txBox="1"/>
      </xdr:nvSpPr>
      <xdr:spPr>
        <a:xfrm>
          <a:off x="1663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1" name="テキスト ボックス 50"/>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176395" y="529844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49530</xdr:rowOff>
    </xdr:from>
    <xdr:ext cx="534670" cy="259080"/>
    <xdr:sp macro="" textlink="">
      <xdr:nvSpPr>
        <xdr:cNvPr id="54" name="人件費最小値テキスト"/>
        <xdr:cNvSpPr txBox="1"/>
      </xdr:nvSpPr>
      <xdr:spPr>
        <a:xfrm>
          <a:off x="42291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598805" cy="258445"/>
    <xdr:sp macro="" textlink="">
      <xdr:nvSpPr>
        <xdr:cNvPr id="56" name="人件費最大値テキスト"/>
        <xdr:cNvSpPr txBox="1"/>
      </xdr:nvSpPr>
      <xdr:spPr>
        <a:xfrm>
          <a:off x="4229100" y="5073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7" name="直線コネクタ 56"/>
        <xdr:cNvCxnSpPr/>
      </xdr:nvCxnSpPr>
      <xdr:spPr>
        <a:xfrm>
          <a:off x="4108450" y="5298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118745</xdr:rowOff>
    </xdr:from>
    <xdr:to xmlns:xdr="http://schemas.openxmlformats.org/drawingml/2006/spreadsheetDrawing">
      <xdr:col>24</xdr:col>
      <xdr:colOff>63500</xdr:colOff>
      <xdr:row>36</xdr:row>
      <xdr:rowOff>128905</xdr:rowOff>
    </xdr:to>
    <xdr:cxnSp macro="">
      <xdr:nvCxnSpPr>
        <xdr:cNvPr id="58" name="直線コネクタ 57"/>
        <xdr:cNvCxnSpPr/>
      </xdr:nvCxnSpPr>
      <xdr:spPr>
        <a:xfrm flipV="1">
          <a:off x="3429000" y="6290945"/>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65405</xdr:rowOff>
    </xdr:from>
    <xdr:ext cx="534670" cy="258445"/>
    <xdr:sp macro="" textlink="">
      <xdr:nvSpPr>
        <xdr:cNvPr id="59" name="人件費平均値テキスト"/>
        <xdr:cNvSpPr txBox="1"/>
      </xdr:nvSpPr>
      <xdr:spPr>
        <a:xfrm>
          <a:off x="4229100" y="6066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60" name="フローチャート: 判断 59"/>
        <xdr:cNvSpPr/>
      </xdr:nvSpPr>
      <xdr:spPr>
        <a:xfrm>
          <a:off x="412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128905</xdr:rowOff>
    </xdr:from>
    <xdr:to xmlns:xdr="http://schemas.openxmlformats.org/drawingml/2006/spreadsheetDrawing">
      <xdr:col>19</xdr:col>
      <xdr:colOff>171450</xdr:colOff>
      <xdr:row>36</xdr:row>
      <xdr:rowOff>140335</xdr:rowOff>
    </xdr:to>
    <xdr:cxnSp macro="">
      <xdr:nvCxnSpPr>
        <xdr:cNvPr id="61" name="直線コネクタ 60"/>
        <xdr:cNvCxnSpPr/>
      </xdr:nvCxnSpPr>
      <xdr:spPr>
        <a:xfrm flipV="1">
          <a:off x="2622550" y="630110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146050</xdr:rowOff>
    </xdr:to>
    <xdr:sp macro="" textlink="">
      <xdr:nvSpPr>
        <xdr:cNvPr id="62" name="フローチャート: 判断 61"/>
        <xdr:cNvSpPr/>
      </xdr:nvSpPr>
      <xdr:spPr>
        <a:xfrm>
          <a:off x="3384550" y="621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162560</xdr:rowOff>
    </xdr:from>
    <xdr:ext cx="534035" cy="259080"/>
    <xdr:sp macro="" textlink="">
      <xdr:nvSpPr>
        <xdr:cNvPr id="63" name="テキスト ボックス 62"/>
        <xdr:cNvSpPr txBox="1"/>
      </xdr:nvSpPr>
      <xdr:spPr>
        <a:xfrm>
          <a:off x="3187065" y="5991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140335</xdr:rowOff>
    </xdr:from>
    <xdr:to xmlns:xdr="http://schemas.openxmlformats.org/drawingml/2006/spreadsheetDrawing">
      <xdr:col>15</xdr:col>
      <xdr:colOff>50800</xdr:colOff>
      <xdr:row>36</xdr:row>
      <xdr:rowOff>154940</xdr:rowOff>
    </xdr:to>
    <xdr:cxnSp macro="">
      <xdr:nvCxnSpPr>
        <xdr:cNvPr id="64" name="直線コネクタ 63"/>
        <xdr:cNvCxnSpPr/>
      </xdr:nvCxnSpPr>
      <xdr:spPr>
        <a:xfrm flipV="1">
          <a:off x="1828800" y="631253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146685</xdr:rowOff>
    </xdr:to>
    <xdr:sp macro="" textlink="">
      <xdr:nvSpPr>
        <xdr:cNvPr id="65" name="フローチャート: 判断 64"/>
        <xdr:cNvSpPr/>
      </xdr:nvSpPr>
      <xdr:spPr>
        <a:xfrm>
          <a:off x="257175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163195</xdr:rowOff>
    </xdr:from>
    <xdr:ext cx="534035" cy="259080"/>
    <xdr:sp macro="" textlink="">
      <xdr:nvSpPr>
        <xdr:cNvPr id="66" name="テキスト ボックス 65"/>
        <xdr:cNvSpPr txBox="1"/>
      </xdr:nvSpPr>
      <xdr:spPr>
        <a:xfrm>
          <a:off x="2393315" y="599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150495</xdr:rowOff>
    </xdr:from>
    <xdr:to xmlns:xdr="http://schemas.openxmlformats.org/drawingml/2006/spreadsheetDrawing">
      <xdr:col>10</xdr:col>
      <xdr:colOff>114300</xdr:colOff>
      <xdr:row>36</xdr:row>
      <xdr:rowOff>154940</xdr:rowOff>
    </xdr:to>
    <xdr:cxnSp macro="">
      <xdr:nvCxnSpPr>
        <xdr:cNvPr id="67" name="直線コネクタ 66"/>
        <xdr:cNvCxnSpPr/>
      </xdr:nvCxnSpPr>
      <xdr:spPr>
        <a:xfrm>
          <a:off x="1028700" y="632269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154940</xdr:rowOff>
    </xdr:to>
    <xdr:sp macro="" textlink="">
      <xdr:nvSpPr>
        <xdr:cNvPr id="68" name="フローチャート: 判断 67"/>
        <xdr:cNvSpPr/>
      </xdr:nvSpPr>
      <xdr:spPr>
        <a:xfrm>
          <a:off x="177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171450</xdr:rowOff>
    </xdr:from>
    <xdr:ext cx="534670" cy="259080"/>
    <xdr:sp macro="" textlink="">
      <xdr:nvSpPr>
        <xdr:cNvPr id="69" name="テキスト ボックス 68"/>
        <xdr:cNvSpPr txBox="1"/>
      </xdr:nvSpPr>
      <xdr:spPr>
        <a:xfrm>
          <a:off x="1580515" y="600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70" name="フローチャート: 判断 69"/>
        <xdr:cNvSpPr/>
      </xdr:nvSpPr>
      <xdr:spPr>
        <a:xfrm>
          <a:off x="984250" y="62471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20955</xdr:rowOff>
    </xdr:from>
    <xdr:ext cx="534035" cy="258445"/>
    <xdr:sp macro="" textlink="">
      <xdr:nvSpPr>
        <xdr:cNvPr id="71" name="テキスト ボックス 70"/>
        <xdr:cNvSpPr txBox="1"/>
      </xdr:nvSpPr>
      <xdr:spPr>
        <a:xfrm>
          <a:off x="7867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3" name="テキスト ボックス 72"/>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4" name="テキスト ボックス 73"/>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6" name="テキスト ボックス 75"/>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67945</xdr:rowOff>
    </xdr:from>
    <xdr:to xmlns:xdr="http://schemas.openxmlformats.org/drawingml/2006/spreadsheetDrawing">
      <xdr:col>24</xdr:col>
      <xdr:colOff>114300</xdr:colOff>
      <xdr:row>36</xdr:row>
      <xdr:rowOff>169545</xdr:rowOff>
    </xdr:to>
    <xdr:sp macro="" textlink="">
      <xdr:nvSpPr>
        <xdr:cNvPr id="77" name="楕円 76"/>
        <xdr:cNvSpPr/>
      </xdr:nvSpPr>
      <xdr:spPr>
        <a:xfrm>
          <a:off x="412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20955</xdr:rowOff>
    </xdr:from>
    <xdr:ext cx="534670" cy="258445"/>
    <xdr:sp macro="" textlink="">
      <xdr:nvSpPr>
        <xdr:cNvPr id="78" name="人件費該当値テキスト"/>
        <xdr:cNvSpPr txBox="1"/>
      </xdr:nvSpPr>
      <xdr:spPr>
        <a:xfrm>
          <a:off x="4229100" y="6193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78105</xdr:rowOff>
    </xdr:from>
    <xdr:to xmlns:xdr="http://schemas.openxmlformats.org/drawingml/2006/spreadsheetDrawing">
      <xdr:col>20</xdr:col>
      <xdr:colOff>38100</xdr:colOff>
      <xdr:row>37</xdr:row>
      <xdr:rowOff>8255</xdr:rowOff>
    </xdr:to>
    <xdr:sp macro="" textlink="">
      <xdr:nvSpPr>
        <xdr:cNvPr id="79" name="楕円 78"/>
        <xdr:cNvSpPr/>
      </xdr:nvSpPr>
      <xdr:spPr>
        <a:xfrm>
          <a:off x="3384550" y="6250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170815</xdr:rowOff>
    </xdr:from>
    <xdr:ext cx="534035" cy="258445"/>
    <xdr:sp macro="" textlink="">
      <xdr:nvSpPr>
        <xdr:cNvPr id="80" name="テキスト ボックス 79"/>
        <xdr:cNvSpPr txBox="1"/>
      </xdr:nvSpPr>
      <xdr:spPr>
        <a:xfrm>
          <a:off x="3187065"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89535</xdr:rowOff>
    </xdr:from>
    <xdr:to xmlns:xdr="http://schemas.openxmlformats.org/drawingml/2006/spreadsheetDrawing">
      <xdr:col>15</xdr:col>
      <xdr:colOff>101600</xdr:colOff>
      <xdr:row>37</xdr:row>
      <xdr:rowOff>19685</xdr:rowOff>
    </xdr:to>
    <xdr:sp macro="" textlink="">
      <xdr:nvSpPr>
        <xdr:cNvPr id="81" name="楕円 80"/>
        <xdr:cNvSpPr/>
      </xdr:nvSpPr>
      <xdr:spPr>
        <a:xfrm>
          <a:off x="257175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10795</xdr:rowOff>
    </xdr:from>
    <xdr:ext cx="534035" cy="258445"/>
    <xdr:sp macro="" textlink="">
      <xdr:nvSpPr>
        <xdr:cNvPr id="82" name="テキスト ボックス 81"/>
        <xdr:cNvSpPr txBox="1"/>
      </xdr:nvSpPr>
      <xdr:spPr>
        <a:xfrm>
          <a:off x="239331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104140</xdr:rowOff>
    </xdr:from>
    <xdr:to xmlns:xdr="http://schemas.openxmlformats.org/drawingml/2006/spreadsheetDrawing">
      <xdr:col>10</xdr:col>
      <xdr:colOff>165100</xdr:colOff>
      <xdr:row>37</xdr:row>
      <xdr:rowOff>34290</xdr:rowOff>
    </xdr:to>
    <xdr:sp macro="" textlink="">
      <xdr:nvSpPr>
        <xdr:cNvPr id="83" name="楕円 82"/>
        <xdr:cNvSpPr/>
      </xdr:nvSpPr>
      <xdr:spPr>
        <a:xfrm>
          <a:off x="17780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25400</xdr:rowOff>
    </xdr:from>
    <xdr:ext cx="534670" cy="259080"/>
    <xdr:sp macro="" textlink="">
      <xdr:nvSpPr>
        <xdr:cNvPr id="84" name="テキスト ボックス 83"/>
        <xdr:cNvSpPr txBox="1"/>
      </xdr:nvSpPr>
      <xdr:spPr>
        <a:xfrm>
          <a:off x="1580515"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99695</xdr:rowOff>
    </xdr:from>
    <xdr:to xmlns:xdr="http://schemas.openxmlformats.org/drawingml/2006/spreadsheetDrawing">
      <xdr:col>6</xdr:col>
      <xdr:colOff>38100</xdr:colOff>
      <xdr:row>37</xdr:row>
      <xdr:rowOff>29845</xdr:rowOff>
    </xdr:to>
    <xdr:sp macro="" textlink="">
      <xdr:nvSpPr>
        <xdr:cNvPr id="85" name="楕円 84"/>
        <xdr:cNvSpPr/>
      </xdr:nvSpPr>
      <xdr:spPr>
        <a:xfrm>
          <a:off x="984250" y="6271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20955</xdr:rowOff>
    </xdr:from>
    <xdr:ext cx="534035" cy="258445"/>
    <xdr:sp macro="" textlink="">
      <xdr:nvSpPr>
        <xdr:cNvPr id="86" name="テキスト ボックス 85"/>
        <xdr:cNvSpPr txBox="1"/>
      </xdr:nvSpPr>
      <xdr:spPr>
        <a:xfrm>
          <a:off x="7867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7" name="テキスト ボックス 96"/>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1" name="テキスト ボックス 100"/>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5" name="テキスト ボックス 104"/>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09" name="テキスト ボックス 108"/>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1" name="テキスト ボックス 110"/>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58</xdr:row>
      <xdr:rowOff>121285</xdr:rowOff>
    </xdr:to>
    <xdr:cxnSp macro="">
      <xdr:nvCxnSpPr>
        <xdr:cNvPr id="113" name="直線コネクタ 112"/>
        <xdr:cNvCxnSpPr/>
      </xdr:nvCxnSpPr>
      <xdr:spPr>
        <a:xfrm flipV="1">
          <a:off x="4176395" y="873379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125095</xdr:rowOff>
    </xdr:from>
    <xdr:ext cx="534670" cy="258445"/>
    <xdr:sp macro="" textlink="">
      <xdr:nvSpPr>
        <xdr:cNvPr id="114" name="物件費最小値テキスト"/>
        <xdr:cNvSpPr txBox="1"/>
      </xdr:nvSpPr>
      <xdr:spPr>
        <a:xfrm>
          <a:off x="4229100"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121285</xdr:rowOff>
    </xdr:from>
    <xdr:to xmlns:xdr="http://schemas.openxmlformats.org/drawingml/2006/spreadsheetDrawing">
      <xdr:col>24</xdr:col>
      <xdr:colOff>152400</xdr:colOff>
      <xdr:row>58</xdr:row>
      <xdr:rowOff>121285</xdr:rowOff>
    </xdr:to>
    <xdr:cxnSp macro="">
      <xdr:nvCxnSpPr>
        <xdr:cNvPr id="115" name="直線コネクタ 114"/>
        <xdr:cNvCxnSpPr/>
      </xdr:nvCxnSpPr>
      <xdr:spPr>
        <a:xfrm>
          <a:off x="4108450" y="10065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107950</xdr:rowOff>
    </xdr:from>
    <xdr:ext cx="598805" cy="259080"/>
    <xdr:sp macro="" textlink="">
      <xdr:nvSpPr>
        <xdr:cNvPr id="116" name="物件費最大値テキスト"/>
        <xdr:cNvSpPr txBox="1"/>
      </xdr:nvSpPr>
      <xdr:spPr>
        <a:xfrm>
          <a:off x="42291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7" name="直線コネクタ 116"/>
        <xdr:cNvCxnSpPr/>
      </xdr:nvCxnSpPr>
      <xdr:spPr>
        <a:xfrm>
          <a:off x="4108450" y="8733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56</xdr:row>
      <xdr:rowOff>73025</xdr:rowOff>
    </xdr:from>
    <xdr:to xmlns:xdr="http://schemas.openxmlformats.org/drawingml/2006/spreadsheetDrawing">
      <xdr:col>24</xdr:col>
      <xdr:colOff>63500</xdr:colOff>
      <xdr:row>56</xdr:row>
      <xdr:rowOff>106680</xdr:rowOff>
    </xdr:to>
    <xdr:cxnSp macro="">
      <xdr:nvCxnSpPr>
        <xdr:cNvPr id="118" name="直線コネクタ 117"/>
        <xdr:cNvCxnSpPr/>
      </xdr:nvCxnSpPr>
      <xdr:spPr>
        <a:xfrm flipV="1">
          <a:off x="3429000" y="9674225"/>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19" name="物件費平均値テキスト"/>
        <xdr:cNvSpPr txBox="1"/>
      </xdr:nvSpPr>
      <xdr:spPr>
        <a:xfrm>
          <a:off x="42291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127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106680</xdr:rowOff>
    </xdr:from>
    <xdr:to xmlns:xdr="http://schemas.openxmlformats.org/drawingml/2006/spreadsheetDrawing">
      <xdr:col>19</xdr:col>
      <xdr:colOff>171450</xdr:colOff>
      <xdr:row>57</xdr:row>
      <xdr:rowOff>72390</xdr:rowOff>
    </xdr:to>
    <xdr:cxnSp macro="">
      <xdr:nvCxnSpPr>
        <xdr:cNvPr id="121" name="直線コネクタ 120"/>
        <xdr:cNvCxnSpPr/>
      </xdr:nvCxnSpPr>
      <xdr:spPr>
        <a:xfrm flipV="1">
          <a:off x="2622550" y="9707880"/>
          <a:ext cx="80645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22" name="フローチャート: 判断 121"/>
        <xdr:cNvSpPr/>
      </xdr:nvSpPr>
      <xdr:spPr>
        <a:xfrm>
          <a:off x="3384550" y="9713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33655</xdr:rowOff>
    </xdr:from>
    <xdr:ext cx="534035" cy="258445"/>
    <xdr:sp macro="" textlink="">
      <xdr:nvSpPr>
        <xdr:cNvPr id="123" name="テキスト ボックス 122"/>
        <xdr:cNvSpPr txBox="1"/>
      </xdr:nvSpPr>
      <xdr:spPr>
        <a:xfrm>
          <a:off x="31870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72390</xdr:rowOff>
    </xdr:from>
    <xdr:to xmlns:xdr="http://schemas.openxmlformats.org/drawingml/2006/spreadsheetDrawing">
      <xdr:col>15</xdr:col>
      <xdr:colOff>50800</xdr:colOff>
      <xdr:row>57</xdr:row>
      <xdr:rowOff>113030</xdr:rowOff>
    </xdr:to>
    <xdr:cxnSp macro="">
      <xdr:nvCxnSpPr>
        <xdr:cNvPr id="124" name="直線コネクタ 123"/>
        <xdr:cNvCxnSpPr/>
      </xdr:nvCxnSpPr>
      <xdr:spPr>
        <a:xfrm flipV="1">
          <a:off x="1828800" y="9845040"/>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125" name="フローチャート: 判断 124"/>
        <xdr:cNvSpPr/>
      </xdr:nvSpPr>
      <xdr:spPr>
        <a:xfrm>
          <a:off x="25717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86360</xdr:rowOff>
    </xdr:from>
    <xdr:ext cx="534035" cy="258445"/>
    <xdr:sp macro="" textlink="">
      <xdr:nvSpPr>
        <xdr:cNvPr id="126" name="テキスト ボックス 125"/>
        <xdr:cNvSpPr txBox="1"/>
      </xdr:nvSpPr>
      <xdr:spPr>
        <a:xfrm>
          <a:off x="239331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113030</xdr:rowOff>
    </xdr:from>
    <xdr:to xmlns:xdr="http://schemas.openxmlformats.org/drawingml/2006/spreadsheetDrawing">
      <xdr:col>10</xdr:col>
      <xdr:colOff>114300</xdr:colOff>
      <xdr:row>57</xdr:row>
      <xdr:rowOff>133985</xdr:rowOff>
    </xdr:to>
    <xdr:cxnSp macro="">
      <xdr:nvCxnSpPr>
        <xdr:cNvPr id="127" name="直線コネクタ 126"/>
        <xdr:cNvCxnSpPr/>
      </xdr:nvCxnSpPr>
      <xdr:spPr>
        <a:xfrm flipV="1">
          <a:off x="1028700" y="988568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146685</xdr:rowOff>
    </xdr:from>
    <xdr:to xmlns:xdr="http://schemas.openxmlformats.org/drawingml/2006/spreadsheetDrawing">
      <xdr:col>10</xdr:col>
      <xdr:colOff>165100</xdr:colOff>
      <xdr:row>57</xdr:row>
      <xdr:rowOff>76835</xdr:rowOff>
    </xdr:to>
    <xdr:sp macro="" textlink="">
      <xdr:nvSpPr>
        <xdr:cNvPr id="128" name="フローチャート: 判断 127"/>
        <xdr:cNvSpPr/>
      </xdr:nvSpPr>
      <xdr:spPr>
        <a:xfrm>
          <a:off x="1778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93345</xdr:rowOff>
    </xdr:from>
    <xdr:ext cx="534670" cy="259080"/>
    <xdr:sp macro="" textlink="">
      <xdr:nvSpPr>
        <xdr:cNvPr id="129" name="テキスト ボックス 128"/>
        <xdr:cNvSpPr txBox="1"/>
      </xdr:nvSpPr>
      <xdr:spPr>
        <a:xfrm>
          <a:off x="1580515" y="9523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30480</xdr:rowOff>
    </xdr:from>
    <xdr:to xmlns:xdr="http://schemas.openxmlformats.org/drawingml/2006/spreadsheetDrawing">
      <xdr:col>6</xdr:col>
      <xdr:colOff>38100</xdr:colOff>
      <xdr:row>57</xdr:row>
      <xdr:rowOff>132080</xdr:rowOff>
    </xdr:to>
    <xdr:sp macro="" textlink="">
      <xdr:nvSpPr>
        <xdr:cNvPr id="130" name="フローチャート: 判断 129"/>
        <xdr:cNvSpPr/>
      </xdr:nvSpPr>
      <xdr:spPr>
        <a:xfrm>
          <a:off x="984250" y="9803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148590</xdr:rowOff>
    </xdr:from>
    <xdr:ext cx="534035" cy="259080"/>
    <xdr:sp macro="" textlink="">
      <xdr:nvSpPr>
        <xdr:cNvPr id="131" name="テキスト ボックス 130"/>
        <xdr:cNvSpPr txBox="1"/>
      </xdr:nvSpPr>
      <xdr:spPr>
        <a:xfrm>
          <a:off x="786765" y="957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3" name="テキスト ボックス 132"/>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6" name="テキスト ボックス 135"/>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22225</xdr:rowOff>
    </xdr:from>
    <xdr:to xmlns:xdr="http://schemas.openxmlformats.org/drawingml/2006/spreadsheetDrawing">
      <xdr:col>24</xdr:col>
      <xdr:colOff>114300</xdr:colOff>
      <xdr:row>56</xdr:row>
      <xdr:rowOff>123825</xdr:rowOff>
    </xdr:to>
    <xdr:sp macro="" textlink="">
      <xdr:nvSpPr>
        <xdr:cNvPr id="137" name="楕円 136"/>
        <xdr:cNvSpPr/>
      </xdr:nvSpPr>
      <xdr:spPr>
        <a:xfrm>
          <a:off x="4127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45085</xdr:rowOff>
    </xdr:from>
    <xdr:ext cx="534670" cy="258445"/>
    <xdr:sp macro="" textlink="">
      <xdr:nvSpPr>
        <xdr:cNvPr id="138" name="物件費該当値テキスト"/>
        <xdr:cNvSpPr txBox="1"/>
      </xdr:nvSpPr>
      <xdr:spPr>
        <a:xfrm>
          <a:off x="4229100" y="9474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55880</xdr:rowOff>
    </xdr:from>
    <xdr:to xmlns:xdr="http://schemas.openxmlformats.org/drawingml/2006/spreadsheetDrawing">
      <xdr:col>20</xdr:col>
      <xdr:colOff>38100</xdr:colOff>
      <xdr:row>56</xdr:row>
      <xdr:rowOff>157480</xdr:rowOff>
    </xdr:to>
    <xdr:sp macro="" textlink="">
      <xdr:nvSpPr>
        <xdr:cNvPr id="139" name="楕円 138"/>
        <xdr:cNvSpPr/>
      </xdr:nvSpPr>
      <xdr:spPr>
        <a:xfrm>
          <a:off x="3384550" y="9657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2540</xdr:rowOff>
    </xdr:from>
    <xdr:ext cx="534035" cy="259080"/>
    <xdr:sp macro="" textlink="">
      <xdr:nvSpPr>
        <xdr:cNvPr id="140" name="テキスト ボックス 139"/>
        <xdr:cNvSpPr txBox="1"/>
      </xdr:nvSpPr>
      <xdr:spPr>
        <a:xfrm>
          <a:off x="3187065" y="943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21590</xdr:rowOff>
    </xdr:from>
    <xdr:to xmlns:xdr="http://schemas.openxmlformats.org/drawingml/2006/spreadsheetDrawing">
      <xdr:col>15</xdr:col>
      <xdr:colOff>101600</xdr:colOff>
      <xdr:row>57</xdr:row>
      <xdr:rowOff>123190</xdr:rowOff>
    </xdr:to>
    <xdr:sp macro="" textlink="">
      <xdr:nvSpPr>
        <xdr:cNvPr id="141" name="楕円 140"/>
        <xdr:cNvSpPr/>
      </xdr:nvSpPr>
      <xdr:spPr>
        <a:xfrm>
          <a:off x="257175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114300</xdr:rowOff>
    </xdr:from>
    <xdr:ext cx="534035" cy="259080"/>
    <xdr:sp macro="" textlink="">
      <xdr:nvSpPr>
        <xdr:cNvPr id="142" name="テキスト ボックス 141"/>
        <xdr:cNvSpPr txBox="1"/>
      </xdr:nvSpPr>
      <xdr:spPr>
        <a:xfrm>
          <a:off x="239331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62230</xdr:rowOff>
    </xdr:from>
    <xdr:to xmlns:xdr="http://schemas.openxmlformats.org/drawingml/2006/spreadsheetDrawing">
      <xdr:col>10</xdr:col>
      <xdr:colOff>165100</xdr:colOff>
      <xdr:row>57</xdr:row>
      <xdr:rowOff>163830</xdr:rowOff>
    </xdr:to>
    <xdr:sp macro="" textlink="">
      <xdr:nvSpPr>
        <xdr:cNvPr id="143" name="楕円 142"/>
        <xdr:cNvSpPr/>
      </xdr:nvSpPr>
      <xdr:spPr>
        <a:xfrm>
          <a:off x="17780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154940</xdr:rowOff>
    </xdr:from>
    <xdr:ext cx="534670" cy="258445"/>
    <xdr:sp macro="" textlink="">
      <xdr:nvSpPr>
        <xdr:cNvPr id="144" name="テキスト ボックス 143"/>
        <xdr:cNvSpPr txBox="1"/>
      </xdr:nvSpPr>
      <xdr:spPr>
        <a:xfrm>
          <a:off x="1580515"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83185</xdr:rowOff>
    </xdr:from>
    <xdr:to xmlns:xdr="http://schemas.openxmlformats.org/drawingml/2006/spreadsheetDrawing">
      <xdr:col>6</xdr:col>
      <xdr:colOff>38100</xdr:colOff>
      <xdr:row>58</xdr:row>
      <xdr:rowOff>13335</xdr:rowOff>
    </xdr:to>
    <xdr:sp macro="" textlink="">
      <xdr:nvSpPr>
        <xdr:cNvPr id="145" name="楕円 144"/>
        <xdr:cNvSpPr/>
      </xdr:nvSpPr>
      <xdr:spPr>
        <a:xfrm>
          <a:off x="984250" y="9855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4445</xdr:rowOff>
    </xdr:from>
    <xdr:ext cx="534035" cy="259080"/>
    <xdr:sp macro="" textlink="">
      <xdr:nvSpPr>
        <xdr:cNvPr id="146" name="テキスト ボックス 145"/>
        <xdr:cNvSpPr txBox="1"/>
      </xdr:nvSpPr>
      <xdr:spPr>
        <a:xfrm>
          <a:off x="786765" y="994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4749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114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176395" y="1232789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8445"/>
    <xdr:sp macro="" textlink="">
      <xdr:nvSpPr>
        <xdr:cNvPr id="171" name="維持補修費最小値テキスト"/>
        <xdr:cNvSpPr txBox="1"/>
      </xdr:nvSpPr>
      <xdr:spPr>
        <a:xfrm>
          <a:off x="4229100" y="13550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108450" y="13546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34670" cy="258445"/>
    <xdr:sp macro="" textlink="">
      <xdr:nvSpPr>
        <xdr:cNvPr id="173" name="維持補修費最大値テキスト"/>
        <xdr:cNvSpPr txBox="1"/>
      </xdr:nvSpPr>
      <xdr:spPr>
        <a:xfrm>
          <a:off x="4229100" y="1210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4" name="直線コネクタ 173"/>
        <xdr:cNvCxnSpPr/>
      </xdr:nvCxnSpPr>
      <xdr:spPr>
        <a:xfrm>
          <a:off x="4108450" y="12327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78740</xdr:rowOff>
    </xdr:from>
    <xdr:to xmlns:xdr="http://schemas.openxmlformats.org/drawingml/2006/spreadsheetDrawing">
      <xdr:col>24</xdr:col>
      <xdr:colOff>63500</xdr:colOff>
      <xdr:row>78</xdr:row>
      <xdr:rowOff>126365</xdr:rowOff>
    </xdr:to>
    <xdr:cxnSp macro="">
      <xdr:nvCxnSpPr>
        <xdr:cNvPr id="175" name="直線コネクタ 174"/>
        <xdr:cNvCxnSpPr/>
      </xdr:nvCxnSpPr>
      <xdr:spPr>
        <a:xfrm flipV="1">
          <a:off x="3429000" y="13451840"/>
          <a:ext cx="7493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469900" cy="259080"/>
    <xdr:sp macro="" textlink="">
      <xdr:nvSpPr>
        <xdr:cNvPr id="176" name="維持補修費平均値テキスト"/>
        <xdr:cNvSpPr txBox="1"/>
      </xdr:nvSpPr>
      <xdr:spPr>
        <a:xfrm>
          <a:off x="4229100" y="1315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77" name="フローチャート: 判断 176"/>
        <xdr:cNvSpPr/>
      </xdr:nvSpPr>
      <xdr:spPr>
        <a:xfrm>
          <a:off x="4127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92710</xdr:rowOff>
    </xdr:from>
    <xdr:to xmlns:xdr="http://schemas.openxmlformats.org/drawingml/2006/spreadsheetDrawing">
      <xdr:col>19</xdr:col>
      <xdr:colOff>171450</xdr:colOff>
      <xdr:row>78</xdr:row>
      <xdr:rowOff>126365</xdr:rowOff>
    </xdr:to>
    <xdr:cxnSp macro="">
      <xdr:nvCxnSpPr>
        <xdr:cNvPr id="178" name="直線コネクタ 177"/>
        <xdr:cNvCxnSpPr/>
      </xdr:nvCxnSpPr>
      <xdr:spPr>
        <a:xfrm>
          <a:off x="2622550" y="13465810"/>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90805</xdr:rowOff>
    </xdr:from>
    <xdr:to xmlns:xdr="http://schemas.openxmlformats.org/drawingml/2006/spreadsheetDrawing">
      <xdr:col>20</xdr:col>
      <xdr:colOff>38100</xdr:colOff>
      <xdr:row>78</xdr:row>
      <xdr:rowOff>20955</xdr:rowOff>
    </xdr:to>
    <xdr:sp macro="" textlink="">
      <xdr:nvSpPr>
        <xdr:cNvPr id="179" name="フローチャート: 判断 178"/>
        <xdr:cNvSpPr/>
      </xdr:nvSpPr>
      <xdr:spPr>
        <a:xfrm>
          <a:off x="3384550" y="13292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37465</xdr:rowOff>
    </xdr:from>
    <xdr:ext cx="469900" cy="259080"/>
    <xdr:sp macro="" textlink="">
      <xdr:nvSpPr>
        <xdr:cNvPr id="180" name="テキスト ボックス 179"/>
        <xdr:cNvSpPr txBox="1"/>
      </xdr:nvSpPr>
      <xdr:spPr>
        <a:xfrm>
          <a:off x="3219450" y="13067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92710</xdr:rowOff>
    </xdr:from>
    <xdr:to xmlns:xdr="http://schemas.openxmlformats.org/drawingml/2006/spreadsheetDrawing">
      <xdr:col>15</xdr:col>
      <xdr:colOff>50800</xdr:colOff>
      <xdr:row>78</xdr:row>
      <xdr:rowOff>118110</xdr:rowOff>
    </xdr:to>
    <xdr:cxnSp macro="">
      <xdr:nvCxnSpPr>
        <xdr:cNvPr id="181" name="直線コネクタ 180"/>
        <xdr:cNvCxnSpPr/>
      </xdr:nvCxnSpPr>
      <xdr:spPr>
        <a:xfrm flipV="1">
          <a:off x="1828800" y="1346581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65405</xdr:rowOff>
    </xdr:from>
    <xdr:to xmlns:xdr="http://schemas.openxmlformats.org/drawingml/2006/spreadsheetDrawing">
      <xdr:col>15</xdr:col>
      <xdr:colOff>101600</xdr:colOff>
      <xdr:row>77</xdr:row>
      <xdr:rowOff>167005</xdr:rowOff>
    </xdr:to>
    <xdr:sp macro="" textlink="">
      <xdr:nvSpPr>
        <xdr:cNvPr id="182" name="フローチャート: 判断 181"/>
        <xdr:cNvSpPr/>
      </xdr:nvSpPr>
      <xdr:spPr>
        <a:xfrm>
          <a:off x="257175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12065</xdr:rowOff>
    </xdr:from>
    <xdr:ext cx="469900" cy="259080"/>
    <xdr:sp macro="" textlink="">
      <xdr:nvSpPr>
        <xdr:cNvPr id="183" name="テキスト ボックス 182"/>
        <xdr:cNvSpPr txBox="1"/>
      </xdr:nvSpPr>
      <xdr:spPr>
        <a:xfrm>
          <a:off x="2406650" y="13042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78105</xdr:rowOff>
    </xdr:from>
    <xdr:to xmlns:xdr="http://schemas.openxmlformats.org/drawingml/2006/spreadsheetDrawing">
      <xdr:col>10</xdr:col>
      <xdr:colOff>114300</xdr:colOff>
      <xdr:row>78</xdr:row>
      <xdr:rowOff>118110</xdr:rowOff>
    </xdr:to>
    <xdr:cxnSp macro="">
      <xdr:nvCxnSpPr>
        <xdr:cNvPr id="184" name="直線コネクタ 183"/>
        <xdr:cNvCxnSpPr/>
      </xdr:nvCxnSpPr>
      <xdr:spPr>
        <a:xfrm>
          <a:off x="1028700" y="1345120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5" name="フローチャート: 判断 184"/>
        <xdr:cNvSpPr/>
      </xdr:nvSpPr>
      <xdr:spPr>
        <a:xfrm>
          <a:off x="17780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45720</xdr:rowOff>
    </xdr:from>
    <xdr:ext cx="469900" cy="259080"/>
    <xdr:sp macro="" textlink="">
      <xdr:nvSpPr>
        <xdr:cNvPr id="186" name="テキスト ボックス 185"/>
        <xdr:cNvSpPr txBox="1"/>
      </xdr:nvSpPr>
      <xdr:spPr>
        <a:xfrm>
          <a:off x="1612900" y="1307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7" name="フローチャート: 判断 186"/>
        <xdr:cNvSpPr/>
      </xdr:nvSpPr>
      <xdr:spPr>
        <a:xfrm>
          <a:off x="984250" y="13317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62230</xdr:rowOff>
    </xdr:from>
    <xdr:ext cx="469900" cy="259080"/>
    <xdr:sp macro="" textlink="">
      <xdr:nvSpPr>
        <xdr:cNvPr id="188" name="テキスト ボックス 187"/>
        <xdr:cNvSpPr txBox="1"/>
      </xdr:nvSpPr>
      <xdr:spPr>
        <a:xfrm>
          <a:off x="81915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27940</xdr:rowOff>
    </xdr:from>
    <xdr:to xmlns:xdr="http://schemas.openxmlformats.org/drawingml/2006/spreadsheetDrawing">
      <xdr:col>24</xdr:col>
      <xdr:colOff>114300</xdr:colOff>
      <xdr:row>78</xdr:row>
      <xdr:rowOff>129540</xdr:rowOff>
    </xdr:to>
    <xdr:sp macro="" textlink="">
      <xdr:nvSpPr>
        <xdr:cNvPr id="194" name="楕円 193"/>
        <xdr:cNvSpPr/>
      </xdr:nvSpPr>
      <xdr:spPr>
        <a:xfrm>
          <a:off x="4127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114300</xdr:rowOff>
    </xdr:from>
    <xdr:ext cx="469900" cy="259080"/>
    <xdr:sp macro="" textlink="">
      <xdr:nvSpPr>
        <xdr:cNvPr id="195" name="維持補修費該当値テキスト"/>
        <xdr:cNvSpPr txBox="1"/>
      </xdr:nvSpPr>
      <xdr:spPr>
        <a:xfrm>
          <a:off x="42291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75565</xdr:rowOff>
    </xdr:from>
    <xdr:to xmlns:xdr="http://schemas.openxmlformats.org/drawingml/2006/spreadsheetDrawing">
      <xdr:col>20</xdr:col>
      <xdr:colOff>38100</xdr:colOff>
      <xdr:row>79</xdr:row>
      <xdr:rowOff>6350</xdr:rowOff>
    </xdr:to>
    <xdr:sp macro="" textlink="">
      <xdr:nvSpPr>
        <xdr:cNvPr id="196" name="楕円 195"/>
        <xdr:cNvSpPr/>
      </xdr:nvSpPr>
      <xdr:spPr>
        <a:xfrm>
          <a:off x="3384550" y="134486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168275</xdr:rowOff>
    </xdr:from>
    <xdr:ext cx="469900" cy="258445"/>
    <xdr:sp macro="" textlink="">
      <xdr:nvSpPr>
        <xdr:cNvPr id="197" name="テキスト ボックス 196"/>
        <xdr:cNvSpPr txBox="1"/>
      </xdr:nvSpPr>
      <xdr:spPr>
        <a:xfrm>
          <a:off x="3219450" y="13541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41910</xdr:rowOff>
    </xdr:from>
    <xdr:to xmlns:xdr="http://schemas.openxmlformats.org/drawingml/2006/spreadsheetDrawing">
      <xdr:col>15</xdr:col>
      <xdr:colOff>101600</xdr:colOff>
      <xdr:row>78</xdr:row>
      <xdr:rowOff>143510</xdr:rowOff>
    </xdr:to>
    <xdr:sp macro="" textlink="">
      <xdr:nvSpPr>
        <xdr:cNvPr id="198" name="楕円 197"/>
        <xdr:cNvSpPr/>
      </xdr:nvSpPr>
      <xdr:spPr>
        <a:xfrm>
          <a:off x="257175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134620</xdr:rowOff>
    </xdr:from>
    <xdr:ext cx="469900" cy="258445"/>
    <xdr:sp macro="" textlink="">
      <xdr:nvSpPr>
        <xdr:cNvPr id="199" name="テキスト ボックス 198"/>
        <xdr:cNvSpPr txBox="1"/>
      </xdr:nvSpPr>
      <xdr:spPr>
        <a:xfrm>
          <a:off x="2406650" y="1350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67310</xdr:rowOff>
    </xdr:from>
    <xdr:to xmlns:xdr="http://schemas.openxmlformats.org/drawingml/2006/spreadsheetDrawing">
      <xdr:col>10</xdr:col>
      <xdr:colOff>165100</xdr:colOff>
      <xdr:row>78</xdr:row>
      <xdr:rowOff>168910</xdr:rowOff>
    </xdr:to>
    <xdr:sp macro="" textlink="">
      <xdr:nvSpPr>
        <xdr:cNvPr id="200" name="楕円 199"/>
        <xdr:cNvSpPr/>
      </xdr:nvSpPr>
      <xdr:spPr>
        <a:xfrm>
          <a:off x="1778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160020</xdr:rowOff>
    </xdr:from>
    <xdr:ext cx="469900" cy="259080"/>
    <xdr:sp macro="" textlink="">
      <xdr:nvSpPr>
        <xdr:cNvPr id="201" name="テキスト ボックス 200"/>
        <xdr:cNvSpPr txBox="1"/>
      </xdr:nvSpPr>
      <xdr:spPr>
        <a:xfrm>
          <a:off x="1612900" y="1353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27305</xdr:rowOff>
    </xdr:from>
    <xdr:to xmlns:xdr="http://schemas.openxmlformats.org/drawingml/2006/spreadsheetDrawing">
      <xdr:col>6</xdr:col>
      <xdr:colOff>38100</xdr:colOff>
      <xdr:row>78</xdr:row>
      <xdr:rowOff>128905</xdr:rowOff>
    </xdr:to>
    <xdr:sp macro="" textlink="">
      <xdr:nvSpPr>
        <xdr:cNvPr id="202" name="楕円 201"/>
        <xdr:cNvSpPr/>
      </xdr:nvSpPr>
      <xdr:spPr>
        <a:xfrm>
          <a:off x="984250" y="13400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9900" cy="258445"/>
    <xdr:sp macro="" textlink="">
      <xdr:nvSpPr>
        <xdr:cNvPr id="203" name="テキスト ボックス 202"/>
        <xdr:cNvSpPr txBox="1"/>
      </xdr:nvSpPr>
      <xdr:spPr>
        <a:xfrm>
          <a:off x="819150" y="1349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8" name="テキスト ボックス 217"/>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0" name="テキスト ボックス 219"/>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6" name="テキスト ボックス 225"/>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176395" y="156635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8445"/>
    <xdr:sp macro="" textlink="">
      <xdr:nvSpPr>
        <xdr:cNvPr id="229" name="扶助費最小値テキスト"/>
        <xdr:cNvSpPr txBox="1"/>
      </xdr:nvSpPr>
      <xdr:spPr>
        <a:xfrm>
          <a:off x="4229100" y="16991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108450" y="1698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8445"/>
    <xdr:sp macro="" textlink="">
      <xdr:nvSpPr>
        <xdr:cNvPr id="231" name="扶助費最大値テキスト"/>
        <xdr:cNvSpPr txBox="1"/>
      </xdr:nvSpPr>
      <xdr:spPr>
        <a:xfrm>
          <a:off x="4229100" y="15438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108450" y="15663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85090</xdr:rowOff>
    </xdr:from>
    <xdr:to xmlns:xdr="http://schemas.openxmlformats.org/drawingml/2006/spreadsheetDrawing">
      <xdr:col>24</xdr:col>
      <xdr:colOff>63500</xdr:colOff>
      <xdr:row>97</xdr:row>
      <xdr:rowOff>147320</xdr:rowOff>
    </xdr:to>
    <xdr:cxnSp macro="">
      <xdr:nvCxnSpPr>
        <xdr:cNvPr id="233" name="直線コネクタ 232"/>
        <xdr:cNvCxnSpPr/>
      </xdr:nvCxnSpPr>
      <xdr:spPr>
        <a:xfrm flipV="1">
          <a:off x="3429000" y="16715740"/>
          <a:ext cx="7493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5080</xdr:rowOff>
    </xdr:from>
    <xdr:ext cx="598805" cy="259080"/>
    <xdr:sp macro="" textlink="">
      <xdr:nvSpPr>
        <xdr:cNvPr id="234" name="扶助費平均値テキスト"/>
        <xdr:cNvSpPr txBox="1"/>
      </xdr:nvSpPr>
      <xdr:spPr>
        <a:xfrm>
          <a:off x="4229100" y="16292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12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94615</xdr:rowOff>
    </xdr:from>
    <xdr:to xmlns:xdr="http://schemas.openxmlformats.org/drawingml/2006/spreadsheetDrawing">
      <xdr:col>19</xdr:col>
      <xdr:colOff>171450</xdr:colOff>
      <xdr:row>97</xdr:row>
      <xdr:rowOff>147320</xdr:rowOff>
    </xdr:to>
    <xdr:cxnSp macro="">
      <xdr:nvCxnSpPr>
        <xdr:cNvPr id="236" name="直線コネクタ 235"/>
        <xdr:cNvCxnSpPr/>
      </xdr:nvCxnSpPr>
      <xdr:spPr>
        <a:xfrm>
          <a:off x="2622550" y="16725265"/>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384550" y="1647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133985</xdr:rowOff>
    </xdr:from>
    <xdr:ext cx="598170" cy="258445"/>
    <xdr:sp macro="" textlink="">
      <xdr:nvSpPr>
        <xdr:cNvPr id="238" name="テキスト ボックス 237"/>
        <xdr:cNvSpPr txBox="1"/>
      </xdr:nvSpPr>
      <xdr:spPr>
        <a:xfrm>
          <a:off x="3154680" y="16250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94615</xdr:rowOff>
    </xdr:from>
    <xdr:to xmlns:xdr="http://schemas.openxmlformats.org/drawingml/2006/spreadsheetDrawing">
      <xdr:col>15</xdr:col>
      <xdr:colOff>50800</xdr:colOff>
      <xdr:row>97</xdr:row>
      <xdr:rowOff>109220</xdr:rowOff>
    </xdr:to>
    <xdr:cxnSp macro="">
      <xdr:nvCxnSpPr>
        <xdr:cNvPr id="239" name="直線コネクタ 238"/>
        <xdr:cNvCxnSpPr/>
      </xdr:nvCxnSpPr>
      <xdr:spPr>
        <a:xfrm flipV="1">
          <a:off x="1828800" y="1672526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57175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138430</xdr:rowOff>
    </xdr:from>
    <xdr:ext cx="598170" cy="259080"/>
    <xdr:sp macro="" textlink="">
      <xdr:nvSpPr>
        <xdr:cNvPr id="241" name="テキスト ボックス 240"/>
        <xdr:cNvSpPr txBox="1"/>
      </xdr:nvSpPr>
      <xdr:spPr>
        <a:xfrm>
          <a:off x="2360930" y="16254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109220</xdr:rowOff>
    </xdr:from>
    <xdr:to xmlns:xdr="http://schemas.openxmlformats.org/drawingml/2006/spreadsheetDrawing">
      <xdr:col>10</xdr:col>
      <xdr:colOff>114300</xdr:colOff>
      <xdr:row>97</xdr:row>
      <xdr:rowOff>139700</xdr:rowOff>
    </xdr:to>
    <xdr:cxnSp macro="">
      <xdr:nvCxnSpPr>
        <xdr:cNvPr id="242" name="直線コネクタ 241"/>
        <xdr:cNvCxnSpPr/>
      </xdr:nvCxnSpPr>
      <xdr:spPr>
        <a:xfrm flipV="1">
          <a:off x="1028700" y="1673987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7780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143510</xdr:rowOff>
    </xdr:from>
    <xdr:ext cx="598170" cy="258445"/>
    <xdr:sp macro="" textlink="">
      <xdr:nvSpPr>
        <xdr:cNvPr id="244" name="テキスト ボックス 243"/>
        <xdr:cNvSpPr txBox="1"/>
      </xdr:nvSpPr>
      <xdr:spPr>
        <a:xfrm>
          <a:off x="1548130" y="1625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45" name="フローチャート: 判断 244"/>
        <xdr:cNvSpPr/>
      </xdr:nvSpPr>
      <xdr:spPr>
        <a:xfrm>
          <a:off x="984250" y="16546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34925</xdr:rowOff>
    </xdr:from>
    <xdr:ext cx="598170" cy="259080"/>
    <xdr:sp macro="" textlink="">
      <xdr:nvSpPr>
        <xdr:cNvPr id="246" name="テキスト ボックス 245"/>
        <xdr:cNvSpPr txBox="1"/>
      </xdr:nvSpPr>
      <xdr:spPr>
        <a:xfrm>
          <a:off x="754380" y="16322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9" name="テキスト ボックス 248"/>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34290</xdr:rowOff>
    </xdr:from>
    <xdr:to xmlns:xdr="http://schemas.openxmlformats.org/drawingml/2006/spreadsheetDrawing">
      <xdr:col>24</xdr:col>
      <xdr:colOff>114300</xdr:colOff>
      <xdr:row>97</xdr:row>
      <xdr:rowOff>135890</xdr:rowOff>
    </xdr:to>
    <xdr:sp macro="" textlink="">
      <xdr:nvSpPr>
        <xdr:cNvPr id="252" name="楕円 251"/>
        <xdr:cNvSpPr/>
      </xdr:nvSpPr>
      <xdr:spPr>
        <a:xfrm>
          <a:off x="4127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12700</xdr:rowOff>
    </xdr:from>
    <xdr:ext cx="534670" cy="259080"/>
    <xdr:sp macro="" textlink="">
      <xdr:nvSpPr>
        <xdr:cNvPr id="253" name="扶助費該当値テキスト"/>
        <xdr:cNvSpPr txBox="1"/>
      </xdr:nvSpPr>
      <xdr:spPr>
        <a:xfrm>
          <a:off x="4229100"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96520</xdr:rowOff>
    </xdr:from>
    <xdr:to xmlns:xdr="http://schemas.openxmlformats.org/drawingml/2006/spreadsheetDrawing">
      <xdr:col>20</xdr:col>
      <xdr:colOff>38100</xdr:colOff>
      <xdr:row>98</xdr:row>
      <xdr:rowOff>26670</xdr:rowOff>
    </xdr:to>
    <xdr:sp macro="" textlink="">
      <xdr:nvSpPr>
        <xdr:cNvPr id="254" name="楕円 253"/>
        <xdr:cNvSpPr/>
      </xdr:nvSpPr>
      <xdr:spPr>
        <a:xfrm>
          <a:off x="3384550" y="16727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17780</xdr:rowOff>
    </xdr:from>
    <xdr:ext cx="534035" cy="258445"/>
    <xdr:sp macro="" textlink="">
      <xdr:nvSpPr>
        <xdr:cNvPr id="255" name="テキスト ボックス 254"/>
        <xdr:cNvSpPr txBox="1"/>
      </xdr:nvSpPr>
      <xdr:spPr>
        <a:xfrm>
          <a:off x="31870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43815</xdr:rowOff>
    </xdr:from>
    <xdr:to xmlns:xdr="http://schemas.openxmlformats.org/drawingml/2006/spreadsheetDrawing">
      <xdr:col>15</xdr:col>
      <xdr:colOff>101600</xdr:colOff>
      <xdr:row>97</xdr:row>
      <xdr:rowOff>145415</xdr:rowOff>
    </xdr:to>
    <xdr:sp macro="" textlink="">
      <xdr:nvSpPr>
        <xdr:cNvPr id="256" name="楕円 255"/>
        <xdr:cNvSpPr/>
      </xdr:nvSpPr>
      <xdr:spPr>
        <a:xfrm>
          <a:off x="257175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136525</xdr:rowOff>
    </xdr:from>
    <xdr:ext cx="534035" cy="258445"/>
    <xdr:sp macro="" textlink="">
      <xdr:nvSpPr>
        <xdr:cNvPr id="257" name="テキスト ボックス 256"/>
        <xdr:cNvSpPr txBox="1"/>
      </xdr:nvSpPr>
      <xdr:spPr>
        <a:xfrm>
          <a:off x="239331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58420</xdr:rowOff>
    </xdr:from>
    <xdr:to xmlns:xdr="http://schemas.openxmlformats.org/drawingml/2006/spreadsheetDrawing">
      <xdr:col>10</xdr:col>
      <xdr:colOff>165100</xdr:colOff>
      <xdr:row>97</xdr:row>
      <xdr:rowOff>160020</xdr:rowOff>
    </xdr:to>
    <xdr:sp macro="" textlink="">
      <xdr:nvSpPr>
        <xdr:cNvPr id="258" name="楕円 257"/>
        <xdr:cNvSpPr/>
      </xdr:nvSpPr>
      <xdr:spPr>
        <a:xfrm>
          <a:off x="17780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151130</xdr:rowOff>
    </xdr:from>
    <xdr:ext cx="534670" cy="259080"/>
    <xdr:sp macro="" textlink="">
      <xdr:nvSpPr>
        <xdr:cNvPr id="259" name="テキスト ボックス 258"/>
        <xdr:cNvSpPr txBox="1"/>
      </xdr:nvSpPr>
      <xdr:spPr>
        <a:xfrm>
          <a:off x="1580515"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88900</xdr:rowOff>
    </xdr:from>
    <xdr:to xmlns:xdr="http://schemas.openxmlformats.org/drawingml/2006/spreadsheetDrawing">
      <xdr:col>6</xdr:col>
      <xdr:colOff>38100</xdr:colOff>
      <xdr:row>98</xdr:row>
      <xdr:rowOff>19050</xdr:rowOff>
    </xdr:to>
    <xdr:sp macro="" textlink="">
      <xdr:nvSpPr>
        <xdr:cNvPr id="260" name="楕円 259"/>
        <xdr:cNvSpPr/>
      </xdr:nvSpPr>
      <xdr:spPr>
        <a:xfrm>
          <a:off x="984250" y="16719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10160</xdr:rowOff>
    </xdr:from>
    <xdr:ext cx="534035" cy="259080"/>
    <xdr:sp macro="" textlink="">
      <xdr:nvSpPr>
        <xdr:cNvPr id="261" name="テキスト ボックス 260"/>
        <xdr:cNvSpPr txBox="1"/>
      </xdr:nvSpPr>
      <xdr:spPr>
        <a:xfrm>
          <a:off x="7867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3" name="テキスト ボックス 272"/>
        <xdr:cNvSpPr txBox="1"/>
      </xdr:nvSpPr>
      <xdr:spPr>
        <a:xfrm>
          <a:off x="572643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9080"/>
    <xdr:sp macro="" textlink="">
      <xdr:nvSpPr>
        <xdr:cNvPr id="275" name="テキスト ボックス 274"/>
        <xdr:cNvSpPr txBox="1"/>
      </xdr:nvSpPr>
      <xdr:spPr>
        <a:xfrm>
          <a:off x="54819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7" name="テキスト ボックス 276"/>
        <xdr:cNvSpPr txBox="1"/>
      </xdr:nvSpPr>
      <xdr:spPr>
        <a:xfrm>
          <a:off x="541782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9" name="テキスト ボックス 278"/>
        <xdr:cNvSpPr txBox="1"/>
      </xdr:nvSpPr>
      <xdr:spPr>
        <a:xfrm>
          <a:off x="54178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1" name="テキスト ボックス 280"/>
        <xdr:cNvSpPr txBox="1"/>
      </xdr:nvSpPr>
      <xdr:spPr>
        <a:xfrm>
          <a:off x="54178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3" name="テキスト ボックス 282"/>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63500</xdr:rowOff>
    </xdr:from>
    <xdr:to xmlns:xdr="http://schemas.openxmlformats.org/drawingml/2006/spreadsheetDrawing">
      <xdr:col>54</xdr:col>
      <xdr:colOff>171450</xdr:colOff>
      <xdr:row>37</xdr:row>
      <xdr:rowOff>133985</xdr:rowOff>
    </xdr:to>
    <xdr:cxnSp macro="">
      <xdr:nvCxnSpPr>
        <xdr:cNvPr id="285" name="直線コネクタ 284"/>
        <xdr:cNvCxnSpPr/>
      </xdr:nvCxnSpPr>
      <xdr:spPr>
        <a:xfrm flipV="1">
          <a:off x="9429750" y="520700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137795</xdr:rowOff>
    </xdr:from>
    <xdr:ext cx="534035" cy="259080"/>
    <xdr:sp macro="" textlink="">
      <xdr:nvSpPr>
        <xdr:cNvPr id="286" name="補助費等最小値テキスト"/>
        <xdr:cNvSpPr txBox="1"/>
      </xdr:nvSpPr>
      <xdr:spPr>
        <a:xfrm>
          <a:off x="9480550"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133985</xdr:rowOff>
    </xdr:from>
    <xdr:to xmlns:xdr="http://schemas.openxmlformats.org/drawingml/2006/spreadsheetDrawing">
      <xdr:col>55</xdr:col>
      <xdr:colOff>88900</xdr:colOff>
      <xdr:row>37</xdr:row>
      <xdr:rowOff>133985</xdr:rowOff>
    </xdr:to>
    <xdr:cxnSp macro="">
      <xdr:nvCxnSpPr>
        <xdr:cNvPr id="287" name="直線コネクタ 286"/>
        <xdr:cNvCxnSpPr/>
      </xdr:nvCxnSpPr>
      <xdr:spPr>
        <a:xfrm>
          <a:off x="9359900" y="647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8170" cy="259080"/>
    <xdr:sp macro="" textlink="">
      <xdr:nvSpPr>
        <xdr:cNvPr id="288" name="補助費等最大値テキスト"/>
        <xdr:cNvSpPr txBox="1"/>
      </xdr:nvSpPr>
      <xdr:spPr>
        <a:xfrm>
          <a:off x="9480550" y="498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63500</xdr:rowOff>
    </xdr:from>
    <xdr:to xmlns:xdr="http://schemas.openxmlformats.org/drawingml/2006/spreadsheetDrawing">
      <xdr:col>55</xdr:col>
      <xdr:colOff>88900</xdr:colOff>
      <xdr:row>30</xdr:row>
      <xdr:rowOff>63500</xdr:rowOff>
    </xdr:to>
    <xdr:cxnSp macro="">
      <xdr:nvCxnSpPr>
        <xdr:cNvPr id="289" name="直線コネクタ 288"/>
        <xdr:cNvCxnSpPr/>
      </xdr:nvCxnSpPr>
      <xdr:spPr>
        <a:xfrm>
          <a:off x="9359900" y="5207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48260</xdr:rowOff>
    </xdr:from>
    <xdr:to xmlns:xdr="http://schemas.openxmlformats.org/drawingml/2006/spreadsheetDrawing">
      <xdr:col>55</xdr:col>
      <xdr:colOff>0</xdr:colOff>
      <xdr:row>36</xdr:row>
      <xdr:rowOff>111125</xdr:rowOff>
    </xdr:to>
    <xdr:cxnSp macro="">
      <xdr:nvCxnSpPr>
        <xdr:cNvPr id="290" name="直線コネクタ 289"/>
        <xdr:cNvCxnSpPr/>
      </xdr:nvCxnSpPr>
      <xdr:spPr>
        <a:xfrm flipV="1">
          <a:off x="8686800" y="6049010"/>
          <a:ext cx="7429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144145</xdr:rowOff>
    </xdr:from>
    <xdr:ext cx="534035" cy="258445"/>
    <xdr:sp macro="" textlink="">
      <xdr:nvSpPr>
        <xdr:cNvPr id="291" name="補助費等平均値テキスト"/>
        <xdr:cNvSpPr txBox="1"/>
      </xdr:nvSpPr>
      <xdr:spPr>
        <a:xfrm>
          <a:off x="9480550" y="61448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166370</xdr:rowOff>
    </xdr:from>
    <xdr:to xmlns:xdr="http://schemas.openxmlformats.org/drawingml/2006/spreadsheetDrawing">
      <xdr:col>55</xdr:col>
      <xdr:colOff>50800</xdr:colOff>
      <xdr:row>36</xdr:row>
      <xdr:rowOff>95885</xdr:rowOff>
    </xdr:to>
    <xdr:sp macro="" textlink="">
      <xdr:nvSpPr>
        <xdr:cNvPr id="292" name="フローチャート: 判断 291"/>
        <xdr:cNvSpPr/>
      </xdr:nvSpPr>
      <xdr:spPr>
        <a:xfrm>
          <a:off x="9398000" y="61671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111125</xdr:rowOff>
    </xdr:from>
    <xdr:to xmlns:xdr="http://schemas.openxmlformats.org/drawingml/2006/spreadsheetDrawing">
      <xdr:col>50</xdr:col>
      <xdr:colOff>114300</xdr:colOff>
      <xdr:row>36</xdr:row>
      <xdr:rowOff>125730</xdr:rowOff>
    </xdr:to>
    <xdr:cxnSp macro="">
      <xdr:nvCxnSpPr>
        <xdr:cNvPr id="293" name="直線コネクタ 292"/>
        <xdr:cNvCxnSpPr/>
      </xdr:nvCxnSpPr>
      <xdr:spPr>
        <a:xfrm flipV="1">
          <a:off x="7886700" y="628332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49530</xdr:rowOff>
    </xdr:from>
    <xdr:to xmlns:xdr="http://schemas.openxmlformats.org/drawingml/2006/spreadsheetDrawing">
      <xdr:col>50</xdr:col>
      <xdr:colOff>165100</xdr:colOff>
      <xdr:row>36</xdr:row>
      <xdr:rowOff>151130</xdr:rowOff>
    </xdr:to>
    <xdr:sp macro="" textlink="">
      <xdr:nvSpPr>
        <xdr:cNvPr id="294" name="フローチャート: 判断 293"/>
        <xdr:cNvSpPr/>
      </xdr:nvSpPr>
      <xdr:spPr>
        <a:xfrm>
          <a:off x="86360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167640</xdr:rowOff>
    </xdr:from>
    <xdr:ext cx="534670" cy="258445"/>
    <xdr:sp macro="" textlink="">
      <xdr:nvSpPr>
        <xdr:cNvPr id="295" name="テキスト ボックス 294"/>
        <xdr:cNvSpPr txBox="1"/>
      </xdr:nvSpPr>
      <xdr:spPr>
        <a:xfrm>
          <a:off x="8438515" y="5996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125730</xdr:rowOff>
    </xdr:from>
    <xdr:to xmlns:xdr="http://schemas.openxmlformats.org/drawingml/2006/spreadsheetDrawing">
      <xdr:col>45</xdr:col>
      <xdr:colOff>171450</xdr:colOff>
      <xdr:row>36</xdr:row>
      <xdr:rowOff>154940</xdr:rowOff>
    </xdr:to>
    <xdr:cxnSp macro="">
      <xdr:nvCxnSpPr>
        <xdr:cNvPr id="296" name="直線コネクタ 295"/>
        <xdr:cNvCxnSpPr/>
      </xdr:nvCxnSpPr>
      <xdr:spPr>
        <a:xfrm flipV="1">
          <a:off x="7080250" y="629793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297" name="フローチャート: 判断 296"/>
        <xdr:cNvSpPr/>
      </xdr:nvSpPr>
      <xdr:spPr>
        <a:xfrm>
          <a:off x="7842250" y="62477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168275</xdr:rowOff>
    </xdr:from>
    <xdr:ext cx="534035" cy="258445"/>
    <xdr:sp macro="" textlink="">
      <xdr:nvSpPr>
        <xdr:cNvPr id="298" name="テキスト ボックス 297"/>
        <xdr:cNvSpPr txBox="1"/>
      </xdr:nvSpPr>
      <xdr:spPr>
        <a:xfrm>
          <a:off x="76447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154940</xdr:rowOff>
    </xdr:from>
    <xdr:to xmlns:xdr="http://schemas.openxmlformats.org/drawingml/2006/spreadsheetDrawing">
      <xdr:col>41</xdr:col>
      <xdr:colOff>50800</xdr:colOff>
      <xdr:row>37</xdr:row>
      <xdr:rowOff>3810</xdr:rowOff>
    </xdr:to>
    <xdr:cxnSp macro="">
      <xdr:nvCxnSpPr>
        <xdr:cNvPr id="299" name="直線コネクタ 298"/>
        <xdr:cNvCxnSpPr/>
      </xdr:nvCxnSpPr>
      <xdr:spPr>
        <a:xfrm flipV="1">
          <a:off x="6286500" y="632714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02945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32385</xdr:rowOff>
    </xdr:from>
    <xdr:ext cx="534035" cy="258445"/>
    <xdr:sp macro="" textlink="">
      <xdr:nvSpPr>
        <xdr:cNvPr id="301" name="テキスト ボックス 300"/>
        <xdr:cNvSpPr txBox="1"/>
      </xdr:nvSpPr>
      <xdr:spPr>
        <a:xfrm>
          <a:off x="6851015" y="6033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302" name="フローチャート: 判断 301"/>
        <xdr:cNvSpPr/>
      </xdr:nvSpPr>
      <xdr:spPr>
        <a:xfrm>
          <a:off x="6235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9525</xdr:rowOff>
    </xdr:from>
    <xdr:ext cx="534670" cy="258445"/>
    <xdr:sp macro="" textlink="">
      <xdr:nvSpPr>
        <xdr:cNvPr id="303" name="テキスト ボックス 302"/>
        <xdr:cNvSpPr txBox="1"/>
      </xdr:nvSpPr>
      <xdr:spPr>
        <a:xfrm>
          <a:off x="6038215" y="6010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6" name="テキスト ボックス 305"/>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7" name="テキスト ボックス 306"/>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168910</xdr:rowOff>
    </xdr:from>
    <xdr:to xmlns:xdr="http://schemas.openxmlformats.org/drawingml/2006/spreadsheetDrawing">
      <xdr:col>55</xdr:col>
      <xdr:colOff>50800</xdr:colOff>
      <xdr:row>35</xdr:row>
      <xdr:rowOff>99060</xdr:rowOff>
    </xdr:to>
    <xdr:sp macro="" textlink="">
      <xdr:nvSpPr>
        <xdr:cNvPr id="309" name="楕円 308"/>
        <xdr:cNvSpPr/>
      </xdr:nvSpPr>
      <xdr:spPr>
        <a:xfrm>
          <a:off x="9398000" y="599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20320</xdr:rowOff>
    </xdr:from>
    <xdr:ext cx="534035" cy="258445"/>
    <xdr:sp macro="" textlink="">
      <xdr:nvSpPr>
        <xdr:cNvPr id="310" name="補助費等該当値テキスト"/>
        <xdr:cNvSpPr txBox="1"/>
      </xdr:nvSpPr>
      <xdr:spPr>
        <a:xfrm>
          <a:off x="9480550" y="5849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60325</xdr:rowOff>
    </xdr:from>
    <xdr:to xmlns:xdr="http://schemas.openxmlformats.org/drawingml/2006/spreadsheetDrawing">
      <xdr:col>50</xdr:col>
      <xdr:colOff>165100</xdr:colOff>
      <xdr:row>36</xdr:row>
      <xdr:rowOff>161925</xdr:rowOff>
    </xdr:to>
    <xdr:sp macro="" textlink="">
      <xdr:nvSpPr>
        <xdr:cNvPr id="311" name="楕円 310"/>
        <xdr:cNvSpPr/>
      </xdr:nvSpPr>
      <xdr:spPr>
        <a:xfrm>
          <a:off x="86360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153035</xdr:rowOff>
    </xdr:from>
    <xdr:ext cx="534670" cy="259080"/>
    <xdr:sp macro="" textlink="">
      <xdr:nvSpPr>
        <xdr:cNvPr id="312" name="テキスト ボックス 311"/>
        <xdr:cNvSpPr txBox="1"/>
      </xdr:nvSpPr>
      <xdr:spPr>
        <a:xfrm>
          <a:off x="8438515"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74930</xdr:rowOff>
    </xdr:from>
    <xdr:to xmlns:xdr="http://schemas.openxmlformats.org/drawingml/2006/spreadsheetDrawing">
      <xdr:col>46</xdr:col>
      <xdr:colOff>38100</xdr:colOff>
      <xdr:row>37</xdr:row>
      <xdr:rowOff>5080</xdr:rowOff>
    </xdr:to>
    <xdr:sp macro="" textlink="">
      <xdr:nvSpPr>
        <xdr:cNvPr id="313" name="楕円 312"/>
        <xdr:cNvSpPr/>
      </xdr:nvSpPr>
      <xdr:spPr>
        <a:xfrm>
          <a:off x="7842250" y="624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21590</xdr:rowOff>
    </xdr:from>
    <xdr:ext cx="534035" cy="259080"/>
    <xdr:sp macro="" textlink="">
      <xdr:nvSpPr>
        <xdr:cNvPr id="314" name="テキスト ボックス 313"/>
        <xdr:cNvSpPr txBox="1"/>
      </xdr:nvSpPr>
      <xdr:spPr>
        <a:xfrm>
          <a:off x="7644765" y="602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103505</xdr:rowOff>
    </xdr:from>
    <xdr:to xmlns:xdr="http://schemas.openxmlformats.org/drawingml/2006/spreadsheetDrawing">
      <xdr:col>41</xdr:col>
      <xdr:colOff>101600</xdr:colOff>
      <xdr:row>37</xdr:row>
      <xdr:rowOff>33655</xdr:rowOff>
    </xdr:to>
    <xdr:sp macro="" textlink="">
      <xdr:nvSpPr>
        <xdr:cNvPr id="315" name="楕円 314"/>
        <xdr:cNvSpPr/>
      </xdr:nvSpPr>
      <xdr:spPr>
        <a:xfrm>
          <a:off x="702945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24765</xdr:rowOff>
    </xdr:from>
    <xdr:ext cx="534035" cy="259080"/>
    <xdr:sp macro="" textlink="">
      <xdr:nvSpPr>
        <xdr:cNvPr id="316" name="テキスト ボックス 315"/>
        <xdr:cNvSpPr txBox="1"/>
      </xdr:nvSpPr>
      <xdr:spPr>
        <a:xfrm>
          <a:off x="6851015" y="636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124460</xdr:rowOff>
    </xdr:from>
    <xdr:to xmlns:xdr="http://schemas.openxmlformats.org/drawingml/2006/spreadsheetDrawing">
      <xdr:col>36</xdr:col>
      <xdr:colOff>165100</xdr:colOff>
      <xdr:row>37</xdr:row>
      <xdr:rowOff>54610</xdr:rowOff>
    </xdr:to>
    <xdr:sp macro="" textlink="">
      <xdr:nvSpPr>
        <xdr:cNvPr id="317" name="楕円 316"/>
        <xdr:cNvSpPr/>
      </xdr:nvSpPr>
      <xdr:spPr>
        <a:xfrm>
          <a:off x="6235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45720</xdr:rowOff>
    </xdr:from>
    <xdr:ext cx="534670" cy="259080"/>
    <xdr:sp macro="" textlink="">
      <xdr:nvSpPr>
        <xdr:cNvPr id="318" name="テキスト ボックス 317"/>
        <xdr:cNvSpPr txBox="1"/>
      </xdr:nvSpPr>
      <xdr:spPr>
        <a:xfrm>
          <a:off x="6038215" y="638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2" name="テキスト ボックス 331"/>
        <xdr:cNvSpPr txBox="1"/>
      </xdr:nvSpPr>
      <xdr:spPr>
        <a:xfrm>
          <a:off x="541782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34" name="テキスト ボックス 333"/>
        <xdr:cNvSpPr txBox="1"/>
      </xdr:nvSpPr>
      <xdr:spPr>
        <a:xfrm>
          <a:off x="541782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8445"/>
    <xdr:sp macro="" textlink="">
      <xdr:nvSpPr>
        <xdr:cNvPr id="336" name="テキスト ボックス 335"/>
        <xdr:cNvSpPr txBox="1"/>
      </xdr:nvSpPr>
      <xdr:spPr>
        <a:xfrm>
          <a:off x="541782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8" name="テキスト ボックス 337"/>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52</xdr:row>
      <xdr:rowOff>67945</xdr:rowOff>
    </xdr:from>
    <xdr:to xmlns:xdr="http://schemas.openxmlformats.org/drawingml/2006/spreadsheetDrawing">
      <xdr:col>54</xdr:col>
      <xdr:colOff>171450</xdr:colOff>
      <xdr:row>57</xdr:row>
      <xdr:rowOff>165100</xdr:rowOff>
    </xdr:to>
    <xdr:cxnSp macro="">
      <xdr:nvCxnSpPr>
        <xdr:cNvPr id="340" name="直線コネクタ 339"/>
        <xdr:cNvCxnSpPr/>
      </xdr:nvCxnSpPr>
      <xdr:spPr>
        <a:xfrm flipV="1">
          <a:off x="9429750" y="8983345"/>
          <a:ext cx="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168910</xdr:rowOff>
    </xdr:from>
    <xdr:ext cx="534035" cy="258445"/>
    <xdr:sp macro="" textlink="">
      <xdr:nvSpPr>
        <xdr:cNvPr id="341" name="普通建設事業費最小値テキスト"/>
        <xdr:cNvSpPr txBox="1"/>
      </xdr:nvSpPr>
      <xdr:spPr>
        <a:xfrm>
          <a:off x="9480550"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165100</xdr:rowOff>
    </xdr:from>
    <xdr:to xmlns:xdr="http://schemas.openxmlformats.org/drawingml/2006/spreadsheetDrawing">
      <xdr:col>55</xdr:col>
      <xdr:colOff>88900</xdr:colOff>
      <xdr:row>57</xdr:row>
      <xdr:rowOff>165100</xdr:rowOff>
    </xdr:to>
    <xdr:cxnSp macro="">
      <xdr:nvCxnSpPr>
        <xdr:cNvPr id="342" name="直線コネクタ 341"/>
        <xdr:cNvCxnSpPr/>
      </xdr:nvCxnSpPr>
      <xdr:spPr>
        <a:xfrm>
          <a:off x="935990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98170" cy="259080"/>
    <xdr:sp macro="" textlink="">
      <xdr:nvSpPr>
        <xdr:cNvPr id="343" name="普通建設事業費最大値テキスト"/>
        <xdr:cNvSpPr txBox="1"/>
      </xdr:nvSpPr>
      <xdr:spPr>
        <a:xfrm>
          <a:off x="9480550" y="8758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67945</xdr:rowOff>
    </xdr:from>
    <xdr:to xmlns:xdr="http://schemas.openxmlformats.org/drawingml/2006/spreadsheetDrawing">
      <xdr:col>55</xdr:col>
      <xdr:colOff>88900</xdr:colOff>
      <xdr:row>52</xdr:row>
      <xdr:rowOff>67945</xdr:rowOff>
    </xdr:to>
    <xdr:cxnSp macro="">
      <xdr:nvCxnSpPr>
        <xdr:cNvPr id="344" name="直線コネクタ 343"/>
        <xdr:cNvCxnSpPr/>
      </xdr:nvCxnSpPr>
      <xdr:spPr>
        <a:xfrm>
          <a:off x="9359900" y="8983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132080</xdr:rowOff>
    </xdr:from>
    <xdr:to xmlns:xdr="http://schemas.openxmlformats.org/drawingml/2006/spreadsheetDrawing">
      <xdr:col>55</xdr:col>
      <xdr:colOff>0</xdr:colOff>
      <xdr:row>57</xdr:row>
      <xdr:rowOff>95250</xdr:rowOff>
    </xdr:to>
    <xdr:cxnSp macro="">
      <xdr:nvCxnSpPr>
        <xdr:cNvPr id="345" name="直線コネクタ 344"/>
        <xdr:cNvCxnSpPr/>
      </xdr:nvCxnSpPr>
      <xdr:spPr>
        <a:xfrm flipV="1">
          <a:off x="8686800" y="9733280"/>
          <a:ext cx="7429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92075</xdr:rowOff>
    </xdr:from>
    <xdr:ext cx="534035" cy="259080"/>
    <xdr:sp macro="" textlink="">
      <xdr:nvSpPr>
        <xdr:cNvPr id="346" name="普通建設事業費平均値テキスト"/>
        <xdr:cNvSpPr txBox="1"/>
      </xdr:nvSpPr>
      <xdr:spPr>
        <a:xfrm>
          <a:off x="9480550" y="95218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170815</xdr:rowOff>
    </xdr:to>
    <xdr:sp macro="" textlink="">
      <xdr:nvSpPr>
        <xdr:cNvPr id="347" name="フローチャート: 判断 346"/>
        <xdr:cNvSpPr/>
      </xdr:nvSpPr>
      <xdr:spPr>
        <a:xfrm>
          <a:off x="9398000" y="9670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95250</xdr:rowOff>
    </xdr:from>
    <xdr:to xmlns:xdr="http://schemas.openxmlformats.org/drawingml/2006/spreadsheetDrawing">
      <xdr:col>50</xdr:col>
      <xdr:colOff>114300</xdr:colOff>
      <xdr:row>58</xdr:row>
      <xdr:rowOff>5080</xdr:rowOff>
    </xdr:to>
    <xdr:cxnSp macro="">
      <xdr:nvCxnSpPr>
        <xdr:cNvPr id="348" name="直線コネクタ 347"/>
        <xdr:cNvCxnSpPr/>
      </xdr:nvCxnSpPr>
      <xdr:spPr>
        <a:xfrm flipV="1">
          <a:off x="7886700" y="9867900"/>
          <a:ext cx="8001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133985</xdr:rowOff>
    </xdr:from>
    <xdr:to xmlns:xdr="http://schemas.openxmlformats.org/drawingml/2006/spreadsheetDrawing">
      <xdr:col>50</xdr:col>
      <xdr:colOff>165100</xdr:colOff>
      <xdr:row>57</xdr:row>
      <xdr:rowOff>64135</xdr:rowOff>
    </xdr:to>
    <xdr:sp macro="" textlink="">
      <xdr:nvSpPr>
        <xdr:cNvPr id="349" name="フローチャート: 判断 348"/>
        <xdr:cNvSpPr/>
      </xdr:nvSpPr>
      <xdr:spPr>
        <a:xfrm>
          <a:off x="86360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80645</xdr:rowOff>
    </xdr:from>
    <xdr:ext cx="534670" cy="259080"/>
    <xdr:sp macro="" textlink="">
      <xdr:nvSpPr>
        <xdr:cNvPr id="350" name="テキスト ボックス 349"/>
        <xdr:cNvSpPr txBox="1"/>
      </xdr:nvSpPr>
      <xdr:spPr>
        <a:xfrm>
          <a:off x="8438515" y="9510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5080</xdr:rowOff>
    </xdr:from>
    <xdr:to xmlns:xdr="http://schemas.openxmlformats.org/drawingml/2006/spreadsheetDrawing">
      <xdr:col>45</xdr:col>
      <xdr:colOff>171450</xdr:colOff>
      <xdr:row>58</xdr:row>
      <xdr:rowOff>5080</xdr:rowOff>
    </xdr:to>
    <xdr:cxnSp macro="">
      <xdr:nvCxnSpPr>
        <xdr:cNvPr id="351" name="直線コネクタ 350"/>
        <xdr:cNvCxnSpPr/>
      </xdr:nvCxnSpPr>
      <xdr:spPr>
        <a:xfrm flipV="1">
          <a:off x="7080250" y="99491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99695</xdr:rowOff>
    </xdr:from>
    <xdr:to xmlns:xdr="http://schemas.openxmlformats.org/drawingml/2006/spreadsheetDrawing">
      <xdr:col>46</xdr:col>
      <xdr:colOff>38100</xdr:colOff>
      <xdr:row>57</xdr:row>
      <xdr:rowOff>29845</xdr:rowOff>
    </xdr:to>
    <xdr:sp macro="" textlink="">
      <xdr:nvSpPr>
        <xdr:cNvPr id="352" name="フローチャート: 判断 351"/>
        <xdr:cNvSpPr/>
      </xdr:nvSpPr>
      <xdr:spPr>
        <a:xfrm>
          <a:off x="7842250" y="970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46355</xdr:rowOff>
    </xdr:from>
    <xdr:ext cx="534035" cy="259080"/>
    <xdr:sp macro="" textlink="">
      <xdr:nvSpPr>
        <xdr:cNvPr id="353" name="テキスト ボックス 352"/>
        <xdr:cNvSpPr txBox="1"/>
      </xdr:nvSpPr>
      <xdr:spPr>
        <a:xfrm>
          <a:off x="7644765" y="947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21590</xdr:rowOff>
    </xdr:from>
    <xdr:to xmlns:xdr="http://schemas.openxmlformats.org/drawingml/2006/spreadsheetDrawing">
      <xdr:col>41</xdr:col>
      <xdr:colOff>50800</xdr:colOff>
      <xdr:row>58</xdr:row>
      <xdr:rowOff>5080</xdr:rowOff>
    </xdr:to>
    <xdr:cxnSp macro="">
      <xdr:nvCxnSpPr>
        <xdr:cNvPr id="354" name="直線コネクタ 353"/>
        <xdr:cNvCxnSpPr/>
      </xdr:nvCxnSpPr>
      <xdr:spPr>
        <a:xfrm>
          <a:off x="6286500" y="9794240"/>
          <a:ext cx="7937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55" name="フローチャート: 判断 354"/>
        <xdr:cNvSpPr/>
      </xdr:nvSpPr>
      <xdr:spPr>
        <a:xfrm>
          <a:off x="702945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72390</xdr:rowOff>
    </xdr:from>
    <xdr:ext cx="534035" cy="259080"/>
    <xdr:sp macro="" textlink="">
      <xdr:nvSpPr>
        <xdr:cNvPr id="356" name="テキスト ボックス 355"/>
        <xdr:cNvSpPr txBox="1"/>
      </xdr:nvSpPr>
      <xdr:spPr>
        <a:xfrm>
          <a:off x="685101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140335</xdr:rowOff>
    </xdr:from>
    <xdr:to xmlns:xdr="http://schemas.openxmlformats.org/drawingml/2006/spreadsheetDrawing">
      <xdr:col>36</xdr:col>
      <xdr:colOff>165100</xdr:colOff>
      <xdr:row>57</xdr:row>
      <xdr:rowOff>70485</xdr:rowOff>
    </xdr:to>
    <xdr:sp macro="" textlink="">
      <xdr:nvSpPr>
        <xdr:cNvPr id="357" name="フローチャート: 判断 356"/>
        <xdr:cNvSpPr/>
      </xdr:nvSpPr>
      <xdr:spPr>
        <a:xfrm>
          <a:off x="62357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86995</xdr:rowOff>
    </xdr:from>
    <xdr:ext cx="534670" cy="258445"/>
    <xdr:sp macro="" textlink="">
      <xdr:nvSpPr>
        <xdr:cNvPr id="358" name="テキスト ボックス 357"/>
        <xdr:cNvSpPr txBox="1"/>
      </xdr:nvSpPr>
      <xdr:spPr>
        <a:xfrm>
          <a:off x="6038215" y="951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2" name="テキスト ボックス 361"/>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81280</xdr:rowOff>
    </xdr:from>
    <xdr:to xmlns:xdr="http://schemas.openxmlformats.org/drawingml/2006/spreadsheetDrawing">
      <xdr:col>55</xdr:col>
      <xdr:colOff>50800</xdr:colOff>
      <xdr:row>57</xdr:row>
      <xdr:rowOff>11430</xdr:rowOff>
    </xdr:to>
    <xdr:sp macro="" textlink="">
      <xdr:nvSpPr>
        <xdr:cNvPr id="364" name="楕円 363"/>
        <xdr:cNvSpPr/>
      </xdr:nvSpPr>
      <xdr:spPr>
        <a:xfrm>
          <a:off x="9398000" y="9682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59690</xdr:rowOff>
    </xdr:from>
    <xdr:ext cx="534035" cy="259080"/>
    <xdr:sp macro="" textlink="">
      <xdr:nvSpPr>
        <xdr:cNvPr id="365" name="普通建設事業費該当値テキスト"/>
        <xdr:cNvSpPr txBox="1"/>
      </xdr:nvSpPr>
      <xdr:spPr>
        <a:xfrm>
          <a:off x="9480550" y="966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44450</xdr:rowOff>
    </xdr:from>
    <xdr:to xmlns:xdr="http://schemas.openxmlformats.org/drawingml/2006/spreadsheetDrawing">
      <xdr:col>50</xdr:col>
      <xdr:colOff>165100</xdr:colOff>
      <xdr:row>57</xdr:row>
      <xdr:rowOff>146050</xdr:rowOff>
    </xdr:to>
    <xdr:sp macro="" textlink="">
      <xdr:nvSpPr>
        <xdr:cNvPr id="366" name="楕円 365"/>
        <xdr:cNvSpPr/>
      </xdr:nvSpPr>
      <xdr:spPr>
        <a:xfrm>
          <a:off x="8636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137160</xdr:rowOff>
    </xdr:from>
    <xdr:ext cx="534670" cy="259080"/>
    <xdr:sp macro="" textlink="">
      <xdr:nvSpPr>
        <xdr:cNvPr id="367" name="テキスト ボックス 366"/>
        <xdr:cNvSpPr txBox="1"/>
      </xdr:nvSpPr>
      <xdr:spPr>
        <a:xfrm>
          <a:off x="8438515"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125730</xdr:rowOff>
    </xdr:from>
    <xdr:to xmlns:xdr="http://schemas.openxmlformats.org/drawingml/2006/spreadsheetDrawing">
      <xdr:col>46</xdr:col>
      <xdr:colOff>38100</xdr:colOff>
      <xdr:row>58</xdr:row>
      <xdr:rowOff>55880</xdr:rowOff>
    </xdr:to>
    <xdr:sp macro="" textlink="">
      <xdr:nvSpPr>
        <xdr:cNvPr id="368" name="楕円 367"/>
        <xdr:cNvSpPr/>
      </xdr:nvSpPr>
      <xdr:spPr>
        <a:xfrm>
          <a:off x="7842250" y="9898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46990</xdr:rowOff>
    </xdr:from>
    <xdr:ext cx="534035" cy="259080"/>
    <xdr:sp macro="" textlink="">
      <xdr:nvSpPr>
        <xdr:cNvPr id="369" name="テキスト ボックス 368"/>
        <xdr:cNvSpPr txBox="1"/>
      </xdr:nvSpPr>
      <xdr:spPr>
        <a:xfrm>
          <a:off x="76447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125730</xdr:rowOff>
    </xdr:from>
    <xdr:to xmlns:xdr="http://schemas.openxmlformats.org/drawingml/2006/spreadsheetDrawing">
      <xdr:col>41</xdr:col>
      <xdr:colOff>101600</xdr:colOff>
      <xdr:row>58</xdr:row>
      <xdr:rowOff>55880</xdr:rowOff>
    </xdr:to>
    <xdr:sp macro="" textlink="">
      <xdr:nvSpPr>
        <xdr:cNvPr id="370" name="楕円 369"/>
        <xdr:cNvSpPr/>
      </xdr:nvSpPr>
      <xdr:spPr>
        <a:xfrm>
          <a:off x="702945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46990</xdr:rowOff>
    </xdr:from>
    <xdr:ext cx="534035" cy="259080"/>
    <xdr:sp macro="" textlink="">
      <xdr:nvSpPr>
        <xdr:cNvPr id="371" name="テキスト ボックス 370"/>
        <xdr:cNvSpPr txBox="1"/>
      </xdr:nvSpPr>
      <xdr:spPr>
        <a:xfrm>
          <a:off x="685101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142240</xdr:rowOff>
    </xdr:from>
    <xdr:to xmlns:xdr="http://schemas.openxmlformats.org/drawingml/2006/spreadsheetDrawing">
      <xdr:col>36</xdr:col>
      <xdr:colOff>165100</xdr:colOff>
      <xdr:row>57</xdr:row>
      <xdr:rowOff>72390</xdr:rowOff>
    </xdr:to>
    <xdr:sp macro="" textlink="">
      <xdr:nvSpPr>
        <xdr:cNvPr id="372" name="楕円 371"/>
        <xdr:cNvSpPr/>
      </xdr:nvSpPr>
      <xdr:spPr>
        <a:xfrm>
          <a:off x="62357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63500</xdr:rowOff>
    </xdr:from>
    <xdr:ext cx="534670" cy="258445"/>
    <xdr:sp macro="" textlink="">
      <xdr:nvSpPr>
        <xdr:cNvPr id="373" name="テキスト ボックス 372"/>
        <xdr:cNvSpPr txBox="1"/>
      </xdr:nvSpPr>
      <xdr:spPr>
        <a:xfrm>
          <a:off x="6038215"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7" name="テキスト ボックス 386"/>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860" cy="258445"/>
    <xdr:sp macro="" textlink="">
      <xdr:nvSpPr>
        <xdr:cNvPr id="389" name="テキスト ボックス 388"/>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1" name="テキスト ボックス 390"/>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3" name="テキスト ボックス 392"/>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5" name="テキスト ボックス 394"/>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69</xdr:row>
      <xdr:rowOff>158115</xdr:rowOff>
    </xdr:from>
    <xdr:to xmlns:xdr="http://schemas.openxmlformats.org/drawingml/2006/spreadsheetDrawing">
      <xdr:col>54</xdr:col>
      <xdr:colOff>171450</xdr:colOff>
      <xdr:row>79</xdr:row>
      <xdr:rowOff>44450</xdr:rowOff>
    </xdr:to>
    <xdr:cxnSp macro="">
      <xdr:nvCxnSpPr>
        <xdr:cNvPr id="397" name="直線コネクタ 396"/>
        <xdr:cNvCxnSpPr/>
      </xdr:nvCxnSpPr>
      <xdr:spPr>
        <a:xfrm flipV="1">
          <a:off x="9429750" y="1198816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9080"/>
    <xdr:sp macro="" textlink="">
      <xdr:nvSpPr>
        <xdr:cNvPr id="398" name="普通建設事業費 （ うち新規整備　）最小値テキスト"/>
        <xdr:cNvSpPr txBox="1"/>
      </xdr:nvSpPr>
      <xdr:spPr>
        <a:xfrm>
          <a:off x="948055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104775</xdr:rowOff>
    </xdr:from>
    <xdr:ext cx="598170" cy="259080"/>
    <xdr:sp macro="" textlink="">
      <xdr:nvSpPr>
        <xdr:cNvPr id="400" name="普通建設事業費 （ うち新規整備　）最大値テキスト"/>
        <xdr:cNvSpPr txBox="1"/>
      </xdr:nvSpPr>
      <xdr:spPr>
        <a:xfrm>
          <a:off x="9480550" y="11763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158115</xdr:rowOff>
    </xdr:from>
    <xdr:to xmlns:xdr="http://schemas.openxmlformats.org/drawingml/2006/spreadsheetDrawing">
      <xdr:col>55</xdr:col>
      <xdr:colOff>88900</xdr:colOff>
      <xdr:row>69</xdr:row>
      <xdr:rowOff>158115</xdr:rowOff>
    </xdr:to>
    <xdr:cxnSp macro="">
      <xdr:nvCxnSpPr>
        <xdr:cNvPr id="401" name="直線コネクタ 400"/>
        <xdr:cNvCxnSpPr/>
      </xdr:nvCxnSpPr>
      <xdr:spPr>
        <a:xfrm>
          <a:off x="9359900" y="11988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17780</xdr:rowOff>
    </xdr:from>
    <xdr:to xmlns:xdr="http://schemas.openxmlformats.org/drawingml/2006/spreadsheetDrawing">
      <xdr:col>55</xdr:col>
      <xdr:colOff>0</xdr:colOff>
      <xdr:row>78</xdr:row>
      <xdr:rowOff>19685</xdr:rowOff>
    </xdr:to>
    <xdr:cxnSp macro="">
      <xdr:nvCxnSpPr>
        <xdr:cNvPr id="402" name="直線コネクタ 401"/>
        <xdr:cNvCxnSpPr/>
      </xdr:nvCxnSpPr>
      <xdr:spPr>
        <a:xfrm flipV="1">
          <a:off x="8686800" y="1339088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4035" cy="258445"/>
    <xdr:sp macro="" textlink="">
      <xdr:nvSpPr>
        <xdr:cNvPr id="403" name="普通建設事業費 （ うち新規整備　）平均値テキスト"/>
        <xdr:cNvSpPr txBox="1"/>
      </xdr:nvSpPr>
      <xdr:spPr>
        <a:xfrm>
          <a:off x="9480550" y="131394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9398000" y="13288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19685</xdr:rowOff>
    </xdr:from>
    <xdr:to xmlns:xdr="http://schemas.openxmlformats.org/drawingml/2006/spreadsheetDrawing">
      <xdr:col>50</xdr:col>
      <xdr:colOff>114300</xdr:colOff>
      <xdr:row>79</xdr:row>
      <xdr:rowOff>24130</xdr:rowOff>
    </xdr:to>
    <xdr:cxnSp macro="">
      <xdr:nvCxnSpPr>
        <xdr:cNvPr id="405" name="直線コネクタ 404"/>
        <xdr:cNvCxnSpPr/>
      </xdr:nvCxnSpPr>
      <xdr:spPr>
        <a:xfrm flipV="1">
          <a:off x="7886700" y="13392785"/>
          <a:ext cx="8001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06" name="フローチャート: 判断 405"/>
        <xdr:cNvSpPr/>
      </xdr:nvSpPr>
      <xdr:spPr>
        <a:xfrm>
          <a:off x="86360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78740</xdr:rowOff>
    </xdr:from>
    <xdr:ext cx="534670" cy="259080"/>
    <xdr:sp macro="" textlink="">
      <xdr:nvSpPr>
        <xdr:cNvPr id="407" name="テキスト ボックス 406"/>
        <xdr:cNvSpPr txBox="1"/>
      </xdr:nvSpPr>
      <xdr:spPr>
        <a:xfrm>
          <a:off x="8438515"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152400</xdr:rowOff>
    </xdr:from>
    <xdr:to xmlns:xdr="http://schemas.openxmlformats.org/drawingml/2006/spreadsheetDrawing">
      <xdr:col>45</xdr:col>
      <xdr:colOff>171450</xdr:colOff>
      <xdr:row>79</xdr:row>
      <xdr:rowOff>24130</xdr:rowOff>
    </xdr:to>
    <xdr:cxnSp macro="">
      <xdr:nvCxnSpPr>
        <xdr:cNvPr id="408" name="直線コネクタ 407"/>
        <xdr:cNvCxnSpPr/>
      </xdr:nvCxnSpPr>
      <xdr:spPr>
        <a:xfrm>
          <a:off x="7080250" y="1352550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123190</xdr:rowOff>
    </xdr:from>
    <xdr:to xmlns:xdr="http://schemas.openxmlformats.org/drawingml/2006/spreadsheetDrawing">
      <xdr:col>46</xdr:col>
      <xdr:colOff>38100</xdr:colOff>
      <xdr:row>78</xdr:row>
      <xdr:rowOff>53340</xdr:rowOff>
    </xdr:to>
    <xdr:sp macro="" textlink="">
      <xdr:nvSpPr>
        <xdr:cNvPr id="409" name="フローチャート: 判断 408"/>
        <xdr:cNvSpPr/>
      </xdr:nvSpPr>
      <xdr:spPr>
        <a:xfrm>
          <a:off x="7842250" y="13324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69850</xdr:rowOff>
    </xdr:from>
    <xdr:ext cx="534035" cy="259080"/>
    <xdr:sp macro="" textlink="">
      <xdr:nvSpPr>
        <xdr:cNvPr id="410" name="テキスト ボックス 409"/>
        <xdr:cNvSpPr txBox="1"/>
      </xdr:nvSpPr>
      <xdr:spPr>
        <a:xfrm>
          <a:off x="76447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152400</xdr:rowOff>
    </xdr:from>
    <xdr:to xmlns:xdr="http://schemas.openxmlformats.org/drawingml/2006/spreadsheetDrawing">
      <xdr:col>41</xdr:col>
      <xdr:colOff>50800</xdr:colOff>
      <xdr:row>78</xdr:row>
      <xdr:rowOff>157480</xdr:rowOff>
    </xdr:to>
    <xdr:cxnSp macro="">
      <xdr:nvCxnSpPr>
        <xdr:cNvPr id="411" name="直線コネクタ 410"/>
        <xdr:cNvCxnSpPr/>
      </xdr:nvCxnSpPr>
      <xdr:spPr>
        <a:xfrm flipV="1">
          <a:off x="6286500" y="1352550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02945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34035" cy="259080"/>
    <xdr:sp macro="" textlink="">
      <xdr:nvSpPr>
        <xdr:cNvPr id="413" name="テキスト ボックス 412"/>
        <xdr:cNvSpPr txBox="1"/>
      </xdr:nvSpPr>
      <xdr:spPr>
        <a:xfrm>
          <a:off x="6851015" y="13137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147320</xdr:rowOff>
    </xdr:from>
    <xdr:to xmlns:xdr="http://schemas.openxmlformats.org/drawingml/2006/spreadsheetDrawing">
      <xdr:col>36</xdr:col>
      <xdr:colOff>165100</xdr:colOff>
      <xdr:row>77</xdr:row>
      <xdr:rowOff>77470</xdr:rowOff>
    </xdr:to>
    <xdr:sp macro="" textlink="">
      <xdr:nvSpPr>
        <xdr:cNvPr id="414" name="フローチャート: 判断 413"/>
        <xdr:cNvSpPr/>
      </xdr:nvSpPr>
      <xdr:spPr>
        <a:xfrm>
          <a:off x="6235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93980</xdr:rowOff>
    </xdr:from>
    <xdr:ext cx="534670" cy="259080"/>
    <xdr:sp macro="" textlink="">
      <xdr:nvSpPr>
        <xdr:cNvPr id="415" name="テキスト ボックス 414"/>
        <xdr:cNvSpPr txBox="1"/>
      </xdr:nvSpPr>
      <xdr:spPr>
        <a:xfrm>
          <a:off x="6038215"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8" name="テキスト ボックス 417"/>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421" name="楕円 420"/>
        <xdr:cNvSpPr/>
      </xdr:nvSpPr>
      <xdr:spPr>
        <a:xfrm>
          <a:off x="9398000" y="13340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116840</xdr:rowOff>
    </xdr:from>
    <xdr:ext cx="534035" cy="259080"/>
    <xdr:sp macro="" textlink="">
      <xdr:nvSpPr>
        <xdr:cNvPr id="422" name="普通建設事業費 （ うち新規整備　）該当値テキスト"/>
        <xdr:cNvSpPr txBox="1"/>
      </xdr:nvSpPr>
      <xdr:spPr>
        <a:xfrm>
          <a:off x="9480550"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140335</xdr:rowOff>
    </xdr:from>
    <xdr:to xmlns:xdr="http://schemas.openxmlformats.org/drawingml/2006/spreadsheetDrawing">
      <xdr:col>50</xdr:col>
      <xdr:colOff>165100</xdr:colOff>
      <xdr:row>78</xdr:row>
      <xdr:rowOff>70485</xdr:rowOff>
    </xdr:to>
    <xdr:sp macro="" textlink="">
      <xdr:nvSpPr>
        <xdr:cNvPr id="423" name="楕円 422"/>
        <xdr:cNvSpPr/>
      </xdr:nvSpPr>
      <xdr:spPr>
        <a:xfrm>
          <a:off x="86360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87630</xdr:rowOff>
    </xdr:from>
    <xdr:ext cx="534670" cy="258445"/>
    <xdr:sp macro="" textlink="">
      <xdr:nvSpPr>
        <xdr:cNvPr id="424" name="テキスト ボックス 423"/>
        <xdr:cNvSpPr txBox="1"/>
      </xdr:nvSpPr>
      <xdr:spPr>
        <a:xfrm>
          <a:off x="8438515" y="13117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144780</xdr:rowOff>
    </xdr:from>
    <xdr:to xmlns:xdr="http://schemas.openxmlformats.org/drawingml/2006/spreadsheetDrawing">
      <xdr:col>46</xdr:col>
      <xdr:colOff>38100</xdr:colOff>
      <xdr:row>79</xdr:row>
      <xdr:rowOff>74930</xdr:rowOff>
    </xdr:to>
    <xdr:sp macro="" textlink="">
      <xdr:nvSpPr>
        <xdr:cNvPr id="425" name="楕円 424"/>
        <xdr:cNvSpPr/>
      </xdr:nvSpPr>
      <xdr:spPr>
        <a:xfrm>
          <a:off x="7842250" y="13517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66040</xdr:rowOff>
    </xdr:from>
    <xdr:ext cx="469900" cy="258445"/>
    <xdr:sp macro="" textlink="">
      <xdr:nvSpPr>
        <xdr:cNvPr id="426" name="テキスト ボックス 425"/>
        <xdr:cNvSpPr txBox="1"/>
      </xdr:nvSpPr>
      <xdr:spPr>
        <a:xfrm>
          <a:off x="7677150" y="13610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101600</xdr:rowOff>
    </xdr:from>
    <xdr:to xmlns:xdr="http://schemas.openxmlformats.org/drawingml/2006/spreadsheetDrawing">
      <xdr:col>41</xdr:col>
      <xdr:colOff>101600</xdr:colOff>
      <xdr:row>79</xdr:row>
      <xdr:rowOff>31750</xdr:rowOff>
    </xdr:to>
    <xdr:sp macro="" textlink="">
      <xdr:nvSpPr>
        <xdr:cNvPr id="427" name="楕円 426"/>
        <xdr:cNvSpPr/>
      </xdr:nvSpPr>
      <xdr:spPr>
        <a:xfrm>
          <a:off x="702945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22860</xdr:rowOff>
    </xdr:from>
    <xdr:ext cx="469900" cy="259080"/>
    <xdr:sp macro="" textlink="">
      <xdr:nvSpPr>
        <xdr:cNvPr id="428" name="テキスト ボックス 427"/>
        <xdr:cNvSpPr txBox="1"/>
      </xdr:nvSpPr>
      <xdr:spPr>
        <a:xfrm>
          <a:off x="6864350" y="1356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106680</xdr:rowOff>
    </xdr:from>
    <xdr:to xmlns:xdr="http://schemas.openxmlformats.org/drawingml/2006/spreadsheetDrawing">
      <xdr:col>36</xdr:col>
      <xdr:colOff>165100</xdr:colOff>
      <xdr:row>79</xdr:row>
      <xdr:rowOff>36830</xdr:rowOff>
    </xdr:to>
    <xdr:sp macro="" textlink="">
      <xdr:nvSpPr>
        <xdr:cNvPr id="429" name="楕円 428"/>
        <xdr:cNvSpPr/>
      </xdr:nvSpPr>
      <xdr:spPr>
        <a:xfrm>
          <a:off x="6235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27940</xdr:rowOff>
    </xdr:from>
    <xdr:ext cx="469900" cy="259080"/>
    <xdr:sp macro="" textlink="">
      <xdr:nvSpPr>
        <xdr:cNvPr id="430" name="テキスト ボックス 429"/>
        <xdr:cNvSpPr txBox="1"/>
      </xdr:nvSpPr>
      <xdr:spPr>
        <a:xfrm>
          <a:off x="60706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2" name="テキスト ボックス 441"/>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4" name="テキスト ボックス 443"/>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46" name="テキスト ボックス 445"/>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48" name="テキスト ボックス 447"/>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0" name="テキスト ボックス 449"/>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2" name="テキスト ボックス 451"/>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155575</xdr:rowOff>
    </xdr:from>
    <xdr:to xmlns:xdr="http://schemas.openxmlformats.org/drawingml/2006/spreadsheetDrawing">
      <xdr:col>54</xdr:col>
      <xdr:colOff>171450</xdr:colOff>
      <xdr:row>98</xdr:row>
      <xdr:rowOff>64770</xdr:rowOff>
    </xdr:to>
    <xdr:cxnSp macro="">
      <xdr:nvCxnSpPr>
        <xdr:cNvPr id="454" name="直線コネクタ 453"/>
        <xdr:cNvCxnSpPr/>
      </xdr:nvCxnSpPr>
      <xdr:spPr>
        <a:xfrm flipV="1">
          <a:off x="9429750" y="1541462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34035" cy="259080"/>
    <xdr:sp macro="" textlink="">
      <xdr:nvSpPr>
        <xdr:cNvPr id="455" name="普通建設事業費 （ うち更新整備　）最小値テキスト"/>
        <xdr:cNvSpPr txBox="1"/>
      </xdr:nvSpPr>
      <xdr:spPr>
        <a:xfrm>
          <a:off x="9480550"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56" name="直線コネクタ 455"/>
        <xdr:cNvCxnSpPr/>
      </xdr:nvCxnSpPr>
      <xdr:spPr>
        <a:xfrm>
          <a:off x="9359900" y="1686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102235</xdr:rowOff>
    </xdr:from>
    <xdr:ext cx="598170" cy="258445"/>
    <xdr:sp macro="" textlink="">
      <xdr:nvSpPr>
        <xdr:cNvPr id="457" name="普通建設事業費 （ うち更新整備　）最大値テキスト"/>
        <xdr:cNvSpPr txBox="1"/>
      </xdr:nvSpPr>
      <xdr:spPr>
        <a:xfrm>
          <a:off x="9480550" y="15189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155575</xdr:rowOff>
    </xdr:from>
    <xdr:to xmlns:xdr="http://schemas.openxmlformats.org/drawingml/2006/spreadsheetDrawing">
      <xdr:col>55</xdr:col>
      <xdr:colOff>88900</xdr:colOff>
      <xdr:row>89</xdr:row>
      <xdr:rowOff>155575</xdr:rowOff>
    </xdr:to>
    <xdr:cxnSp macro="">
      <xdr:nvCxnSpPr>
        <xdr:cNvPr id="458" name="直線コネクタ 457"/>
        <xdr:cNvCxnSpPr/>
      </xdr:nvCxnSpPr>
      <xdr:spPr>
        <a:xfrm>
          <a:off x="9359900" y="15414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120650</xdr:rowOff>
    </xdr:from>
    <xdr:to xmlns:xdr="http://schemas.openxmlformats.org/drawingml/2006/spreadsheetDrawing">
      <xdr:col>55</xdr:col>
      <xdr:colOff>0</xdr:colOff>
      <xdr:row>97</xdr:row>
      <xdr:rowOff>99060</xdr:rowOff>
    </xdr:to>
    <xdr:cxnSp macro="">
      <xdr:nvCxnSpPr>
        <xdr:cNvPr id="459" name="直線コネクタ 458"/>
        <xdr:cNvCxnSpPr/>
      </xdr:nvCxnSpPr>
      <xdr:spPr>
        <a:xfrm flipV="1">
          <a:off x="8686800" y="16408400"/>
          <a:ext cx="74295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73025</xdr:rowOff>
    </xdr:from>
    <xdr:ext cx="534035" cy="259080"/>
    <xdr:sp macro="" textlink="">
      <xdr:nvSpPr>
        <xdr:cNvPr id="460" name="普通建設事業費 （ うち更新整備　）平均値テキスト"/>
        <xdr:cNvSpPr txBox="1"/>
      </xdr:nvSpPr>
      <xdr:spPr>
        <a:xfrm>
          <a:off x="9480550" y="161893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50165</xdr:rowOff>
    </xdr:from>
    <xdr:to xmlns:xdr="http://schemas.openxmlformats.org/drawingml/2006/spreadsheetDrawing">
      <xdr:col>55</xdr:col>
      <xdr:colOff>50800</xdr:colOff>
      <xdr:row>95</xdr:row>
      <xdr:rowOff>151765</xdr:rowOff>
    </xdr:to>
    <xdr:sp macro="" textlink="">
      <xdr:nvSpPr>
        <xdr:cNvPr id="461" name="フローチャート: 判断 460"/>
        <xdr:cNvSpPr/>
      </xdr:nvSpPr>
      <xdr:spPr>
        <a:xfrm>
          <a:off x="9398000" y="16337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63500</xdr:rowOff>
    </xdr:from>
    <xdr:to xmlns:xdr="http://schemas.openxmlformats.org/drawingml/2006/spreadsheetDrawing">
      <xdr:col>50</xdr:col>
      <xdr:colOff>114300</xdr:colOff>
      <xdr:row>97</xdr:row>
      <xdr:rowOff>99060</xdr:rowOff>
    </xdr:to>
    <xdr:cxnSp macro="">
      <xdr:nvCxnSpPr>
        <xdr:cNvPr id="462" name="直線コネクタ 461"/>
        <xdr:cNvCxnSpPr/>
      </xdr:nvCxnSpPr>
      <xdr:spPr>
        <a:xfrm>
          <a:off x="7886700" y="1669415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140335</xdr:rowOff>
    </xdr:from>
    <xdr:to xmlns:xdr="http://schemas.openxmlformats.org/drawingml/2006/spreadsheetDrawing">
      <xdr:col>50</xdr:col>
      <xdr:colOff>165100</xdr:colOff>
      <xdr:row>96</xdr:row>
      <xdr:rowOff>70485</xdr:rowOff>
    </xdr:to>
    <xdr:sp macro="" textlink="">
      <xdr:nvSpPr>
        <xdr:cNvPr id="463" name="フローチャート: 判断 462"/>
        <xdr:cNvSpPr/>
      </xdr:nvSpPr>
      <xdr:spPr>
        <a:xfrm>
          <a:off x="86360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86995</xdr:rowOff>
    </xdr:from>
    <xdr:ext cx="534670" cy="258445"/>
    <xdr:sp macro="" textlink="">
      <xdr:nvSpPr>
        <xdr:cNvPr id="464" name="テキスト ボックス 463"/>
        <xdr:cNvSpPr txBox="1"/>
      </xdr:nvSpPr>
      <xdr:spPr>
        <a:xfrm>
          <a:off x="8438515" y="16203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63500</xdr:rowOff>
    </xdr:from>
    <xdr:to xmlns:xdr="http://schemas.openxmlformats.org/drawingml/2006/spreadsheetDrawing">
      <xdr:col>45</xdr:col>
      <xdr:colOff>171450</xdr:colOff>
      <xdr:row>97</xdr:row>
      <xdr:rowOff>107315</xdr:rowOff>
    </xdr:to>
    <xdr:cxnSp macro="">
      <xdr:nvCxnSpPr>
        <xdr:cNvPr id="465" name="直線コネクタ 464"/>
        <xdr:cNvCxnSpPr/>
      </xdr:nvCxnSpPr>
      <xdr:spPr>
        <a:xfrm flipV="1">
          <a:off x="7080250" y="1669415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6" name="フローチャート: 判断 465"/>
        <xdr:cNvSpPr/>
      </xdr:nvSpPr>
      <xdr:spPr>
        <a:xfrm>
          <a:off x="7842250" y="16387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46355</xdr:rowOff>
    </xdr:from>
    <xdr:ext cx="534035" cy="259080"/>
    <xdr:sp macro="" textlink="">
      <xdr:nvSpPr>
        <xdr:cNvPr id="467" name="テキスト ボックス 466"/>
        <xdr:cNvSpPr txBox="1"/>
      </xdr:nvSpPr>
      <xdr:spPr>
        <a:xfrm>
          <a:off x="7644765" y="16162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8255</xdr:rowOff>
    </xdr:from>
    <xdr:to xmlns:xdr="http://schemas.openxmlformats.org/drawingml/2006/spreadsheetDrawing">
      <xdr:col>41</xdr:col>
      <xdr:colOff>50800</xdr:colOff>
      <xdr:row>97</xdr:row>
      <xdr:rowOff>107315</xdr:rowOff>
    </xdr:to>
    <xdr:cxnSp macro="">
      <xdr:nvCxnSpPr>
        <xdr:cNvPr id="468" name="直線コネクタ 467"/>
        <xdr:cNvCxnSpPr/>
      </xdr:nvCxnSpPr>
      <xdr:spPr>
        <a:xfrm>
          <a:off x="6286500" y="16296005"/>
          <a:ext cx="79375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69" name="フローチャート: 判断 468"/>
        <xdr:cNvSpPr/>
      </xdr:nvSpPr>
      <xdr:spPr>
        <a:xfrm>
          <a:off x="702945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4035" cy="258445"/>
    <xdr:sp macro="" textlink="">
      <xdr:nvSpPr>
        <xdr:cNvPr id="470" name="テキスト ボックス 469"/>
        <xdr:cNvSpPr txBox="1"/>
      </xdr:nvSpPr>
      <xdr:spPr>
        <a:xfrm>
          <a:off x="6851015" y="16170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71" name="フローチャート: 判断 470"/>
        <xdr:cNvSpPr/>
      </xdr:nvSpPr>
      <xdr:spPr>
        <a:xfrm>
          <a:off x="62357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73660</xdr:rowOff>
    </xdr:from>
    <xdr:ext cx="534670" cy="259080"/>
    <xdr:sp macro="" textlink="">
      <xdr:nvSpPr>
        <xdr:cNvPr id="472" name="テキスト ボックス 471"/>
        <xdr:cNvSpPr txBox="1"/>
      </xdr:nvSpPr>
      <xdr:spPr>
        <a:xfrm>
          <a:off x="6038215"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6" name="テキスト ボックス 475"/>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69850</xdr:rowOff>
    </xdr:from>
    <xdr:to xmlns:xdr="http://schemas.openxmlformats.org/drawingml/2006/spreadsheetDrawing">
      <xdr:col>55</xdr:col>
      <xdr:colOff>50800</xdr:colOff>
      <xdr:row>96</xdr:row>
      <xdr:rowOff>0</xdr:rowOff>
    </xdr:to>
    <xdr:sp macro="" textlink="">
      <xdr:nvSpPr>
        <xdr:cNvPr id="478" name="楕円 477"/>
        <xdr:cNvSpPr/>
      </xdr:nvSpPr>
      <xdr:spPr>
        <a:xfrm>
          <a:off x="9398000" y="1635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48260</xdr:rowOff>
    </xdr:from>
    <xdr:ext cx="534035" cy="259080"/>
    <xdr:sp macro="" textlink="">
      <xdr:nvSpPr>
        <xdr:cNvPr id="479" name="普通建設事業費 （ うち更新整備　）該当値テキスト"/>
        <xdr:cNvSpPr txBox="1"/>
      </xdr:nvSpPr>
      <xdr:spPr>
        <a:xfrm>
          <a:off x="9480550"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48260</xdr:rowOff>
    </xdr:from>
    <xdr:to xmlns:xdr="http://schemas.openxmlformats.org/drawingml/2006/spreadsheetDrawing">
      <xdr:col>50</xdr:col>
      <xdr:colOff>165100</xdr:colOff>
      <xdr:row>97</xdr:row>
      <xdr:rowOff>149860</xdr:rowOff>
    </xdr:to>
    <xdr:sp macro="" textlink="">
      <xdr:nvSpPr>
        <xdr:cNvPr id="480" name="楕円 479"/>
        <xdr:cNvSpPr/>
      </xdr:nvSpPr>
      <xdr:spPr>
        <a:xfrm>
          <a:off x="86360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140970</xdr:rowOff>
    </xdr:from>
    <xdr:ext cx="534670" cy="259080"/>
    <xdr:sp macro="" textlink="">
      <xdr:nvSpPr>
        <xdr:cNvPr id="481" name="テキスト ボックス 480"/>
        <xdr:cNvSpPr txBox="1"/>
      </xdr:nvSpPr>
      <xdr:spPr>
        <a:xfrm>
          <a:off x="8438515"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12065</xdr:rowOff>
    </xdr:from>
    <xdr:to xmlns:xdr="http://schemas.openxmlformats.org/drawingml/2006/spreadsheetDrawing">
      <xdr:col>46</xdr:col>
      <xdr:colOff>38100</xdr:colOff>
      <xdr:row>97</xdr:row>
      <xdr:rowOff>113665</xdr:rowOff>
    </xdr:to>
    <xdr:sp macro="" textlink="">
      <xdr:nvSpPr>
        <xdr:cNvPr id="482" name="楕円 481"/>
        <xdr:cNvSpPr/>
      </xdr:nvSpPr>
      <xdr:spPr>
        <a:xfrm>
          <a:off x="7842250" y="16642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104775</xdr:rowOff>
    </xdr:from>
    <xdr:ext cx="534035" cy="259080"/>
    <xdr:sp macro="" textlink="">
      <xdr:nvSpPr>
        <xdr:cNvPr id="483" name="テキスト ボックス 482"/>
        <xdr:cNvSpPr txBox="1"/>
      </xdr:nvSpPr>
      <xdr:spPr>
        <a:xfrm>
          <a:off x="7644765" y="1673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56515</xdr:rowOff>
    </xdr:from>
    <xdr:to xmlns:xdr="http://schemas.openxmlformats.org/drawingml/2006/spreadsheetDrawing">
      <xdr:col>41</xdr:col>
      <xdr:colOff>101600</xdr:colOff>
      <xdr:row>97</xdr:row>
      <xdr:rowOff>158115</xdr:rowOff>
    </xdr:to>
    <xdr:sp macro="" textlink="">
      <xdr:nvSpPr>
        <xdr:cNvPr id="484" name="楕円 483"/>
        <xdr:cNvSpPr/>
      </xdr:nvSpPr>
      <xdr:spPr>
        <a:xfrm>
          <a:off x="702945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149225</xdr:rowOff>
    </xdr:from>
    <xdr:ext cx="534035" cy="259080"/>
    <xdr:sp macro="" textlink="">
      <xdr:nvSpPr>
        <xdr:cNvPr id="485" name="テキスト ボックス 484"/>
        <xdr:cNvSpPr txBox="1"/>
      </xdr:nvSpPr>
      <xdr:spPr>
        <a:xfrm>
          <a:off x="685101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128905</xdr:rowOff>
    </xdr:from>
    <xdr:to xmlns:xdr="http://schemas.openxmlformats.org/drawingml/2006/spreadsheetDrawing">
      <xdr:col>36</xdr:col>
      <xdr:colOff>165100</xdr:colOff>
      <xdr:row>95</xdr:row>
      <xdr:rowOff>59055</xdr:rowOff>
    </xdr:to>
    <xdr:sp macro="" textlink="">
      <xdr:nvSpPr>
        <xdr:cNvPr id="486" name="楕円 485"/>
        <xdr:cNvSpPr/>
      </xdr:nvSpPr>
      <xdr:spPr>
        <a:xfrm>
          <a:off x="62357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75565</xdr:rowOff>
    </xdr:from>
    <xdr:ext cx="534670" cy="258445"/>
    <xdr:sp macro="" textlink="">
      <xdr:nvSpPr>
        <xdr:cNvPr id="487" name="テキスト ボックス 486"/>
        <xdr:cNvSpPr txBox="1"/>
      </xdr:nvSpPr>
      <xdr:spPr>
        <a:xfrm>
          <a:off x="6038215" y="16020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8" name="正方形/長方形 487"/>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5" name="正方形/長方形 494"/>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6" name="テキスト ボックス 495"/>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7" name="直線コネクタ 496"/>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8" name="直線コネクタ 497"/>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9" name="テキスト ボックス 498"/>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00" name="直線コネクタ 499"/>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1" name="テキスト ボックス 500"/>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2" name="直線コネクタ 501"/>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3" name="テキスト ボックス 502"/>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4" name="直線コネクタ 503"/>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5" name="テキスト ボックス 504"/>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6" name="直線コネクタ 505"/>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7" name="テキスト ボックス 506"/>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8"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139700</xdr:rowOff>
    </xdr:to>
    <xdr:cxnSp macro="">
      <xdr:nvCxnSpPr>
        <xdr:cNvPr id="509" name="直線コネクタ 508"/>
        <xdr:cNvCxnSpPr/>
      </xdr:nvCxnSpPr>
      <xdr:spPr>
        <a:xfrm flipV="1">
          <a:off x="14698345" y="5363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8445"/>
    <xdr:sp macro="" textlink="">
      <xdr:nvSpPr>
        <xdr:cNvPr id="510" name="災害復旧事業費最小値テキスト"/>
        <xdr:cNvSpPr txBox="1"/>
      </xdr:nvSpPr>
      <xdr:spPr>
        <a:xfrm>
          <a:off x="147447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1" name="直線コネクタ 510"/>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166370</xdr:rowOff>
    </xdr:from>
    <xdr:ext cx="534670" cy="258445"/>
    <xdr:sp macro="" textlink="">
      <xdr:nvSpPr>
        <xdr:cNvPr id="512" name="災害復旧事業費最大値テキスト"/>
        <xdr:cNvSpPr txBox="1"/>
      </xdr:nvSpPr>
      <xdr:spPr>
        <a:xfrm>
          <a:off x="14744700" y="513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3" name="直線コネクタ 512"/>
        <xdr:cNvCxnSpPr/>
      </xdr:nvCxnSpPr>
      <xdr:spPr>
        <a:xfrm>
          <a:off x="14611350" y="536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132715</xdr:rowOff>
    </xdr:from>
    <xdr:to xmlns:xdr="http://schemas.openxmlformats.org/drawingml/2006/spreadsheetDrawing">
      <xdr:col>85</xdr:col>
      <xdr:colOff>127000</xdr:colOff>
      <xdr:row>38</xdr:row>
      <xdr:rowOff>64135</xdr:rowOff>
    </xdr:to>
    <xdr:cxnSp macro="">
      <xdr:nvCxnSpPr>
        <xdr:cNvPr id="514" name="直線コネクタ 513"/>
        <xdr:cNvCxnSpPr/>
      </xdr:nvCxnSpPr>
      <xdr:spPr>
        <a:xfrm flipV="1">
          <a:off x="13938250" y="6476365"/>
          <a:ext cx="762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100965</xdr:rowOff>
    </xdr:from>
    <xdr:ext cx="469900" cy="258445"/>
    <xdr:sp macro="" textlink="">
      <xdr:nvSpPr>
        <xdr:cNvPr id="515" name="災害復旧事業費平均値テキスト"/>
        <xdr:cNvSpPr txBox="1"/>
      </xdr:nvSpPr>
      <xdr:spPr>
        <a:xfrm>
          <a:off x="14744700" y="6273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171450</xdr:colOff>
      <xdr:row>38</xdr:row>
      <xdr:rowOff>8255</xdr:rowOff>
    </xdr:to>
    <xdr:sp macro="" textlink="">
      <xdr:nvSpPr>
        <xdr:cNvPr id="516" name="フローチャート: 判断 515"/>
        <xdr:cNvSpPr/>
      </xdr:nvSpPr>
      <xdr:spPr>
        <a:xfrm>
          <a:off x="14649450" y="6421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57150</xdr:rowOff>
    </xdr:from>
    <xdr:to xmlns:xdr="http://schemas.openxmlformats.org/drawingml/2006/spreadsheetDrawing">
      <xdr:col>81</xdr:col>
      <xdr:colOff>50800</xdr:colOff>
      <xdr:row>38</xdr:row>
      <xdr:rowOff>64135</xdr:rowOff>
    </xdr:to>
    <xdr:cxnSp macro="">
      <xdr:nvCxnSpPr>
        <xdr:cNvPr id="517" name="直線コネクタ 516"/>
        <xdr:cNvCxnSpPr/>
      </xdr:nvCxnSpPr>
      <xdr:spPr>
        <a:xfrm>
          <a:off x="13144500" y="657225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50165</xdr:rowOff>
    </xdr:to>
    <xdr:sp macro="" textlink="">
      <xdr:nvSpPr>
        <xdr:cNvPr id="518" name="フローチャート: 判断 517"/>
        <xdr:cNvSpPr/>
      </xdr:nvSpPr>
      <xdr:spPr>
        <a:xfrm>
          <a:off x="1388745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66675</xdr:rowOff>
    </xdr:from>
    <xdr:ext cx="469900" cy="258445"/>
    <xdr:sp macro="" textlink="">
      <xdr:nvSpPr>
        <xdr:cNvPr id="519" name="テキスト ボックス 518"/>
        <xdr:cNvSpPr txBox="1"/>
      </xdr:nvSpPr>
      <xdr:spPr>
        <a:xfrm>
          <a:off x="13722350" y="6238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57150</xdr:rowOff>
    </xdr:from>
    <xdr:to xmlns:xdr="http://schemas.openxmlformats.org/drawingml/2006/spreadsheetDrawing">
      <xdr:col>76</xdr:col>
      <xdr:colOff>114300</xdr:colOff>
      <xdr:row>38</xdr:row>
      <xdr:rowOff>134620</xdr:rowOff>
    </xdr:to>
    <xdr:cxnSp macro="">
      <xdr:nvCxnSpPr>
        <xdr:cNvPr id="520" name="直線コネクタ 519"/>
        <xdr:cNvCxnSpPr/>
      </xdr:nvCxnSpPr>
      <xdr:spPr>
        <a:xfrm flipV="1">
          <a:off x="12344400" y="6572250"/>
          <a:ext cx="8001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27940</xdr:rowOff>
    </xdr:from>
    <xdr:to xmlns:xdr="http://schemas.openxmlformats.org/drawingml/2006/spreadsheetDrawing">
      <xdr:col>76</xdr:col>
      <xdr:colOff>165100</xdr:colOff>
      <xdr:row>38</xdr:row>
      <xdr:rowOff>129540</xdr:rowOff>
    </xdr:to>
    <xdr:sp macro="" textlink="">
      <xdr:nvSpPr>
        <xdr:cNvPr id="521" name="フローチャート: 判断 520"/>
        <xdr:cNvSpPr/>
      </xdr:nvSpPr>
      <xdr:spPr>
        <a:xfrm>
          <a:off x="13093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120650</xdr:rowOff>
    </xdr:from>
    <xdr:ext cx="469900" cy="258445"/>
    <xdr:sp macro="" textlink="">
      <xdr:nvSpPr>
        <xdr:cNvPr id="522" name="テキスト ボックス 521"/>
        <xdr:cNvSpPr txBox="1"/>
      </xdr:nvSpPr>
      <xdr:spPr>
        <a:xfrm>
          <a:off x="12928600" y="663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132080</xdr:rowOff>
    </xdr:from>
    <xdr:to xmlns:xdr="http://schemas.openxmlformats.org/drawingml/2006/spreadsheetDrawing">
      <xdr:col>71</xdr:col>
      <xdr:colOff>171450</xdr:colOff>
      <xdr:row>38</xdr:row>
      <xdr:rowOff>134620</xdr:rowOff>
    </xdr:to>
    <xdr:cxnSp macro="">
      <xdr:nvCxnSpPr>
        <xdr:cNvPr id="523" name="直線コネクタ 522"/>
        <xdr:cNvCxnSpPr/>
      </xdr:nvCxnSpPr>
      <xdr:spPr>
        <a:xfrm>
          <a:off x="11537950" y="664718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24" name="フローチャート: 判断 523"/>
        <xdr:cNvSpPr/>
      </xdr:nvSpPr>
      <xdr:spPr>
        <a:xfrm>
          <a:off x="12299950" y="650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106680</xdr:rowOff>
    </xdr:from>
    <xdr:ext cx="469900" cy="259080"/>
    <xdr:sp macro="" textlink="">
      <xdr:nvSpPr>
        <xdr:cNvPr id="525" name="テキスト ボックス 524"/>
        <xdr:cNvSpPr txBox="1"/>
      </xdr:nvSpPr>
      <xdr:spPr>
        <a:xfrm>
          <a:off x="12134850" y="627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6" name="フローチャート: 判断 525"/>
        <xdr:cNvSpPr/>
      </xdr:nvSpPr>
      <xdr:spPr>
        <a:xfrm>
          <a:off x="1148715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128905</xdr:rowOff>
    </xdr:from>
    <xdr:ext cx="469900" cy="259080"/>
    <xdr:sp macro="" textlink="">
      <xdr:nvSpPr>
        <xdr:cNvPr id="527" name="テキスト ボックス 526"/>
        <xdr:cNvSpPr txBox="1"/>
      </xdr:nvSpPr>
      <xdr:spPr>
        <a:xfrm>
          <a:off x="11322050" y="6301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9" name="テキスト ボックス 528"/>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1" name="テキスト ボックス 530"/>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2" name="テキスト ボックス 531"/>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81915</xdr:rowOff>
    </xdr:from>
    <xdr:to xmlns:xdr="http://schemas.openxmlformats.org/drawingml/2006/spreadsheetDrawing">
      <xdr:col>85</xdr:col>
      <xdr:colOff>171450</xdr:colOff>
      <xdr:row>38</xdr:row>
      <xdr:rowOff>12065</xdr:rowOff>
    </xdr:to>
    <xdr:sp macro="" textlink="">
      <xdr:nvSpPr>
        <xdr:cNvPr id="533" name="楕円 532"/>
        <xdr:cNvSpPr/>
      </xdr:nvSpPr>
      <xdr:spPr>
        <a:xfrm>
          <a:off x="14649450" y="6425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60325</xdr:rowOff>
    </xdr:from>
    <xdr:ext cx="469900" cy="259080"/>
    <xdr:sp macro="" textlink="">
      <xdr:nvSpPr>
        <xdr:cNvPr id="534" name="災害復旧事業費該当値テキスト"/>
        <xdr:cNvSpPr txBox="1"/>
      </xdr:nvSpPr>
      <xdr:spPr>
        <a:xfrm>
          <a:off x="14744700" y="640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13335</xdr:rowOff>
    </xdr:from>
    <xdr:to xmlns:xdr="http://schemas.openxmlformats.org/drawingml/2006/spreadsheetDrawing">
      <xdr:col>81</xdr:col>
      <xdr:colOff>101600</xdr:colOff>
      <xdr:row>38</xdr:row>
      <xdr:rowOff>114935</xdr:rowOff>
    </xdr:to>
    <xdr:sp macro="" textlink="">
      <xdr:nvSpPr>
        <xdr:cNvPr id="535" name="楕円 534"/>
        <xdr:cNvSpPr/>
      </xdr:nvSpPr>
      <xdr:spPr>
        <a:xfrm>
          <a:off x="1388745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106045</xdr:rowOff>
    </xdr:from>
    <xdr:ext cx="469900" cy="259080"/>
    <xdr:sp macro="" textlink="">
      <xdr:nvSpPr>
        <xdr:cNvPr id="536" name="テキスト ボックス 535"/>
        <xdr:cNvSpPr txBox="1"/>
      </xdr:nvSpPr>
      <xdr:spPr>
        <a:xfrm>
          <a:off x="13722350" y="662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107950</xdr:rowOff>
    </xdr:to>
    <xdr:sp macro="" textlink="">
      <xdr:nvSpPr>
        <xdr:cNvPr id="537" name="楕円 536"/>
        <xdr:cNvSpPr/>
      </xdr:nvSpPr>
      <xdr:spPr>
        <a:xfrm>
          <a:off x="13093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124460</xdr:rowOff>
    </xdr:from>
    <xdr:ext cx="469900" cy="259080"/>
    <xdr:sp macro="" textlink="">
      <xdr:nvSpPr>
        <xdr:cNvPr id="538" name="テキスト ボックス 537"/>
        <xdr:cNvSpPr txBox="1"/>
      </xdr:nvSpPr>
      <xdr:spPr>
        <a:xfrm>
          <a:off x="12928600" y="629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83820</xdr:rowOff>
    </xdr:from>
    <xdr:to xmlns:xdr="http://schemas.openxmlformats.org/drawingml/2006/spreadsheetDrawing">
      <xdr:col>72</xdr:col>
      <xdr:colOff>38100</xdr:colOff>
      <xdr:row>39</xdr:row>
      <xdr:rowOff>13970</xdr:rowOff>
    </xdr:to>
    <xdr:sp macro="" textlink="">
      <xdr:nvSpPr>
        <xdr:cNvPr id="539" name="楕円 538"/>
        <xdr:cNvSpPr/>
      </xdr:nvSpPr>
      <xdr:spPr>
        <a:xfrm>
          <a:off x="12299950" y="6598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39</xdr:row>
      <xdr:rowOff>5080</xdr:rowOff>
    </xdr:from>
    <xdr:ext cx="378460" cy="259080"/>
    <xdr:sp macro="" textlink="">
      <xdr:nvSpPr>
        <xdr:cNvPr id="540" name="テキスト ボックス 539"/>
        <xdr:cNvSpPr txBox="1"/>
      </xdr:nvSpPr>
      <xdr:spPr>
        <a:xfrm>
          <a:off x="1217295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80645</xdr:rowOff>
    </xdr:from>
    <xdr:to xmlns:xdr="http://schemas.openxmlformats.org/drawingml/2006/spreadsheetDrawing">
      <xdr:col>67</xdr:col>
      <xdr:colOff>101600</xdr:colOff>
      <xdr:row>39</xdr:row>
      <xdr:rowOff>10795</xdr:rowOff>
    </xdr:to>
    <xdr:sp macro="" textlink="">
      <xdr:nvSpPr>
        <xdr:cNvPr id="541" name="楕円 540"/>
        <xdr:cNvSpPr/>
      </xdr:nvSpPr>
      <xdr:spPr>
        <a:xfrm>
          <a:off x="1148715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1905</xdr:rowOff>
    </xdr:from>
    <xdr:ext cx="378460" cy="259080"/>
    <xdr:sp macro="" textlink="">
      <xdr:nvSpPr>
        <xdr:cNvPr id="542" name="テキスト ボックス 541"/>
        <xdr:cNvSpPr txBox="1"/>
      </xdr:nvSpPr>
      <xdr:spPr>
        <a:xfrm>
          <a:off x="113677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3" name="正方形/長方形 542"/>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0" name="正方形/長方形 549"/>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1" name="テキスト ボックス 550"/>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2" name="直線コネクタ 551"/>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53" name="直線コネクタ 552"/>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4" name="テキスト ボックス 553"/>
        <xdr:cNvSpPr txBox="1"/>
      </xdr:nvSpPr>
      <xdr:spPr>
        <a:xfrm>
          <a:off x="109778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55" name="直線コネクタ 554"/>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8285" cy="258445"/>
    <xdr:sp macro="" textlink="">
      <xdr:nvSpPr>
        <xdr:cNvPr id="556" name="テキスト ボックス 555"/>
        <xdr:cNvSpPr txBox="1"/>
      </xdr:nvSpPr>
      <xdr:spPr>
        <a:xfrm>
          <a:off x="109778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7" name="直線コネクタ 556"/>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8285" cy="259080"/>
    <xdr:sp macro="" textlink="">
      <xdr:nvSpPr>
        <xdr:cNvPr id="558" name="テキスト ボックス 557"/>
        <xdr:cNvSpPr txBox="1"/>
      </xdr:nvSpPr>
      <xdr:spPr>
        <a:xfrm>
          <a:off x="109778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9" name="直線コネクタ 558"/>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8285" cy="258445"/>
    <xdr:sp macro="" textlink="">
      <xdr:nvSpPr>
        <xdr:cNvPr id="560" name="テキスト ボックス 559"/>
        <xdr:cNvSpPr txBox="1"/>
      </xdr:nvSpPr>
      <xdr:spPr>
        <a:xfrm>
          <a:off x="109778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1" name="直線コネクタ 560"/>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22225</xdr:rowOff>
    </xdr:from>
    <xdr:ext cx="248285" cy="258445"/>
    <xdr:sp macro="" textlink="">
      <xdr:nvSpPr>
        <xdr:cNvPr id="562" name="テキスト ボックス 561"/>
        <xdr:cNvSpPr txBox="1"/>
      </xdr:nvSpPr>
      <xdr:spPr>
        <a:xfrm>
          <a:off x="10977880" y="876617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63" name="直線コネクタ 562"/>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2420" cy="259080"/>
    <xdr:sp macro="" textlink="">
      <xdr:nvSpPr>
        <xdr:cNvPr id="564" name="テキスト ボックス 563"/>
        <xdr:cNvSpPr txBox="1"/>
      </xdr:nvSpPr>
      <xdr:spPr>
        <a:xfrm>
          <a:off x="10932795" y="8439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5" name="直線コネクタ 564"/>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8445"/>
    <xdr:sp macro="" textlink="">
      <xdr:nvSpPr>
        <xdr:cNvPr id="566" name="テキスト ボックス 565"/>
        <xdr:cNvSpPr txBox="1"/>
      </xdr:nvSpPr>
      <xdr:spPr>
        <a:xfrm>
          <a:off x="1093279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7"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8" name="直線コネクタ 567"/>
        <xdr:cNvCxnSpPr/>
      </xdr:nvCxnSpPr>
      <xdr:spPr>
        <a:xfrm>
          <a:off x="1469834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140970</xdr:rowOff>
    </xdr:from>
    <xdr:ext cx="249555" cy="259080"/>
    <xdr:sp macro="" textlink="">
      <xdr:nvSpPr>
        <xdr:cNvPr id="569" name="失業対策事業費最小値テキスト"/>
        <xdr:cNvSpPr txBox="1"/>
      </xdr:nvSpPr>
      <xdr:spPr>
        <a:xfrm>
          <a:off x="147447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0" name="直線コネクタ 569"/>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140970</xdr:rowOff>
    </xdr:from>
    <xdr:ext cx="249555" cy="259080"/>
    <xdr:sp macro="" textlink="">
      <xdr:nvSpPr>
        <xdr:cNvPr id="571" name="失業対策事業費最大値テキスト"/>
        <xdr:cNvSpPr txBox="1"/>
      </xdr:nvSpPr>
      <xdr:spPr>
        <a:xfrm>
          <a:off x="147447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3" name="直線コネクタ 572"/>
        <xdr:cNvCxnSpPr/>
      </xdr:nvCxnSpPr>
      <xdr:spPr>
        <a:xfrm>
          <a:off x="13938250" y="10214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26670</xdr:rowOff>
    </xdr:from>
    <xdr:ext cx="249555" cy="259080"/>
    <xdr:sp macro="" textlink="">
      <xdr:nvSpPr>
        <xdr:cNvPr id="574" name="失業対策事業費平均値テキスト"/>
        <xdr:cNvSpPr txBox="1"/>
      </xdr:nvSpPr>
      <xdr:spPr>
        <a:xfrm>
          <a:off x="147447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75" name="フローチャート: 判断 574"/>
        <xdr:cNvSpPr/>
      </xdr:nvSpPr>
      <xdr:spPr>
        <a:xfrm>
          <a:off x="14649450" y="10163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6" name="直線コネクタ 575"/>
        <xdr:cNvCxnSpPr/>
      </xdr:nvCxnSpPr>
      <xdr:spPr>
        <a:xfrm>
          <a:off x="131445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7" name="フローチャート: 判断 576"/>
        <xdr:cNvSpPr/>
      </xdr:nvSpPr>
      <xdr:spPr>
        <a:xfrm>
          <a:off x="1388745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78" name="テキスト ボックス 577"/>
        <xdr:cNvSpPr txBox="1"/>
      </xdr:nvSpPr>
      <xdr:spPr>
        <a:xfrm>
          <a:off x="13832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99060</xdr:rowOff>
    </xdr:from>
    <xdr:to xmlns:xdr="http://schemas.openxmlformats.org/drawingml/2006/spreadsheetDrawing">
      <xdr:col>76</xdr:col>
      <xdr:colOff>114300</xdr:colOff>
      <xdr:row>59</xdr:row>
      <xdr:rowOff>99060</xdr:rowOff>
    </xdr:to>
    <xdr:cxnSp macro="">
      <xdr:nvCxnSpPr>
        <xdr:cNvPr id="579" name="直線コネクタ 578"/>
        <xdr:cNvCxnSpPr/>
      </xdr:nvCxnSpPr>
      <xdr:spPr>
        <a:xfrm>
          <a:off x="123444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80" name="フローチャート: 判断 579"/>
        <xdr:cNvSpPr/>
      </xdr:nvSpPr>
      <xdr:spPr>
        <a:xfrm>
          <a:off x="13093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140970</xdr:rowOff>
    </xdr:from>
    <xdr:ext cx="249555" cy="259080"/>
    <xdr:sp macro="" textlink="">
      <xdr:nvSpPr>
        <xdr:cNvPr id="581" name="テキスト ボックス 580"/>
        <xdr:cNvSpPr txBox="1"/>
      </xdr:nvSpPr>
      <xdr:spPr>
        <a:xfrm>
          <a:off x="130302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171450</xdr:colOff>
      <xdr:row>59</xdr:row>
      <xdr:rowOff>99060</xdr:rowOff>
    </xdr:to>
    <xdr:cxnSp macro="">
      <xdr:nvCxnSpPr>
        <xdr:cNvPr id="582" name="直線コネクタ 581"/>
        <xdr:cNvCxnSpPr/>
      </xdr:nvCxnSpPr>
      <xdr:spPr>
        <a:xfrm>
          <a:off x="11537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3" name="フローチャート: 判断 582"/>
        <xdr:cNvSpPr/>
      </xdr:nvSpPr>
      <xdr:spPr>
        <a:xfrm>
          <a:off x="12299950" y="10163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84" name="テキスト ボックス 583"/>
        <xdr:cNvSpPr txBox="1"/>
      </xdr:nvSpPr>
      <xdr:spPr>
        <a:xfrm>
          <a:off x="122262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121285</xdr:rowOff>
    </xdr:from>
    <xdr:to xmlns:xdr="http://schemas.openxmlformats.org/drawingml/2006/spreadsheetDrawing">
      <xdr:col>67</xdr:col>
      <xdr:colOff>101600</xdr:colOff>
      <xdr:row>51</xdr:row>
      <xdr:rowOff>52070</xdr:rowOff>
    </xdr:to>
    <xdr:sp macro="" textlink="">
      <xdr:nvSpPr>
        <xdr:cNvPr id="585" name="フローチャート: 判断 584"/>
        <xdr:cNvSpPr/>
      </xdr:nvSpPr>
      <xdr:spPr>
        <a:xfrm>
          <a:off x="1148715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67945</xdr:rowOff>
    </xdr:from>
    <xdr:ext cx="248920" cy="258445"/>
    <xdr:sp macro="" textlink="">
      <xdr:nvSpPr>
        <xdr:cNvPr id="586" name="テキスト ボックス 585"/>
        <xdr:cNvSpPr txBox="1"/>
      </xdr:nvSpPr>
      <xdr:spPr>
        <a:xfrm>
          <a:off x="11432540" y="84689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8" name="テキスト ボックス 587"/>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0" name="テキスト ボックス 589"/>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1" name="テキスト ボックス 590"/>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92" name="楕円 591"/>
        <xdr:cNvSpPr/>
      </xdr:nvSpPr>
      <xdr:spPr>
        <a:xfrm>
          <a:off x="14649450" y="10163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83820</xdr:rowOff>
    </xdr:from>
    <xdr:ext cx="249555" cy="259080"/>
    <xdr:sp macro="" textlink="">
      <xdr:nvSpPr>
        <xdr:cNvPr id="593" name="失業対策事業費該当値テキスト"/>
        <xdr:cNvSpPr txBox="1"/>
      </xdr:nvSpPr>
      <xdr:spPr>
        <a:xfrm>
          <a:off x="147447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4" name="楕円 593"/>
        <xdr:cNvSpPr/>
      </xdr:nvSpPr>
      <xdr:spPr>
        <a:xfrm>
          <a:off x="138874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5" name="テキスト ボックス 594"/>
        <xdr:cNvSpPr txBox="1"/>
      </xdr:nvSpPr>
      <xdr:spPr>
        <a:xfrm>
          <a:off x="13832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6" name="楕円 595"/>
        <xdr:cNvSpPr/>
      </xdr:nvSpPr>
      <xdr:spPr>
        <a:xfrm>
          <a:off x="13093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166370</xdr:rowOff>
    </xdr:from>
    <xdr:ext cx="249555" cy="258445"/>
    <xdr:sp macro="" textlink="">
      <xdr:nvSpPr>
        <xdr:cNvPr id="597" name="テキスト ボックス 596"/>
        <xdr:cNvSpPr txBox="1"/>
      </xdr:nvSpPr>
      <xdr:spPr>
        <a:xfrm>
          <a:off x="13030200" y="99390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8" name="楕円 597"/>
        <xdr:cNvSpPr/>
      </xdr:nvSpPr>
      <xdr:spPr>
        <a:xfrm>
          <a:off x="12299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8920" cy="258445"/>
    <xdr:sp macro="" textlink="">
      <xdr:nvSpPr>
        <xdr:cNvPr id="599" name="テキスト ボックス 598"/>
        <xdr:cNvSpPr txBox="1"/>
      </xdr:nvSpPr>
      <xdr:spPr>
        <a:xfrm>
          <a:off x="1222629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0" name="楕円 599"/>
        <xdr:cNvSpPr/>
      </xdr:nvSpPr>
      <xdr:spPr>
        <a:xfrm>
          <a:off x="11487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1" name="テキスト ボックス 600"/>
        <xdr:cNvSpPr txBox="1"/>
      </xdr:nvSpPr>
      <xdr:spPr>
        <a:xfrm>
          <a:off x="114325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2" name="正方形/長方形 601"/>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9" name="正方形/長方形 608"/>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0" name="テキスト ボックス 609"/>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1" name="直線コネクタ 610"/>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171450</xdr:colOff>
      <xdr:row>79</xdr:row>
      <xdr:rowOff>139700</xdr:rowOff>
    </xdr:to>
    <xdr:cxnSp macro="">
      <xdr:nvCxnSpPr>
        <xdr:cNvPr id="612" name="直線コネクタ 611"/>
        <xdr:cNvCxnSpPr/>
      </xdr:nvCxnSpPr>
      <xdr:spPr>
        <a:xfrm>
          <a:off x="11207750" y="13684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168910</xdr:rowOff>
    </xdr:from>
    <xdr:ext cx="248285" cy="258445"/>
    <xdr:sp macro="" textlink="">
      <xdr:nvSpPr>
        <xdr:cNvPr id="613" name="テキスト ボックス 612"/>
        <xdr:cNvSpPr txBox="1"/>
      </xdr:nvSpPr>
      <xdr:spPr>
        <a:xfrm>
          <a:off x="109778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171450</xdr:colOff>
      <xdr:row>78</xdr:row>
      <xdr:rowOff>25400</xdr:rowOff>
    </xdr:to>
    <xdr:cxnSp macro="">
      <xdr:nvCxnSpPr>
        <xdr:cNvPr id="614" name="直線コネクタ 613"/>
        <xdr:cNvCxnSpPr/>
      </xdr:nvCxnSpPr>
      <xdr:spPr>
        <a:xfrm>
          <a:off x="11207750" y="1339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8445"/>
    <xdr:sp macro="" textlink="">
      <xdr:nvSpPr>
        <xdr:cNvPr id="615" name="テキスト ボックス 614"/>
        <xdr:cNvSpPr txBox="1"/>
      </xdr:nvSpPr>
      <xdr:spPr>
        <a:xfrm>
          <a:off x="107334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171450</xdr:colOff>
      <xdr:row>76</xdr:row>
      <xdr:rowOff>82550</xdr:rowOff>
    </xdr:to>
    <xdr:cxnSp macro="">
      <xdr:nvCxnSpPr>
        <xdr:cNvPr id="616" name="直線コネクタ 615"/>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8445"/>
    <xdr:sp macro="" textlink="">
      <xdr:nvSpPr>
        <xdr:cNvPr id="617" name="テキスト ボックス 616"/>
        <xdr:cNvSpPr txBox="1"/>
      </xdr:nvSpPr>
      <xdr:spPr>
        <a:xfrm>
          <a:off x="107334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8" name="直線コネクタ 617"/>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9" name="テキスト ボックス 618"/>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171450</xdr:colOff>
      <xdr:row>73</xdr:row>
      <xdr:rowOff>25400</xdr:rowOff>
    </xdr:to>
    <xdr:cxnSp macro="">
      <xdr:nvCxnSpPr>
        <xdr:cNvPr id="620" name="直線コネクタ 619"/>
        <xdr:cNvCxnSpPr/>
      </xdr:nvCxnSpPr>
      <xdr:spPr>
        <a:xfrm>
          <a:off x="11207750" y="12541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95630" cy="258445"/>
    <xdr:sp macro="" textlink="">
      <xdr:nvSpPr>
        <xdr:cNvPr id="621" name="テキスト ボックス 620"/>
        <xdr:cNvSpPr txBox="1"/>
      </xdr:nvSpPr>
      <xdr:spPr>
        <a:xfrm>
          <a:off x="106692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171450</xdr:colOff>
      <xdr:row>71</xdr:row>
      <xdr:rowOff>82550</xdr:rowOff>
    </xdr:to>
    <xdr:cxnSp macro="">
      <xdr:nvCxnSpPr>
        <xdr:cNvPr id="622" name="直線コネクタ 621"/>
        <xdr:cNvCxnSpPr/>
      </xdr:nvCxnSpPr>
      <xdr:spPr>
        <a:xfrm>
          <a:off x="11207750" y="1225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5630" cy="258445"/>
    <xdr:sp macro="" textlink="">
      <xdr:nvSpPr>
        <xdr:cNvPr id="623" name="テキスト ボックス 622"/>
        <xdr:cNvSpPr txBox="1"/>
      </xdr:nvSpPr>
      <xdr:spPr>
        <a:xfrm>
          <a:off x="106692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171450</xdr:colOff>
      <xdr:row>69</xdr:row>
      <xdr:rowOff>139700</xdr:rowOff>
    </xdr:to>
    <xdr:cxnSp macro="">
      <xdr:nvCxnSpPr>
        <xdr:cNvPr id="624" name="直線コネクタ 623"/>
        <xdr:cNvCxnSpPr/>
      </xdr:nvCxnSpPr>
      <xdr:spPr>
        <a:xfrm>
          <a:off x="11207750" y="11969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95630" cy="258445"/>
    <xdr:sp macro="" textlink="">
      <xdr:nvSpPr>
        <xdr:cNvPr id="625" name="テキスト ボックス 624"/>
        <xdr:cNvSpPr txBox="1"/>
      </xdr:nvSpPr>
      <xdr:spPr>
        <a:xfrm>
          <a:off x="106692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6" name="直線コネクタ 625"/>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7" name="テキスト ボックス 626"/>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8"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143510</xdr:rowOff>
    </xdr:from>
    <xdr:to xmlns:xdr="http://schemas.openxmlformats.org/drawingml/2006/spreadsheetDrawing">
      <xdr:col>85</xdr:col>
      <xdr:colOff>126365</xdr:colOff>
      <xdr:row>78</xdr:row>
      <xdr:rowOff>113665</xdr:rowOff>
    </xdr:to>
    <xdr:cxnSp macro="">
      <xdr:nvCxnSpPr>
        <xdr:cNvPr id="629" name="直線コネクタ 628"/>
        <xdr:cNvCxnSpPr/>
      </xdr:nvCxnSpPr>
      <xdr:spPr>
        <a:xfrm flipV="1">
          <a:off x="14698345" y="12145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117475</xdr:rowOff>
    </xdr:from>
    <xdr:ext cx="534670" cy="259080"/>
    <xdr:sp macro="" textlink="">
      <xdr:nvSpPr>
        <xdr:cNvPr id="630" name="公債費最小値テキスト"/>
        <xdr:cNvSpPr txBox="1"/>
      </xdr:nvSpPr>
      <xdr:spPr>
        <a:xfrm>
          <a:off x="147447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31" name="直線コネクタ 630"/>
        <xdr:cNvCxnSpPr/>
      </xdr:nvCxnSpPr>
      <xdr:spPr>
        <a:xfrm>
          <a:off x="14611350" y="1348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90170</xdr:rowOff>
    </xdr:from>
    <xdr:ext cx="598805" cy="259080"/>
    <xdr:sp macro="" textlink="">
      <xdr:nvSpPr>
        <xdr:cNvPr id="632" name="公債費最大値テキスト"/>
        <xdr:cNvSpPr txBox="1"/>
      </xdr:nvSpPr>
      <xdr:spPr>
        <a:xfrm>
          <a:off x="14744700" y="1192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143510</xdr:rowOff>
    </xdr:from>
    <xdr:to xmlns:xdr="http://schemas.openxmlformats.org/drawingml/2006/spreadsheetDrawing">
      <xdr:col>86</xdr:col>
      <xdr:colOff>25400</xdr:colOff>
      <xdr:row>70</xdr:row>
      <xdr:rowOff>143510</xdr:rowOff>
    </xdr:to>
    <xdr:cxnSp macro="">
      <xdr:nvCxnSpPr>
        <xdr:cNvPr id="633" name="直線コネクタ 632"/>
        <xdr:cNvCxnSpPr/>
      </xdr:nvCxnSpPr>
      <xdr:spPr>
        <a:xfrm>
          <a:off x="14611350" y="12145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154940</xdr:rowOff>
    </xdr:from>
    <xdr:to xmlns:xdr="http://schemas.openxmlformats.org/drawingml/2006/spreadsheetDrawing">
      <xdr:col>85</xdr:col>
      <xdr:colOff>127000</xdr:colOff>
      <xdr:row>77</xdr:row>
      <xdr:rowOff>167640</xdr:rowOff>
    </xdr:to>
    <xdr:cxnSp macro="">
      <xdr:nvCxnSpPr>
        <xdr:cNvPr id="634" name="直線コネクタ 633"/>
        <xdr:cNvCxnSpPr/>
      </xdr:nvCxnSpPr>
      <xdr:spPr>
        <a:xfrm flipV="1">
          <a:off x="13938250" y="1335659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45720</xdr:rowOff>
    </xdr:from>
    <xdr:ext cx="534670" cy="259080"/>
    <xdr:sp macro="" textlink="">
      <xdr:nvSpPr>
        <xdr:cNvPr id="635" name="公債費平均値テキスト"/>
        <xdr:cNvSpPr txBox="1"/>
      </xdr:nvSpPr>
      <xdr:spPr>
        <a:xfrm>
          <a:off x="147447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22860</xdr:rowOff>
    </xdr:from>
    <xdr:to xmlns:xdr="http://schemas.openxmlformats.org/drawingml/2006/spreadsheetDrawing">
      <xdr:col>85</xdr:col>
      <xdr:colOff>171450</xdr:colOff>
      <xdr:row>76</xdr:row>
      <xdr:rowOff>124460</xdr:rowOff>
    </xdr:to>
    <xdr:sp macro="" textlink="">
      <xdr:nvSpPr>
        <xdr:cNvPr id="636" name="フローチャート: 判断 635"/>
        <xdr:cNvSpPr/>
      </xdr:nvSpPr>
      <xdr:spPr>
        <a:xfrm>
          <a:off x="14649450" y="130530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151130</xdr:rowOff>
    </xdr:from>
    <xdr:to xmlns:xdr="http://schemas.openxmlformats.org/drawingml/2006/spreadsheetDrawing">
      <xdr:col>81</xdr:col>
      <xdr:colOff>50800</xdr:colOff>
      <xdr:row>77</xdr:row>
      <xdr:rowOff>167640</xdr:rowOff>
    </xdr:to>
    <xdr:cxnSp macro="">
      <xdr:nvCxnSpPr>
        <xdr:cNvPr id="637" name="直線コネクタ 636"/>
        <xdr:cNvCxnSpPr/>
      </xdr:nvCxnSpPr>
      <xdr:spPr>
        <a:xfrm>
          <a:off x="13144500" y="1335278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19685</xdr:rowOff>
    </xdr:from>
    <xdr:to xmlns:xdr="http://schemas.openxmlformats.org/drawingml/2006/spreadsheetDrawing">
      <xdr:col>81</xdr:col>
      <xdr:colOff>101600</xdr:colOff>
      <xdr:row>76</xdr:row>
      <xdr:rowOff>121285</xdr:rowOff>
    </xdr:to>
    <xdr:sp macro="" textlink="">
      <xdr:nvSpPr>
        <xdr:cNvPr id="638" name="フローチャート: 判断 637"/>
        <xdr:cNvSpPr/>
      </xdr:nvSpPr>
      <xdr:spPr>
        <a:xfrm>
          <a:off x="1388745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137795</xdr:rowOff>
    </xdr:from>
    <xdr:ext cx="534035" cy="259080"/>
    <xdr:sp macro="" textlink="">
      <xdr:nvSpPr>
        <xdr:cNvPr id="639" name="テキスト ボックス 638"/>
        <xdr:cNvSpPr txBox="1"/>
      </xdr:nvSpPr>
      <xdr:spPr>
        <a:xfrm>
          <a:off x="1370901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151130</xdr:rowOff>
    </xdr:from>
    <xdr:to xmlns:xdr="http://schemas.openxmlformats.org/drawingml/2006/spreadsheetDrawing">
      <xdr:col>76</xdr:col>
      <xdr:colOff>114300</xdr:colOff>
      <xdr:row>78</xdr:row>
      <xdr:rowOff>7620</xdr:rowOff>
    </xdr:to>
    <xdr:cxnSp macro="">
      <xdr:nvCxnSpPr>
        <xdr:cNvPr id="640" name="直線コネクタ 639"/>
        <xdr:cNvCxnSpPr/>
      </xdr:nvCxnSpPr>
      <xdr:spPr>
        <a:xfrm flipV="1">
          <a:off x="12344400" y="1335278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24765</xdr:rowOff>
    </xdr:from>
    <xdr:to xmlns:xdr="http://schemas.openxmlformats.org/drawingml/2006/spreadsheetDrawing">
      <xdr:col>76</xdr:col>
      <xdr:colOff>165100</xdr:colOff>
      <xdr:row>76</xdr:row>
      <xdr:rowOff>126365</xdr:rowOff>
    </xdr:to>
    <xdr:sp macro="" textlink="">
      <xdr:nvSpPr>
        <xdr:cNvPr id="641" name="フローチャート: 判断 640"/>
        <xdr:cNvSpPr/>
      </xdr:nvSpPr>
      <xdr:spPr>
        <a:xfrm>
          <a:off x="130937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143510</xdr:rowOff>
    </xdr:from>
    <xdr:ext cx="534670" cy="258445"/>
    <xdr:sp macro="" textlink="">
      <xdr:nvSpPr>
        <xdr:cNvPr id="642" name="テキスト ボックス 641"/>
        <xdr:cNvSpPr txBox="1"/>
      </xdr:nvSpPr>
      <xdr:spPr>
        <a:xfrm>
          <a:off x="12896215" y="12830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167640</xdr:rowOff>
    </xdr:from>
    <xdr:to xmlns:xdr="http://schemas.openxmlformats.org/drawingml/2006/spreadsheetDrawing">
      <xdr:col>71</xdr:col>
      <xdr:colOff>171450</xdr:colOff>
      <xdr:row>78</xdr:row>
      <xdr:rowOff>7620</xdr:rowOff>
    </xdr:to>
    <xdr:cxnSp macro="">
      <xdr:nvCxnSpPr>
        <xdr:cNvPr id="643" name="直線コネクタ 642"/>
        <xdr:cNvCxnSpPr/>
      </xdr:nvCxnSpPr>
      <xdr:spPr>
        <a:xfrm>
          <a:off x="11537950" y="1336929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30480</xdr:rowOff>
    </xdr:from>
    <xdr:to xmlns:xdr="http://schemas.openxmlformats.org/drawingml/2006/spreadsheetDrawing">
      <xdr:col>72</xdr:col>
      <xdr:colOff>38100</xdr:colOff>
      <xdr:row>76</xdr:row>
      <xdr:rowOff>132080</xdr:rowOff>
    </xdr:to>
    <xdr:sp macro="" textlink="">
      <xdr:nvSpPr>
        <xdr:cNvPr id="644" name="フローチャート: 判断 643"/>
        <xdr:cNvSpPr/>
      </xdr:nvSpPr>
      <xdr:spPr>
        <a:xfrm>
          <a:off x="12299950" y="13060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148590</xdr:rowOff>
    </xdr:from>
    <xdr:ext cx="534035" cy="259080"/>
    <xdr:sp macro="" textlink="">
      <xdr:nvSpPr>
        <xdr:cNvPr id="645" name="テキスト ボックス 644"/>
        <xdr:cNvSpPr txBox="1"/>
      </xdr:nvSpPr>
      <xdr:spPr>
        <a:xfrm>
          <a:off x="12102465" y="1283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83820</xdr:rowOff>
    </xdr:from>
    <xdr:to xmlns:xdr="http://schemas.openxmlformats.org/drawingml/2006/spreadsheetDrawing">
      <xdr:col>67</xdr:col>
      <xdr:colOff>101600</xdr:colOff>
      <xdr:row>77</xdr:row>
      <xdr:rowOff>13970</xdr:rowOff>
    </xdr:to>
    <xdr:sp macro="" textlink="">
      <xdr:nvSpPr>
        <xdr:cNvPr id="646" name="フローチャート: 判断 645"/>
        <xdr:cNvSpPr/>
      </xdr:nvSpPr>
      <xdr:spPr>
        <a:xfrm>
          <a:off x="1148715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30480</xdr:rowOff>
    </xdr:from>
    <xdr:ext cx="534035" cy="258445"/>
    <xdr:sp macro="" textlink="">
      <xdr:nvSpPr>
        <xdr:cNvPr id="647" name="テキスト ボックス 646"/>
        <xdr:cNvSpPr txBox="1"/>
      </xdr:nvSpPr>
      <xdr:spPr>
        <a:xfrm>
          <a:off x="1130871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9" name="テキスト ボックス 648"/>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1" name="テキスト ボックス 650"/>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2" name="テキスト ボックス 651"/>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103505</xdr:rowOff>
    </xdr:from>
    <xdr:to xmlns:xdr="http://schemas.openxmlformats.org/drawingml/2006/spreadsheetDrawing">
      <xdr:col>85</xdr:col>
      <xdr:colOff>171450</xdr:colOff>
      <xdr:row>78</xdr:row>
      <xdr:rowOff>33655</xdr:rowOff>
    </xdr:to>
    <xdr:sp macro="" textlink="">
      <xdr:nvSpPr>
        <xdr:cNvPr id="653" name="楕円 652"/>
        <xdr:cNvSpPr/>
      </xdr:nvSpPr>
      <xdr:spPr>
        <a:xfrm>
          <a:off x="14649450" y="13305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81915</xdr:rowOff>
    </xdr:from>
    <xdr:ext cx="534670" cy="259080"/>
    <xdr:sp macro="" textlink="">
      <xdr:nvSpPr>
        <xdr:cNvPr id="654" name="公債費該当値テキスト"/>
        <xdr:cNvSpPr txBox="1"/>
      </xdr:nvSpPr>
      <xdr:spPr>
        <a:xfrm>
          <a:off x="14744700" y="13283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116840</xdr:rowOff>
    </xdr:from>
    <xdr:to xmlns:xdr="http://schemas.openxmlformats.org/drawingml/2006/spreadsheetDrawing">
      <xdr:col>81</xdr:col>
      <xdr:colOff>101600</xdr:colOff>
      <xdr:row>78</xdr:row>
      <xdr:rowOff>46990</xdr:rowOff>
    </xdr:to>
    <xdr:sp macro="" textlink="">
      <xdr:nvSpPr>
        <xdr:cNvPr id="655" name="楕円 654"/>
        <xdr:cNvSpPr/>
      </xdr:nvSpPr>
      <xdr:spPr>
        <a:xfrm>
          <a:off x="1388745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38100</xdr:rowOff>
    </xdr:from>
    <xdr:ext cx="534035" cy="259080"/>
    <xdr:sp macro="" textlink="">
      <xdr:nvSpPr>
        <xdr:cNvPr id="656" name="テキスト ボックス 655"/>
        <xdr:cNvSpPr txBox="1"/>
      </xdr:nvSpPr>
      <xdr:spPr>
        <a:xfrm>
          <a:off x="13709015"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100330</xdr:rowOff>
    </xdr:from>
    <xdr:to xmlns:xdr="http://schemas.openxmlformats.org/drawingml/2006/spreadsheetDrawing">
      <xdr:col>76</xdr:col>
      <xdr:colOff>165100</xdr:colOff>
      <xdr:row>78</xdr:row>
      <xdr:rowOff>30480</xdr:rowOff>
    </xdr:to>
    <xdr:sp macro="" textlink="">
      <xdr:nvSpPr>
        <xdr:cNvPr id="657" name="楕円 656"/>
        <xdr:cNvSpPr/>
      </xdr:nvSpPr>
      <xdr:spPr>
        <a:xfrm>
          <a:off x="130937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21590</xdr:rowOff>
    </xdr:from>
    <xdr:ext cx="534670" cy="259080"/>
    <xdr:sp macro="" textlink="">
      <xdr:nvSpPr>
        <xdr:cNvPr id="658" name="テキスト ボックス 657"/>
        <xdr:cNvSpPr txBox="1"/>
      </xdr:nvSpPr>
      <xdr:spPr>
        <a:xfrm>
          <a:off x="12896215" y="1339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128270</xdr:rowOff>
    </xdr:from>
    <xdr:to xmlns:xdr="http://schemas.openxmlformats.org/drawingml/2006/spreadsheetDrawing">
      <xdr:col>72</xdr:col>
      <xdr:colOff>38100</xdr:colOff>
      <xdr:row>78</xdr:row>
      <xdr:rowOff>58420</xdr:rowOff>
    </xdr:to>
    <xdr:sp macro="" textlink="">
      <xdr:nvSpPr>
        <xdr:cNvPr id="659" name="楕円 658"/>
        <xdr:cNvSpPr/>
      </xdr:nvSpPr>
      <xdr:spPr>
        <a:xfrm>
          <a:off x="12299950" y="13329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49530</xdr:rowOff>
    </xdr:from>
    <xdr:ext cx="534035" cy="259080"/>
    <xdr:sp macro="" textlink="">
      <xdr:nvSpPr>
        <xdr:cNvPr id="660" name="テキスト ボックス 659"/>
        <xdr:cNvSpPr txBox="1"/>
      </xdr:nvSpPr>
      <xdr:spPr>
        <a:xfrm>
          <a:off x="12102465" y="1342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116840</xdr:rowOff>
    </xdr:from>
    <xdr:to xmlns:xdr="http://schemas.openxmlformats.org/drawingml/2006/spreadsheetDrawing">
      <xdr:col>67</xdr:col>
      <xdr:colOff>101600</xdr:colOff>
      <xdr:row>78</xdr:row>
      <xdr:rowOff>46990</xdr:rowOff>
    </xdr:to>
    <xdr:sp macro="" textlink="">
      <xdr:nvSpPr>
        <xdr:cNvPr id="661" name="楕円 660"/>
        <xdr:cNvSpPr/>
      </xdr:nvSpPr>
      <xdr:spPr>
        <a:xfrm>
          <a:off x="1148715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38100</xdr:rowOff>
    </xdr:from>
    <xdr:ext cx="534035" cy="259080"/>
    <xdr:sp macro="" textlink="">
      <xdr:nvSpPr>
        <xdr:cNvPr id="662" name="テキスト ボックス 661"/>
        <xdr:cNvSpPr txBox="1"/>
      </xdr:nvSpPr>
      <xdr:spPr>
        <a:xfrm>
          <a:off x="11308715"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3" name="正方形/長方形 662"/>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0" name="正方形/長方形 669"/>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71" name="テキスト ボックス 670"/>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2" name="直線コネクタ 671"/>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3" name="直線コネクタ 672"/>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09778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5" name="直線コネクタ 674"/>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7" name="直線コネクタ 67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78" name="テキスト ボックス 677"/>
        <xdr:cNvSpPr txBox="1"/>
      </xdr:nvSpPr>
      <xdr:spPr>
        <a:xfrm>
          <a:off x="106692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9" name="直線コネクタ 678"/>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0" name="テキスト ボックス 679"/>
        <xdr:cNvSpPr txBox="1"/>
      </xdr:nvSpPr>
      <xdr:spPr>
        <a:xfrm>
          <a:off x="106692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81" name="直線コネクタ 680"/>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2" name="テキスト ボックス 681"/>
        <xdr:cNvSpPr txBox="1"/>
      </xdr:nvSpPr>
      <xdr:spPr>
        <a:xfrm>
          <a:off x="106692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3" name="直線コネクタ 682"/>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4" name="テキスト ボックス 683"/>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5"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38735</xdr:rowOff>
    </xdr:to>
    <xdr:cxnSp macro="">
      <xdr:nvCxnSpPr>
        <xdr:cNvPr id="686" name="直線コネクタ 685"/>
        <xdr:cNvCxnSpPr/>
      </xdr:nvCxnSpPr>
      <xdr:spPr>
        <a:xfrm flipV="1">
          <a:off x="14698345" y="1558417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42545</xdr:rowOff>
    </xdr:from>
    <xdr:ext cx="378460" cy="258445"/>
    <xdr:sp macro="" textlink="">
      <xdr:nvSpPr>
        <xdr:cNvPr id="687" name="積立金最小値テキスト"/>
        <xdr:cNvSpPr txBox="1"/>
      </xdr:nvSpPr>
      <xdr:spPr>
        <a:xfrm>
          <a:off x="14744700" y="17016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88" name="直線コネクタ 687"/>
        <xdr:cNvCxnSpPr/>
      </xdr:nvCxnSpPr>
      <xdr:spPr>
        <a:xfrm>
          <a:off x="14611350" y="17012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100330</xdr:rowOff>
    </xdr:from>
    <xdr:ext cx="598805" cy="258445"/>
    <xdr:sp macro="" textlink="">
      <xdr:nvSpPr>
        <xdr:cNvPr id="689" name="積立金最大値テキスト"/>
        <xdr:cNvSpPr txBox="1"/>
      </xdr:nvSpPr>
      <xdr:spPr>
        <a:xfrm>
          <a:off x="14744700" y="15359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90" name="直線コネクタ 689"/>
        <xdr:cNvCxnSpPr/>
      </xdr:nvCxnSpPr>
      <xdr:spPr>
        <a:xfrm>
          <a:off x="14611350" y="15584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164465</xdr:rowOff>
    </xdr:from>
    <xdr:to xmlns:xdr="http://schemas.openxmlformats.org/drawingml/2006/spreadsheetDrawing">
      <xdr:col>85</xdr:col>
      <xdr:colOff>127000</xdr:colOff>
      <xdr:row>98</xdr:row>
      <xdr:rowOff>3810</xdr:rowOff>
    </xdr:to>
    <xdr:cxnSp macro="">
      <xdr:nvCxnSpPr>
        <xdr:cNvPr id="691" name="直線コネクタ 690"/>
        <xdr:cNvCxnSpPr/>
      </xdr:nvCxnSpPr>
      <xdr:spPr>
        <a:xfrm flipV="1">
          <a:off x="13938250" y="1679511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152400</xdr:rowOff>
    </xdr:from>
    <xdr:ext cx="534670" cy="259080"/>
    <xdr:sp macro="" textlink="">
      <xdr:nvSpPr>
        <xdr:cNvPr id="692" name="積立金平均値テキスト"/>
        <xdr:cNvSpPr txBox="1"/>
      </xdr:nvSpPr>
      <xdr:spPr>
        <a:xfrm>
          <a:off x="14744700" y="16783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171450</xdr:colOff>
      <xdr:row>98</xdr:row>
      <xdr:rowOff>104140</xdr:rowOff>
    </xdr:to>
    <xdr:sp macro="" textlink="">
      <xdr:nvSpPr>
        <xdr:cNvPr id="693" name="フローチャート: 判断 692"/>
        <xdr:cNvSpPr/>
      </xdr:nvSpPr>
      <xdr:spPr>
        <a:xfrm>
          <a:off x="14649450" y="16804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3810</xdr:rowOff>
    </xdr:from>
    <xdr:to xmlns:xdr="http://schemas.openxmlformats.org/drawingml/2006/spreadsheetDrawing">
      <xdr:col>81</xdr:col>
      <xdr:colOff>50800</xdr:colOff>
      <xdr:row>98</xdr:row>
      <xdr:rowOff>25400</xdr:rowOff>
    </xdr:to>
    <xdr:cxnSp macro="">
      <xdr:nvCxnSpPr>
        <xdr:cNvPr id="694" name="直線コネクタ 693"/>
        <xdr:cNvCxnSpPr/>
      </xdr:nvCxnSpPr>
      <xdr:spPr>
        <a:xfrm flipV="1">
          <a:off x="13144500" y="1680591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95" name="フローチャート: 判断 694"/>
        <xdr:cNvSpPr/>
      </xdr:nvSpPr>
      <xdr:spPr>
        <a:xfrm>
          <a:off x="1388745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116840</xdr:rowOff>
    </xdr:from>
    <xdr:ext cx="534035" cy="259080"/>
    <xdr:sp macro="" textlink="">
      <xdr:nvSpPr>
        <xdr:cNvPr id="696" name="テキスト ボックス 695"/>
        <xdr:cNvSpPr txBox="1"/>
      </xdr:nvSpPr>
      <xdr:spPr>
        <a:xfrm>
          <a:off x="1370901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76835</xdr:rowOff>
    </xdr:from>
    <xdr:to xmlns:xdr="http://schemas.openxmlformats.org/drawingml/2006/spreadsheetDrawing">
      <xdr:col>76</xdr:col>
      <xdr:colOff>114300</xdr:colOff>
      <xdr:row>98</xdr:row>
      <xdr:rowOff>25400</xdr:rowOff>
    </xdr:to>
    <xdr:cxnSp macro="">
      <xdr:nvCxnSpPr>
        <xdr:cNvPr id="697" name="直線コネクタ 696"/>
        <xdr:cNvCxnSpPr/>
      </xdr:nvCxnSpPr>
      <xdr:spPr>
        <a:xfrm>
          <a:off x="12344400" y="16707485"/>
          <a:ext cx="8001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98" name="フローチャート: 判断 697"/>
        <xdr:cNvSpPr/>
      </xdr:nvSpPr>
      <xdr:spPr>
        <a:xfrm>
          <a:off x="130937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143510</xdr:rowOff>
    </xdr:from>
    <xdr:ext cx="534670" cy="258445"/>
    <xdr:sp macro="" textlink="">
      <xdr:nvSpPr>
        <xdr:cNvPr id="699" name="テキスト ボックス 698"/>
        <xdr:cNvSpPr txBox="1"/>
      </xdr:nvSpPr>
      <xdr:spPr>
        <a:xfrm>
          <a:off x="12896215"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76835</xdr:rowOff>
    </xdr:from>
    <xdr:to xmlns:xdr="http://schemas.openxmlformats.org/drawingml/2006/spreadsheetDrawing">
      <xdr:col>71</xdr:col>
      <xdr:colOff>171450</xdr:colOff>
      <xdr:row>98</xdr:row>
      <xdr:rowOff>17780</xdr:rowOff>
    </xdr:to>
    <xdr:cxnSp macro="">
      <xdr:nvCxnSpPr>
        <xdr:cNvPr id="700" name="直線コネクタ 699"/>
        <xdr:cNvCxnSpPr/>
      </xdr:nvCxnSpPr>
      <xdr:spPr>
        <a:xfrm flipV="1">
          <a:off x="11537950" y="16707485"/>
          <a:ext cx="8064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701" name="フローチャート: 判断 700"/>
        <xdr:cNvSpPr/>
      </xdr:nvSpPr>
      <xdr:spPr>
        <a:xfrm>
          <a:off x="12299950" y="16837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127635</xdr:rowOff>
    </xdr:from>
    <xdr:ext cx="534035" cy="259080"/>
    <xdr:sp macro="" textlink="">
      <xdr:nvSpPr>
        <xdr:cNvPr id="702" name="テキスト ボックス 701"/>
        <xdr:cNvSpPr txBox="1"/>
      </xdr:nvSpPr>
      <xdr:spPr>
        <a:xfrm>
          <a:off x="121024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61595</xdr:rowOff>
    </xdr:from>
    <xdr:to xmlns:xdr="http://schemas.openxmlformats.org/drawingml/2006/spreadsheetDrawing">
      <xdr:col>67</xdr:col>
      <xdr:colOff>101600</xdr:colOff>
      <xdr:row>98</xdr:row>
      <xdr:rowOff>163195</xdr:rowOff>
    </xdr:to>
    <xdr:sp macro="" textlink="">
      <xdr:nvSpPr>
        <xdr:cNvPr id="703" name="フローチャート: 判断 702"/>
        <xdr:cNvSpPr/>
      </xdr:nvSpPr>
      <xdr:spPr>
        <a:xfrm>
          <a:off x="1148715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154940</xdr:rowOff>
    </xdr:from>
    <xdr:ext cx="534035" cy="258445"/>
    <xdr:sp macro="" textlink="">
      <xdr:nvSpPr>
        <xdr:cNvPr id="704" name="テキスト ボックス 703"/>
        <xdr:cNvSpPr txBox="1"/>
      </xdr:nvSpPr>
      <xdr:spPr>
        <a:xfrm>
          <a:off x="1130871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6" name="テキスト ボックス 705"/>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8" name="テキスト ボックス 707"/>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9" name="テキスト ボックス 708"/>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113665</xdr:rowOff>
    </xdr:from>
    <xdr:to xmlns:xdr="http://schemas.openxmlformats.org/drawingml/2006/spreadsheetDrawing">
      <xdr:col>85</xdr:col>
      <xdr:colOff>171450</xdr:colOff>
      <xdr:row>98</xdr:row>
      <xdr:rowOff>43815</xdr:rowOff>
    </xdr:to>
    <xdr:sp macro="" textlink="">
      <xdr:nvSpPr>
        <xdr:cNvPr id="710" name="楕円 709"/>
        <xdr:cNvSpPr/>
      </xdr:nvSpPr>
      <xdr:spPr>
        <a:xfrm>
          <a:off x="14649450" y="167443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136525</xdr:rowOff>
    </xdr:from>
    <xdr:ext cx="534670" cy="258445"/>
    <xdr:sp macro="" textlink="">
      <xdr:nvSpPr>
        <xdr:cNvPr id="711" name="積立金該当値テキスト"/>
        <xdr:cNvSpPr txBox="1"/>
      </xdr:nvSpPr>
      <xdr:spPr>
        <a:xfrm>
          <a:off x="14744700" y="1659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124460</xdr:rowOff>
    </xdr:from>
    <xdr:to xmlns:xdr="http://schemas.openxmlformats.org/drawingml/2006/spreadsheetDrawing">
      <xdr:col>81</xdr:col>
      <xdr:colOff>101600</xdr:colOff>
      <xdr:row>98</xdr:row>
      <xdr:rowOff>54610</xdr:rowOff>
    </xdr:to>
    <xdr:sp macro="" textlink="">
      <xdr:nvSpPr>
        <xdr:cNvPr id="712" name="楕円 711"/>
        <xdr:cNvSpPr/>
      </xdr:nvSpPr>
      <xdr:spPr>
        <a:xfrm>
          <a:off x="1388745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71120</xdr:rowOff>
    </xdr:from>
    <xdr:ext cx="534035" cy="259080"/>
    <xdr:sp macro="" textlink="">
      <xdr:nvSpPr>
        <xdr:cNvPr id="713" name="テキスト ボックス 712"/>
        <xdr:cNvSpPr txBox="1"/>
      </xdr:nvSpPr>
      <xdr:spPr>
        <a:xfrm>
          <a:off x="13709015" y="1653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146050</xdr:rowOff>
    </xdr:from>
    <xdr:to xmlns:xdr="http://schemas.openxmlformats.org/drawingml/2006/spreadsheetDrawing">
      <xdr:col>76</xdr:col>
      <xdr:colOff>165100</xdr:colOff>
      <xdr:row>98</xdr:row>
      <xdr:rowOff>76200</xdr:rowOff>
    </xdr:to>
    <xdr:sp macro="" textlink="">
      <xdr:nvSpPr>
        <xdr:cNvPr id="714" name="楕円 713"/>
        <xdr:cNvSpPr/>
      </xdr:nvSpPr>
      <xdr:spPr>
        <a:xfrm>
          <a:off x="13093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92710</xdr:rowOff>
    </xdr:from>
    <xdr:ext cx="534670" cy="259080"/>
    <xdr:sp macro="" textlink="">
      <xdr:nvSpPr>
        <xdr:cNvPr id="715" name="テキスト ボックス 714"/>
        <xdr:cNvSpPr txBox="1"/>
      </xdr:nvSpPr>
      <xdr:spPr>
        <a:xfrm>
          <a:off x="12896215"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26035</xdr:rowOff>
    </xdr:from>
    <xdr:to xmlns:xdr="http://schemas.openxmlformats.org/drawingml/2006/spreadsheetDrawing">
      <xdr:col>72</xdr:col>
      <xdr:colOff>38100</xdr:colOff>
      <xdr:row>97</xdr:row>
      <xdr:rowOff>127635</xdr:rowOff>
    </xdr:to>
    <xdr:sp macro="" textlink="">
      <xdr:nvSpPr>
        <xdr:cNvPr id="716" name="楕円 715"/>
        <xdr:cNvSpPr/>
      </xdr:nvSpPr>
      <xdr:spPr>
        <a:xfrm>
          <a:off x="12299950" y="16656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144145</xdr:rowOff>
    </xdr:from>
    <xdr:ext cx="534035" cy="258445"/>
    <xdr:sp macro="" textlink="">
      <xdr:nvSpPr>
        <xdr:cNvPr id="717" name="テキスト ボックス 716"/>
        <xdr:cNvSpPr txBox="1"/>
      </xdr:nvSpPr>
      <xdr:spPr>
        <a:xfrm>
          <a:off x="12102465" y="16431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137795</xdr:rowOff>
    </xdr:from>
    <xdr:to xmlns:xdr="http://schemas.openxmlformats.org/drawingml/2006/spreadsheetDrawing">
      <xdr:col>67</xdr:col>
      <xdr:colOff>101600</xdr:colOff>
      <xdr:row>98</xdr:row>
      <xdr:rowOff>67945</xdr:rowOff>
    </xdr:to>
    <xdr:sp macro="" textlink="">
      <xdr:nvSpPr>
        <xdr:cNvPr id="718" name="楕円 717"/>
        <xdr:cNvSpPr/>
      </xdr:nvSpPr>
      <xdr:spPr>
        <a:xfrm>
          <a:off x="1148715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84455</xdr:rowOff>
    </xdr:from>
    <xdr:ext cx="534035" cy="259080"/>
    <xdr:sp macro="" textlink="">
      <xdr:nvSpPr>
        <xdr:cNvPr id="719" name="テキスト ボックス 718"/>
        <xdr:cNvSpPr txBox="1"/>
      </xdr:nvSpPr>
      <xdr:spPr>
        <a:xfrm>
          <a:off x="1130871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33" name="テキスト ボックス 732"/>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7" name="テキスト ボックス 736"/>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9" name="テキスト ボックス 738"/>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199497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4"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6" name="投資及び出資金最大値テキスト"/>
        <xdr:cNvSpPr txBox="1"/>
      </xdr:nvSpPr>
      <xdr:spPr>
        <a:xfrm>
          <a:off x="200025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7" name="直線コネクタ 746"/>
        <xdr:cNvCxnSpPr/>
      </xdr:nvCxnSpPr>
      <xdr:spPr>
        <a:xfrm>
          <a:off x="19881850" y="532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97790</xdr:rowOff>
    </xdr:from>
    <xdr:to xmlns:xdr="http://schemas.openxmlformats.org/drawingml/2006/spreadsheetDrawing">
      <xdr:col>116</xdr:col>
      <xdr:colOff>63500</xdr:colOff>
      <xdr:row>39</xdr:row>
      <xdr:rowOff>11430</xdr:rowOff>
    </xdr:to>
    <xdr:cxnSp macro="">
      <xdr:nvCxnSpPr>
        <xdr:cNvPr id="748" name="直線コネクタ 747"/>
        <xdr:cNvCxnSpPr/>
      </xdr:nvCxnSpPr>
      <xdr:spPr>
        <a:xfrm flipV="1">
          <a:off x="19202400" y="6612890"/>
          <a:ext cx="7493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62230</xdr:rowOff>
    </xdr:from>
    <xdr:ext cx="469900" cy="259080"/>
    <xdr:sp macro="" textlink="">
      <xdr:nvSpPr>
        <xdr:cNvPr id="749" name="投資及び出資金平均値テキスト"/>
        <xdr:cNvSpPr txBox="1"/>
      </xdr:nvSpPr>
      <xdr:spPr>
        <a:xfrm>
          <a:off x="20002500" y="6405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50" name="フローチャート: 判断 749"/>
        <xdr:cNvSpPr/>
      </xdr:nvSpPr>
      <xdr:spPr>
        <a:xfrm>
          <a:off x="199009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11430</xdr:rowOff>
    </xdr:from>
    <xdr:to xmlns:xdr="http://schemas.openxmlformats.org/drawingml/2006/spreadsheetDrawing">
      <xdr:col>111</xdr:col>
      <xdr:colOff>171450</xdr:colOff>
      <xdr:row>39</xdr:row>
      <xdr:rowOff>18415</xdr:rowOff>
    </xdr:to>
    <xdr:cxnSp macro="">
      <xdr:nvCxnSpPr>
        <xdr:cNvPr id="751" name="直線コネクタ 750"/>
        <xdr:cNvCxnSpPr/>
      </xdr:nvCxnSpPr>
      <xdr:spPr>
        <a:xfrm flipV="1">
          <a:off x="18395950" y="669798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53975</xdr:rowOff>
    </xdr:from>
    <xdr:to xmlns:xdr="http://schemas.openxmlformats.org/drawingml/2006/spreadsheetDrawing">
      <xdr:col>112</xdr:col>
      <xdr:colOff>38100</xdr:colOff>
      <xdr:row>38</xdr:row>
      <xdr:rowOff>155575</xdr:rowOff>
    </xdr:to>
    <xdr:sp macro="" textlink="">
      <xdr:nvSpPr>
        <xdr:cNvPr id="752" name="フローチャート: 判断 751"/>
        <xdr:cNvSpPr/>
      </xdr:nvSpPr>
      <xdr:spPr>
        <a:xfrm>
          <a:off x="19157950" y="6569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xdr:rowOff>
    </xdr:from>
    <xdr:ext cx="469900" cy="259080"/>
    <xdr:sp macro="" textlink="">
      <xdr:nvSpPr>
        <xdr:cNvPr id="753" name="テキスト ボックス 752"/>
        <xdr:cNvSpPr txBox="1"/>
      </xdr:nvSpPr>
      <xdr:spPr>
        <a:xfrm>
          <a:off x="18992850" y="6344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166370</xdr:rowOff>
    </xdr:from>
    <xdr:to xmlns:xdr="http://schemas.openxmlformats.org/drawingml/2006/spreadsheetDrawing">
      <xdr:col>107</xdr:col>
      <xdr:colOff>50800</xdr:colOff>
      <xdr:row>39</xdr:row>
      <xdr:rowOff>18415</xdr:rowOff>
    </xdr:to>
    <xdr:cxnSp macro="">
      <xdr:nvCxnSpPr>
        <xdr:cNvPr id="754" name="直線コネクタ 753"/>
        <xdr:cNvCxnSpPr/>
      </xdr:nvCxnSpPr>
      <xdr:spPr>
        <a:xfrm>
          <a:off x="17602200" y="6681470"/>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27940</xdr:rowOff>
    </xdr:from>
    <xdr:to xmlns:xdr="http://schemas.openxmlformats.org/drawingml/2006/spreadsheetDrawing">
      <xdr:col>107</xdr:col>
      <xdr:colOff>101600</xdr:colOff>
      <xdr:row>38</xdr:row>
      <xdr:rowOff>129540</xdr:rowOff>
    </xdr:to>
    <xdr:sp macro="" textlink="">
      <xdr:nvSpPr>
        <xdr:cNvPr id="755" name="フローチャート: 判断 754"/>
        <xdr:cNvSpPr/>
      </xdr:nvSpPr>
      <xdr:spPr>
        <a:xfrm>
          <a:off x="1834515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146050</xdr:rowOff>
    </xdr:from>
    <xdr:ext cx="469900" cy="258445"/>
    <xdr:sp macro="" textlink="">
      <xdr:nvSpPr>
        <xdr:cNvPr id="756" name="テキスト ボックス 755"/>
        <xdr:cNvSpPr txBox="1"/>
      </xdr:nvSpPr>
      <xdr:spPr>
        <a:xfrm>
          <a:off x="18180050" y="6318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166370</xdr:rowOff>
    </xdr:from>
    <xdr:to xmlns:xdr="http://schemas.openxmlformats.org/drawingml/2006/spreadsheetDrawing">
      <xdr:col>102</xdr:col>
      <xdr:colOff>114300</xdr:colOff>
      <xdr:row>39</xdr:row>
      <xdr:rowOff>3810</xdr:rowOff>
    </xdr:to>
    <xdr:cxnSp macro="">
      <xdr:nvCxnSpPr>
        <xdr:cNvPr id="757" name="直線コネクタ 756"/>
        <xdr:cNvCxnSpPr/>
      </xdr:nvCxnSpPr>
      <xdr:spPr>
        <a:xfrm flipV="1">
          <a:off x="16802100" y="668147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147320</xdr:rowOff>
    </xdr:to>
    <xdr:sp macro="" textlink="">
      <xdr:nvSpPr>
        <xdr:cNvPr id="758" name="フローチャート: 判断 757"/>
        <xdr:cNvSpPr/>
      </xdr:nvSpPr>
      <xdr:spPr>
        <a:xfrm>
          <a:off x="175514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163830</xdr:rowOff>
    </xdr:from>
    <xdr:ext cx="469900" cy="259080"/>
    <xdr:sp macro="" textlink="">
      <xdr:nvSpPr>
        <xdr:cNvPr id="759" name="テキスト ボックス 758"/>
        <xdr:cNvSpPr txBox="1"/>
      </xdr:nvSpPr>
      <xdr:spPr>
        <a:xfrm>
          <a:off x="17386300" y="633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0" name="フローチャート: 判断 759"/>
        <xdr:cNvSpPr/>
      </xdr:nvSpPr>
      <xdr:spPr>
        <a:xfrm>
          <a:off x="16757650" y="6574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6350</xdr:rowOff>
    </xdr:from>
    <xdr:ext cx="469900" cy="258445"/>
    <xdr:sp macro="" textlink="">
      <xdr:nvSpPr>
        <xdr:cNvPr id="761" name="テキスト ボックス 760"/>
        <xdr:cNvSpPr txBox="1"/>
      </xdr:nvSpPr>
      <xdr:spPr>
        <a:xfrm>
          <a:off x="16592550" y="6350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3" name="テキスト ボックス 76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4" name="テキスト ボックス 763"/>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6" name="テキスト ボックス 76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46355</xdr:rowOff>
    </xdr:from>
    <xdr:to xmlns:xdr="http://schemas.openxmlformats.org/drawingml/2006/spreadsheetDrawing">
      <xdr:col>116</xdr:col>
      <xdr:colOff>114300</xdr:colOff>
      <xdr:row>38</xdr:row>
      <xdr:rowOff>147955</xdr:rowOff>
    </xdr:to>
    <xdr:sp macro="" textlink="">
      <xdr:nvSpPr>
        <xdr:cNvPr id="767" name="楕円 766"/>
        <xdr:cNvSpPr/>
      </xdr:nvSpPr>
      <xdr:spPr>
        <a:xfrm>
          <a:off x="199009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17780</xdr:rowOff>
    </xdr:from>
    <xdr:ext cx="469900" cy="258445"/>
    <xdr:sp macro="" textlink="">
      <xdr:nvSpPr>
        <xdr:cNvPr id="768" name="投資及び出資金該当値テキスト"/>
        <xdr:cNvSpPr txBox="1"/>
      </xdr:nvSpPr>
      <xdr:spPr>
        <a:xfrm>
          <a:off x="20002500" y="653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132080</xdr:rowOff>
    </xdr:from>
    <xdr:to xmlns:xdr="http://schemas.openxmlformats.org/drawingml/2006/spreadsheetDrawing">
      <xdr:col>112</xdr:col>
      <xdr:colOff>38100</xdr:colOff>
      <xdr:row>39</xdr:row>
      <xdr:rowOff>62230</xdr:rowOff>
    </xdr:to>
    <xdr:sp macro="" textlink="">
      <xdr:nvSpPr>
        <xdr:cNvPr id="769" name="楕円 768"/>
        <xdr:cNvSpPr/>
      </xdr:nvSpPr>
      <xdr:spPr>
        <a:xfrm>
          <a:off x="19157950" y="6647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39</xdr:row>
      <xdr:rowOff>53340</xdr:rowOff>
    </xdr:from>
    <xdr:ext cx="378460" cy="258445"/>
    <xdr:sp macro="" textlink="">
      <xdr:nvSpPr>
        <xdr:cNvPr id="770" name="テキスト ボックス 769"/>
        <xdr:cNvSpPr txBox="1"/>
      </xdr:nvSpPr>
      <xdr:spPr>
        <a:xfrm>
          <a:off x="19030950" y="6739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139065</xdr:rowOff>
    </xdr:from>
    <xdr:to xmlns:xdr="http://schemas.openxmlformats.org/drawingml/2006/spreadsheetDrawing">
      <xdr:col>107</xdr:col>
      <xdr:colOff>101600</xdr:colOff>
      <xdr:row>39</xdr:row>
      <xdr:rowOff>69215</xdr:rowOff>
    </xdr:to>
    <xdr:sp macro="" textlink="">
      <xdr:nvSpPr>
        <xdr:cNvPr id="771" name="楕円 770"/>
        <xdr:cNvSpPr/>
      </xdr:nvSpPr>
      <xdr:spPr>
        <a:xfrm>
          <a:off x="1834515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60325</xdr:rowOff>
    </xdr:from>
    <xdr:ext cx="378460" cy="259080"/>
    <xdr:sp macro="" textlink="">
      <xdr:nvSpPr>
        <xdr:cNvPr id="772" name="テキスト ボックス 771"/>
        <xdr:cNvSpPr txBox="1"/>
      </xdr:nvSpPr>
      <xdr:spPr>
        <a:xfrm>
          <a:off x="182257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114935</xdr:rowOff>
    </xdr:from>
    <xdr:to xmlns:xdr="http://schemas.openxmlformats.org/drawingml/2006/spreadsheetDrawing">
      <xdr:col>102</xdr:col>
      <xdr:colOff>165100</xdr:colOff>
      <xdr:row>39</xdr:row>
      <xdr:rowOff>45085</xdr:rowOff>
    </xdr:to>
    <xdr:sp macro="" textlink="">
      <xdr:nvSpPr>
        <xdr:cNvPr id="773" name="楕円 772"/>
        <xdr:cNvSpPr/>
      </xdr:nvSpPr>
      <xdr:spPr>
        <a:xfrm>
          <a:off x="175514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36195</xdr:rowOff>
    </xdr:from>
    <xdr:ext cx="469900" cy="259080"/>
    <xdr:sp macro="" textlink="">
      <xdr:nvSpPr>
        <xdr:cNvPr id="774" name="テキスト ボックス 773"/>
        <xdr:cNvSpPr txBox="1"/>
      </xdr:nvSpPr>
      <xdr:spPr>
        <a:xfrm>
          <a:off x="17386300" y="672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124460</xdr:rowOff>
    </xdr:from>
    <xdr:to xmlns:xdr="http://schemas.openxmlformats.org/drawingml/2006/spreadsheetDrawing">
      <xdr:col>98</xdr:col>
      <xdr:colOff>38100</xdr:colOff>
      <xdr:row>39</xdr:row>
      <xdr:rowOff>54610</xdr:rowOff>
    </xdr:to>
    <xdr:sp macro="" textlink="">
      <xdr:nvSpPr>
        <xdr:cNvPr id="775" name="楕円 774"/>
        <xdr:cNvSpPr/>
      </xdr:nvSpPr>
      <xdr:spPr>
        <a:xfrm>
          <a:off x="16757650" y="6639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45720</xdr:rowOff>
    </xdr:from>
    <xdr:ext cx="469900" cy="259080"/>
    <xdr:sp macro="" textlink="">
      <xdr:nvSpPr>
        <xdr:cNvPr id="776" name="テキスト ボックス 775"/>
        <xdr:cNvSpPr txBox="1"/>
      </xdr:nvSpPr>
      <xdr:spPr>
        <a:xfrm>
          <a:off x="16592550" y="673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7" name="直線コネクタ 786"/>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8" name="テキスト ボックス 787"/>
        <xdr:cNvSpPr txBox="1"/>
      </xdr:nvSpPr>
      <xdr:spPr>
        <a:xfrm>
          <a:off x="162483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9" name="直線コネクタ 788"/>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90" name="テキスト ボックス 789"/>
        <xdr:cNvSpPr txBox="1"/>
      </xdr:nvSpPr>
      <xdr:spPr>
        <a:xfrm>
          <a:off x="159848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91" name="直線コネクタ 790"/>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92" name="テキスト ボックス 791"/>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93" name="直線コネクタ 792"/>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94" name="テキスト ボックス 793"/>
        <xdr:cNvSpPr txBox="1"/>
      </xdr:nvSpPr>
      <xdr:spPr>
        <a:xfrm>
          <a:off x="1598485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5" name="直線コネクタ 794"/>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6" name="テキスト ボックス 795"/>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7" name="直線コネクタ 796"/>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8" name="テキスト ボックス 797"/>
        <xdr:cNvSpPr txBox="1"/>
      </xdr:nvSpPr>
      <xdr:spPr>
        <a:xfrm>
          <a:off x="1598485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137795</xdr:rowOff>
    </xdr:from>
    <xdr:to xmlns:xdr="http://schemas.openxmlformats.org/drawingml/2006/spreadsheetDrawing">
      <xdr:col>116</xdr:col>
      <xdr:colOff>62865</xdr:colOff>
      <xdr:row>59</xdr:row>
      <xdr:rowOff>99060</xdr:rowOff>
    </xdr:to>
    <xdr:cxnSp macro="">
      <xdr:nvCxnSpPr>
        <xdr:cNvPr id="802" name="直線コネクタ 801"/>
        <xdr:cNvCxnSpPr/>
      </xdr:nvCxnSpPr>
      <xdr:spPr>
        <a:xfrm flipV="1">
          <a:off x="19949795" y="8710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803"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4" name="直線コネクタ 803"/>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84455</xdr:rowOff>
    </xdr:from>
    <xdr:ext cx="534670" cy="259080"/>
    <xdr:sp macro="" textlink="">
      <xdr:nvSpPr>
        <xdr:cNvPr id="805" name="貸付金最大値テキスト"/>
        <xdr:cNvSpPr txBox="1"/>
      </xdr:nvSpPr>
      <xdr:spPr>
        <a:xfrm>
          <a:off x="200025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137795</xdr:rowOff>
    </xdr:from>
    <xdr:to xmlns:xdr="http://schemas.openxmlformats.org/drawingml/2006/spreadsheetDrawing">
      <xdr:col>116</xdr:col>
      <xdr:colOff>152400</xdr:colOff>
      <xdr:row>50</xdr:row>
      <xdr:rowOff>137795</xdr:rowOff>
    </xdr:to>
    <xdr:cxnSp macro="">
      <xdr:nvCxnSpPr>
        <xdr:cNvPr id="806" name="直線コネクタ 805"/>
        <xdr:cNvCxnSpPr/>
      </xdr:nvCxnSpPr>
      <xdr:spPr>
        <a:xfrm>
          <a:off x="19881850" y="8710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99060</xdr:rowOff>
    </xdr:from>
    <xdr:to xmlns:xdr="http://schemas.openxmlformats.org/drawingml/2006/spreadsheetDrawing">
      <xdr:col>116</xdr:col>
      <xdr:colOff>63500</xdr:colOff>
      <xdr:row>59</xdr:row>
      <xdr:rowOff>99060</xdr:rowOff>
    </xdr:to>
    <xdr:cxnSp macro="">
      <xdr:nvCxnSpPr>
        <xdr:cNvPr id="807" name="直線コネクタ 806"/>
        <xdr:cNvCxnSpPr/>
      </xdr:nvCxnSpPr>
      <xdr:spPr>
        <a:xfrm>
          <a:off x="19202400" y="10214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9080"/>
    <xdr:sp macro="" textlink="">
      <xdr:nvSpPr>
        <xdr:cNvPr id="808" name="貸付金平均値テキスト"/>
        <xdr:cNvSpPr txBox="1"/>
      </xdr:nvSpPr>
      <xdr:spPr>
        <a:xfrm>
          <a:off x="200025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9" name="フローチャート: 判断 808"/>
        <xdr:cNvSpPr/>
      </xdr:nvSpPr>
      <xdr:spPr>
        <a:xfrm>
          <a:off x="199009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171450</xdr:colOff>
      <xdr:row>59</xdr:row>
      <xdr:rowOff>99060</xdr:rowOff>
    </xdr:to>
    <xdr:cxnSp macro="">
      <xdr:nvCxnSpPr>
        <xdr:cNvPr id="810" name="直線コネクタ 809"/>
        <xdr:cNvCxnSpPr/>
      </xdr:nvCxnSpPr>
      <xdr:spPr>
        <a:xfrm>
          <a:off x="18395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11" name="フローチャート: 判断 810"/>
        <xdr:cNvSpPr/>
      </xdr:nvSpPr>
      <xdr:spPr>
        <a:xfrm>
          <a:off x="19157950" y="1000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9900" cy="258445"/>
    <xdr:sp macro="" textlink="">
      <xdr:nvSpPr>
        <xdr:cNvPr id="812" name="テキスト ボックス 811"/>
        <xdr:cNvSpPr txBox="1"/>
      </xdr:nvSpPr>
      <xdr:spPr>
        <a:xfrm>
          <a:off x="18992850" y="9780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13" name="直線コネクタ 812"/>
        <xdr:cNvCxnSpPr/>
      </xdr:nvCxnSpPr>
      <xdr:spPr>
        <a:xfrm>
          <a:off x="176022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137795</xdr:rowOff>
    </xdr:to>
    <xdr:sp macro="" textlink="">
      <xdr:nvSpPr>
        <xdr:cNvPr id="814" name="フローチャート: 判断 813"/>
        <xdr:cNvSpPr/>
      </xdr:nvSpPr>
      <xdr:spPr>
        <a:xfrm>
          <a:off x="1834515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900" cy="258445"/>
    <xdr:sp macro="" textlink="">
      <xdr:nvSpPr>
        <xdr:cNvPr id="815" name="テキスト ボックス 814"/>
        <xdr:cNvSpPr txBox="1"/>
      </xdr:nvSpPr>
      <xdr:spPr>
        <a:xfrm>
          <a:off x="18180050" y="975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99060</xdr:rowOff>
    </xdr:from>
    <xdr:to xmlns:xdr="http://schemas.openxmlformats.org/drawingml/2006/spreadsheetDrawing">
      <xdr:col>102</xdr:col>
      <xdr:colOff>114300</xdr:colOff>
      <xdr:row>59</xdr:row>
      <xdr:rowOff>99060</xdr:rowOff>
    </xdr:to>
    <xdr:cxnSp macro="">
      <xdr:nvCxnSpPr>
        <xdr:cNvPr id="816" name="直線コネクタ 815"/>
        <xdr:cNvCxnSpPr/>
      </xdr:nvCxnSpPr>
      <xdr:spPr>
        <a:xfrm>
          <a:off x="168021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138430</xdr:rowOff>
    </xdr:to>
    <xdr:sp macro="" textlink="">
      <xdr:nvSpPr>
        <xdr:cNvPr id="817" name="フローチャート: 判断 816"/>
        <xdr:cNvSpPr/>
      </xdr:nvSpPr>
      <xdr:spPr>
        <a:xfrm>
          <a:off x="175514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154940</xdr:rowOff>
    </xdr:from>
    <xdr:ext cx="469900" cy="258445"/>
    <xdr:sp macro="" textlink="">
      <xdr:nvSpPr>
        <xdr:cNvPr id="818" name="テキスト ボックス 817"/>
        <xdr:cNvSpPr txBox="1"/>
      </xdr:nvSpPr>
      <xdr:spPr>
        <a:xfrm>
          <a:off x="17386300" y="975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xdr:rowOff>
    </xdr:from>
    <xdr:to xmlns:xdr="http://schemas.openxmlformats.org/drawingml/2006/spreadsheetDrawing">
      <xdr:col>98</xdr:col>
      <xdr:colOff>38100</xdr:colOff>
      <xdr:row>58</xdr:row>
      <xdr:rowOff>111760</xdr:rowOff>
    </xdr:to>
    <xdr:sp macro="" textlink="">
      <xdr:nvSpPr>
        <xdr:cNvPr id="819" name="フローチャート: 判断 818"/>
        <xdr:cNvSpPr/>
      </xdr:nvSpPr>
      <xdr:spPr>
        <a:xfrm>
          <a:off x="16757650" y="995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128270</xdr:rowOff>
    </xdr:from>
    <xdr:ext cx="469900" cy="259080"/>
    <xdr:sp macro="" textlink="">
      <xdr:nvSpPr>
        <xdr:cNvPr id="820" name="テキスト ボックス 819"/>
        <xdr:cNvSpPr txBox="1"/>
      </xdr:nvSpPr>
      <xdr:spPr>
        <a:xfrm>
          <a:off x="16592550" y="972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22" name="テキスト ボックス 82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3" name="テキスト ボックス 822"/>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5" name="テキスト ボックス 82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6" name="楕円 825"/>
        <xdr:cNvSpPr/>
      </xdr:nvSpPr>
      <xdr:spPr>
        <a:xfrm>
          <a:off x="199009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27" name="貸付金該当値テキスト"/>
        <xdr:cNvSpPr txBox="1"/>
      </xdr:nvSpPr>
      <xdr:spPr>
        <a:xfrm>
          <a:off x="200025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8" name="楕円 827"/>
        <xdr:cNvSpPr/>
      </xdr:nvSpPr>
      <xdr:spPr>
        <a:xfrm>
          <a:off x="19157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29" name="テキスト ボックス 828"/>
        <xdr:cNvSpPr txBox="1"/>
      </xdr:nvSpPr>
      <xdr:spPr>
        <a:xfrm>
          <a:off x="190842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0" name="楕円 829"/>
        <xdr:cNvSpPr/>
      </xdr:nvSpPr>
      <xdr:spPr>
        <a:xfrm>
          <a:off x="18345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31" name="テキスト ボックス 830"/>
        <xdr:cNvSpPr txBox="1"/>
      </xdr:nvSpPr>
      <xdr:spPr>
        <a:xfrm>
          <a:off x="182905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32" name="楕円 831"/>
        <xdr:cNvSpPr/>
      </xdr:nvSpPr>
      <xdr:spPr>
        <a:xfrm>
          <a:off x="175514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140970</xdr:rowOff>
    </xdr:from>
    <xdr:ext cx="249555" cy="259080"/>
    <xdr:sp macro="" textlink="">
      <xdr:nvSpPr>
        <xdr:cNvPr id="833" name="テキスト ボックス 832"/>
        <xdr:cNvSpPr txBox="1"/>
      </xdr:nvSpPr>
      <xdr:spPr>
        <a:xfrm>
          <a:off x="174879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34" name="楕円 833"/>
        <xdr:cNvSpPr/>
      </xdr:nvSpPr>
      <xdr:spPr>
        <a:xfrm>
          <a:off x="167576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35" name="テキスト ボックス 834"/>
        <xdr:cNvSpPr txBox="1"/>
      </xdr:nvSpPr>
      <xdr:spPr>
        <a:xfrm>
          <a:off x="166839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6" name="正方形/長方形 835"/>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7" name="正方形/長方形 836"/>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8" name="正方形/長方形 837"/>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9" name="正方形/長方形 838"/>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0" name="正方形/長方形 839"/>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1" name="正方形/長方形 840"/>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2" name="正方形/長方形 841"/>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正方形/長方形 842"/>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4" name="テキスト ボックス 843"/>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5" name="直線コネクタ 844"/>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6" name="テキスト ボックス 845"/>
        <xdr:cNvSpPr txBox="1"/>
      </xdr:nvSpPr>
      <xdr:spPr>
        <a:xfrm>
          <a:off x="162483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7" name="直線コネクタ 846"/>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8" name="テキスト ボックス 847"/>
        <xdr:cNvSpPr txBox="1"/>
      </xdr:nvSpPr>
      <xdr:spPr>
        <a:xfrm>
          <a:off x="159848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9" name="直線コネクタ 848"/>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0" name="テキスト ボックス 849"/>
        <xdr:cNvSpPr txBox="1"/>
      </xdr:nvSpPr>
      <xdr:spPr>
        <a:xfrm>
          <a:off x="1598485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1" name="直線コネクタ 850"/>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2" name="テキスト ボックス 851"/>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3" name="直線コネクタ 852"/>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5630" cy="258445"/>
    <xdr:sp macro="" textlink="">
      <xdr:nvSpPr>
        <xdr:cNvPr id="854" name="テキスト ボックス 853"/>
        <xdr:cNvSpPr txBox="1"/>
      </xdr:nvSpPr>
      <xdr:spPr>
        <a:xfrm>
          <a:off x="159397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5" name="直線コネクタ 854"/>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56" name="テキスト ボックス 855"/>
        <xdr:cNvSpPr txBox="1"/>
      </xdr:nvSpPr>
      <xdr:spPr>
        <a:xfrm>
          <a:off x="159397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7" name="直線コネクタ 856"/>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58" name="テキスト ボックス 857"/>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9" name="直線コネクタ 858"/>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60" name="テキスト ボックス 859"/>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1"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155575</xdr:rowOff>
    </xdr:from>
    <xdr:to xmlns:xdr="http://schemas.openxmlformats.org/drawingml/2006/spreadsheetDrawing">
      <xdr:col>116</xdr:col>
      <xdr:colOff>62865</xdr:colOff>
      <xdr:row>79</xdr:row>
      <xdr:rowOff>98425</xdr:rowOff>
    </xdr:to>
    <xdr:cxnSp macro="">
      <xdr:nvCxnSpPr>
        <xdr:cNvPr id="862" name="直線コネクタ 861"/>
        <xdr:cNvCxnSpPr/>
      </xdr:nvCxnSpPr>
      <xdr:spPr>
        <a:xfrm flipV="1">
          <a:off x="19949795" y="1215707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102235</xdr:rowOff>
    </xdr:from>
    <xdr:ext cx="534670" cy="258445"/>
    <xdr:sp macro="" textlink="">
      <xdr:nvSpPr>
        <xdr:cNvPr id="863" name="繰出金最小値テキスト"/>
        <xdr:cNvSpPr txBox="1"/>
      </xdr:nvSpPr>
      <xdr:spPr>
        <a:xfrm>
          <a:off x="20002500" y="13646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64" name="直線コネクタ 863"/>
        <xdr:cNvCxnSpPr/>
      </xdr:nvCxnSpPr>
      <xdr:spPr>
        <a:xfrm>
          <a:off x="19881850" y="13642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102235</xdr:rowOff>
    </xdr:from>
    <xdr:ext cx="598805" cy="258445"/>
    <xdr:sp macro="" textlink="">
      <xdr:nvSpPr>
        <xdr:cNvPr id="865" name="繰出金最大値テキスト"/>
        <xdr:cNvSpPr txBox="1"/>
      </xdr:nvSpPr>
      <xdr:spPr>
        <a:xfrm>
          <a:off x="20002500" y="1193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155575</xdr:rowOff>
    </xdr:from>
    <xdr:to xmlns:xdr="http://schemas.openxmlformats.org/drawingml/2006/spreadsheetDrawing">
      <xdr:col>116</xdr:col>
      <xdr:colOff>152400</xdr:colOff>
      <xdr:row>70</xdr:row>
      <xdr:rowOff>155575</xdr:rowOff>
    </xdr:to>
    <xdr:cxnSp macro="">
      <xdr:nvCxnSpPr>
        <xdr:cNvPr id="866" name="直線コネクタ 865"/>
        <xdr:cNvCxnSpPr/>
      </xdr:nvCxnSpPr>
      <xdr:spPr>
        <a:xfrm>
          <a:off x="19881850" y="12157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12065</xdr:rowOff>
    </xdr:from>
    <xdr:to xmlns:xdr="http://schemas.openxmlformats.org/drawingml/2006/spreadsheetDrawing">
      <xdr:col>116</xdr:col>
      <xdr:colOff>63500</xdr:colOff>
      <xdr:row>78</xdr:row>
      <xdr:rowOff>73660</xdr:rowOff>
    </xdr:to>
    <xdr:cxnSp macro="">
      <xdr:nvCxnSpPr>
        <xdr:cNvPr id="867" name="直線コネクタ 866"/>
        <xdr:cNvCxnSpPr/>
      </xdr:nvCxnSpPr>
      <xdr:spPr>
        <a:xfrm>
          <a:off x="19202400" y="13213715"/>
          <a:ext cx="7493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105410</xdr:rowOff>
    </xdr:from>
    <xdr:ext cx="534670" cy="259080"/>
    <xdr:sp macro="" textlink="">
      <xdr:nvSpPr>
        <xdr:cNvPr id="868" name="繰出金平均値テキスト"/>
        <xdr:cNvSpPr txBox="1"/>
      </xdr:nvSpPr>
      <xdr:spPr>
        <a:xfrm>
          <a:off x="20002500" y="13135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82550</xdr:rowOff>
    </xdr:from>
    <xdr:to xmlns:xdr="http://schemas.openxmlformats.org/drawingml/2006/spreadsheetDrawing">
      <xdr:col>116</xdr:col>
      <xdr:colOff>114300</xdr:colOff>
      <xdr:row>78</xdr:row>
      <xdr:rowOff>12700</xdr:rowOff>
    </xdr:to>
    <xdr:sp macro="" textlink="">
      <xdr:nvSpPr>
        <xdr:cNvPr id="869" name="フローチャート: 判断 868"/>
        <xdr:cNvSpPr/>
      </xdr:nvSpPr>
      <xdr:spPr>
        <a:xfrm>
          <a:off x="199009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165100</xdr:rowOff>
    </xdr:from>
    <xdr:to xmlns:xdr="http://schemas.openxmlformats.org/drawingml/2006/spreadsheetDrawing">
      <xdr:col>111</xdr:col>
      <xdr:colOff>171450</xdr:colOff>
      <xdr:row>77</xdr:row>
      <xdr:rowOff>12065</xdr:rowOff>
    </xdr:to>
    <xdr:cxnSp macro="">
      <xdr:nvCxnSpPr>
        <xdr:cNvPr id="870" name="直線コネクタ 869"/>
        <xdr:cNvCxnSpPr/>
      </xdr:nvCxnSpPr>
      <xdr:spPr>
        <a:xfrm>
          <a:off x="18395950" y="1319530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73660</xdr:rowOff>
    </xdr:from>
    <xdr:to xmlns:xdr="http://schemas.openxmlformats.org/drawingml/2006/spreadsheetDrawing">
      <xdr:col>112</xdr:col>
      <xdr:colOff>38100</xdr:colOff>
      <xdr:row>78</xdr:row>
      <xdr:rowOff>3810</xdr:rowOff>
    </xdr:to>
    <xdr:sp macro="" textlink="">
      <xdr:nvSpPr>
        <xdr:cNvPr id="871" name="フローチャート: 判断 870"/>
        <xdr:cNvSpPr/>
      </xdr:nvSpPr>
      <xdr:spPr>
        <a:xfrm>
          <a:off x="19157950" y="13275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166370</xdr:rowOff>
    </xdr:from>
    <xdr:ext cx="534035" cy="258445"/>
    <xdr:sp macro="" textlink="">
      <xdr:nvSpPr>
        <xdr:cNvPr id="872" name="テキスト ボックス 871"/>
        <xdr:cNvSpPr txBox="1"/>
      </xdr:nvSpPr>
      <xdr:spPr>
        <a:xfrm>
          <a:off x="189604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165100</xdr:rowOff>
    </xdr:from>
    <xdr:to xmlns:xdr="http://schemas.openxmlformats.org/drawingml/2006/spreadsheetDrawing">
      <xdr:col>107</xdr:col>
      <xdr:colOff>50800</xdr:colOff>
      <xdr:row>77</xdr:row>
      <xdr:rowOff>6350</xdr:rowOff>
    </xdr:to>
    <xdr:cxnSp macro="">
      <xdr:nvCxnSpPr>
        <xdr:cNvPr id="873" name="直線コネクタ 872"/>
        <xdr:cNvCxnSpPr/>
      </xdr:nvCxnSpPr>
      <xdr:spPr>
        <a:xfrm flipV="1">
          <a:off x="17602200" y="1319530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63500</xdr:rowOff>
    </xdr:from>
    <xdr:to xmlns:xdr="http://schemas.openxmlformats.org/drawingml/2006/spreadsheetDrawing">
      <xdr:col>107</xdr:col>
      <xdr:colOff>101600</xdr:colOff>
      <xdr:row>77</xdr:row>
      <xdr:rowOff>164465</xdr:rowOff>
    </xdr:to>
    <xdr:sp macro="" textlink="">
      <xdr:nvSpPr>
        <xdr:cNvPr id="874" name="フローチャート: 判断 873"/>
        <xdr:cNvSpPr/>
      </xdr:nvSpPr>
      <xdr:spPr>
        <a:xfrm>
          <a:off x="1834515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155575</xdr:rowOff>
    </xdr:from>
    <xdr:ext cx="534035" cy="258445"/>
    <xdr:sp macro="" textlink="">
      <xdr:nvSpPr>
        <xdr:cNvPr id="875" name="テキスト ボックス 874"/>
        <xdr:cNvSpPr txBox="1"/>
      </xdr:nvSpPr>
      <xdr:spPr>
        <a:xfrm>
          <a:off x="18166715" y="1335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6350</xdr:rowOff>
    </xdr:from>
    <xdr:to xmlns:xdr="http://schemas.openxmlformats.org/drawingml/2006/spreadsheetDrawing">
      <xdr:col>102</xdr:col>
      <xdr:colOff>114300</xdr:colOff>
      <xdr:row>77</xdr:row>
      <xdr:rowOff>13335</xdr:rowOff>
    </xdr:to>
    <xdr:cxnSp macro="">
      <xdr:nvCxnSpPr>
        <xdr:cNvPr id="876" name="直線コネクタ 875"/>
        <xdr:cNvCxnSpPr/>
      </xdr:nvCxnSpPr>
      <xdr:spPr>
        <a:xfrm flipV="1">
          <a:off x="16802100" y="1320800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66040</xdr:rowOff>
    </xdr:from>
    <xdr:to xmlns:xdr="http://schemas.openxmlformats.org/drawingml/2006/spreadsheetDrawing">
      <xdr:col>102</xdr:col>
      <xdr:colOff>165100</xdr:colOff>
      <xdr:row>77</xdr:row>
      <xdr:rowOff>167640</xdr:rowOff>
    </xdr:to>
    <xdr:sp macro="" textlink="">
      <xdr:nvSpPr>
        <xdr:cNvPr id="877" name="フローチャート: 判断 876"/>
        <xdr:cNvSpPr/>
      </xdr:nvSpPr>
      <xdr:spPr>
        <a:xfrm>
          <a:off x="175514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158750</xdr:rowOff>
    </xdr:from>
    <xdr:ext cx="534670" cy="259080"/>
    <xdr:sp macro="" textlink="">
      <xdr:nvSpPr>
        <xdr:cNvPr id="878" name="テキスト ボックス 877"/>
        <xdr:cNvSpPr txBox="1"/>
      </xdr:nvSpPr>
      <xdr:spPr>
        <a:xfrm>
          <a:off x="17353915" y="13360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91440</xdr:rowOff>
    </xdr:from>
    <xdr:to xmlns:xdr="http://schemas.openxmlformats.org/drawingml/2006/spreadsheetDrawing">
      <xdr:col>98</xdr:col>
      <xdr:colOff>38100</xdr:colOff>
      <xdr:row>78</xdr:row>
      <xdr:rowOff>21590</xdr:rowOff>
    </xdr:to>
    <xdr:sp macro="" textlink="">
      <xdr:nvSpPr>
        <xdr:cNvPr id="879" name="フローチャート: 判断 878"/>
        <xdr:cNvSpPr/>
      </xdr:nvSpPr>
      <xdr:spPr>
        <a:xfrm>
          <a:off x="16757650" y="13293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12700</xdr:rowOff>
    </xdr:from>
    <xdr:ext cx="534035" cy="259080"/>
    <xdr:sp macro="" textlink="">
      <xdr:nvSpPr>
        <xdr:cNvPr id="880" name="テキスト ボックス 879"/>
        <xdr:cNvSpPr txBox="1"/>
      </xdr:nvSpPr>
      <xdr:spPr>
        <a:xfrm>
          <a:off x="16560165" y="1338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1" name="テキスト ボックス 880"/>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82" name="テキスト ボックス 881"/>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83" name="テキスト ボックス 882"/>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4" name="テキスト ボックス 883"/>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85" name="テキスト ボックス 884"/>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22860</xdr:rowOff>
    </xdr:from>
    <xdr:to xmlns:xdr="http://schemas.openxmlformats.org/drawingml/2006/spreadsheetDrawing">
      <xdr:col>116</xdr:col>
      <xdr:colOff>114300</xdr:colOff>
      <xdr:row>78</xdr:row>
      <xdr:rowOff>124460</xdr:rowOff>
    </xdr:to>
    <xdr:sp macro="" textlink="">
      <xdr:nvSpPr>
        <xdr:cNvPr id="886" name="楕円 885"/>
        <xdr:cNvSpPr/>
      </xdr:nvSpPr>
      <xdr:spPr>
        <a:xfrm>
          <a:off x="199009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1270</xdr:rowOff>
    </xdr:from>
    <xdr:ext cx="534670" cy="259080"/>
    <xdr:sp macro="" textlink="">
      <xdr:nvSpPr>
        <xdr:cNvPr id="887" name="繰出金該当値テキスト"/>
        <xdr:cNvSpPr txBox="1"/>
      </xdr:nvSpPr>
      <xdr:spPr>
        <a:xfrm>
          <a:off x="20002500" y="13374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132715</xdr:rowOff>
    </xdr:from>
    <xdr:to xmlns:xdr="http://schemas.openxmlformats.org/drawingml/2006/spreadsheetDrawing">
      <xdr:col>112</xdr:col>
      <xdr:colOff>38100</xdr:colOff>
      <xdr:row>77</xdr:row>
      <xdr:rowOff>63500</xdr:rowOff>
    </xdr:to>
    <xdr:sp macro="" textlink="">
      <xdr:nvSpPr>
        <xdr:cNvPr id="888" name="楕円 887"/>
        <xdr:cNvSpPr/>
      </xdr:nvSpPr>
      <xdr:spPr>
        <a:xfrm>
          <a:off x="19157950" y="131629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79375</xdr:rowOff>
    </xdr:from>
    <xdr:ext cx="534035" cy="258445"/>
    <xdr:sp macro="" textlink="">
      <xdr:nvSpPr>
        <xdr:cNvPr id="889" name="テキスト ボックス 888"/>
        <xdr:cNvSpPr txBox="1"/>
      </xdr:nvSpPr>
      <xdr:spPr>
        <a:xfrm>
          <a:off x="18960465" y="12938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114300</xdr:rowOff>
    </xdr:from>
    <xdr:to xmlns:xdr="http://schemas.openxmlformats.org/drawingml/2006/spreadsheetDrawing">
      <xdr:col>107</xdr:col>
      <xdr:colOff>101600</xdr:colOff>
      <xdr:row>77</xdr:row>
      <xdr:rowOff>44450</xdr:rowOff>
    </xdr:to>
    <xdr:sp macro="" textlink="">
      <xdr:nvSpPr>
        <xdr:cNvPr id="890" name="楕円 889"/>
        <xdr:cNvSpPr/>
      </xdr:nvSpPr>
      <xdr:spPr>
        <a:xfrm>
          <a:off x="1834515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60960</xdr:rowOff>
    </xdr:from>
    <xdr:ext cx="534035" cy="259080"/>
    <xdr:sp macro="" textlink="">
      <xdr:nvSpPr>
        <xdr:cNvPr id="891" name="テキスト ボックス 890"/>
        <xdr:cNvSpPr txBox="1"/>
      </xdr:nvSpPr>
      <xdr:spPr>
        <a:xfrm>
          <a:off x="18166715" y="12919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126365</xdr:rowOff>
    </xdr:from>
    <xdr:to xmlns:xdr="http://schemas.openxmlformats.org/drawingml/2006/spreadsheetDrawing">
      <xdr:col>102</xdr:col>
      <xdr:colOff>165100</xdr:colOff>
      <xdr:row>77</xdr:row>
      <xdr:rowOff>56515</xdr:rowOff>
    </xdr:to>
    <xdr:sp macro="" textlink="">
      <xdr:nvSpPr>
        <xdr:cNvPr id="892" name="楕円 891"/>
        <xdr:cNvSpPr/>
      </xdr:nvSpPr>
      <xdr:spPr>
        <a:xfrm>
          <a:off x="175514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73025</xdr:rowOff>
    </xdr:from>
    <xdr:ext cx="534670" cy="259080"/>
    <xdr:sp macro="" textlink="">
      <xdr:nvSpPr>
        <xdr:cNvPr id="893" name="テキスト ボックス 892"/>
        <xdr:cNvSpPr txBox="1"/>
      </xdr:nvSpPr>
      <xdr:spPr>
        <a:xfrm>
          <a:off x="17353915" y="12931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133985</xdr:rowOff>
    </xdr:from>
    <xdr:to xmlns:xdr="http://schemas.openxmlformats.org/drawingml/2006/spreadsheetDrawing">
      <xdr:col>98</xdr:col>
      <xdr:colOff>38100</xdr:colOff>
      <xdr:row>77</xdr:row>
      <xdr:rowOff>64135</xdr:rowOff>
    </xdr:to>
    <xdr:sp macro="" textlink="">
      <xdr:nvSpPr>
        <xdr:cNvPr id="894" name="楕円 893"/>
        <xdr:cNvSpPr/>
      </xdr:nvSpPr>
      <xdr:spPr>
        <a:xfrm>
          <a:off x="16757650" y="13164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80645</xdr:rowOff>
    </xdr:from>
    <xdr:ext cx="534035" cy="259080"/>
    <xdr:sp macro="" textlink="">
      <xdr:nvSpPr>
        <xdr:cNvPr id="895" name="テキスト ボックス 894"/>
        <xdr:cNvSpPr txBox="1"/>
      </xdr:nvSpPr>
      <xdr:spPr>
        <a:xfrm>
          <a:off x="16560165" y="1293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6" name="正方形/長方形 895"/>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7" name="正方形/長方形 896"/>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8" name="正方形/長方形 897"/>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9" name="正方形/長方形 898"/>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0" name="正方形/長方形 899"/>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1" name="正方形/長方形 900"/>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2" name="正方形/長方形 901"/>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正方形/長方形 902"/>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4" name="テキスト ボックス 903"/>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5" name="直線コネクタ 904"/>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6" name="直線コネクタ 905"/>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7" name="テキスト ボックス 906"/>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9" name="テキスト ボックス 908"/>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1" name="直線コネクタ 910"/>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2"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3" name="直線コネクタ 912"/>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4"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5" name="直線コネクタ 914"/>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6" name="直線コネクタ 915"/>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7"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フローチャート: 判断 917"/>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9" name="直線コネクタ 918"/>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フローチャート: 判断 919"/>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21" name="テキスト ボックス 920"/>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2" name="直線コネクタ 921"/>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フローチャート: 判断 922"/>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4" name="テキスト ボックス 923"/>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5" name="直線コネクタ 924"/>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フローチャート: 判断 925"/>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7" name="テキスト ボックス 926"/>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フローチャート: 判断 927"/>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9" name="テキスト ボックス 928"/>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31" name="テキスト ボックス 930"/>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32" name="テキスト ボックス 931"/>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34" name="テキスト ボックス 933"/>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5" name="楕円 934"/>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6"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7" name="楕円 936"/>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8" name="テキスト ボックス 937"/>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9" name="楕円 938"/>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40" name="テキスト ボックス 939"/>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1" name="楕円 940"/>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42" name="テキスト ボックス 941"/>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3" name="楕円 942"/>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4" name="テキスト ボックス 943"/>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総括</a:t>
          </a:r>
          <a:r>
            <a:rPr kumimoji="1" lang="en-US" altLang="ja-JP" sz="1300">
              <a:latin typeface="ＭＳ Ｐゴシック"/>
              <a:ea typeface="ＭＳ Ｐゴシック"/>
            </a:rPr>
            <a:t>】</a:t>
          </a:r>
          <a:r>
            <a:rPr kumimoji="1" lang="ja-JP" altLang="en-US" sz="1300">
              <a:latin typeface="ＭＳ Ｐゴシック"/>
              <a:ea typeface="ＭＳ Ｐゴシック"/>
            </a:rPr>
            <a:t>少子高齢化・過疎化の影響は著しく、人口が</a:t>
          </a:r>
          <a:r>
            <a:rPr kumimoji="1" lang="en-US" altLang="ja-JP" sz="1300">
              <a:latin typeface="ＭＳ Ｐゴシック"/>
              <a:ea typeface="ＭＳ Ｐゴシック"/>
            </a:rPr>
            <a:t>500</a:t>
          </a:r>
          <a:r>
            <a:rPr kumimoji="1" lang="ja-JP" altLang="en-US" sz="1300">
              <a:latin typeface="ＭＳ Ｐゴシック"/>
              <a:ea typeface="ＭＳ Ｐゴシック"/>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a:ea typeface="ＭＳ Ｐゴシック"/>
            </a:rPr>
          </a:br>
          <a:r>
            <a:rPr kumimoji="1" lang="en-US" altLang="ja-JP" sz="1300">
              <a:latin typeface="ＭＳ Ｐゴシック"/>
              <a:ea typeface="ＭＳ Ｐゴシック"/>
            </a:rPr>
            <a:t>【</a:t>
          </a:r>
          <a:r>
            <a:rPr kumimoji="1" lang="ja-JP" altLang="en-US" sz="1300">
              <a:latin typeface="ＭＳ Ｐゴシック"/>
              <a:ea typeface="ＭＳ Ｐゴシック"/>
            </a:rPr>
            <a:t>物件費</a:t>
          </a:r>
          <a:r>
            <a:rPr kumimoji="1" lang="en-US" altLang="ja-JP" sz="1300">
              <a:latin typeface="ＭＳ Ｐゴシック"/>
              <a:ea typeface="ＭＳ Ｐゴシック"/>
            </a:rPr>
            <a:t>】</a:t>
          </a:r>
          <a:r>
            <a:rPr kumimoji="1" lang="ja-JP" altLang="en-US" sz="1300">
              <a:latin typeface="ＭＳ Ｐゴシック"/>
              <a:ea typeface="ＭＳ Ｐゴシック"/>
            </a:rPr>
            <a:t>昨年度に引き続き、大型事業関連物件費の増加が要因であると考えられる。</a:t>
          </a:r>
          <a:r>
            <a:rPr kumimoji="1" lang="en-US" altLang="ja-JP" sz="1300">
              <a:latin typeface="ＭＳ Ｐゴシック"/>
              <a:ea typeface="ＭＳ Ｐゴシック"/>
            </a:rPr>
            <a:t>【</a:t>
          </a:r>
          <a:r>
            <a:rPr kumimoji="1" lang="ja-JP" altLang="en-US" sz="1300">
              <a:latin typeface="ＭＳ Ｐゴシック"/>
              <a:ea typeface="ＭＳ Ｐゴシック"/>
            </a:rPr>
            <a:t>扶助費</a:t>
          </a:r>
          <a:r>
            <a:rPr kumimoji="1" lang="en-US" altLang="ja-JP" sz="1300">
              <a:latin typeface="ＭＳ Ｐゴシック"/>
              <a:ea typeface="ＭＳ Ｐゴシック"/>
            </a:rPr>
            <a:t>】</a:t>
          </a:r>
          <a:r>
            <a:rPr kumimoji="1" lang="ja-JP" altLang="en-US" sz="1300">
              <a:latin typeface="ＭＳ Ｐゴシック"/>
              <a:ea typeface="ＭＳ Ｐゴシック"/>
            </a:rPr>
            <a:t>医療扶助費の伸びが大きく、先進医療の影響で医療扶助費が大きくなっている。</a:t>
          </a:r>
          <a:r>
            <a:rPr kumimoji="1" lang="en-US" altLang="ja-JP" sz="1300">
              <a:latin typeface="ＭＳ Ｐゴシック"/>
              <a:ea typeface="ＭＳ Ｐゴシック"/>
            </a:rPr>
            <a:t>【</a:t>
          </a:r>
          <a:r>
            <a:rPr kumimoji="1" lang="ja-JP" altLang="en-US" sz="1300">
              <a:latin typeface="ＭＳ Ｐゴシック"/>
              <a:ea typeface="ＭＳ Ｐゴシック"/>
            </a:rPr>
            <a:t>補助費等</a:t>
          </a:r>
          <a:r>
            <a:rPr kumimoji="1" lang="en-US" altLang="ja-JP" sz="1300">
              <a:latin typeface="ＭＳ Ｐゴシック"/>
              <a:ea typeface="ＭＳ Ｐゴシック"/>
            </a:rPr>
            <a:t>】</a:t>
          </a:r>
          <a:r>
            <a:rPr kumimoji="1" lang="ja-JP" altLang="en-US" sz="1300">
              <a:latin typeface="ＭＳ Ｐゴシック"/>
              <a:ea typeface="ＭＳ Ｐゴシック"/>
            </a:rPr>
            <a:t>下水道事業が公営企業法の適用により、繰出金から補助費・出資金に科目が変わったことによる増額が大きな要因である。</a:t>
          </a:r>
          <a:r>
            <a:rPr kumimoji="1" lang="en-US" altLang="ja-JP" sz="1300">
              <a:latin typeface="ＭＳ Ｐゴシック"/>
              <a:ea typeface="ＭＳ Ｐゴシック"/>
            </a:rPr>
            <a:t>【</a:t>
          </a:r>
          <a:r>
            <a:rPr kumimoji="1" lang="ja-JP" altLang="en-US" sz="1300">
              <a:latin typeface="ＭＳ Ｐゴシック"/>
              <a:ea typeface="ＭＳ Ｐゴシック"/>
            </a:rPr>
            <a:t>普通建設事業費（新規）</a:t>
          </a:r>
          <a:r>
            <a:rPr kumimoji="1" lang="en-US" altLang="ja-JP" sz="1300">
              <a:latin typeface="ＭＳ Ｐゴシック"/>
              <a:ea typeface="ＭＳ Ｐゴシック"/>
            </a:rPr>
            <a:t>】</a:t>
          </a:r>
          <a:r>
            <a:rPr kumimoji="1" lang="ja-JP" altLang="en-US" sz="1300">
              <a:latin typeface="ＭＳ Ｐゴシック"/>
              <a:ea typeface="ＭＳ Ｐゴシック"/>
            </a:rPr>
            <a:t>前年度、今年度と、中学校統合や市庁舎建設の大型事業が始まり、新規の普通建設事業費が大幅に伸びている。</a:t>
          </a:r>
          <a:r>
            <a:rPr kumimoji="1" lang="en-US" altLang="ja-JP" sz="1300">
              <a:latin typeface="ＭＳ Ｐゴシック"/>
              <a:ea typeface="ＭＳ Ｐゴシック"/>
            </a:rPr>
            <a:t>【</a:t>
          </a:r>
          <a:r>
            <a:rPr kumimoji="1" lang="ja-JP" altLang="en-US" sz="1300">
              <a:latin typeface="ＭＳ Ｐゴシック"/>
              <a:ea typeface="ＭＳ Ｐゴシック"/>
            </a:rPr>
            <a:t>普通建設事業費（更新）</a:t>
          </a:r>
          <a:r>
            <a:rPr kumimoji="1" lang="en-US" altLang="ja-JP" sz="1300">
              <a:latin typeface="ＭＳ Ｐゴシック"/>
              <a:ea typeface="ＭＳ Ｐゴシック"/>
            </a:rPr>
            <a:t>】</a:t>
          </a:r>
          <a:r>
            <a:rPr kumimoji="1" lang="ja-JP" altLang="en-US" sz="1300">
              <a:latin typeface="ＭＳ Ｐゴシック"/>
              <a:ea typeface="ＭＳ Ｐゴシック"/>
            </a:rPr>
            <a:t>デジタル同報無線の更新事業に伴う増額が主な要因となっている。今後、老朽化施設の更新が増加していくことが想定される。大型事業が予定されている中で公共施設等総合管理計画に基づき、集約化等の検討に努める。</a:t>
          </a:r>
          <a:r>
            <a:rPr kumimoji="1" lang="en-US" altLang="ja-JP" sz="1300">
              <a:latin typeface="ＭＳ Ｐゴシック"/>
              <a:ea typeface="ＭＳ Ｐゴシック"/>
            </a:rPr>
            <a:t>【</a:t>
          </a:r>
          <a:r>
            <a:rPr kumimoji="1" lang="ja-JP" altLang="en-US" sz="1300">
              <a:latin typeface="ＭＳ Ｐゴシック"/>
              <a:ea typeface="ＭＳ Ｐゴシック"/>
            </a:rPr>
            <a:t>災害復旧事業</a:t>
          </a:r>
          <a:r>
            <a:rPr kumimoji="1" lang="en-US" altLang="ja-JP" sz="1300">
              <a:latin typeface="ＭＳ Ｐゴシック"/>
              <a:ea typeface="ＭＳ Ｐゴシック"/>
            </a:rPr>
            <a:t>】</a:t>
          </a:r>
          <a:r>
            <a:rPr kumimoji="1" lang="ja-JP" altLang="en-US" sz="1300">
              <a:latin typeface="ＭＳ Ｐゴシック"/>
              <a:ea typeface="ＭＳ Ｐゴシック"/>
            </a:rPr>
            <a:t>台風や大雨により、５～</a:t>
          </a:r>
          <a:r>
            <a:rPr kumimoji="1" lang="en-US" altLang="ja-JP" sz="1300">
              <a:latin typeface="ＭＳ Ｐゴシック"/>
              <a:ea typeface="ＭＳ Ｐゴシック"/>
            </a:rPr>
            <a:t>10</a:t>
          </a:r>
          <a:r>
            <a:rPr kumimoji="1" lang="ja-JP" altLang="en-US" sz="1300">
              <a:latin typeface="ＭＳ Ｐゴシック"/>
              <a:ea typeface="ＭＳ Ｐゴシック"/>
            </a:rPr>
            <a:t>月まで度重なる大きな修繕が発生した。</a:t>
          </a:r>
          <a:r>
            <a:rPr kumimoji="1" lang="en-US" altLang="ja-JP" sz="1300">
              <a:latin typeface="ＭＳ Ｐゴシック"/>
              <a:ea typeface="ＭＳ Ｐゴシック"/>
            </a:rPr>
            <a:t>【</a:t>
          </a:r>
          <a:r>
            <a:rPr kumimoji="1" lang="ja-JP" altLang="en-US" sz="1300">
              <a:latin typeface="ＭＳ Ｐゴシック"/>
              <a:ea typeface="ＭＳ Ｐゴシック"/>
            </a:rPr>
            <a:t>投資及び出資金</a:t>
          </a:r>
          <a:r>
            <a:rPr kumimoji="1" lang="en-US" altLang="ja-JP" sz="1300">
              <a:latin typeface="ＭＳ Ｐゴシック"/>
              <a:ea typeface="ＭＳ Ｐゴシック"/>
            </a:rPr>
            <a:t>】</a:t>
          </a:r>
          <a:r>
            <a:rPr kumimoji="1" lang="ja-JP" altLang="en-US" sz="1300">
              <a:latin typeface="ＭＳ Ｐゴシック"/>
              <a:ea typeface="ＭＳ Ｐゴシック"/>
            </a:rPr>
            <a:t>下水道事業が公営企業法の適用により、繰出金から出資金へ変わったことが増額の主な要因である。</a:t>
          </a:r>
          <a:r>
            <a:rPr kumimoji="1" lang="en-US" altLang="ja-JP" sz="1300">
              <a:latin typeface="ＭＳ Ｐゴシック"/>
              <a:ea typeface="ＭＳ Ｐゴシック"/>
            </a:rPr>
            <a:t>【</a:t>
          </a:r>
          <a:r>
            <a:rPr kumimoji="1" lang="ja-JP" altLang="en-US" sz="1300">
              <a:latin typeface="ＭＳ Ｐゴシック"/>
              <a:ea typeface="ＭＳ Ｐゴシック"/>
            </a:rPr>
            <a:t>繰出金</a:t>
          </a:r>
          <a:r>
            <a:rPr kumimoji="1" lang="en-US" altLang="ja-JP" sz="1300">
              <a:latin typeface="ＭＳ Ｐゴシック"/>
              <a:ea typeface="ＭＳ Ｐゴシック"/>
            </a:rPr>
            <a:t>】</a:t>
          </a:r>
          <a:r>
            <a:rPr kumimoji="1" lang="ja-JP" altLang="en-US" sz="1300">
              <a:latin typeface="ＭＳ Ｐゴシック"/>
              <a:ea typeface="ＭＳ Ｐゴシック"/>
            </a:rPr>
            <a:t>下水道事業が公営企業法の適用により、繰出金金から補助費・出資金に科目が変わったことによる減額が大きな要因である。繰出金については独立採算の原則に立った料金の値上げ等による健全化を図り、負担軽減を図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21,230
21,015
104.38
12,125,091
11,495,046
619,172
6,188,361
9,222,637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66.1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4749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5" name="テキスト ボックス 44"/>
        <xdr:cNvSpPr txBox="1"/>
      </xdr:nvSpPr>
      <xdr:spPr>
        <a:xfrm>
          <a:off x="27559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1145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1145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114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5" name="テキスト ボックス 54"/>
        <xdr:cNvSpPr txBox="1"/>
      </xdr:nvSpPr>
      <xdr:spPr>
        <a:xfrm>
          <a:off x="2114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71755</xdr:rowOff>
    </xdr:to>
    <xdr:cxnSp macro="">
      <xdr:nvCxnSpPr>
        <xdr:cNvPr id="57" name="直線コネクタ 56"/>
        <xdr:cNvCxnSpPr/>
      </xdr:nvCxnSpPr>
      <xdr:spPr>
        <a:xfrm flipV="1">
          <a:off x="4176395" y="529145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469900" cy="258445"/>
    <xdr:sp macro="" textlink="">
      <xdr:nvSpPr>
        <xdr:cNvPr id="58" name="議会費最小値テキスト"/>
        <xdr:cNvSpPr txBox="1"/>
      </xdr:nvSpPr>
      <xdr:spPr>
        <a:xfrm>
          <a:off x="4229100" y="659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9" name="直線コネクタ 58"/>
        <xdr:cNvCxnSpPr/>
      </xdr:nvCxnSpPr>
      <xdr:spPr>
        <a:xfrm>
          <a:off x="4108450" y="6586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60" name="議会費最大値テキスト"/>
        <xdr:cNvSpPr txBox="1"/>
      </xdr:nvSpPr>
      <xdr:spPr>
        <a:xfrm>
          <a:off x="42291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61" name="直線コネクタ 60"/>
        <xdr:cNvCxnSpPr/>
      </xdr:nvCxnSpPr>
      <xdr:spPr>
        <a:xfrm>
          <a:off x="4108450" y="5291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111760</xdr:rowOff>
    </xdr:from>
    <xdr:to xmlns:xdr="http://schemas.openxmlformats.org/drawingml/2006/spreadsheetDrawing">
      <xdr:col>24</xdr:col>
      <xdr:colOff>63500</xdr:colOff>
      <xdr:row>37</xdr:row>
      <xdr:rowOff>121920</xdr:rowOff>
    </xdr:to>
    <xdr:cxnSp macro="">
      <xdr:nvCxnSpPr>
        <xdr:cNvPr id="62" name="直線コネクタ 61"/>
        <xdr:cNvCxnSpPr/>
      </xdr:nvCxnSpPr>
      <xdr:spPr>
        <a:xfrm>
          <a:off x="3429000" y="645541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73025</xdr:rowOff>
    </xdr:from>
    <xdr:ext cx="469900" cy="259080"/>
    <xdr:sp macro="" textlink="">
      <xdr:nvSpPr>
        <xdr:cNvPr id="63" name="議会費平均値テキスト"/>
        <xdr:cNvSpPr txBox="1"/>
      </xdr:nvSpPr>
      <xdr:spPr>
        <a:xfrm>
          <a:off x="4229100" y="6245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127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109220</xdr:rowOff>
    </xdr:from>
    <xdr:to xmlns:xdr="http://schemas.openxmlformats.org/drawingml/2006/spreadsheetDrawing">
      <xdr:col>19</xdr:col>
      <xdr:colOff>171450</xdr:colOff>
      <xdr:row>37</xdr:row>
      <xdr:rowOff>111760</xdr:rowOff>
    </xdr:to>
    <xdr:cxnSp macro="">
      <xdr:nvCxnSpPr>
        <xdr:cNvPr id="65" name="直線コネクタ 64"/>
        <xdr:cNvCxnSpPr/>
      </xdr:nvCxnSpPr>
      <xdr:spPr>
        <a:xfrm>
          <a:off x="2622550" y="645287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6" name="フローチャート: 判断 65"/>
        <xdr:cNvSpPr/>
      </xdr:nvSpPr>
      <xdr:spPr>
        <a:xfrm>
          <a:off x="3384550" y="6400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3175</xdr:rowOff>
    </xdr:from>
    <xdr:ext cx="469900" cy="259080"/>
    <xdr:sp macro="" textlink="">
      <xdr:nvSpPr>
        <xdr:cNvPr id="67" name="テキスト ボックス 66"/>
        <xdr:cNvSpPr txBox="1"/>
      </xdr:nvSpPr>
      <xdr:spPr>
        <a:xfrm>
          <a:off x="3219450" y="6175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109220</xdr:rowOff>
    </xdr:from>
    <xdr:to xmlns:xdr="http://schemas.openxmlformats.org/drawingml/2006/spreadsheetDrawing">
      <xdr:col>15</xdr:col>
      <xdr:colOff>50800</xdr:colOff>
      <xdr:row>37</xdr:row>
      <xdr:rowOff>120650</xdr:rowOff>
    </xdr:to>
    <xdr:cxnSp macro="">
      <xdr:nvCxnSpPr>
        <xdr:cNvPr id="68" name="直線コネクタ 67"/>
        <xdr:cNvCxnSpPr/>
      </xdr:nvCxnSpPr>
      <xdr:spPr>
        <a:xfrm flipV="1">
          <a:off x="1828800" y="645287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9" name="フローチャート: 判断 68"/>
        <xdr:cNvSpPr/>
      </xdr:nvSpPr>
      <xdr:spPr>
        <a:xfrm>
          <a:off x="257175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154940</xdr:rowOff>
    </xdr:from>
    <xdr:ext cx="469900" cy="258445"/>
    <xdr:sp macro="" textlink="">
      <xdr:nvSpPr>
        <xdr:cNvPr id="70" name="テキスト ボックス 69"/>
        <xdr:cNvSpPr txBox="1"/>
      </xdr:nvSpPr>
      <xdr:spPr>
        <a:xfrm>
          <a:off x="2406650" y="649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102870</xdr:rowOff>
    </xdr:from>
    <xdr:to xmlns:xdr="http://schemas.openxmlformats.org/drawingml/2006/spreadsheetDrawing">
      <xdr:col>10</xdr:col>
      <xdr:colOff>114300</xdr:colOff>
      <xdr:row>37</xdr:row>
      <xdr:rowOff>120650</xdr:rowOff>
    </xdr:to>
    <xdr:cxnSp macro="">
      <xdr:nvCxnSpPr>
        <xdr:cNvPr id="71" name="直線コネクタ 70"/>
        <xdr:cNvCxnSpPr/>
      </xdr:nvCxnSpPr>
      <xdr:spPr>
        <a:xfrm>
          <a:off x="1028700" y="644652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72" name="フローチャート: 判断 71"/>
        <xdr:cNvSpPr/>
      </xdr:nvSpPr>
      <xdr:spPr>
        <a:xfrm>
          <a:off x="1778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6350</xdr:rowOff>
    </xdr:from>
    <xdr:ext cx="469900" cy="258445"/>
    <xdr:sp macro="" textlink="">
      <xdr:nvSpPr>
        <xdr:cNvPr id="73" name="テキスト ボックス 72"/>
        <xdr:cNvSpPr txBox="1"/>
      </xdr:nvSpPr>
      <xdr:spPr>
        <a:xfrm>
          <a:off x="1612900" y="6178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45720</xdr:rowOff>
    </xdr:from>
    <xdr:to xmlns:xdr="http://schemas.openxmlformats.org/drawingml/2006/spreadsheetDrawing">
      <xdr:col>6</xdr:col>
      <xdr:colOff>38100</xdr:colOff>
      <xdr:row>37</xdr:row>
      <xdr:rowOff>147320</xdr:rowOff>
    </xdr:to>
    <xdr:sp macro="" textlink="">
      <xdr:nvSpPr>
        <xdr:cNvPr id="74" name="フローチャート: 判断 73"/>
        <xdr:cNvSpPr/>
      </xdr:nvSpPr>
      <xdr:spPr>
        <a:xfrm>
          <a:off x="984250" y="6389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163830</xdr:rowOff>
    </xdr:from>
    <xdr:ext cx="469900" cy="259080"/>
    <xdr:sp macro="" textlink="">
      <xdr:nvSpPr>
        <xdr:cNvPr id="75" name="テキスト ボックス 74"/>
        <xdr:cNvSpPr txBox="1"/>
      </xdr:nvSpPr>
      <xdr:spPr>
        <a:xfrm>
          <a:off x="819150" y="6164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7" name="テキスト ボックス 76"/>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8" name="テキスト ボックス 77"/>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0" name="テキスト ボックス 79"/>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71120</xdr:rowOff>
    </xdr:from>
    <xdr:to xmlns:xdr="http://schemas.openxmlformats.org/drawingml/2006/spreadsheetDrawing">
      <xdr:col>24</xdr:col>
      <xdr:colOff>114300</xdr:colOff>
      <xdr:row>38</xdr:row>
      <xdr:rowOff>1270</xdr:rowOff>
    </xdr:to>
    <xdr:sp macro="" textlink="">
      <xdr:nvSpPr>
        <xdr:cNvPr id="81" name="楕円 80"/>
        <xdr:cNvSpPr/>
      </xdr:nvSpPr>
      <xdr:spPr>
        <a:xfrm>
          <a:off x="412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469900" cy="258445"/>
    <xdr:sp macro="" textlink="">
      <xdr:nvSpPr>
        <xdr:cNvPr id="82" name="議会費該当値テキスト"/>
        <xdr:cNvSpPr txBox="1"/>
      </xdr:nvSpPr>
      <xdr:spPr>
        <a:xfrm>
          <a:off x="422910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60960</xdr:rowOff>
    </xdr:from>
    <xdr:to xmlns:xdr="http://schemas.openxmlformats.org/drawingml/2006/spreadsheetDrawing">
      <xdr:col>20</xdr:col>
      <xdr:colOff>38100</xdr:colOff>
      <xdr:row>37</xdr:row>
      <xdr:rowOff>162560</xdr:rowOff>
    </xdr:to>
    <xdr:sp macro="" textlink="">
      <xdr:nvSpPr>
        <xdr:cNvPr id="83" name="楕円 82"/>
        <xdr:cNvSpPr/>
      </xdr:nvSpPr>
      <xdr:spPr>
        <a:xfrm>
          <a:off x="3384550" y="6404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153670</xdr:rowOff>
    </xdr:from>
    <xdr:ext cx="469900" cy="259080"/>
    <xdr:sp macro="" textlink="">
      <xdr:nvSpPr>
        <xdr:cNvPr id="84" name="テキスト ボックス 83"/>
        <xdr:cNvSpPr txBox="1"/>
      </xdr:nvSpPr>
      <xdr:spPr>
        <a:xfrm>
          <a:off x="321945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57785</xdr:rowOff>
    </xdr:from>
    <xdr:to xmlns:xdr="http://schemas.openxmlformats.org/drawingml/2006/spreadsheetDrawing">
      <xdr:col>15</xdr:col>
      <xdr:colOff>101600</xdr:colOff>
      <xdr:row>37</xdr:row>
      <xdr:rowOff>159385</xdr:rowOff>
    </xdr:to>
    <xdr:sp macro="" textlink="">
      <xdr:nvSpPr>
        <xdr:cNvPr id="85" name="楕円 84"/>
        <xdr:cNvSpPr/>
      </xdr:nvSpPr>
      <xdr:spPr>
        <a:xfrm>
          <a:off x="257175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4445</xdr:rowOff>
    </xdr:from>
    <xdr:ext cx="469900" cy="259080"/>
    <xdr:sp macro="" textlink="">
      <xdr:nvSpPr>
        <xdr:cNvPr id="86" name="テキスト ボックス 85"/>
        <xdr:cNvSpPr txBox="1"/>
      </xdr:nvSpPr>
      <xdr:spPr>
        <a:xfrm>
          <a:off x="2406650" y="6176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69850</xdr:rowOff>
    </xdr:from>
    <xdr:to xmlns:xdr="http://schemas.openxmlformats.org/drawingml/2006/spreadsheetDrawing">
      <xdr:col>10</xdr:col>
      <xdr:colOff>165100</xdr:colOff>
      <xdr:row>37</xdr:row>
      <xdr:rowOff>171450</xdr:rowOff>
    </xdr:to>
    <xdr:sp macro="" textlink="">
      <xdr:nvSpPr>
        <xdr:cNvPr id="87" name="楕円 86"/>
        <xdr:cNvSpPr/>
      </xdr:nvSpPr>
      <xdr:spPr>
        <a:xfrm>
          <a:off x="177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162560</xdr:rowOff>
    </xdr:from>
    <xdr:ext cx="469900" cy="259080"/>
    <xdr:sp macro="" textlink="">
      <xdr:nvSpPr>
        <xdr:cNvPr id="88" name="テキスト ボックス 87"/>
        <xdr:cNvSpPr txBox="1"/>
      </xdr:nvSpPr>
      <xdr:spPr>
        <a:xfrm>
          <a:off x="16129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52070</xdr:rowOff>
    </xdr:from>
    <xdr:to xmlns:xdr="http://schemas.openxmlformats.org/drawingml/2006/spreadsheetDrawing">
      <xdr:col>6</xdr:col>
      <xdr:colOff>38100</xdr:colOff>
      <xdr:row>37</xdr:row>
      <xdr:rowOff>153670</xdr:rowOff>
    </xdr:to>
    <xdr:sp macro="" textlink="">
      <xdr:nvSpPr>
        <xdr:cNvPr id="89" name="楕円 88"/>
        <xdr:cNvSpPr/>
      </xdr:nvSpPr>
      <xdr:spPr>
        <a:xfrm>
          <a:off x="984250" y="6395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144780</xdr:rowOff>
    </xdr:from>
    <xdr:ext cx="469900" cy="258445"/>
    <xdr:sp macro="" textlink="">
      <xdr:nvSpPr>
        <xdr:cNvPr id="90" name="テキスト ボックス 89"/>
        <xdr:cNvSpPr txBox="1"/>
      </xdr:nvSpPr>
      <xdr:spPr>
        <a:xfrm>
          <a:off x="819150" y="6488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4749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8445"/>
    <xdr:sp macro="" textlink="">
      <xdr:nvSpPr>
        <xdr:cNvPr id="106" name="テキスト ボックス 105"/>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24765</xdr:rowOff>
    </xdr:to>
    <xdr:cxnSp macro="">
      <xdr:nvCxnSpPr>
        <xdr:cNvPr id="114" name="直線コネクタ 113"/>
        <xdr:cNvCxnSpPr/>
      </xdr:nvCxnSpPr>
      <xdr:spPr>
        <a:xfrm flipV="1">
          <a:off x="4176395" y="87864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58445"/>
    <xdr:sp macro="" textlink="">
      <xdr:nvSpPr>
        <xdr:cNvPr id="115" name="総務費最小値テキスト"/>
        <xdr:cNvSpPr txBox="1"/>
      </xdr:nvSpPr>
      <xdr:spPr>
        <a:xfrm>
          <a:off x="4229100" y="9973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24765</xdr:rowOff>
    </xdr:from>
    <xdr:to xmlns:xdr="http://schemas.openxmlformats.org/drawingml/2006/spreadsheetDrawing">
      <xdr:col>24</xdr:col>
      <xdr:colOff>152400</xdr:colOff>
      <xdr:row>58</xdr:row>
      <xdr:rowOff>24765</xdr:rowOff>
    </xdr:to>
    <xdr:cxnSp macro="">
      <xdr:nvCxnSpPr>
        <xdr:cNvPr id="116" name="直線コネクタ 115"/>
        <xdr:cNvCxnSpPr/>
      </xdr:nvCxnSpPr>
      <xdr:spPr>
        <a:xfrm>
          <a:off x="4108450" y="9968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7" name="総務費最大値テキスト"/>
        <xdr:cNvSpPr txBox="1"/>
      </xdr:nvSpPr>
      <xdr:spPr>
        <a:xfrm>
          <a:off x="42291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8" name="直線コネクタ 117"/>
        <xdr:cNvCxnSpPr/>
      </xdr:nvCxnSpPr>
      <xdr:spPr>
        <a:xfrm>
          <a:off x="4108450" y="8786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20955</xdr:rowOff>
    </xdr:from>
    <xdr:to xmlns:xdr="http://schemas.openxmlformats.org/drawingml/2006/spreadsheetDrawing">
      <xdr:col>24</xdr:col>
      <xdr:colOff>63500</xdr:colOff>
      <xdr:row>57</xdr:row>
      <xdr:rowOff>40640</xdr:rowOff>
    </xdr:to>
    <xdr:cxnSp macro="">
      <xdr:nvCxnSpPr>
        <xdr:cNvPr id="119" name="直線コネクタ 118"/>
        <xdr:cNvCxnSpPr/>
      </xdr:nvCxnSpPr>
      <xdr:spPr>
        <a:xfrm flipV="1">
          <a:off x="3429000" y="9793605"/>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159385</xdr:rowOff>
    </xdr:from>
    <xdr:ext cx="534670" cy="258445"/>
    <xdr:sp macro="" textlink="">
      <xdr:nvSpPr>
        <xdr:cNvPr id="120" name="総務費平均値テキスト"/>
        <xdr:cNvSpPr txBox="1"/>
      </xdr:nvSpPr>
      <xdr:spPr>
        <a:xfrm>
          <a:off x="4229100" y="9760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9525</xdr:rowOff>
    </xdr:from>
    <xdr:to xmlns:xdr="http://schemas.openxmlformats.org/drawingml/2006/spreadsheetDrawing">
      <xdr:col>24</xdr:col>
      <xdr:colOff>114300</xdr:colOff>
      <xdr:row>57</xdr:row>
      <xdr:rowOff>111125</xdr:rowOff>
    </xdr:to>
    <xdr:sp macro="" textlink="">
      <xdr:nvSpPr>
        <xdr:cNvPr id="121" name="フローチャート: 判断 120"/>
        <xdr:cNvSpPr/>
      </xdr:nvSpPr>
      <xdr:spPr>
        <a:xfrm>
          <a:off x="4127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40640</xdr:rowOff>
    </xdr:from>
    <xdr:to xmlns:xdr="http://schemas.openxmlformats.org/drawingml/2006/spreadsheetDrawing">
      <xdr:col>19</xdr:col>
      <xdr:colOff>171450</xdr:colOff>
      <xdr:row>57</xdr:row>
      <xdr:rowOff>97790</xdr:rowOff>
    </xdr:to>
    <xdr:cxnSp macro="">
      <xdr:nvCxnSpPr>
        <xdr:cNvPr id="122" name="直線コネクタ 121"/>
        <xdr:cNvCxnSpPr/>
      </xdr:nvCxnSpPr>
      <xdr:spPr>
        <a:xfrm flipV="1">
          <a:off x="2622550" y="9813290"/>
          <a:ext cx="8064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23" name="フローチャート: 判断 122"/>
        <xdr:cNvSpPr/>
      </xdr:nvSpPr>
      <xdr:spPr>
        <a:xfrm>
          <a:off x="3384550" y="979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120650</xdr:rowOff>
    </xdr:from>
    <xdr:ext cx="534035" cy="258445"/>
    <xdr:sp macro="" textlink="">
      <xdr:nvSpPr>
        <xdr:cNvPr id="124" name="テキスト ボックス 123"/>
        <xdr:cNvSpPr txBox="1"/>
      </xdr:nvSpPr>
      <xdr:spPr>
        <a:xfrm>
          <a:off x="31870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81280</xdr:rowOff>
    </xdr:from>
    <xdr:to xmlns:xdr="http://schemas.openxmlformats.org/drawingml/2006/spreadsheetDrawing">
      <xdr:col>15</xdr:col>
      <xdr:colOff>50800</xdr:colOff>
      <xdr:row>57</xdr:row>
      <xdr:rowOff>97790</xdr:rowOff>
    </xdr:to>
    <xdr:cxnSp macro="">
      <xdr:nvCxnSpPr>
        <xdr:cNvPr id="125" name="直線コネクタ 124"/>
        <xdr:cNvCxnSpPr/>
      </xdr:nvCxnSpPr>
      <xdr:spPr>
        <a:xfrm>
          <a:off x="1828800" y="985393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26" name="フローチャート: 判断 125"/>
        <xdr:cNvSpPr/>
      </xdr:nvSpPr>
      <xdr:spPr>
        <a:xfrm>
          <a:off x="257175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150495</xdr:rowOff>
    </xdr:from>
    <xdr:ext cx="534035" cy="259080"/>
    <xdr:sp macro="" textlink="">
      <xdr:nvSpPr>
        <xdr:cNvPr id="127" name="テキスト ボックス 126"/>
        <xdr:cNvSpPr txBox="1"/>
      </xdr:nvSpPr>
      <xdr:spPr>
        <a:xfrm>
          <a:off x="239331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81280</xdr:rowOff>
    </xdr:from>
    <xdr:to xmlns:xdr="http://schemas.openxmlformats.org/drawingml/2006/spreadsheetDrawing">
      <xdr:col>10</xdr:col>
      <xdr:colOff>114300</xdr:colOff>
      <xdr:row>57</xdr:row>
      <xdr:rowOff>116205</xdr:rowOff>
    </xdr:to>
    <xdr:cxnSp macro="">
      <xdr:nvCxnSpPr>
        <xdr:cNvPr id="128" name="直線コネクタ 127"/>
        <xdr:cNvCxnSpPr/>
      </xdr:nvCxnSpPr>
      <xdr:spPr>
        <a:xfrm flipV="1">
          <a:off x="1028700" y="985393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29" name="フローチャート: 判断 128"/>
        <xdr:cNvSpPr/>
      </xdr:nvSpPr>
      <xdr:spPr>
        <a:xfrm>
          <a:off x="1778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140335</xdr:rowOff>
    </xdr:from>
    <xdr:ext cx="534670" cy="259080"/>
    <xdr:sp macro="" textlink="">
      <xdr:nvSpPr>
        <xdr:cNvPr id="130" name="テキスト ボックス 129"/>
        <xdr:cNvSpPr txBox="1"/>
      </xdr:nvSpPr>
      <xdr:spPr>
        <a:xfrm>
          <a:off x="1580515"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984250" y="9850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170180</xdr:rowOff>
    </xdr:from>
    <xdr:ext cx="534035" cy="259080"/>
    <xdr:sp macro="" textlink="">
      <xdr:nvSpPr>
        <xdr:cNvPr id="132" name="テキスト ボックス 131"/>
        <xdr:cNvSpPr txBox="1"/>
      </xdr:nvSpPr>
      <xdr:spPr>
        <a:xfrm>
          <a:off x="786765" y="994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141605</xdr:rowOff>
    </xdr:from>
    <xdr:to xmlns:xdr="http://schemas.openxmlformats.org/drawingml/2006/spreadsheetDrawing">
      <xdr:col>24</xdr:col>
      <xdr:colOff>114300</xdr:colOff>
      <xdr:row>57</xdr:row>
      <xdr:rowOff>71755</xdr:rowOff>
    </xdr:to>
    <xdr:sp macro="" textlink="">
      <xdr:nvSpPr>
        <xdr:cNvPr id="138" name="楕円 137"/>
        <xdr:cNvSpPr/>
      </xdr:nvSpPr>
      <xdr:spPr>
        <a:xfrm>
          <a:off x="4127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164465</xdr:rowOff>
    </xdr:from>
    <xdr:ext cx="534670" cy="259080"/>
    <xdr:sp macro="" textlink="">
      <xdr:nvSpPr>
        <xdr:cNvPr id="139" name="総務費該当値テキスト"/>
        <xdr:cNvSpPr txBox="1"/>
      </xdr:nvSpPr>
      <xdr:spPr>
        <a:xfrm>
          <a:off x="4229100" y="9594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161290</xdr:rowOff>
    </xdr:from>
    <xdr:to xmlns:xdr="http://schemas.openxmlformats.org/drawingml/2006/spreadsheetDrawing">
      <xdr:col>20</xdr:col>
      <xdr:colOff>38100</xdr:colOff>
      <xdr:row>57</xdr:row>
      <xdr:rowOff>91440</xdr:rowOff>
    </xdr:to>
    <xdr:sp macro="" textlink="">
      <xdr:nvSpPr>
        <xdr:cNvPr id="140" name="楕円 139"/>
        <xdr:cNvSpPr/>
      </xdr:nvSpPr>
      <xdr:spPr>
        <a:xfrm>
          <a:off x="3384550" y="9762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107950</xdr:rowOff>
    </xdr:from>
    <xdr:ext cx="534035" cy="259080"/>
    <xdr:sp macro="" textlink="">
      <xdr:nvSpPr>
        <xdr:cNvPr id="141" name="テキスト ボックス 140"/>
        <xdr:cNvSpPr txBox="1"/>
      </xdr:nvSpPr>
      <xdr:spPr>
        <a:xfrm>
          <a:off x="3187065" y="9537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46990</xdr:rowOff>
    </xdr:from>
    <xdr:to xmlns:xdr="http://schemas.openxmlformats.org/drawingml/2006/spreadsheetDrawing">
      <xdr:col>15</xdr:col>
      <xdr:colOff>101600</xdr:colOff>
      <xdr:row>57</xdr:row>
      <xdr:rowOff>148590</xdr:rowOff>
    </xdr:to>
    <xdr:sp macro="" textlink="">
      <xdr:nvSpPr>
        <xdr:cNvPr id="142" name="楕円 141"/>
        <xdr:cNvSpPr/>
      </xdr:nvSpPr>
      <xdr:spPr>
        <a:xfrm>
          <a:off x="257175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165100</xdr:rowOff>
    </xdr:from>
    <xdr:ext cx="534035" cy="259080"/>
    <xdr:sp macro="" textlink="">
      <xdr:nvSpPr>
        <xdr:cNvPr id="143" name="テキスト ボックス 142"/>
        <xdr:cNvSpPr txBox="1"/>
      </xdr:nvSpPr>
      <xdr:spPr>
        <a:xfrm>
          <a:off x="2393315" y="959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30480</xdr:rowOff>
    </xdr:from>
    <xdr:to xmlns:xdr="http://schemas.openxmlformats.org/drawingml/2006/spreadsheetDrawing">
      <xdr:col>10</xdr:col>
      <xdr:colOff>165100</xdr:colOff>
      <xdr:row>57</xdr:row>
      <xdr:rowOff>132080</xdr:rowOff>
    </xdr:to>
    <xdr:sp macro="" textlink="">
      <xdr:nvSpPr>
        <xdr:cNvPr id="144" name="楕円 143"/>
        <xdr:cNvSpPr/>
      </xdr:nvSpPr>
      <xdr:spPr>
        <a:xfrm>
          <a:off x="1778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149225</xdr:rowOff>
    </xdr:from>
    <xdr:ext cx="534670" cy="259080"/>
    <xdr:sp macro="" textlink="">
      <xdr:nvSpPr>
        <xdr:cNvPr id="145" name="テキスト ボックス 144"/>
        <xdr:cNvSpPr txBox="1"/>
      </xdr:nvSpPr>
      <xdr:spPr>
        <a:xfrm>
          <a:off x="1580515" y="957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65405</xdr:rowOff>
    </xdr:from>
    <xdr:to xmlns:xdr="http://schemas.openxmlformats.org/drawingml/2006/spreadsheetDrawing">
      <xdr:col>6</xdr:col>
      <xdr:colOff>38100</xdr:colOff>
      <xdr:row>57</xdr:row>
      <xdr:rowOff>167005</xdr:rowOff>
    </xdr:to>
    <xdr:sp macro="" textlink="">
      <xdr:nvSpPr>
        <xdr:cNvPr id="146" name="楕円 145"/>
        <xdr:cNvSpPr/>
      </xdr:nvSpPr>
      <xdr:spPr>
        <a:xfrm>
          <a:off x="984250" y="9838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12065</xdr:rowOff>
    </xdr:from>
    <xdr:ext cx="534035" cy="259080"/>
    <xdr:sp macro="" textlink="">
      <xdr:nvSpPr>
        <xdr:cNvPr id="147" name="テキスト ボックス 146"/>
        <xdr:cNvSpPr txBox="1"/>
      </xdr:nvSpPr>
      <xdr:spPr>
        <a:xfrm>
          <a:off x="786765" y="9613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8" name="テキスト ボックス 157"/>
        <xdr:cNvSpPr txBox="1"/>
      </xdr:nvSpPr>
      <xdr:spPr>
        <a:xfrm>
          <a:off x="4749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8445"/>
    <xdr:sp macro="" textlink="">
      <xdr:nvSpPr>
        <xdr:cNvPr id="160" name="テキスト ボックス 159"/>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2" name="テキスト ボックス 161"/>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4" name="テキスト ボックス 163"/>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6" name="テキスト ボックス 165"/>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8" name="テキスト ボックス 167"/>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130810</xdr:rowOff>
    </xdr:from>
    <xdr:to xmlns:xdr="http://schemas.openxmlformats.org/drawingml/2006/spreadsheetDrawing">
      <xdr:col>24</xdr:col>
      <xdr:colOff>62865</xdr:colOff>
      <xdr:row>78</xdr:row>
      <xdr:rowOff>43815</xdr:rowOff>
    </xdr:to>
    <xdr:cxnSp macro="">
      <xdr:nvCxnSpPr>
        <xdr:cNvPr id="170" name="直線コネクタ 169"/>
        <xdr:cNvCxnSpPr/>
      </xdr:nvCxnSpPr>
      <xdr:spPr>
        <a:xfrm flipV="1">
          <a:off x="4176395" y="1230376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47625</xdr:rowOff>
    </xdr:from>
    <xdr:ext cx="598805" cy="259080"/>
    <xdr:sp macro="" textlink="">
      <xdr:nvSpPr>
        <xdr:cNvPr id="171" name="民生費最小値テキスト"/>
        <xdr:cNvSpPr txBox="1"/>
      </xdr:nvSpPr>
      <xdr:spPr>
        <a:xfrm>
          <a:off x="42291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43815</xdr:rowOff>
    </xdr:from>
    <xdr:to xmlns:xdr="http://schemas.openxmlformats.org/drawingml/2006/spreadsheetDrawing">
      <xdr:col>24</xdr:col>
      <xdr:colOff>152400</xdr:colOff>
      <xdr:row>78</xdr:row>
      <xdr:rowOff>43815</xdr:rowOff>
    </xdr:to>
    <xdr:cxnSp macro="">
      <xdr:nvCxnSpPr>
        <xdr:cNvPr id="172" name="直線コネクタ 171"/>
        <xdr:cNvCxnSpPr/>
      </xdr:nvCxnSpPr>
      <xdr:spPr>
        <a:xfrm>
          <a:off x="4108450" y="13416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77470</xdr:rowOff>
    </xdr:from>
    <xdr:ext cx="598805" cy="258445"/>
    <xdr:sp macro="" textlink="">
      <xdr:nvSpPr>
        <xdr:cNvPr id="173" name="民生費最大値テキスト"/>
        <xdr:cNvSpPr txBox="1"/>
      </xdr:nvSpPr>
      <xdr:spPr>
        <a:xfrm>
          <a:off x="4229100" y="1207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130810</xdr:rowOff>
    </xdr:from>
    <xdr:to xmlns:xdr="http://schemas.openxmlformats.org/drawingml/2006/spreadsheetDrawing">
      <xdr:col>24</xdr:col>
      <xdr:colOff>152400</xdr:colOff>
      <xdr:row>71</xdr:row>
      <xdr:rowOff>130810</xdr:rowOff>
    </xdr:to>
    <xdr:cxnSp macro="">
      <xdr:nvCxnSpPr>
        <xdr:cNvPr id="174" name="直線コネクタ 173"/>
        <xdr:cNvCxnSpPr/>
      </xdr:nvCxnSpPr>
      <xdr:spPr>
        <a:xfrm>
          <a:off x="4108450" y="1230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14605</xdr:rowOff>
    </xdr:from>
    <xdr:to xmlns:xdr="http://schemas.openxmlformats.org/drawingml/2006/spreadsheetDrawing">
      <xdr:col>24</xdr:col>
      <xdr:colOff>63500</xdr:colOff>
      <xdr:row>77</xdr:row>
      <xdr:rowOff>75565</xdr:rowOff>
    </xdr:to>
    <xdr:cxnSp macro="">
      <xdr:nvCxnSpPr>
        <xdr:cNvPr id="175" name="直線コネクタ 174"/>
        <xdr:cNvCxnSpPr/>
      </xdr:nvCxnSpPr>
      <xdr:spPr>
        <a:xfrm flipV="1">
          <a:off x="3429000" y="13216255"/>
          <a:ext cx="7493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3810</xdr:rowOff>
    </xdr:from>
    <xdr:ext cx="598805" cy="259080"/>
    <xdr:sp macro="" textlink="">
      <xdr:nvSpPr>
        <xdr:cNvPr id="176" name="民生費平均値テキスト"/>
        <xdr:cNvSpPr txBox="1"/>
      </xdr:nvSpPr>
      <xdr:spPr>
        <a:xfrm>
          <a:off x="4229100" y="12862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77" name="フローチャート: 判断 176"/>
        <xdr:cNvSpPr/>
      </xdr:nvSpPr>
      <xdr:spPr>
        <a:xfrm>
          <a:off x="412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32385</xdr:rowOff>
    </xdr:from>
    <xdr:to xmlns:xdr="http://schemas.openxmlformats.org/drawingml/2006/spreadsheetDrawing">
      <xdr:col>19</xdr:col>
      <xdr:colOff>171450</xdr:colOff>
      <xdr:row>77</xdr:row>
      <xdr:rowOff>75565</xdr:rowOff>
    </xdr:to>
    <xdr:cxnSp macro="">
      <xdr:nvCxnSpPr>
        <xdr:cNvPr id="178" name="直線コネクタ 177"/>
        <xdr:cNvCxnSpPr/>
      </xdr:nvCxnSpPr>
      <xdr:spPr>
        <a:xfrm>
          <a:off x="2622550" y="13234035"/>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79" name="フローチャート: 判断 178"/>
        <xdr:cNvSpPr/>
      </xdr:nvSpPr>
      <xdr:spPr>
        <a:xfrm>
          <a:off x="3384550" y="13046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133985</xdr:rowOff>
    </xdr:from>
    <xdr:ext cx="598170" cy="258445"/>
    <xdr:sp macro="" textlink="">
      <xdr:nvSpPr>
        <xdr:cNvPr id="180" name="テキスト ボックス 179"/>
        <xdr:cNvSpPr txBox="1"/>
      </xdr:nvSpPr>
      <xdr:spPr>
        <a:xfrm>
          <a:off x="3154680" y="1282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32385</xdr:rowOff>
    </xdr:from>
    <xdr:to xmlns:xdr="http://schemas.openxmlformats.org/drawingml/2006/spreadsheetDrawing">
      <xdr:col>15</xdr:col>
      <xdr:colOff>50800</xdr:colOff>
      <xdr:row>77</xdr:row>
      <xdr:rowOff>62230</xdr:rowOff>
    </xdr:to>
    <xdr:cxnSp macro="">
      <xdr:nvCxnSpPr>
        <xdr:cNvPr id="181" name="直線コネクタ 180"/>
        <xdr:cNvCxnSpPr/>
      </xdr:nvCxnSpPr>
      <xdr:spPr>
        <a:xfrm flipV="1">
          <a:off x="1828800" y="1323403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114300</xdr:rowOff>
    </xdr:to>
    <xdr:sp macro="" textlink="">
      <xdr:nvSpPr>
        <xdr:cNvPr id="182" name="フローチャート: 判断 181"/>
        <xdr:cNvSpPr/>
      </xdr:nvSpPr>
      <xdr:spPr>
        <a:xfrm>
          <a:off x="257175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130810</xdr:rowOff>
    </xdr:from>
    <xdr:ext cx="598170" cy="259080"/>
    <xdr:sp macro="" textlink="">
      <xdr:nvSpPr>
        <xdr:cNvPr id="183" name="テキスト ボックス 182"/>
        <xdr:cNvSpPr txBox="1"/>
      </xdr:nvSpPr>
      <xdr:spPr>
        <a:xfrm>
          <a:off x="2360930" y="1281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62230</xdr:rowOff>
    </xdr:from>
    <xdr:to xmlns:xdr="http://schemas.openxmlformats.org/drawingml/2006/spreadsheetDrawing">
      <xdr:col>10</xdr:col>
      <xdr:colOff>114300</xdr:colOff>
      <xdr:row>77</xdr:row>
      <xdr:rowOff>83185</xdr:rowOff>
    </xdr:to>
    <xdr:cxnSp macro="">
      <xdr:nvCxnSpPr>
        <xdr:cNvPr id="184" name="直線コネクタ 183"/>
        <xdr:cNvCxnSpPr/>
      </xdr:nvCxnSpPr>
      <xdr:spPr>
        <a:xfrm flipV="1">
          <a:off x="1028700" y="1326388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5" name="フローチャート: 判断 184"/>
        <xdr:cNvSpPr/>
      </xdr:nvSpPr>
      <xdr:spPr>
        <a:xfrm>
          <a:off x="17780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145415</xdr:rowOff>
    </xdr:from>
    <xdr:ext cx="598170" cy="258445"/>
    <xdr:sp macro="" textlink="">
      <xdr:nvSpPr>
        <xdr:cNvPr id="186" name="テキスト ボックス 185"/>
        <xdr:cNvSpPr txBox="1"/>
      </xdr:nvSpPr>
      <xdr:spPr>
        <a:xfrm>
          <a:off x="1548130" y="12832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86995</xdr:rowOff>
    </xdr:from>
    <xdr:to xmlns:xdr="http://schemas.openxmlformats.org/drawingml/2006/spreadsheetDrawing">
      <xdr:col>6</xdr:col>
      <xdr:colOff>38100</xdr:colOff>
      <xdr:row>77</xdr:row>
      <xdr:rowOff>17780</xdr:rowOff>
    </xdr:to>
    <xdr:sp macro="" textlink="">
      <xdr:nvSpPr>
        <xdr:cNvPr id="187" name="フローチャート: 判断 186"/>
        <xdr:cNvSpPr/>
      </xdr:nvSpPr>
      <xdr:spPr>
        <a:xfrm>
          <a:off x="984250" y="131171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33655</xdr:rowOff>
    </xdr:from>
    <xdr:ext cx="598170" cy="258445"/>
    <xdr:sp macro="" textlink="">
      <xdr:nvSpPr>
        <xdr:cNvPr id="188" name="テキスト ボックス 187"/>
        <xdr:cNvSpPr txBox="1"/>
      </xdr:nvSpPr>
      <xdr:spPr>
        <a:xfrm>
          <a:off x="754380" y="12892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135255</xdr:rowOff>
    </xdr:from>
    <xdr:to xmlns:xdr="http://schemas.openxmlformats.org/drawingml/2006/spreadsheetDrawing">
      <xdr:col>24</xdr:col>
      <xdr:colOff>114300</xdr:colOff>
      <xdr:row>77</xdr:row>
      <xdr:rowOff>65405</xdr:rowOff>
    </xdr:to>
    <xdr:sp macro="" textlink="">
      <xdr:nvSpPr>
        <xdr:cNvPr id="194" name="楕円 193"/>
        <xdr:cNvSpPr/>
      </xdr:nvSpPr>
      <xdr:spPr>
        <a:xfrm>
          <a:off x="4127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113665</xdr:rowOff>
    </xdr:from>
    <xdr:ext cx="598805" cy="258445"/>
    <xdr:sp macro="" textlink="">
      <xdr:nvSpPr>
        <xdr:cNvPr id="195" name="民生費該当値テキスト"/>
        <xdr:cNvSpPr txBox="1"/>
      </xdr:nvSpPr>
      <xdr:spPr>
        <a:xfrm>
          <a:off x="4229100" y="13143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24765</xdr:rowOff>
    </xdr:from>
    <xdr:to xmlns:xdr="http://schemas.openxmlformats.org/drawingml/2006/spreadsheetDrawing">
      <xdr:col>20</xdr:col>
      <xdr:colOff>38100</xdr:colOff>
      <xdr:row>77</xdr:row>
      <xdr:rowOff>126365</xdr:rowOff>
    </xdr:to>
    <xdr:sp macro="" textlink="">
      <xdr:nvSpPr>
        <xdr:cNvPr id="196" name="楕円 195"/>
        <xdr:cNvSpPr/>
      </xdr:nvSpPr>
      <xdr:spPr>
        <a:xfrm>
          <a:off x="3384550" y="13226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117475</xdr:rowOff>
    </xdr:from>
    <xdr:ext cx="598170" cy="259080"/>
    <xdr:sp macro="" textlink="">
      <xdr:nvSpPr>
        <xdr:cNvPr id="197" name="テキスト ボックス 196"/>
        <xdr:cNvSpPr txBox="1"/>
      </xdr:nvSpPr>
      <xdr:spPr>
        <a:xfrm>
          <a:off x="3154680" y="13319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153035</xdr:rowOff>
    </xdr:from>
    <xdr:to xmlns:xdr="http://schemas.openxmlformats.org/drawingml/2006/spreadsheetDrawing">
      <xdr:col>15</xdr:col>
      <xdr:colOff>101600</xdr:colOff>
      <xdr:row>77</xdr:row>
      <xdr:rowOff>83185</xdr:rowOff>
    </xdr:to>
    <xdr:sp macro="" textlink="">
      <xdr:nvSpPr>
        <xdr:cNvPr id="198" name="楕円 197"/>
        <xdr:cNvSpPr/>
      </xdr:nvSpPr>
      <xdr:spPr>
        <a:xfrm>
          <a:off x="257175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74930</xdr:rowOff>
    </xdr:from>
    <xdr:ext cx="598170" cy="258445"/>
    <xdr:sp macro="" textlink="">
      <xdr:nvSpPr>
        <xdr:cNvPr id="199" name="テキスト ボックス 198"/>
        <xdr:cNvSpPr txBox="1"/>
      </xdr:nvSpPr>
      <xdr:spPr>
        <a:xfrm>
          <a:off x="2360930" y="13276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11430</xdr:rowOff>
    </xdr:from>
    <xdr:to xmlns:xdr="http://schemas.openxmlformats.org/drawingml/2006/spreadsheetDrawing">
      <xdr:col>10</xdr:col>
      <xdr:colOff>165100</xdr:colOff>
      <xdr:row>77</xdr:row>
      <xdr:rowOff>113030</xdr:rowOff>
    </xdr:to>
    <xdr:sp macro="" textlink="">
      <xdr:nvSpPr>
        <xdr:cNvPr id="200" name="楕円 199"/>
        <xdr:cNvSpPr/>
      </xdr:nvSpPr>
      <xdr:spPr>
        <a:xfrm>
          <a:off x="177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104140</xdr:rowOff>
    </xdr:from>
    <xdr:ext cx="598170" cy="259080"/>
    <xdr:sp macro="" textlink="">
      <xdr:nvSpPr>
        <xdr:cNvPr id="201" name="テキスト ボックス 200"/>
        <xdr:cNvSpPr txBox="1"/>
      </xdr:nvSpPr>
      <xdr:spPr>
        <a:xfrm>
          <a:off x="1548130" y="13305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32385</xdr:rowOff>
    </xdr:from>
    <xdr:to xmlns:xdr="http://schemas.openxmlformats.org/drawingml/2006/spreadsheetDrawing">
      <xdr:col>6</xdr:col>
      <xdr:colOff>38100</xdr:colOff>
      <xdr:row>77</xdr:row>
      <xdr:rowOff>133985</xdr:rowOff>
    </xdr:to>
    <xdr:sp macro="" textlink="">
      <xdr:nvSpPr>
        <xdr:cNvPr id="202" name="楕円 201"/>
        <xdr:cNvSpPr/>
      </xdr:nvSpPr>
      <xdr:spPr>
        <a:xfrm>
          <a:off x="984250" y="13234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125095</xdr:rowOff>
    </xdr:from>
    <xdr:ext cx="598170" cy="258445"/>
    <xdr:sp macro="" textlink="">
      <xdr:nvSpPr>
        <xdr:cNvPr id="203" name="テキスト ボックス 202"/>
        <xdr:cNvSpPr txBox="1"/>
      </xdr:nvSpPr>
      <xdr:spPr>
        <a:xfrm>
          <a:off x="754380" y="1332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5" name="テキスト ボックス 214"/>
        <xdr:cNvSpPr txBox="1"/>
      </xdr:nvSpPr>
      <xdr:spPr>
        <a:xfrm>
          <a:off x="4749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9" name="テキスト ボックス 218"/>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3" name="テキスト ボックス 222"/>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176395" y="1557845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2291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108450" y="16847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98805" cy="259080"/>
    <xdr:sp macro="" textlink="">
      <xdr:nvSpPr>
        <xdr:cNvPr id="230" name="衛生費最大値テキスト"/>
        <xdr:cNvSpPr txBox="1"/>
      </xdr:nvSpPr>
      <xdr:spPr>
        <a:xfrm>
          <a:off x="42291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1" name="直線コネクタ 230"/>
        <xdr:cNvCxnSpPr/>
      </xdr:nvCxnSpPr>
      <xdr:spPr>
        <a:xfrm>
          <a:off x="4108450" y="15578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33020</xdr:rowOff>
    </xdr:from>
    <xdr:to xmlns:xdr="http://schemas.openxmlformats.org/drawingml/2006/spreadsheetDrawing">
      <xdr:col>24</xdr:col>
      <xdr:colOff>63500</xdr:colOff>
      <xdr:row>97</xdr:row>
      <xdr:rowOff>50165</xdr:rowOff>
    </xdr:to>
    <xdr:cxnSp macro="">
      <xdr:nvCxnSpPr>
        <xdr:cNvPr id="232" name="直線コネクタ 231"/>
        <xdr:cNvCxnSpPr/>
      </xdr:nvCxnSpPr>
      <xdr:spPr>
        <a:xfrm flipV="1">
          <a:off x="3429000" y="16663670"/>
          <a:ext cx="7493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112395</xdr:rowOff>
    </xdr:from>
    <xdr:ext cx="534670" cy="258445"/>
    <xdr:sp macro="" textlink="">
      <xdr:nvSpPr>
        <xdr:cNvPr id="233" name="衛生費平均値テキスト"/>
        <xdr:cNvSpPr txBox="1"/>
      </xdr:nvSpPr>
      <xdr:spPr>
        <a:xfrm>
          <a:off x="4229100" y="1640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12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50165</xdr:rowOff>
    </xdr:from>
    <xdr:to xmlns:xdr="http://schemas.openxmlformats.org/drawingml/2006/spreadsheetDrawing">
      <xdr:col>19</xdr:col>
      <xdr:colOff>171450</xdr:colOff>
      <xdr:row>97</xdr:row>
      <xdr:rowOff>59690</xdr:rowOff>
    </xdr:to>
    <xdr:cxnSp macro="">
      <xdr:nvCxnSpPr>
        <xdr:cNvPr id="235" name="直線コネクタ 234"/>
        <xdr:cNvCxnSpPr/>
      </xdr:nvCxnSpPr>
      <xdr:spPr>
        <a:xfrm flipV="1">
          <a:off x="2622550" y="1668081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384550" y="1657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65405</xdr:rowOff>
    </xdr:from>
    <xdr:ext cx="534035" cy="258445"/>
    <xdr:sp macro="" textlink="">
      <xdr:nvSpPr>
        <xdr:cNvPr id="237" name="テキスト ボックス 236"/>
        <xdr:cNvSpPr txBox="1"/>
      </xdr:nvSpPr>
      <xdr:spPr>
        <a:xfrm>
          <a:off x="3187065" y="1635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59690</xdr:rowOff>
    </xdr:from>
    <xdr:to xmlns:xdr="http://schemas.openxmlformats.org/drawingml/2006/spreadsheetDrawing">
      <xdr:col>15</xdr:col>
      <xdr:colOff>50800</xdr:colOff>
      <xdr:row>97</xdr:row>
      <xdr:rowOff>80010</xdr:rowOff>
    </xdr:to>
    <xdr:cxnSp macro="">
      <xdr:nvCxnSpPr>
        <xdr:cNvPr id="238" name="直線コネクタ 237"/>
        <xdr:cNvCxnSpPr/>
      </xdr:nvCxnSpPr>
      <xdr:spPr>
        <a:xfrm flipV="1">
          <a:off x="1828800" y="1669034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57175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44450</xdr:rowOff>
    </xdr:from>
    <xdr:ext cx="534035" cy="259080"/>
    <xdr:sp macro="" textlink="">
      <xdr:nvSpPr>
        <xdr:cNvPr id="240" name="テキスト ボックス 239"/>
        <xdr:cNvSpPr txBox="1"/>
      </xdr:nvSpPr>
      <xdr:spPr>
        <a:xfrm>
          <a:off x="239331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80010</xdr:rowOff>
    </xdr:from>
    <xdr:to xmlns:xdr="http://schemas.openxmlformats.org/drawingml/2006/spreadsheetDrawing">
      <xdr:col>10</xdr:col>
      <xdr:colOff>114300</xdr:colOff>
      <xdr:row>97</xdr:row>
      <xdr:rowOff>95250</xdr:rowOff>
    </xdr:to>
    <xdr:cxnSp macro="">
      <xdr:nvCxnSpPr>
        <xdr:cNvPr id="241" name="直線コネクタ 240"/>
        <xdr:cNvCxnSpPr/>
      </xdr:nvCxnSpPr>
      <xdr:spPr>
        <a:xfrm flipV="1">
          <a:off x="1028700" y="1671066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7780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53975</xdr:rowOff>
    </xdr:from>
    <xdr:ext cx="534670" cy="258445"/>
    <xdr:sp macro="" textlink="">
      <xdr:nvSpPr>
        <xdr:cNvPr id="243" name="テキスト ボックス 242"/>
        <xdr:cNvSpPr txBox="1"/>
      </xdr:nvSpPr>
      <xdr:spPr>
        <a:xfrm>
          <a:off x="1580515"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139065</xdr:rowOff>
    </xdr:from>
    <xdr:to xmlns:xdr="http://schemas.openxmlformats.org/drawingml/2006/spreadsheetDrawing">
      <xdr:col>6</xdr:col>
      <xdr:colOff>38100</xdr:colOff>
      <xdr:row>97</xdr:row>
      <xdr:rowOff>69215</xdr:rowOff>
    </xdr:to>
    <xdr:sp macro="" textlink="">
      <xdr:nvSpPr>
        <xdr:cNvPr id="244" name="フローチャート: 判断 243"/>
        <xdr:cNvSpPr/>
      </xdr:nvSpPr>
      <xdr:spPr>
        <a:xfrm>
          <a:off x="984250" y="16598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86360</xdr:rowOff>
    </xdr:from>
    <xdr:ext cx="534035" cy="258445"/>
    <xdr:sp macro="" textlink="">
      <xdr:nvSpPr>
        <xdr:cNvPr id="245" name="テキスト ボックス 244"/>
        <xdr:cNvSpPr txBox="1"/>
      </xdr:nvSpPr>
      <xdr:spPr>
        <a:xfrm>
          <a:off x="786765" y="1637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153670</xdr:rowOff>
    </xdr:from>
    <xdr:to xmlns:xdr="http://schemas.openxmlformats.org/drawingml/2006/spreadsheetDrawing">
      <xdr:col>24</xdr:col>
      <xdr:colOff>114300</xdr:colOff>
      <xdr:row>97</xdr:row>
      <xdr:rowOff>83820</xdr:rowOff>
    </xdr:to>
    <xdr:sp macro="" textlink="">
      <xdr:nvSpPr>
        <xdr:cNvPr id="251" name="楕円 250"/>
        <xdr:cNvSpPr/>
      </xdr:nvSpPr>
      <xdr:spPr>
        <a:xfrm>
          <a:off x="4127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132080</xdr:rowOff>
    </xdr:from>
    <xdr:ext cx="534670" cy="258445"/>
    <xdr:sp macro="" textlink="">
      <xdr:nvSpPr>
        <xdr:cNvPr id="252" name="衛生費該当値テキスト"/>
        <xdr:cNvSpPr txBox="1"/>
      </xdr:nvSpPr>
      <xdr:spPr>
        <a:xfrm>
          <a:off x="4229100" y="1659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170815</xdr:rowOff>
    </xdr:from>
    <xdr:to xmlns:xdr="http://schemas.openxmlformats.org/drawingml/2006/spreadsheetDrawing">
      <xdr:col>20</xdr:col>
      <xdr:colOff>38100</xdr:colOff>
      <xdr:row>97</xdr:row>
      <xdr:rowOff>100965</xdr:rowOff>
    </xdr:to>
    <xdr:sp macro="" textlink="">
      <xdr:nvSpPr>
        <xdr:cNvPr id="253" name="楕円 252"/>
        <xdr:cNvSpPr/>
      </xdr:nvSpPr>
      <xdr:spPr>
        <a:xfrm>
          <a:off x="3384550" y="16630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92075</xdr:rowOff>
    </xdr:from>
    <xdr:ext cx="534035" cy="259080"/>
    <xdr:sp macro="" textlink="">
      <xdr:nvSpPr>
        <xdr:cNvPr id="254" name="テキスト ボックス 253"/>
        <xdr:cNvSpPr txBox="1"/>
      </xdr:nvSpPr>
      <xdr:spPr>
        <a:xfrm>
          <a:off x="3187065" y="1672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xdr:rowOff>
    </xdr:from>
    <xdr:to xmlns:xdr="http://schemas.openxmlformats.org/drawingml/2006/spreadsheetDrawing">
      <xdr:col>15</xdr:col>
      <xdr:colOff>101600</xdr:colOff>
      <xdr:row>97</xdr:row>
      <xdr:rowOff>110490</xdr:rowOff>
    </xdr:to>
    <xdr:sp macro="" textlink="">
      <xdr:nvSpPr>
        <xdr:cNvPr id="255" name="楕円 254"/>
        <xdr:cNvSpPr/>
      </xdr:nvSpPr>
      <xdr:spPr>
        <a:xfrm>
          <a:off x="257175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101600</xdr:rowOff>
    </xdr:from>
    <xdr:ext cx="534035" cy="259080"/>
    <xdr:sp macro="" textlink="">
      <xdr:nvSpPr>
        <xdr:cNvPr id="256" name="テキスト ボックス 255"/>
        <xdr:cNvSpPr txBox="1"/>
      </xdr:nvSpPr>
      <xdr:spPr>
        <a:xfrm>
          <a:off x="239331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29210</xdr:rowOff>
    </xdr:from>
    <xdr:to xmlns:xdr="http://schemas.openxmlformats.org/drawingml/2006/spreadsheetDrawing">
      <xdr:col>10</xdr:col>
      <xdr:colOff>165100</xdr:colOff>
      <xdr:row>97</xdr:row>
      <xdr:rowOff>130810</xdr:rowOff>
    </xdr:to>
    <xdr:sp macro="" textlink="">
      <xdr:nvSpPr>
        <xdr:cNvPr id="257" name="楕円 256"/>
        <xdr:cNvSpPr/>
      </xdr:nvSpPr>
      <xdr:spPr>
        <a:xfrm>
          <a:off x="17780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121920</xdr:rowOff>
    </xdr:from>
    <xdr:ext cx="534670" cy="258445"/>
    <xdr:sp macro="" textlink="">
      <xdr:nvSpPr>
        <xdr:cNvPr id="258" name="テキスト ボックス 257"/>
        <xdr:cNvSpPr txBox="1"/>
      </xdr:nvSpPr>
      <xdr:spPr>
        <a:xfrm>
          <a:off x="1580515" y="1675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44450</xdr:rowOff>
    </xdr:from>
    <xdr:to xmlns:xdr="http://schemas.openxmlformats.org/drawingml/2006/spreadsheetDrawing">
      <xdr:col>6</xdr:col>
      <xdr:colOff>38100</xdr:colOff>
      <xdr:row>97</xdr:row>
      <xdr:rowOff>146050</xdr:rowOff>
    </xdr:to>
    <xdr:sp macro="" textlink="">
      <xdr:nvSpPr>
        <xdr:cNvPr id="259" name="楕円 258"/>
        <xdr:cNvSpPr/>
      </xdr:nvSpPr>
      <xdr:spPr>
        <a:xfrm>
          <a:off x="984250" y="16675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137160</xdr:rowOff>
    </xdr:from>
    <xdr:ext cx="534035" cy="259080"/>
    <xdr:sp macro="" textlink="">
      <xdr:nvSpPr>
        <xdr:cNvPr id="260" name="テキスト ボックス 259"/>
        <xdr:cNvSpPr txBox="1"/>
      </xdr:nvSpPr>
      <xdr:spPr>
        <a:xfrm>
          <a:off x="7867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2" name="テキスト ボックス 271"/>
        <xdr:cNvSpPr txBox="1"/>
      </xdr:nvSpPr>
      <xdr:spPr>
        <a:xfrm>
          <a:off x="572643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4" name="テキスト ボックス 273"/>
        <xdr:cNvSpPr txBox="1"/>
      </xdr:nvSpPr>
      <xdr:spPr>
        <a:xfrm>
          <a:off x="55270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6" name="テキスト ボックス 275"/>
        <xdr:cNvSpPr txBox="1"/>
      </xdr:nvSpPr>
      <xdr:spPr>
        <a:xfrm>
          <a:off x="55270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8" name="テキスト ボックス 277"/>
        <xdr:cNvSpPr txBox="1"/>
      </xdr:nvSpPr>
      <xdr:spPr>
        <a:xfrm>
          <a:off x="55270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0" name="テキスト ボックス 279"/>
        <xdr:cNvSpPr txBox="1"/>
      </xdr:nvSpPr>
      <xdr:spPr>
        <a:xfrm>
          <a:off x="55270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56515</xdr:rowOff>
    </xdr:from>
    <xdr:to xmlns:xdr="http://schemas.openxmlformats.org/drawingml/2006/spreadsheetDrawing">
      <xdr:col>54</xdr:col>
      <xdr:colOff>171450</xdr:colOff>
      <xdr:row>38</xdr:row>
      <xdr:rowOff>139700</xdr:rowOff>
    </xdr:to>
    <xdr:cxnSp macro="">
      <xdr:nvCxnSpPr>
        <xdr:cNvPr id="282" name="直線コネクタ 281"/>
        <xdr:cNvCxnSpPr/>
      </xdr:nvCxnSpPr>
      <xdr:spPr>
        <a:xfrm flipV="1">
          <a:off x="9429750" y="537146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83" name="労働費最小値テキスト"/>
        <xdr:cNvSpPr txBox="1"/>
      </xdr:nvSpPr>
      <xdr:spPr>
        <a:xfrm>
          <a:off x="9480550" y="6658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935990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69265" cy="259080"/>
    <xdr:sp macro="" textlink="">
      <xdr:nvSpPr>
        <xdr:cNvPr id="285" name="労働費最大値テキスト"/>
        <xdr:cNvSpPr txBox="1"/>
      </xdr:nvSpPr>
      <xdr:spPr>
        <a:xfrm>
          <a:off x="9480550" y="514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6" name="直線コネクタ 285"/>
        <xdr:cNvCxnSpPr/>
      </xdr:nvCxnSpPr>
      <xdr:spPr>
        <a:xfrm>
          <a:off x="9359900" y="5371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137795</xdr:rowOff>
    </xdr:from>
    <xdr:to xmlns:xdr="http://schemas.openxmlformats.org/drawingml/2006/spreadsheetDrawing">
      <xdr:col>55</xdr:col>
      <xdr:colOff>0</xdr:colOff>
      <xdr:row>38</xdr:row>
      <xdr:rowOff>137795</xdr:rowOff>
    </xdr:to>
    <xdr:cxnSp macro="">
      <xdr:nvCxnSpPr>
        <xdr:cNvPr id="287" name="直線コネクタ 286"/>
        <xdr:cNvCxnSpPr/>
      </xdr:nvCxnSpPr>
      <xdr:spPr>
        <a:xfrm flipV="1">
          <a:off x="8686800" y="665289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102235</xdr:rowOff>
    </xdr:from>
    <xdr:ext cx="377825" cy="258445"/>
    <xdr:sp macro="" textlink="">
      <xdr:nvSpPr>
        <xdr:cNvPr id="288" name="労働費平均値テキスト"/>
        <xdr:cNvSpPr txBox="1"/>
      </xdr:nvSpPr>
      <xdr:spPr>
        <a:xfrm>
          <a:off x="9480550" y="627443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79375</xdr:rowOff>
    </xdr:from>
    <xdr:to xmlns:xdr="http://schemas.openxmlformats.org/drawingml/2006/spreadsheetDrawing">
      <xdr:col>55</xdr:col>
      <xdr:colOff>50800</xdr:colOff>
      <xdr:row>38</xdr:row>
      <xdr:rowOff>9525</xdr:rowOff>
    </xdr:to>
    <xdr:sp macro="" textlink="">
      <xdr:nvSpPr>
        <xdr:cNvPr id="289" name="フローチャート: 判断 288"/>
        <xdr:cNvSpPr/>
      </xdr:nvSpPr>
      <xdr:spPr>
        <a:xfrm>
          <a:off x="9398000" y="642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137160</xdr:rowOff>
    </xdr:from>
    <xdr:to xmlns:xdr="http://schemas.openxmlformats.org/drawingml/2006/spreadsheetDrawing">
      <xdr:col>50</xdr:col>
      <xdr:colOff>114300</xdr:colOff>
      <xdr:row>38</xdr:row>
      <xdr:rowOff>137795</xdr:rowOff>
    </xdr:to>
    <xdr:cxnSp macro="">
      <xdr:nvCxnSpPr>
        <xdr:cNvPr id="290" name="直線コネクタ 289"/>
        <xdr:cNvCxnSpPr/>
      </xdr:nvCxnSpPr>
      <xdr:spPr>
        <a:xfrm>
          <a:off x="7886700" y="665226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100965</xdr:rowOff>
    </xdr:from>
    <xdr:to xmlns:xdr="http://schemas.openxmlformats.org/drawingml/2006/spreadsheetDrawing">
      <xdr:col>50</xdr:col>
      <xdr:colOff>165100</xdr:colOff>
      <xdr:row>38</xdr:row>
      <xdr:rowOff>31115</xdr:rowOff>
    </xdr:to>
    <xdr:sp macro="" textlink="">
      <xdr:nvSpPr>
        <xdr:cNvPr id="291" name="フローチャート: 判断 290"/>
        <xdr:cNvSpPr/>
      </xdr:nvSpPr>
      <xdr:spPr>
        <a:xfrm>
          <a:off x="86360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47625</xdr:rowOff>
    </xdr:from>
    <xdr:ext cx="378460" cy="259080"/>
    <xdr:sp macro="" textlink="">
      <xdr:nvSpPr>
        <xdr:cNvPr id="292" name="テキスト ボックス 291"/>
        <xdr:cNvSpPr txBox="1"/>
      </xdr:nvSpPr>
      <xdr:spPr>
        <a:xfrm>
          <a:off x="851662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136525</xdr:rowOff>
    </xdr:from>
    <xdr:to xmlns:xdr="http://schemas.openxmlformats.org/drawingml/2006/spreadsheetDrawing">
      <xdr:col>45</xdr:col>
      <xdr:colOff>171450</xdr:colOff>
      <xdr:row>38</xdr:row>
      <xdr:rowOff>137160</xdr:rowOff>
    </xdr:to>
    <xdr:cxnSp macro="">
      <xdr:nvCxnSpPr>
        <xdr:cNvPr id="293" name="直線コネクタ 292"/>
        <xdr:cNvCxnSpPr/>
      </xdr:nvCxnSpPr>
      <xdr:spPr>
        <a:xfrm>
          <a:off x="7080250" y="66516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4" name="フローチャート: 判断 293"/>
        <xdr:cNvSpPr/>
      </xdr:nvSpPr>
      <xdr:spPr>
        <a:xfrm>
          <a:off x="7842250" y="64414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43815</xdr:rowOff>
    </xdr:from>
    <xdr:ext cx="378460" cy="258445"/>
    <xdr:sp macro="" textlink="">
      <xdr:nvSpPr>
        <xdr:cNvPr id="295" name="テキスト ボックス 294"/>
        <xdr:cNvSpPr txBox="1"/>
      </xdr:nvSpPr>
      <xdr:spPr>
        <a:xfrm>
          <a:off x="771525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136525</xdr:rowOff>
    </xdr:from>
    <xdr:to xmlns:xdr="http://schemas.openxmlformats.org/drawingml/2006/spreadsheetDrawing">
      <xdr:col>41</xdr:col>
      <xdr:colOff>50800</xdr:colOff>
      <xdr:row>38</xdr:row>
      <xdr:rowOff>136525</xdr:rowOff>
    </xdr:to>
    <xdr:cxnSp macro="">
      <xdr:nvCxnSpPr>
        <xdr:cNvPr id="296" name="直線コネクタ 295"/>
        <xdr:cNvCxnSpPr/>
      </xdr:nvCxnSpPr>
      <xdr:spPr>
        <a:xfrm>
          <a:off x="6286500" y="66516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02945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19050</xdr:rowOff>
    </xdr:from>
    <xdr:ext cx="378460" cy="258445"/>
    <xdr:sp macro="" textlink="">
      <xdr:nvSpPr>
        <xdr:cNvPr id="298" name="テキスト ボックス 297"/>
        <xdr:cNvSpPr txBox="1"/>
      </xdr:nvSpPr>
      <xdr:spPr>
        <a:xfrm>
          <a:off x="6910070" y="6191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299" name="フローチャート: 判断 298"/>
        <xdr:cNvSpPr/>
      </xdr:nvSpPr>
      <xdr:spPr>
        <a:xfrm>
          <a:off x="6235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36830</xdr:rowOff>
    </xdr:from>
    <xdr:ext cx="378460" cy="259080"/>
    <xdr:sp macro="" textlink="">
      <xdr:nvSpPr>
        <xdr:cNvPr id="300" name="テキスト ボックス 299"/>
        <xdr:cNvSpPr txBox="1"/>
      </xdr:nvSpPr>
      <xdr:spPr>
        <a:xfrm>
          <a:off x="6116320" y="6209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3" name="テキスト ボックス 302"/>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4" name="テキスト ボックス 303"/>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86995</xdr:rowOff>
    </xdr:from>
    <xdr:to xmlns:xdr="http://schemas.openxmlformats.org/drawingml/2006/spreadsheetDrawing">
      <xdr:col>55</xdr:col>
      <xdr:colOff>50800</xdr:colOff>
      <xdr:row>39</xdr:row>
      <xdr:rowOff>17780</xdr:rowOff>
    </xdr:to>
    <xdr:sp macro="" textlink="">
      <xdr:nvSpPr>
        <xdr:cNvPr id="306" name="楕円 305"/>
        <xdr:cNvSpPr/>
      </xdr:nvSpPr>
      <xdr:spPr>
        <a:xfrm>
          <a:off x="9398000" y="6602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1905</xdr:rowOff>
    </xdr:from>
    <xdr:ext cx="248920" cy="259080"/>
    <xdr:sp macro="" textlink="">
      <xdr:nvSpPr>
        <xdr:cNvPr id="307" name="労働費該当値テキスト"/>
        <xdr:cNvSpPr txBox="1"/>
      </xdr:nvSpPr>
      <xdr:spPr>
        <a:xfrm>
          <a:off x="9480550" y="651700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17780</xdr:rowOff>
    </xdr:to>
    <xdr:sp macro="" textlink="">
      <xdr:nvSpPr>
        <xdr:cNvPr id="308" name="楕円 307"/>
        <xdr:cNvSpPr/>
      </xdr:nvSpPr>
      <xdr:spPr>
        <a:xfrm>
          <a:off x="86360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8255</xdr:rowOff>
    </xdr:from>
    <xdr:ext cx="249555" cy="258445"/>
    <xdr:sp macro="" textlink="">
      <xdr:nvSpPr>
        <xdr:cNvPr id="309" name="テキスト ボックス 308"/>
        <xdr:cNvSpPr txBox="1"/>
      </xdr:nvSpPr>
      <xdr:spPr>
        <a:xfrm>
          <a:off x="8572500" y="66948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16510</xdr:rowOff>
    </xdr:to>
    <xdr:sp macro="" textlink="">
      <xdr:nvSpPr>
        <xdr:cNvPr id="310" name="楕円 309"/>
        <xdr:cNvSpPr/>
      </xdr:nvSpPr>
      <xdr:spPr>
        <a:xfrm>
          <a:off x="7842250" y="6601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7620</xdr:rowOff>
    </xdr:from>
    <xdr:ext cx="313055" cy="258445"/>
    <xdr:sp macro="" textlink="">
      <xdr:nvSpPr>
        <xdr:cNvPr id="311" name="テキスト ボックス 310"/>
        <xdr:cNvSpPr txBox="1"/>
      </xdr:nvSpPr>
      <xdr:spPr>
        <a:xfrm>
          <a:off x="7736205" y="669417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15875</xdr:rowOff>
    </xdr:to>
    <xdr:sp macro="" textlink="">
      <xdr:nvSpPr>
        <xdr:cNvPr id="312" name="楕円 311"/>
        <xdr:cNvSpPr/>
      </xdr:nvSpPr>
      <xdr:spPr>
        <a:xfrm>
          <a:off x="702945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6985</xdr:rowOff>
    </xdr:from>
    <xdr:ext cx="313690" cy="258445"/>
    <xdr:sp macro="" textlink="">
      <xdr:nvSpPr>
        <xdr:cNvPr id="313" name="テキスト ボックス 312"/>
        <xdr:cNvSpPr txBox="1"/>
      </xdr:nvSpPr>
      <xdr:spPr>
        <a:xfrm>
          <a:off x="6942455" y="6693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15875</xdr:rowOff>
    </xdr:to>
    <xdr:sp macro="" textlink="">
      <xdr:nvSpPr>
        <xdr:cNvPr id="314" name="楕円 313"/>
        <xdr:cNvSpPr/>
      </xdr:nvSpPr>
      <xdr:spPr>
        <a:xfrm>
          <a:off x="6235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6985</xdr:rowOff>
    </xdr:from>
    <xdr:ext cx="313690" cy="258445"/>
    <xdr:sp macro="" textlink="">
      <xdr:nvSpPr>
        <xdr:cNvPr id="315" name="テキスト ボックス 314"/>
        <xdr:cNvSpPr txBox="1"/>
      </xdr:nvSpPr>
      <xdr:spPr>
        <a:xfrm>
          <a:off x="6148705" y="6693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4" name="テキスト ボックス 323"/>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7" name="テキスト ボックス 326"/>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8445"/>
    <xdr:sp macro="" textlink="">
      <xdr:nvSpPr>
        <xdr:cNvPr id="329" name="テキスト ボックス 328"/>
        <xdr:cNvSpPr txBox="1"/>
      </xdr:nvSpPr>
      <xdr:spPr>
        <a:xfrm>
          <a:off x="54819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860" cy="258445"/>
    <xdr:sp macro="" textlink="">
      <xdr:nvSpPr>
        <xdr:cNvPr id="331" name="テキスト ボックス 330"/>
        <xdr:cNvSpPr txBox="1"/>
      </xdr:nvSpPr>
      <xdr:spPr>
        <a:xfrm>
          <a:off x="548195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0860" cy="258445"/>
    <xdr:sp macro="" textlink="">
      <xdr:nvSpPr>
        <xdr:cNvPr id="333" name="テキスト ボックス 332"/>
        <xdr:cNvSpPr txBox="1"/>
      </xdr:nvSpPr>
      <xdr:spPr>
        <a:xfrm>
          <a:off x="5481955"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8445"/>
    <xdr:sp macro="" textlink="">
      <xdr:nvSpPr>
        <xdr:cNvPr id="335" name="テキスト ボックス 334"/>
        <xdr:cNvSpPr txBox="1"/>
      </xdr:nvSpPr>
      <xdr:spPr>
        <a:xfrm>
          <a:off x="548195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140970</xdr:rowOff>
    </xdr:from>
    <xdr:to xmlns:xdr="http://schemas.openxmlformats.org/drawingml/2006/spreadsheetDrawing">
      <xdr:col>54</xdr:col>
      <xdr:colOff>171450</xdr:colOff>
      <xdr:row>58</xdr:row>
      <xdr:rowOff>99060</xdr:rowOff>
    </xdr:to>
    <xdr:cxnSp macro="">
      <xdr:nvCxnSpPr>
        <xdr:cNvPr id="337" name="直線コネクタ 336"/>
        <xdr:cNvCxnSpPr/>
      </xdr:nvCxnSpPr>
      <xdr:spPr>
        <a:xfrm flipV="1">
          <a:off x="9429750" y="871347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102870</xdr:rowOff>
    </xdr:from>
    <xdr:ext cx="469265" cy="259080"/>
    <xdr:sp macro="" textlink="">
      <xdr:nvSpPr>
        <xdr:cNvPr id="338" name="農林水産業費最小値テキスト"/>
        <xdr:cNvSpPr txBox="1"/>
      </xdr:nvSpPr>
      <xdr:spPr>
        <a:xfrm>
          <a:off x="9480550" y="10046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99060</xdr:rowOff>
    </xdr:from>
    <xdr:to xmlns:xdr="http://schemas.openxmlformats.org/drawingml/2006/spreadsheetDrawing">
      <xdr:col>55</xdr:col>
      <xdr:colOff>88900</xdr:colOff>
      <xdr:row>58</xdr:row>
      <xdr:rowOff>99060</xdr:rowOff>
    </xdr:to>
    <xdr:cxnSp macro="">
      <xdr:nvCxnSpPr>
        <xdr:cNvPr id="339" name="直線コネクタ 338"/>
        <xdr:cNvCxnSpPr/>
      </xdr:nvCxnSpPr>
      <xdr:spPr>
        <a:xfrm>
          <a:off x="9359900" y="10043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34035" cy="258445"/>
    <xdr:sp macro="" textlink="">
      <xdr:nvSpPr>
        <xdr:cNvPr id="340" name="農林水産業費最大値テキスト"/>
        <xdr:cNvSpPr txBox="1"/>
      </xdr:nvSpPr>
      <xdr:spPr>
        <a:xfrm>
          <a:off x="9480550" y="848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41" name="直線コネクタ 340"/>
        <xdr:cNvCxnSpPr/>
      </xdr:nvCxnSpPr>
      <xdr:spPr>
        <a:xfrm>
          <a:off x="9359900" y="8713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74930</xdr:rowOff>
    </xdr:from>
    <xdr:to xmlns:xdr="http://schemas.openxmlformats.org/drawingml/2006/spreadsheetDrawing">
      <xdr:col>55</xdr:col>
      <xdr:colOff>0</xdr:colOff>
      <xdr:row>57</xdr:row>
      <xdr:rowOff>113665</xdr:rowOff>
    </xdr:to>
    <xdr:cxnSp macro="">
      <xdr:nvCxnSpPr>
        <xdr:cNvPr id="342" name="直線コネクタ 341"/>
        <xdr:cNvCxnSpPr/>
      </xdr:nvCxnSpPr>
      <xdr:spPr>
        <a:xfrm flipV="1">
          <a:off x="8686800" y="9847580"/>
          <a:ext cx="742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4035" cy="259080"/>
    <xdr:sp macro="" textlink="">
      <xdr:nvSpPr>
        <xdr:cNvPr id="343" name="農林水産業費平均値テキスト"/>
        <xdr:cNvSpPr txBox="1"/>
      </xdr:nvSpPr>
      <xdr:spPr>
        <a:xfrm>
          <a:off x="9480550" y="9477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4" name="フローチャート: 判断 343"/>
        <xdr:cNvSpPr/>
      </xdr:nvSpPr>
      <xdr:spPr>
        <a:xfrm>
          <a:off x="9398000" y="9625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90170</xdr:rowOff>
    </xdr:from>
    <xdr:to xmlns:xdr="http://schemas.openxmlformats.org/drawingml/2006/spreadsheetDrawing">
      <xdr:col>50</xdr:col>
      <xdr:colOff>114300</xdr:colOff>
      <xdr:row>57</xdr:row>
      <xdr:rowOff>113665</xdr:rowOff>
    </xdr:to>
    <xdr:cxnSp macro="">
      <xdr:nvCxnSpPr>
        <xdr:cNvPr id="345" name="直線コネクタ 344"/>
        <xdr:cNvCxnSpPr/>
      </xdr:nvCxnSpPr>
      <xdr:spPr>
        <a:xfrm>
          <a:off x="7886700" y="9862820"/>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65405</xdr:rowOff>
    </xdr:from>
    <xdr:to xmlns:xdr="http://schemas.openxmlformats.org/drawingml/2006/spreadsheetDrawing">
      <xdr:col>50</xdr:col>
      <xdr:colOff>165100</xdr:colOff>
      <xdr:row>56</xdr:row>
      <xdr:rowOff>167005</xdr:rowOff>
    </xdr:to>
    <xdr:sp macro="" textlink="">
      <xdr:nvSpPr>
        <xdr:cNvPr id="346" name="フローチャート: 判断 345"/>
        <xdr:cNvSpPr/>
      </xdr:nvSpPr>
      <xdr:spPr>
        <a:xfrm>
          <a:off x="86360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12065</xdr:rowOff>
    </xdr:from>
    <xdr:ext cx="534670" cy="259080"/>
    <xdr:sp macro="" textlink="">
      <xdr:nvSpPr>
        <xdr:cNvPr id="347" name="テキスト ボックス 346"/>
        <xdr:cNvSpPr txBox="1"/>
      </xdr:nvSpPr>
      <xdr:spPr>
        <a:xfrm>
          <a:off x="8438515" y="9441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90170</xdr:rowOff>
    </xdr:from>
    <xdr:to xmlns:xdr="http://schemas.openxmlformats.org/drawingml/2006/spreadsheetDrawing">
      <xdr:col>45</xdr:col>
      <xdr:colOff>171450</xdr:colOff>
      <xdr:row>57</xdr:row>
      <xdr:rowOff>99695</xdr:rowOff>
    </xdr:to>
    <xdr:cxnSp macro="">
      <xdr:nvCxnSpPr>
        <xdr:cNvPr id="348" name="直線コネクタ 347"/>
        <xdr:cNvCxnSpPr/>
      </xdr:nvCxnSpPr>
      <xdr:spPr>
        <a:xfrm flipV="1">
          <a:off x="7080250" y="986282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349" name="フローチャート: 判断 348"/>
        <xdr:cNvSpPr/>
      </xdr:nvSpPr>
      <xdr:spPr>
        <a:xfrm>
          <a:off x="7842250" y="9617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133985</xdr:rowOff>
    </xdr:from>
    <xdr:ext cx="534035" cy="258445"/>
    <xdr:sp macro="" textlink="">
      <xdr:nvSpPr>
        <xdr:cNvPr id="350" name="テキスト ボックス 349"/>
        <xdr:cNvSpPr txBox="1"/>
      </xdr:nvSpPr>
      <xdr:spPr>
        <a:xfrm>
          <a:off x="76447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99695</xdr:rowOff>
    </xdr:from>
    <xdr:to xmlns:xdr="http://schemas.openxmlformats.org/drawingml/2006/spreadsheetDrawing">
      <xdr:col>41</xdr:col>
      <xdr:colOff>50800</xdr:colOff>
      <xdr:row>57</xdr:row>
      <xdr:rowOff>122555</xdr:rowOff>
    </xdr:to>
    <xdr:cxnSp macro="">
      <xdr:nvCxnSpPr>
        <xdr:cNvPr id="351" name="直線コネクタ 350"/>
        <xdr:cNvCxnSpPr/>
      </xdr:nvCxnSpPr>
      <xdr:spPr>
        <a:xfrm flipV="1">
          <a:off x="6286500" y="987234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2" name="フローチャート: 判断 351"/>
        <xdr:cNvSpPr/>
      </xdr:nvSpPr>
      <xdr:spPr>
        <a:xfrm>
          <a:off x="702945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4035" cy="258445"/>
    <xdr:sp macro="" textlink="">
      <xdr:nvSpPr>
        <xdr:cNvPr id="353" name="テキスト ボックス 352"/>
        <xdr:cNvSpPr txBox="1"/>
      </xdr:nvSpPr>
      <xdr:spPr>
        <a:xfrm>
          <a:off x="685101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54" name="フローチャート: 判断 353"/>
        <xdr:cNvSpPr/>
      </xdr:nvSpPr>
      <xdr:spPr>
        <a:xfrm>
          <a:off x="62357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37465</xdr:rowOff>
    </xdr:from>
    <xdr:ext cx="534670" cy="259080"/>
    <xdr:sp macro="" textlink="">
      <xdr:nvSpPr>
        <xdr:cNvPr id="355" name="テキスト ボックス 354"/>
        <xdr:cNvSpPr txBox="1"/>
      </xdr:nvSpPr>
      <xdr:spPr>
        <a:xfrm>
          <a:off x="6038215" y="946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58" name="テキスト ボックス 35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9" name="テキスト ボックス 358"/>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23495</xdr:rowOff>
    </xdr:from>
    <xdr:to xmlns:xdr="http://schemas.openxmlformats.org/drawingml/2006/spreadsheetDrawing">
      <xdr:col>55</xdr:col>
      <xdr:colOff>50800</xdr:colOff>
      <xdr:row>57</xdr:row>
      <xdr:rowOff>125095</xdr:rowOff>
    </xdr:to>
    <xdr:sp macro="" textlink="">
      <xdr:nvSpPr>
        <xdr:cNvPr id="361" name="楕円 360"/>
        <xdr:cNvSpPr/>
      </xdr:nvSpPr>
      <xdr:spPr>
        <a:xfrm>
          <a:off x="9398000" y="9796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1905</xdr:rowOff>
    </xdr:from>
    <xdr:ext cx="534035" cy="259080"/>
    <xdr:sp macro="" textlink="">
      <xdr:nvSpPr>
        <xdr:cNvPr id="362" name="農林水産業費該当値テキスト"/>
        <xdr:cNvSpPr txBox="1"/>
      </xdr:nvSpPr>
      <xdr:spPr>
        <a:xfrm>
          <a:off x="9480550"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63500</xdr:rowOff>
    </xdr:from>
    <xdr:to xmlns:xdr="http://schemas.openxmlformats.org/drawingml/2006/spreadsheetDrawing">
      <xdr:col>50</xdr:col>
      <xdr:colOff>165100</xdr:colOff>
      <xdr:row>57</xdr:row>
      <xdr:rowOff>164465</xdr:rowOff>
    </xdr:to>
    <xdr:sp macro="" textlink="">
      <xdr:nvSpPr>
        <xdr:cNvPr id="363" name="楕円 362"/>
        <xdr:cNvSpPr/>
      </xdr:nvSpPr>
      <xdr:spPr>
        <a:xfrm>
          <a:off x="8636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155575</xdr:rowOff>
    </xdr:from>
    <xdr:ext cx="469900" cy="258445"/>
    <xdr:sp macro="" textlink="">
      <xdr:nvSpPr>
        <xdr:cNvPr id="364" name="テキスト ボックス 363"/>
        <xdr:cNvSpPr txBox="1"/>
      </xdr:nvSpPr>
      <xdr:spPr>
        <a:xfrm>
          <a:off x="8470900" y="9928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65" name="楕円 364"/>
        <xdr:cNvSpPr/>
      </xdr:nvSpPr>
      <xdr:spPr>
        <a:xfrm>
          <a:off x="7842250" y="9812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132080</xdr:rowOff>
    </xdr:from>
    <xdr:ext cx="469900" cy="258445"/>
    <xdr:sp macro="" textlink="">
      <xdr:nvSpPr>
        <xdr:cNvPr id="366" name="テキスト ボックス 365"/>
        <xdr:cNvSpPr txBox="1"/>
      </xdr:nvSpPr>
      <xdr:spPr>
        <a:xfrm>
          <a:off x="7677150" y="9904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48895</xdr:rowOff>
    </xdr:from>
    <xdr:to xmlns:xdr="http://schemas.openxmlformats.org/drawingml/2006/spreadsheetDrawing">
      <xdr:col>41</xdr:col>
      <xdr:colOff>101600</xdr:colOff>
      <xdr:row>57</xdr:row>
      <xdr:rowOff>150495</xdr:rowOff>
    </xdr:to>
    <xdr:sp macro="" textlink="">
      <xdr:nvSpPr>
        <xdr:cNvPr id="367" name="楕円 366"/>
        <xdr:cNvSpPr/>
      </xdr:nvSpPr>
      <xdr:spPr>
        <a:xfrm>
          <a:off x="702945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141605</xdr:rowOff>
    </xdr:from>
    <xdr:ext cx="469900" cy="259080"/>
    <xdr:sp macro="" textlink="">
      <xdr:nvSpPr>
        <xdr:cNvPr id="368" name="テキスト ボックス 367"/>
        <xdr:cNvSpPr txBox="1"/>
      </xdr:nvSpPr>
      <xdr:spPr>
        <a:xfrm>
          <a:off x="6864350" y="9914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9" name="楕円 368"/>
        <xdr:cNvSpPr/>
      </xdr:nvSpPr>
      <xdr:spPr>
        <a:xfrm>
          <a:off x="6235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164465</xdr:rowOff>
    </xdr:from>
    <xdr:ext cx="469900" cy="259080"/>
    <xdr:sp macro="" textlink="">
      <xdr:nvSpPr>
        <xdr:cNvPr id="370" name="テキスト ボックス 369"/>
        <xdr:cNvSpPr txBox="1"/>
      </xdr:nvSpPr>
      <xdr:spPr>
        <a:xfrm>
          <a:off x="6070600" y="993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2" name="テキスト ボックス 381"/>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84" name="テキスト ボックス 383"/>
        <xdr:cNvSpPr txBox="1"/>
      </xdr:nvSpPr>
      <xdr:spPr>
        <a:xfrm>
          <a:off x="548195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8445"/>
    <xdr:sp macro="" textlink="">
      <xdr:nvSpPr>
        <xdr:cNvPr id="386" name="テキスト ボックス 385"/>
        <xdr:cNvSpPr txBox="1"/>
      </xdr:nvSpPr>
      <xdr:spPr>
        <a:xfrm>
          <a:off x="548195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860" cy="258445"/>
    <xdr:sp macro="" textlink="">
      <xdr:nvSpPr>
        <xdr:cNvPr id="388" name="テキスト ボックス 387"/>
        <xdr:cNvSpPr txBox="1"/>
      </xdr:nvSpPr>
      <xdr:spPr>
        <a:xfrm>
          <a:off x="548195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0" name="テキスト ボックス 389"/>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78105</xdr:rowOff>
    </xdr:from>
    <xdr:to xmlns:xdr="http://schemas.openxmlformats.org/drawingml/2006/spreadsheetDrawing">
      <xdr:col>54</xdr:col>
      <xdr:colOff>171450</xdr:colOff>
      <xdr:row>78</xdr:row>
      <xdr:rowOff>63500</xdr:rowOff>
    </xdr:to>
    <xdr:cxnSp macro="">
      <xdr:nvCxnSpPr>
        <xdr:cNvPr id="392" name="直線コネクタ 391"/>
        <xdr:cNvCxnSpPr/>
      </xdr:nvCxnSpPr>
      <xdr:spPr>
        <a:xfrm flipV="1">
          <a:off x="9429750" y="1207960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9265" cy="258445"/>
    <xdr:sp macro="" textlink="">
      <xdr:nvSpPr>
        <xdr:cNvPr id="393" name="商工費最小値テキスト"/>
        <xdr:cNvSpPr txBox="1"/>
      </xdr:nvSpPr>
      <xdr:spPr>
        <a:xfrm>
          <a:off x="9480550" y="13439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4" name="直線コネクタ 393"/>
        <xdr:cNvCxnSpPr/>
      </xdr:nvCxnSpPr>
      <xdr:spPr>
        <a:xfrm>
          <a:off x="9359900" y="13436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24765</xdr:rowOff>
    </xdr:from>
    <xdr:ext cx="534035" cy="259080"/>
    <xdr:sp macro="" textlink="">
      <xdr:nvSpPr>
        <xdr:cNvPr id="395" name="商工費最大値テキスト"/>
        <xdr:cNvSpPr txBox="1"/>
      </xdr:nvSpPr>
      <xdr:spPr>
        <a:xfrm>
          <a:off x="9480550" y="1185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78105</xdr:rowOff>
    </xdr:from>
    <xdr:to xmlns:xdr="http://schemas.openxmlformats.org/drawingml/2006/spreadsheetDrawing">
      <xdr:col>55</xdr:col>
      <xdr:colOff>88900</xdr:colOff>
      <xdr:row>70</xdr:row>
      <xdr:rowOff>78105</xdr:rowOff>
    </xdr:to>
    <xdr:cxnSp macro="">
      <xdr:nvCxnSpPr>
        <xdr:cNvPr id="396" name="直線コネクタ 395"/>
        <xdr:cNvCxnSpPr/>
      </xdr:nvCxnSpPr>
      <xdr:spPr>
        <a:xfrm>
          <a:off x="9359900" y="12079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9525</xdr:rowOff>
    </xdr:from>
    <xdr:to xmlns:xdr="http://schemas.openxmlformats.org/drawingml/2006/spreadsheetDrawing">
      <xdr:col>55</xdr:col>
      <xdr:colOff>0</xdr:colOff>
      <xdr:row>77</xdr:row>
      <xdr:rowOff>17780</xdr:rowOff>
    </xdr:to>
    <xdr:cxnSp macro="">
      <xdr:nvCxnSpPr>
        <xdr:cNvPr id="397" name="直線コネクタ 396"/>
        <xdr:cNvCxnSpPr/>
      </xdr:nvCxnSpPr>
      <xdr:spPr>
        <a:xfrm flipV="1">
          <a:off x="8686800" y="13211175"/>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11430</xdr:rowOff>
    </xdr:from>
    <xdr:ext cx="534035" cy="259080"/>
    <xdr:sp macro="" textlink="">
      <xdr:nvSpPr>
        <xdr:cNvPr id="398" name="商工費平均値テキスト"/>
        <xdr:cNvSpPr txBox="1"/>
      </xdr:nvSpPr>
      <xdr:spPr>
        <a:xfrm>
          <a:off x="9480550" y="128701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160020</xdr:rowOff>
    </xdr:from>
    <xdr:to xmlns:xdr="http://schemas.openxmlformats.org/drawingml/2006/spreadsheetDrawing">
      <xdr:col>55</xdr:col>
      <xdr:colOff>50800</xdr:colOff>
      <xdr:row>76</xdr:row>
      <xdr:rowOff>90170</xdr:rowOff>
    </xdr:to>
    <xdr:sp macro="" textlink="">
      <xdr:nvSpPr>
        <xdr:cNvPr id="399" name="フローチャート: 判断 398"/>
        <xdr:cNvSpPr/>
      </xdr:nvSpPr>
      <xdr:spPr>
        <a:xfrm>
          <a:off x="9398000" y="13018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17780</xdr:rowOff>
    </xdr:from>
    <xdr:to xmlns:xdr="http://schemas.openxmlformats.org/drawingml/2006/spreadsheetDrawing">
      <xdr:col>50</xdr:col>
      <xdr:colOff>114300</xdr:colOff>
      <xdr:row>77</xdr:row>
      <xdr:rowOff>22860</xdr:rowOff>
    </xdr:to>
    <xdr:cxnSp macro="">
      <xdr:nvCxnSpPr>
        <xdr:cNvPr id="400" name="直線コネクタ 399"/>
        <xdr:cNvCxnSpPr/>
      </xdr:nvCxnSpPr>
      <xdr:spPr>
        <a:xfrm flipV="1">
          <a:off x="7886700" y="1321943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86360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33020</xdr:rowOff>
    </xdr:from>
    <xdr:ext cx="534670" cy="259080"/>
    <xdr:sp macro="" textlink="">
      <xdr:nvSpPr>
        <xdr:cNvPr id="402" name="テキスト ボックス 401"/>
        <xdr:cNvSpPr txBox="1"/>
      </xdr:nvSpPr>
      <xdr:spPr>
        <a:xfrm>
          <a:off x="8438515" y="1289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22860</xdr:rowOff>
    </xdr:from>
    <xdr:to xmlns:xdr="http://schemas.openxmlformats.org/drawingml/2006/spreadsheetDrawing">
      <xdr:col>45</xdr:col>
      <xdr:colOff>171450</xdr:colOff>
      <xdr:row>77</xdr:row>
      <xdr:rowOff>50165</xdr:rowOff>
    </xdr:to>
    <xdr:cxnSp macro="">
      <xdr:nvCxnSpPr>
        <xdr:cNvPr id="403" name="直線コネクタ 402"/>
        <xdr:cNvCxnSpPr/>
      </xdr:nvCxnSpPr>
      <xdr:spPr>
        <a:xfrm flipV="1">
          <a:off x="7080250" y="1322451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7842250" y="13112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29210</xdr:rowOff>
    </xdr:from>
    <xdr:ext cx="534035" cy="258445"/>
    <xdr:sp macro="" textlink="">
      <xdr:nvSpPr>
        <xdr:cNvPr id="405" name="テキスト ボックス 404"/>
        <xdr:cNvSpPr txBox="1"/>
      </xdr:nvSpPr>
      <xdr:spPr>
        <a:xfrm>
          <a:off x="76447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22225</xdr:rowOff>
    </xdr:from>
    <xdr:to xmlns:xdr="http://schemas.openxmlformats.org/drawingml/2006/spreadsheetDrawing">
      <xdr:col>41</xdr:col>
      <xdr:colOff>50800</xdr:colOff>
      <xdr:row>77</xdr:row>
      <xdr:rowOff>50165</xdr:rowOff>
    </xdr:to>
    <xdr:cxnSp macro="">
      <xdr:nvCxnSpPr>
        <xdr:cNvPr id="406" name="直線コネクタ 405"/>
        <xdr:cNvCxnSpPr/>
      </xdr:nvCxnSpPr>
      <xdr:spPr>
        <a:xfrm>
          <a:off x="6286500" y="1322387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97790</xdr:rowOff>
    </xdr:from>
    <xdr:to xmlns:xdr="http://schemas.openxmlformats.org/drawingml/2006/spreadsheetDrawing">
      <xdr:col>41</xdr:col>
      <xdr:colOff>101600</xdr:colOff>
      <xdr:row>77</xdr:row>
      <xdr:rowOff>27940</xdr:rowOff>
    </xdr:to>
    <xdr:sp macro="" textlink="">
      <xdr:nvSpPr>
        <xdr:cNvPr id="407" name="フローチャート: 判断 406"/>
        <xdr:cNvSpPr/>
      </xdr:nvSpPr>
      <xdr:spPr>
        <a:xfrm>
          <a:off x="702945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44450</xdr:rowOff>
    </xdr:from>
    <xdr:ext cx="534035" cy="259080"/>
    <xdr:sp macro="" textlink="">
      <xdr:nvSpPr>
        <xdr:cNvPr id="408" name="テキスト ボックス 407"/>
        <xdr:cNvSpPr txBox="1"/>
      </xdr:nvSpPr>
      <xdr:spPr>
        <a:xfrm>
          <a:off x="6851015" y="1290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60960</xdr:rowOff>
    </xdr:from>
    <xdr:to xmlns:xdr="http://schemas.openxmlformats.org/drawingml/2006/spreadsheetDrawing">
      <xdr:col>36</xdr:col>
      <xdr:colOff>165100</xdr:colOff>
      <xdr:row>76</xdr:row>
      <xdr:rowOff>162560</xdr:rowOff>
    </xdr:to>
    <xdr:sp macro="" textlink="">
      <xdr:nvSpPr>
        <xdr:cNvPr id="409" name="フローチャート: 判断 408"/>
        <xdr:cNvSpPr/>
      </xdr:nvSpPr>
      <xdr:spPr>
        <a:xfrm>
          <a:off x="6235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xdr:rowOff>
    </xdr:from>
    <xdr:ext cx="534670" cy="258445"/>
    <xdr:sp macro="" textlink="">
      <xdr:nvSpPr>
        <xdr:cNvPr id="410" name="テキスト ボックス 409"/>
        <xdr:cNvSpPr txBox="1"/>
      </xdr:nvSpPr>
      <xdr:spPr>
        <a:xfrm>
          <a:off x="6038215" y="12866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3" name="テキスト ボックス 41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4" name="テキスト ボックス 413"/>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130175</xdr:rowOff>
    </xdr:from>
    <xdr:to xmlns:xdr="http://schemas.openxmlformats.org/drawingml/2006/spreadsheetDrawing">
      <xdr:col>55</xdr:col>
      <xdr:colOff>50800</xdr:colOff>
      <xdr:row>77</xdr:row>
      <xdr:rowOff>60325</xdr:rowOff>
    </xdr:to>
    <xdr:sp macro="" textlink="">
      <xdr:nvSpPr>
        <xdr:cNvPr id="416" name="楕円 415"/>
        <xdr:cNvSpPr/>
      </xdr:nvSpPr>
      <xdr:spPr>
        <a:xfrm>
          <a:off x="9398000" y="13160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109220</xdr:rowOff>
    </xdr:from>
    <xdr:ext cx="534035" cy="258445"/>
    <xdr:sp macro="" textlink="">
      <xdr:nvSpPr>
        <xdr:cNvPr id="417" name="商工費該当値テキスト"/>
        <xdr:cNvSpPr txBox="1"/>
      </xdr:nvSpPr>
      <xdr:spPr>
        <a:xfrm>
          <a:off x="9480550"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137795</xdr:rowOff>
    </xdr:from>
    <xdr:to xmlns:xdr="http://schemas.openxmlformats.org/drawingml/2006/spreadsheetDrawing">
      <xdr:col>50</xdr:col>
      <xdr:colOff>165100</xdr:colOff>
      <xdr:row>77</xdr:row>
      <xdr:rowOff>67945</xdr:rowOff>
    </xdr:to>
    <xdr:sp macro="" textlink="">
      <xdr:nvSpPr>
        <xdr:cNvPr id="418" name="楕円 417"/>
        <xdr:cNvSpPr/>
      </xdr:nvSpPr>
      <xdr:spPr>
        <a:xfrm>
          <a:off x="86360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59055</xdr:rowOff>
    </xdr:from>
    <xdr:ext cx="534670" cy="259080"/>
    <xdr:sp macro="" textlink="">
      <xdr:nvSpPr>
        <xdr:cNvPr id="419" name="テキスト ボックス 418"/>
        <xdr:cNvSpPr txBox="1"/>
      </xdr:nvSpPr>
      <xdr:spPr>
        <a:xfrm>
          <a:off x="8438515" y="1326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143510</xdr:rowOff>
    </xdr:from>
    <xdr:to xmlns:xdr="http://schemas.openxmlformats.org/drawingml/2006/spreadsheetDrawing">
      <xdr:col>46</xdr:col>
      <xdr:colOff>38100</xdr:colOff>
      <xdr:row>77</xdr:row>
      <xdr:rowOff>73660</xdr:rowOff>
    </xdr:to>
    <xdr:sp macro="" textlink="">
      <xdr:nvSpPr>
        <xdr:cNvPr id="420" name="楕円 419"/>
        <xdr:cNvSpPr/>
      </xdr:nvSpPr>
      <xdr:spPr>
        <a:xfrm>
          <a:off x="7842250" y="1317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64770</xdr:rowOff>
    </xdr:from>
    <xdr:ext cx="534035" cy="258445"/>
    <xdr:sp macro="" textlink="">
      <xdr:nvSpPr>
        <xdr:cNvPr id="421" name="テキスト ボックス 420"/>
        <xdr:cNvSpPr txBox="1"/>
      </xdr:nvSpPr>
      <xdr:spPr>
        <a:xfrm>
          <a:off x="7644765" y="13266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170815</xdr:rowOff>
    </xdr:from>
    <xdr:to xmlns:xdr="http://schemas.openxmlformats.org/drawingml/2006/spreadsheetDrawing">
      <xdr:col>41</xdr:col>
      <xdr:colOff>101600</xdr:colOff>
      <xdr:row>77</xdr:row>
      <xdr:rowOff>100965</xdr:rowOff>
    </xdr:to>
    <xdr:sp macro="" textlink="">
      <xdr:nvSpPr>
        <xdr:cNvPr id="422" name="楕円 421"/>
        <xdr:cNvSpPr/>
      </xdr:nvSpPr>
      <xdr:spPr>
        <a:xfrm>
          <a:off x="702945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92075</xdr:rowOff>
    </xdr:from>
    <xdr:ext cx="534035" cy="259080"/>
    <xdr:sp macro="" textlink="">
      <xdr:nvSpPr>
        <xdr:cNvPr id="423" name="テキスト ボックス 422"/>
        <xdr:cNvSpPr txBox="1"/>
      </xdr:nvSpPr>
      <xdr:spPr>
        <a:xfrm>
          <a:off x="6851015" y="1329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143510</xdr:rowOff>
    </xdr:from>
    <xdr:to xmlns:xdr="http://schemas.openxmlformats.org/drawingml/2006/spreadsheetDrawing">
      <xdr:col>36</xdr:col>
      <xdr:colOff>165100</xdr:colOff>
      <xdr:row>77</xdr:row>
      <xdr:rowOff>73025</xdr:rowOff>
    </xdr:to>
    <xdr:sp macro="" textlink="">
      <xdr:nvSpPr>
        <xdr:cNvPr id="424" name="楕円 423"/>
        <xdr:cNvSpPr/>
      </xdr:nvSpPr>
      <xdr:spPr>
        <a:xfrm>
          <a:off x="6235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64135</xdr:rowOff>
    </xdr:from>
    <xdr:ext cx="534670" cy="258445"/>
    <xdr:sp macro="" textlink="">
      <xdr:nvSpPr>
        <xdr:cNvPr id="425" name="テキスト ボックス 424"/>
        <xdr:cNvSpPr txBox="1"/>
      </xdr:nvSpPr>
      <xdr:spPr>
        <a:xfrm>
          <a:off x="6038215" y="13265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5956300" y="1694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572643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39" name="テキスト ボックス 438"/>
        <xdr:cNvSpPr txBox="1"/>
      </xdr:nvSpPr>
      <xdr:spPr>
        <a:xfrm>
          <a:off x="541782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1" name="テキスト ボックス 440"/>
        <xdr:cNvSpPr txBox="1"/>
      </xdr:nvSpPr>
      <xdr:spPr>
        <a:xfrm>
          <a:off x="541782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5956300" y="1557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3" name="テキスト ボックス 442"/>
        <xdr:cNvSpPr txBox="1"/>
      </xdr:nvSpPr>
      <xdr:spPr>
        <a:xfrm>
          <a:off x="541782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5" name="テキスト ボックス 444"/>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92</xdr:row>
      <xdr:rowOff>31115</xdr:rowOff>
    </xdr:from>
    <xdr:to xmlns:xdr="http://schemas.openxmlformats.org/drawingml/2006/spreadsheetDrawing">
      <xdr:col>54</xdr:col>
      <xdr:colOff>171450</xdr:colOff>
      <xdr:row>98</xdr:row>
      <xdr:rowOff>54610</xdr:rowOff>
    </xdr:to>
    <xdr:cxnSp macro="">
      <xdr:nvCxnSpPr>
        <xdr:cNvPr id="447" name="直線コネクタ 446"/>
        <xdr:cNvCxnSpPr/>
      </xdr:nvCxnSpPr>
      <xdr:spPr>
        <a:xfrm flipV="1">
          <a:off x="9429750" y="1580451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34035" cy="259080"/>
    <xdr:sp macro="" textlink="">
      <xdr:nvSpPr>
        <xdr:cNvPr id="448" name="土木費最小値テキスト"/>
        <xdr:cNvSpPr txBox="1"/>
      </xdr:nvSpPr>
      <xdr:spPr>
        <a:xfrm>
          <a:off x="9480550" y="1686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9359900" y="16856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149225</xdr:rowOff>
    </xdr:from>
    <xdr:ext cx="598170" cy="259080"/>
    <xdr:sp macro="" textlink="">
      <xdr:nvSpPr>
        <xdr:cNvPr id="450" name="土木費最大値テキスト"/>
        <xdr:cNvSpPr txBox="1"/>
      </xdr:nvSpPr>
      <xdr:spPr>
        <a:xfrm>
          <a:off x="9480550" y="1557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9359900" y="1580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97</xdr:row>
      <xdr:rowOff>66040</xdr:rowOff>
    </xdr:to>
    <xdr:cxnSp macro="">
      <xdr:nvCxnSpPr>
        <xdr:cNvPr id="452" name="直線コネクタ 451"/>
        <xdr:cNvCxnSpPr/>
      </xdr:nvCxnSpPr>
      <xdr:spPr>
        <a:xfrm flipV="1">
          <a:off x="8686800" y="16656685"/>
          <a:ext cx="7429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34035" cy="259080"/>
    <xdr:sp macro="" textlink="">
      <xdr:nvSpPr>
        <xdr:cNvPr id="453" name="土木費平均値テキスト"/>
        <xdr:cNvSpPr txBox="1"/>
      </xdr:nvSpPr>
      <xdr:spPr>
        <a:xfrm>
          <a:off x="9480550" y="166122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9398000" y="1663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66040</xdr:rowOff>
    </xdr:from>
    <xdr:to xmlns:xdr="http://schemas.openxmlformats.org/drawingml/2006/spreadsheetDrawing">
      <xdr:col>50</xdr:col>
      <xdr:colOff>114300</xdr:colOff>
      <xdr:row>97</xdr:row>
      <xdr:rowOff>94615</xdr:rowOff>
    </xdr:to>
    <xdr:cxnSp macro="">
      <xdr:nvCxnSpPr>
        <xdr:cNvPr id="455" name="直線コネクタ 454"/>
        <xdr:cNvCxnSpPr/>
      </xdr:nvCxnSpPr>
      <xdr:spPr>
        <a:xfrm flipV="1">
          <a:off x="7886700" y="1669669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8636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34670" cy="259080"/>
    <xdr:sp macro="" textlink="">
      <xdr:nvSpPr>
        <xdr:cNvPr id="457" name="テキスト ボックス 456"/>
        <xdr:cNvSpPr txBox="1"/>
      </xdr:nvSpPr>
      <xdr:spPr>
        <a:xfrm>
          <a:off x="8438515"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94615</xdr:rowOff>
    </xdr:from>
    <xdr:to xmlns:xdr="http://schemas.openxmlformats.org/drawingml/2006/spreadsheetDrawing">
      <xdr:col>45</xdr:col>
      <xdr:colOff>171450</xdr:colOff>
      <xdr:row>97</xdr:row>
      <xdr:rowOff>98425</xdr:rowOff>
    </xdr:to>
    <xdr:cxnSp macro="">
      <xdr:nvCxnSpPr>
        <xdr:cNvPr id="458" name="直線コネクタ 457"/>
        <xdr:cNvCxnSpPr/>
      </xdr:nvCxnSpPr>
      <xdr:spPr>
        <a:xfrm flipV="1">
          <a:off x="7080250" y="1672526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7842250" y="1662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115570</xdr:rowOff>
    </xdr:from>
    <xdr:ext cx="534035" cy="259080"/>
    <xdr:sp macro="" textlink="">
      <xdr:nvSpPr>
        <xdr:cNvPr id="460" name="テキスト ボックス 459"/>
        <xdr:cNvSpPr txBox="1"/>
      </xdr:nvSpPr>
      <xdr:spPr>
        <a:xfrm>
          <a:off x="76447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98425</xdr:rowOff>
    </xdr:from>
    <xdr:to xmlns:xdr="http://schemas.openxmlformats.org/drawingml/2006/spreadsheetDrawing">
      <xdr:col>41</xdr:col>
      <xdr:colOff>50800</xdr:colOff>
      <xdr:row>97</xdr:row>
      <xdr:rowOff>102870</xdr:rowOff>
    </xdr:to>
    <xdr:cxnSp macro="">
      <xdr:nvCxnSpPr>
        <xdr:cNvPr id="461" name="直線コネクタ 460"/>
        <xdr:cNvCxnSpPr/>
      </xdr:nvCxnSpPr>
      <xdr:spPr>
        <a:xfrm flipV="1">
          <a:off x="6286500" y="1672907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02945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137795</xdr:rowOff>
    </xdr:from>
    <xdr:ext cx="534035" cy="259080"/>
    <xdr:sp macro="" textlink="">
      <xdr:nvSpPr>
        <xdr:cNvPr id="463" name="テキスト ボックス 462"/>
        <xdr:cNvSpPr txBox="1"/>
      </xdr:nvSpPr>
      <xdr:spPr>
        <a:xfrm>
          <a:off x="685101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64" name="フローチャート: 判断 463"/>
        <xdr:cNvSpPr/>
      </xdr:nvSpPr>
      <xdr:spPr>
        <a:xfrm>
          <a:off x="6235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132080</xdr:rowOff>
    </xdr:from>
    <xdr:ext cx="534670" cy="258445"/>
    <xdr:sp macro="" textlink="">
      <xdr:nvSpPr>
        <xdr:cNvPr id="465" name="テキスト ボックス 464"/>
        <xdr:cNvSpPr txBox="1"/>
      </xdr:nvSpPr>
      <xdr:spPr>
        <a:xfrm>
          <a:off x="6038215" y="16419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8" name="テキスト ボックス 467"/>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9" name="テキスト ボックス 468"/>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146685</xdr:rowOff>
    </xdr:from>
    <xdr:to xmlns:xdr="http://schemas.openxmlformats.org/drawingml/2006/spreadsheetDrawing">
      <xdr:col>55</xdr:col>
      <xdr:colOff>50800</xdr:colOff>
      <xdr:row>97</xdr:row>
      <xdr:rowOff>76835</xdr:rowOff>
    </xdr:to>
    <xdr:sp macro="" textlink="">
      <xdr:nvSpPr>
        <xdr:cNvPr id="471" name="楕円 470"/>
        <xdr:cNvSpPr/>
      </xdr:nvSpPr>
      <xdr:spPr>
        <a:xfrm>
          <a:off x="9398000" y="16605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169545</xdr:rowOff>
    </xdr:from>
    <xdr:ext cx="534035" cy="258445"/>
    <xdr:sp macro="" textlink="">
      <xdr:nvSpPr>
        <xdr:cNvPr id="472" name="土木費該当値テキスト"/>
        <xdr:cNvSpPr txBox="1"/>
      </xdr:nvSpPr>
      <xdr:spPr>
        <a:xfrm>
          <a:off x="9480550" y="1645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15240</xdr:rowOff>
    </xdr:from>
    <xdr:to xmlns:xdr="http://schemas.openxmlformats.org/drawingml/2006/spreadsheetDrawing">
      <xdr:col>50</xdr:col>
      <xdr:colOff>165100</xdr:colOff>
      <xdr:row>97</xdr:row>
      <xdr:rowOff>116840</xdr:rowOff>
    </xdr:to>
    <xdr:sp macro="" textlink="">
      <xdr:nvSpPr>
        <xdr:cNvPr id="473" name="楕円 472"/>
        <xdr:cNvSpPr/>
      </xdr:nvSpPr>
      <xdr:spPr>
        <a:xfrm>
          <a:off x="86360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107950</xdr:rowOff>
    </xdr:from>
    <xdr:ext cx="534670" cy="259080"/>
    <xdr:sp macro="" textlink="">
      <xdr:nvSpPr>
        <xdr:cNvPr id="474" name="テキスト ボックス 473"/>
        <xdr:cNvSpPr txBox="1"/>
      </xdr:nvSpPr>
      <xdr:spPr>
        <a:xfrm>
          <a:off x="8438515" y="16738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43815</xdr:rowOff>
    </xdr:from>
    <xdr:to xmlns:xdr="http://schemas.openxmlformats.org/drawingml/2006/spreadsheetDrawing">
      <xdr:col>46</xdr:col>
      <xdr:colOff>38100</xdr:colOff>
      <xdr:row>97</xdr:row>
      <xdr:rowOff>145415</xdr:rowOff>
    </xdr:to>
    <xdr:sp macro="" textlink="">
      <xdr:nvSpPr>
        <xdr:cNvPr id="475" name="楕円 474"/>
        <xdr:cNvSpPr/>
      </xdr:nvSpPr>
      <xdr:spPr>
        <a:xfrm>
          <a:off x="7842250" y="166744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136525</xdr:rowOff>
    </xdr:from>
    <xdr:ext cx="534035" cy="258445"/>
    <xdr:sp macro="" textlink="">
      <xdr:nvSpPr>
        <xdr:cNvPr id="476" name="テキスト ボックス 475"/>
        <xdr:cNvSpPr txBox="1"/>
      </xdr:nvSpPr>
      <xdr:spPr>
        <a:xfrm>
          <a:off x="76447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47625</xdr:rowOff>
    </xdr:from>
    <xdr:to xmlns:xdr="http://schemas.openxmlformats.org/drawingml/2006/spreadsheetDrawing">
      <xdr:col>41</xdr:col>
      <xdr:colOff>101600</xdr:colOff>
      <xdr:row>97</xdr:row>
      <xdr:rowOff>149225</xdr:rowOff>
    </xdr:to>
    <xdr:sp macro="" textlink="">
      <xdr:nvSpPr>
        <xdr:cNvPr id="477" name="楕円 476"/>
        <xdr:cNvSpPr/>
      </xdr:nvSpPr>
      <xdr:spPr>
        <a:xfrm>
          <a:off x="702945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140335</xdr:rowOff>
    </xdr:from>
    <xdr:ext cx="534035" cy="259080"/>
    <xdr:sp macro="" textlink="">
      <xdr:nvSpPr>
        <xdr:cNvPr id="478" name="テキスト ボックス 477"/>
        <xdr:cNvSpPr txBox="1"/>
      </xdr:nvSpPr>
      <xdr:spPr>
        <a:xfrm>
          <a:off x="685101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79" name="楕円 478"/>
        <xdr:cNvSpPr/>
      </xdr:nvSpPr>
      <xdr:spPr>
        <a:xfrm>
          <a:off x="62357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4670" cy="258445"/>
    <xdr:sp macro="" textlink="">
      <xdr:nvSpPr>
        <xdr:cNvPr id="480" name="テキスト ボックス 479"/>
        <xdr:cNvSpPr txBox="1"/>
      </xdr:nvSpPr>
      <xdr:spPr>
        <a:xfrm>
          <a:off x="6038215" y="16775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1" name="正方形/長方形 480"/>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88" name="正方形/長方形 487"/>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89" name="テキスト ボックス 488"/>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0" name="直線コネクタ 489"/>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1" name="直線コネクタ 490"/>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2" name="テキスト ボックス 491"/>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3" name="直線コネクタ 492"/>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4" name="テキスト ボックス 493"/>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495" name="直線コネクタ 494"/>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6" name="テキスト ボックス 495"/>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497" name="直線コネクタ 496"/>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498" name="テキスト ボックス 497"/>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499" name="直線コネクタ 498"/>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0" name="テキスト ボックス 499"/>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1"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38100</xdr:rowOff>
    </xdr:from>
    <xdr:to xmlns:xdr="http://schemas.openxmlformats.org/drawingml/2006/spreadsheetDrawing">
      <xdr:col>85</xdr:col>
      <xdr:colOff>126365</xdr:colOff>
      <xdr:row>37</xdr:row>
      <xdr:rowOff>58420</xdr:rowOff>
    </xdr:to>
    <xdr:cxnSp macro="">
      <xdr:nvCxnSpPr>
        <xdr:cNvPr id="502" name="直線コネクタ 501"/>
        <xdr:cNvCxnSpPr/>
      </xdr:nvCxnSpPr>
      <xdr:spPr>
        <a:xfrm flipV="1">
          <a:off x="14698345" y="518160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62230</xdr:rowOff>
    </xdr:from>
    <xdr:ext cx="534670" cy="259080"/>
    <xdr:sp macro="" textlink="">
      <xdr:nvSpPr>
        <xdr:cNvPr id="503" name="消防費最小値テキスト"/>
        <xdr:cNvSpPr txBox="1"/>
      </xdr:nvSpPr>
      <xdr:spPr>
        <a:xfrm>
          <a:off x="1474470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58420</xdr:rowOff>
    </xdr:from>
    <xdr:to xmlns:xdr="http://schemas.openxmlformats.org/drawingml/2006/spreadsheetDrawing">
      <xdr:col>86</xdr:col>
      <xdr:colOff>25400</xdr:colOff>
      <xdr:row>37</xdr:row>
      <xdr:rowOff>58420</xdr:rowOff>
    </xdr:to>
    <xdr:cxnSp macro="">
      <xdr:nvCxnSpPr>
        <xdr:cNvPr id="504" name="直線コネクタ 503"/>
        <xdr:cNvCxnSpPr/>
      </xdr:nvCxnSpPr>
      <xdr:spPr>
        <a:xfrm>
          <a:off x="14611350" y="6402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156210</xdr:rowOff>
    </xdr:from>
    <xdr:ext cx="534670" cy="258445"/>
    <xdr:sp macro="" textlink="">
      <xdr:nvSpPr>
        <xdr:cNvPr id="505" name="消防費最大値テキスト"/>
        <xdr:cNvSpPr txBox="1"/>
      </xdr:nvSpPr>
      <xdr:spPr>
        <a:xfrm>
          <a:off x="14744700" y="4956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38100</xdr:rowOff>
    </xdr:from>
    <xdr:to xmlns:xdr="http://schemas.openxmlformats.org/drawingml/2006/spreadsheetDrawing">
      <xdr:col>86</xdr:col>
      <xdr:colOff>25400</xdr:colOff>
      <xdr:row>30</xdr:row>
      <xdr:rowOff>38100</xdr:rowOff>
    </xdr:to>
    <xdr:cxnSp macro="">
      <xdr:nvCxnSpPr>
        <xdr:cNvPr id="506" name="直線コネクタ 505"/>
        <xdr:cNvCxnSpPr/>
      </xdr:nvCxnSpPr>
      <xdr:spPr>
        <a:xfrm>
          <a:off x="14611350" y="518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83820</xdr:rowOff>
    </xdr:from>
    <xdr:to xmlns:xdr="http://schemas.openxmlformats.org/drawingml/2006/spreadsheetDrawing">
      <xdr:col>85</xdr:col>
      <xdr:colOff>127000</xdr:colOff>
      <xdr:row>34</xdr:row>
      <xdr:rowOff>33655</xdr:rowOff>
    </xdr:to>
    <xdr:cxnSp macro="">
      <xdr:nvCxnSpPr>
        <xdr:cNvPr id="507" name="直線コネクタ 506"/>
        <xdr:cNvCxnSpPr/>
      </xdr:nvCxnSpPr>
      <xdr:spPr>
        <a:xfrm flipV="1">
          <a:off x="13938250" y="5570220"/>
          <a:ext cx="762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57150</xdr:rowOff>
    </xdr:from>
    <xdr:ext cx="534670" cy="259080"/>
    <xdr:sp macro="" textlink="">
      <xdr:nvSpPr>
        <xdr:cNvPr id="508" name="消防費平均値テキスト"/>
        <xdr:cNvSpPr txBox="1"/>
      </xdr:nvSpPr>
      <xdr:spPr>
        <a:xfrm>
          <a:off x="147447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171450</xdr:colOff>
      <xdr:row>36</xdr:row>
      <xdr:rowOff>8890</xdr:rowOff>
    </xdr:to>
    <xdr:sp macro="" textlink="">
      <xdr:nvSpPr>
        <xdr:cNvPr id="509" name="フローチャート: 判断 508"/>
        <xdr:cNvSpPr/>
      </xdr:nvSpPr>
      <xdr:spPr>
        <a:xfrm>
          <a:off x="14649450" y="6079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33655</xdr:rowOff>
    </xdr:from>
    <xdr:to xmlns:xdr="http://schemas.openxmlformats.org/drawingml/2006/spreadsheetDrawing">
      <xdr:col>81</xdr:col>
      <xdr:colOff>50800</xdr:colOff>
      <xdr:row>34</xdr:row>
      <xdr:rowOff>153670</xdr:rowOff>
    </xdr:to>
    <xdr:cxnSp macro="">
      <xdr:nvCxnSpPr>
        <xdr:cNvPr id="510" name="直線コネクタ 509"/>
        <xdr:cNvCxnSpPr/>
      </xdr:nvCxnSpPr>
      <xdr:spPr>
        <a:xfrm flipV="1">
          <a:off x="13144500" y="5862955"/>
          <a:ext cx="7937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104140</xdr:rowOff>
    </xdr:from>
    <xdr:to xmlns:xdr="http://schemas.openxmlformats.org/drawingml/2006/spreadsheetDrawing">
      <xdr:col>81</xdr:col>
      <xdr:colOff>101600</xdr:colOff>
      <xdr:row>36</xdr:row>
      <xdr:rowOff>34290</xdr:rowOff>
    </xdr:to>
    <xdr:sp macro="" textlink="">
      <xdr:nvSpPr>
        <xdr:cNvPr id="511" name="フローチャート: 判断 510"/>
        <xdr:cNvSpPr/>
      </xdr:nvSpPr>
      <xdr:spPr>
        <a:xfrm>
          <a:off x="1388745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25400</xdr:rowOff>
    </xdr:from>
    <xdr:ext cx="534035" cy="259080"/>
    <xdr:sp macro="" textlink="">
      <xdr:nvSpPr>
        <xdr:cNvPr id="512" name="テキスト ボックス 511"/>
        <xdr:cNvSpPr txBox="1"/>
      </xdr:nvSpPr>
      <xdr:spPr>
        <a:xfrm>
          <a:off x="1370901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34</xdr:row>
      <xdr:rowOff>89535</xdr:rowOff>
    </xdr:from>
    <xdr:to xmlns:xdr="http://schemas.openxmlformats.org/drawingml/2006/spreadsheetDrawing">
      <xdr:col>76</xdr:col>
      <xdr:colOff>114300</xdr:colOff>
      <xdr:row>34</xdr:row>
      <xdr:rowOff>153670</xdr:rowOff>
    </xdr:to>
    <xdr:cxnSp macro="">
      <xdr:nvCxnSpPr>
        <xdr:cNvPr id="513" name="直線コネクタ 512"/>
        <xdr:cNvCxnSpPr/>
      </xdr:nvCxnSpPr>
      <xdr:spPr>
        <a:xfrm>
          <a:off x="12344400" y="5918835"/>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100965</xdr:rowOff>
    </xdr:from>
    <xdr:to xmlns:xdr="http://schemas.openxmlformats.org/drawingml/2006/spreadsheetDrawing">
      <xdr:col>76</xdr:col>
      <xdr:colOff>165100</xdr:colOff>
      <xdr:row>36</xdr:row>
      <xdr:rowOff>31115</xdr:rowOff>
    </xdr:to>
    <xdr:sp macro="" textlink="">
      <xdr:nvSpPr>
        <xdr:cNvPr id="514" name="フローチャート: 判断 513"/>
        <xdr:cNvSpPr/>
      </xdr:nvSpPr>
      <xdr:spPr>
        <a:xfrm>
          <a:off x="130937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22225</xdr:rowOff>
    </xdr:from>
    <xdr:ext cx="534670" cy="258445"/>
    <xdr:sp macro="" textlink="">
      <xdr:nvSpPr>
        <xdr:cNvPr id="515" name="テキスト ボックス 514"/>
        <xdr:cNvSpPr txBox="1"/>
      </xdr:nvSpPr>
      <xdr:spPr>
        <a:xfrm>
          <a:off x="1289621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89535</xdr:rowOff>
    </xdr:from>
    <xdr:to xmlns:xdr="http://schemas.openxmlformats.org/drawingml/2006/spreadsheetDrawing">
      <xdr:col>71</xdr:col>
      <xdr:colOff>171450</xdr:colOff>
      <xdr:row>34</xdr:row>
      <xdr:rowOff>157480</xdr:rowOff>
    </xdr:to>
    <xdr:cxnSp macro="">
      <xdr:nvCxnSpPr>
        <xdr:cNvPr id="516" name="直線コネクタ 515"/>
        <xdr:cNvCxnSpPr/>
      </xdr:nvCxnSpPr>
      <xdr:spPr>
        <a:xfrm flipV="1">
          <a:off x="11537950" y="5918835"/>
          <a:ext cx="8064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95885</xdr:rowOff>
    </xdr:from>
    <xdr:to xmlns:xdr="http://schemas.openxmlformats.org/drawingml/2006/spreadsheetDrawing">
      <xdr:col>72</xdr:col>
      <xdr:colOff>38100</xdr:colOff>
      <xdr:row>36</xdr:row>
      <xdr:rowOff>26035</xdr:rowOff>
    </xdr:to>
    <xdr:sp macro="" textlink="">
      <xdr:nvSpPr>
        <xdr:cNvPr id="517" name="フローチャート: 判断 516"/>
        <xdr:cNvSpPr/>
      </xdr:nvSpPr>
      <xdr:spPr>
        <a:xfrm>
          <a:off x="12299950" y="6096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17780</xdr:rowOff>
    </xdr:from>
    <xdr:ext cx="534035" cy="258445"/>
    <xdr:sp macro="" textlink="">
      <xdr:nvSpPr>
        <xdr:cNvPr id="518" name="テキスト ボックス 517"/>
        <xdr:cNvSpPr txBox="1"/>
      </xdr:nvSpPr>
      <xdr:spPr>
        <a:xfrm>
          <a:off x="121024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24130</xdr:rowOff>
    </xdr:from>
    <xdr:to xmlns:xdr="http://schemas.openxmlformats.org/drawingml/2006/spreadsheetDrawing">
      <xdr:col>67</xdr:col>
      <xdr:colOff>101600</xdr:colOff>
      <xdr:row>35</xdr:row>
      <xdr:rowOff>125730</xdr:rowOff>
    </xdr:to>
    <xdr:sp macro="" textlink="">
      <xdr:nvSpPr>
        <xdr:cNvPr id="519" name="フローチャート: 判断 518"/>
        <xdr:cNvSpPr/>
      </xdr:nvSpPr>
      <xdr:spPr>
        <a:xfrm>
          <a:off x="1148715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116840</xdr:rowOff>
    </xdr:from>
    <xdr:ext cx="534035" cy="259080"/>
    <xdr:sp macro="" textlink="">
      <xdr:nvSpPr>
        <xdr:cNvPr id="520" name="テキスト ボックス 519"/>
        <xdr:cNvSpPr txBox="1"/>
      </xdr:nvSpPr>
      <xdr:spPr>
        <a:xfrm>
          <a:off x="11308715"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2" name="テキスト ボックス 521"/>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4" name="テキスト ボックス 523"/>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5" name="テキスト ボックス 524"/>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33020</xdr:rowOff>
    </xdr:from>
    <xdr:to xmlns:xdr="http://schemas.openxmlformats.org/drawingml/2006/spreadsheetDrawing">
      <xdr:col>85</xdr:col>
      <xdr:colOff>171450</xdr:colOff>
      <xdr:row>32</xdr:row>
      <xdr:rowOff>134620</xdr:rowOff>
    </xdr:to>
    <xdr:sp macro="" textlink="">
      <xdr:nvSpPr>
        <xdr:cNvPr id="526" name="楕円 525"/>
        <xdr:cNvSpPr/>
      </xdr:nvSpPr>
      <xdr:spPr>
        <a:xfrm>
          <a:off x="14649450" y="5519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31</xdr:row>
      <xdr:rowOff>55880</xdr:rowOff>
    </xdr:from>
    <xdr:ext cx="534670" cy="259080"/>
    <xdr:sp macro="" textlink="">
      <xdr:nvSpPr>
        <xdr:cNvPr id="527" name="消防費該当値テキスト"/>
        <xdr:cNvSpPr txBox="1"/>
      </xdr:nvSpPr>
      <xdr:spPr>
        <a:xfrm>
          <a:off x="14744700" y="537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154940</xdr:rowOff>
    </xdr:from>
    <xdr:to xmlns:xdr="http://schemas.openxmlformats.org/drawingml/2006/spreadsheetDrawing">
      <xdr:col>81</xdr:col>
      <xdr:colOff>101600</xdr:colOff>
      <xdr:row>34</xdr:row>
      <xdr:rowOff>84455</xdr:rowOff>
    </xdr:to>
    <xdr:sp macro="" textlink="">
      <xdr:nvSpPr>
        <xdr:cNvPr id="528" name="楕円 527"/>
        <xdr:cNvSpPr/>
      </xdr:nvSpPr>
      <xdr:spPr>
        <a:xfrm>
          <a:off x="13887450" y="5812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100965</xdr:rowOff>
    </xdr:from>
    <xdr:ext cx="534035" cy="258445"/>
    <xdr:sp macro="" textlink="">
      <xdr:nvSpPr>
        <xdr:cNvPr id="529" name="テキスト ボックス 528"/>
        <xdr:cNvSpPr txBox="1"/>
      </xdr:nvSpPr>
      <xdr:spPr>
        <a:xfrm>
          <a:off x="13709015" y="5587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102870</xdr:rowOff>
    </xdr:from>
    <xdr:to xmlns:xdr="http://schemas.openxmlformats.org/drawingml/2006/spreadsheetDrawing">
      <xdr:col>76</xdr:col>
      <xdr:colOff>165100</xdr:colOff>
      <xdr:row>35</xdr:row>
      <xdr:rowOff>33020</xdr:rowOff>
    </xdr:to>
    <xdr:sp macro="" textlink="">
      <xdr:nvSpPr>
        <xdr:cNvPr id="530" name="楕円 529"/>
        <xdr:cNvSpPr/>
      </xdr:nvSpPr>
      <xdr:spPr>
        <a:xfrm>
          <a:off x="13093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49530</xdr:rowOff>
    </xdr:from>
    <xdr:ext cx="534670" cy="259080"/>
    <xdr:sp macro="" textlink="">
      <xdr:nvSpPr>
        <xdr:cNvPr id="531" name="テキスト ボックス 530"/>
        <xdr:cNvSpPr txBox="1"/>
      </xdr:nvSpPr>
      <xdr:spPr>
        <a:xfrm>
          <a:off x="12896215" y="570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38735</xdr:rowOff>
    </xdr:from>
    <xdr:to xmlns:xdr="http://schemas.openxmlformats.org/drawingml/2006/spreadsheetDrawing">
      <xdr:col>72</xdr:col>
      <xdr:colOff>38100</xdr:colOff>
      <xdr:row>34</xdr:row>
      <xdr:rowOff>140335</xdr:rowOff>
    </xdr:to>
    <xdr:sp macro="" textlink="">
      <xdr:nvSpPr>
        <xdr:cNvPr id="532" name="楕円 531"/>
        <xdr:cNvSpPr/>
      </xdr:nvSpPr>
      <xdr:spPr>
        <a:xfrm>
          <a:off x="12299950" y="5868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156845</xdr:rowOff>
    </xdr:from>
    <xdr:ext cx="534035" cy="258445"/>
    <xdr:sp macro="" textlink="">
      <xdr:nvSpPr>
        <xdr:cNvPr id="533" name="テキスト ボックス 532"/>
        <xdr:cNvSpPr txBox="1"/>
      </xdr:nvSpPr>
      <xdr:spPr>
        <a:xfrm>
          <a:off x="12102465" y="5643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106680</xdr:rowOff>
    </xdr:from>
    <xdr:to xmlns:xdr="http://schemas.openxmlformats.org/drawingml/2006/spreadsheetDrawing">
      <xdr:col>67</xdr:col>
      <xdr:colOff>101600</xdr:colOff>
      <xdr:row>35</xdr:row>
      <xdr:rowOff>36830</xdr:rowOff>
    </xdr:to>
    <xdr:sp macro="" textlink="">
      <xdr:nvSpPr>
        <xdr:cNvPr id="534" name="楕円 533"/>
        <xdr:cNvSpPr/>
      </xdr:nvSpPr>
      <xdr:spPr>
        <a:xfrm>
          <a:off x="1148715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53340</xdr:rowOff>
    </xdr:from>
    <xdr:ext cx="534035" cy="258445"/>
    <xdr:sp macro="" textlink="">
      <xdr:nvSpPr>
        <xdr:cNvPr id="535" name="テキスト ボックス 534"/>
        <xdr:cNvSpPr txBox="1"/>
      </xdr:nvSpPr>
      <xdr:spPr>
        <a:xfrm>
          <a:off x="11308715" y="571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36" name="正方形/長方形 535"/>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3" name="正方形/長方形 542"/>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4" name="テキスト ボックス 543"/>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45" name="直線コネクタ 54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46" name="テキスト ボックス 545"/>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47" name="直線コネクタ 546"/>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48" name="テキスト ボックス 547"/>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49" name="直線コネクタ 548"/>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0" name="テキスト ボックス 549"/>
        <xdr:cNvSpPr txBox="1"/>
      </xdr:nvSpPr>
      <xdr:spPr>
        <a:xfrm>
          <a:off x="107334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1" name="直線コネクタ 550"/>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2" name="テキスト ボックス 551"/>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3" name="直線コネクタ 552"/>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5630" cy="258445"/>
    <xdr:sp macro="" textlink="">
      <xdr:nvSpPr>
        <xdr:cNvPr id="554" name="テキスト ボックス 553"/>
        <xdr:cNvSpPr txBox="1"/>
      </xdr:nvSpPr>
      <xdr:spPr>
        <a:xfrm>
          <a:off x="106692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55" name="直線コネクタ 554"/>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56" name="テキスト ボックス 555"/>
        <xdr:cNvSpPr txBox="1"/>
      </xdr:nvSpPr>
      <xdr:spPr>
        <a:xfrm>
          <a:off x="106692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57" name="直線コネクタ 556"/>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58" name="テキスト ボックス 557"/>
        <xdr:cNvSpPr txBox="1"/>
      </xdr:nvSpPr>
      <xdr:spPr>
        <a:xfrm>
          <a:off x="106692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59" name="直線コネクタ 55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0" name="テキスト ボックス 559"/>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1"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59</xdr:row>
      <xdr:rowOff>76835</xdr:rowOff>
    </xdr:to>
    <xdr:cxnSp macro="">
      <xdr:nvCxnSpPr>
        <xdr:cNvPr id="562" name="直線コネクタ 561"/>
        <xdr:cNvCxnSpPr/>
      </xdr:nvCxnSpPr>
      <xdr:spPr>
        <a:xfrm flipV="1">
          <a:off x="14698345" y="869823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80645</xdr:rowOff>
    </xdr:from>
    <xdr:ext cx="534670" cy="259080"/>
    <xdr:sp macro="" textlink="">
      <xdr:nvSpPr>
        <xdr:cNvPr id="563" name="教育費最小値テキスト"/>
        <xdr:cNvSpPr txBox="1"/>
      </xdr:nvSpPr>
      <xdr:spPr>
        <a:xfrm>
          <a:off x="14744700" y="1019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76835</xdr:rowOff>
    </xdr:from>
    <xdr:to xmlns:xdr="http://schemas.openxmlformats.org/drawingml/2006/spreadsheetDrawing">
      <xdr:col>86</xdr:col>
      <xdr:colOff>25400</xdr:colOff>
      <xdr:row>59</xdr:row>
      <xdr:rowOff>76835</xdr:rowOff>
    </xdr:to>
    <xdr:cxnSp macro="">
      <xdr:nvCxnSpPr>
        <xdr:cNvPr id="564" name="直線コネクタ 563"/>
        <xdr:cNvCxnSpPr/>
      </xdr:nvCxnSpPr>
      <xdr:spPr>
        <a:xfrm>
          <a:off x="14611350" y="10192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72390</xdr:rowOff>
    </xdr:from>
    <xdr:ext cx="598805" cy="259080"/>
    <xdr:sp macro="" textlink="">
      <xdr:nvSpPr>
        <xdr:cNvPr id="565" name="教育費最大値テキスト"/>
        <xdr:cNvSpPr txBox="1"/>
      </xdr:nvSpPr>
      <xdr:spPr>
        <a:xfrm>
          <a:off x="147447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66" name="直線コネクタ 565"/>
        <xdr:cNvCxnSpPr/>
      </xdr:nvCxnSpPr>
      <xdr:spPr>
        <a:xfrm>
          <a:off x="14611350" y="8698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15875</xdr:rowOff>
    </xdr:from>
    <xdr:to xmlns:xdr="http://schemas.openxmlformats.org/drawingml/2006/spreadsheetDrawing">
      <xdr:col>85</xdr:col>
      <xdr:colOff>127000</xdr:colOff>
      <xdr:row>59</xdr:row>
      <xdr:rowOff>10160</xdr:rowOff>
    </xdr:to>
    <xdr:cxnSp macro="">
      <xdr:nvCxnSpPr>
        <xdr:cNvPr id="567" name="直線コネクタ 566"/>
        <xdr:cNvCxnSpPr/>
      </xdr:nvCxnSpPr>
      <xdr:spPr>
        <a:xfrm flipV="1">
          <a:off x="13938250" y="9959975"/>
          <a:ext cx="762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116205</xdr:rowOff>
    </xdr:from>
    <xdr:ext cx="534670" cy="259080"/>
    <xdr:sp macro="" textlink="">
      <xdr:nvSpPr>
        <xdr:cNvPr id="568" name="教育費平均値テキスト"/>
        <xdr:cNvSpPr txBox="1"/>
      </xdr:nvSpPr>
      <xdr:spPr>
        <a:xfrm>
          <a:off x="147447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171450</xdr:colOff>
      <xdr:row>58</xdr:row>
      <xdr:rowOff>23495</xdr:rowOff>
    </xdr:to>
    <xdr:sp macro="" textlink="">
      <xdr:nvSpPr>
        <xdr:cNvPr id="569" name="フローチャート: 判断 568"/>
        <xdr:cNvSpPr/>
      </xdr:nvSpPr>
      <xdr:spPr>
        <a:xfrm>
          <a:off x="14649450" y="9865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10160</xdr:rowOff>
    </xdr:from>
    <xdr:to xmlns:xdr="http://schemas.openxmlformats.org/drawingml/2006/spreadsheetDrawing">
      <xdr:col>81</xdr:col>
      <xdr:colOff>50800</xdr:colOff>
      <xdr:row>59</xdr:row>
      <xdr:rowOff>103505</xdr:rowOff>
    </xdr:to>
    <xdr:cxnSp macro="">
      <xdr:nvCxnSpPr>
        <xdr:cNvPr id="570" name="直線コネクタ 569"/>
        <xdr:cNvCxnSpPr/>
      </xdr:nvCxnSpPr>
      <xdr:spPr>
        <a:xfrm flipV="1">
          <a:off x="13144500" y="10125710"/>
          <a:ext cx="7937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102870</xdr:rowOff>
    </xdr:to>
    <xdr:sp macro="" textlink="">
      <xdr:nvSpPr>
        <xdr:cNvPr id="571" name="フローチャート: 判断 570"/>
        <xdr:cNvSpPr/>
      </xdr:nvSpPr>
      <xdr:spPr>
        <a:xfrm>
          <a:off x="138874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119380</xdr:rowOff>
    </xdr:from>
    <xdr:ext cx="534035" cy="259080"/>
    <xdr:sp macro="" textlink="">
      <xdr:nvSpPr>
        <xdr:cNvPr id="572" name="テキスト ボックス 571"/>
        <xdr:cNvSpPr txBox="1"/>
      </xdr:nvSpPr>
      <xdr:spPr>
        <a:xfrm>
          <a:off x="13709015" y="972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31750</xdr:rowOff>
    </xdr:from>
    <xdr:to xmlns:xdr="http://schemas.openxmlformats.org/drawingml/2006/spreadsheetDrawing">
      <xdr:col>76</xdr:col>
      <xdr:colOff>114300</xdr:colOff>
      <xdr:row>59</xdr:row>
      <xdr:rowOff>103505</xdr:rowOff>
    </xdr:to>
    <xdr:cxnSp macro="">
      <xdr:nvCxnSpPr>
        <xdr:cNvPr id="573" name="直線コネクタ 572"/>
        <xdr:cNvCxnSpPr/>
      </xdr:nvCxnSpPr>
      <xdr:spPr>
        <a:xfrm>
          <a:off x="12344400" y="10147300"/>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165100</xdr:rowOff>
    </xdr:from>
    <xdr:to xmlns:xdr="http://schemas.openxmlformats.org/drawingml/2006/spreadsheetDrawing">
      <xdr:col>76</xdr:col>
      <xdr:colOff>165100</xdr:colOff>
      <xdr:row>58</xdr:row>
      <xdr:rowOff>95250</xdr:rowOff>
    </xdr:to>
    <xdr:sp macro="" textlink="">
      <xdr:nvSpPr>
        <xdr:cNvPr id="574" name="フローチャート: 判断 573"/>
        <xdr:cNvSpPr/>
      </xdr:nvSpPr>
      <xdr:spPr>
        <a:xfrm>
          <a:off x="13093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111760</xdr:rowOff>
    </xdr:from>
    <xdr:ext cx="534670" cy="258445"/>
    <xdr:sp macro="" textlink="">
      <xdr:nvSpPr>
        <xdr:cNvPr id="575" name="テキスト ボックス 574"/>
        <xdr:cNvSpPr txBox="1"/>
      </xdr:nvSpPr>
      <xdr:spPr>
        <a:xfrm>
          <a:off x="12896215" y="9712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38735</xdr:rowOff>
    </xdr:from>
    <xdr:to xmlns:xdr="http://schemas.openxmlformats.org/drawingml/2006/spreadsheetDrawing">
      <xdr:col>71</xdr:col>
      <xdr:colOff>171450</xdr:colOff>
      <xdr:row>59</xdr:row>
      <xdr:rowOff>31750</xdr:rowOff>
    </xdr:to>
    <xdr:cxnSp macro="">
      <xdr:nvCxnSpPr>
        <xdr:cNvPr id="576" name="直線コネクタ 575"/>
        <xdr:cNvCxnSpPr/>
      </xdr:nvCxnSpPr>
      <xdr:spPr>
        <a:xfrm>
          <a:off x="11537950" y="9811385"/>
          <a:ext cx="80645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106680</xdr:rowOff>
    </xdr:to>
    <xdr:sp macro="" textlink="">
      <xdr:nvSpPr>
        <xdr:cNvPr id="577" name="フローチャート: 判断 576"/>
        <xdr:cNvSpPr/>
      </xdr:nvSpPr>
      <xdr:spPr>
        <a:xfrm>
          <a:off x="12299950" y="994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123190</xdr:rowOff>
    </xdr:from>
    <xdr:ext cx="534035" cy="258445"/>
    <xdr:sp macro="" textlink="">
      <xdr:nvSpPr>
        <xdr:cNvPr id="578" name="テキスト ボックス 577"/>
        <xdr:cNvSpPr txBox="1"/>
      </xdr:nvSpPr>
      <xdr:spPr>
        <a:xfrm>
          <a:off x="12102465" y="972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41275</xdr:rowOff>
    </xdr:from>
    <xdr:to xmlns:xdr="http://schemas.openxmlformats.org/drawingml/2006/spreadsheetDrawing">
      <xdr:col>67</xdr:col>
      <xdr:colOff>101600</xdr:colOff>
      <xdr:row>58</xdr:row>
      <xdr:rowOff>143510</xdr:rowOff>
    </xdr:to>
    <xdr:sp macro="" textlink="">
      <xdr:nvSpPr>
        <xdr:cNvPr id="579" name="フローチャート: 判断 578"/>
        <xdr:cNvSpPr/>
      </xdr:nvSpPr>
      <xdr:spPr>
        <a:xfrm>
          <a:off x="1148715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133985</xdr:rowOff>
    </xdr:from>
    <xdr:ext cx="534035" cy="258445"/>
    <xdr:sp macro="" textlink="">
      <xdr:nvSpPr>
        <xdr:cNvPr id="580" name="テキスト ボックス 579"/>
        <xdr:cNvSpPr txBox="1"/>
      </xdr:nvSpPr>
      <xdr:spPr>
        <a:xfrm>
          <a:off x="11308715" y="10078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2" name="テキスト ボックス 581"/>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4" name="テキスト ボックス 58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5" name="テキスト ボックス 584"/>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136525</xdr:rowOff>
    </xdr:from>
    <xdr:to xmlns:xdr="http://schemas.openxmlformats.org/drawingml/2006/spreadsheetDrawing">
      <xdr:col>85</xdr:col>
      <xdr:colOff>171450</xdr:colOff>
      <xdr:row>58</xdr:row>
      <xdr:rowOff>66675</xdr:rowOff>
    </xdr:to>
    <xdr:sp macro="" textlink="">
      <xdr:nvSpPr>
        <xdr:cNvPr id="586" name="楕円 585"/>
        <xdr:cNvSpPr/>
      </xdr:nvSpPr>
      <xdr:spPr>
        <a:xfrm>
          <a:off x="14649450" y="99091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114935</xdr:rowOff>
    </xdr:from>
    <xdr:ext cx="534670" cy="259080"/>
    <xdr:sp macro="" textlink="">
      <xdr:nvSpPr>
        <xdr:cNvPr id="587" name="教育費該当値テキスト"/>
        <xdr:cNvSpPr txBox="1"/>
      </xdr:nvSpPr>
      <xdr:spPr>
        <a:xfrm>
          <a:off x="14744700" y="9887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130810</xdr:rowOff>
    </xdr:from>
    <xdr:to xmlns:xdr="http://schemas.openxmlformats.org/drawingml/2006/spreadsheetDrawing">
      <xdr:col>81</xdr:col>
      <xdr:colOff>101600</xdr:colOff>
      <xdr:row>59</xdr:row>
      <xdr:rowOff>60960</xdr:rowOff>
    </xdr:to>
    <xdr:sp macro="" textlink="">
      <xdr:nvSpPr>
        <xdr:cNvPr id="588" name="楕円 587"/>
        <xdr:cNvSpPr/>
      </xdr:nvSpPr>
      <xdr:spPr>
        <a:xfrm>
          <a:off x="1388745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52705</xdr:rowOff>
    </xdr:from>
    <xdr:ext cx="534035" cy="258445"/>
    <xdr:sp macro="" textlink="">
      <xdr:nvSpPr>
        <xdr:cNvPr id="589" name="テキスト ボックス 588"/>
        <xdr:cNvSpPr txBox="1"/>
      </xdr:nvSpPr>
      <xdr:spPr>
        <a:xfrm>
          <a:off x="13709015" y="10168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52705</xdr:rowOff>
    </xdr:from>
    <xdr:to xmlns:xdr="http://schemas.openxmlformats.org/drawingml/2006/spreadsheetDrawing">
      <xdr:col>76</xdr:col>
      <xdr:colOff>165100</xdr:colOff>
      <xdr:row>59</xdr:row>
      <xdr:rowOff>154940</xdr:rowOff>
    </xdr:to>
    <xdr:sp macro="" textlink="">
      <xdr:nvSpPr>
        <xdr:cNvPr id="590" name="楕円 589"/>
        <xdr:cNvSpPr/>
      </xdr:nvSpPr>
      <xdr:spPr>
        <a:xfrm>
          <a:off x="13093700" y="10168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145415</xdr:rowOff>
    </xdr:from>
    <xdr:ext cx="534670" cy="258445"/>
    <xdr:sp macro="" textlink="">
      <xdr:nvSpPr>
        <xdr:cNvPr id="591" name="テキスト ボックス 590"/>
        <xdr:cNvSpPr txBox="1"/>
      </xdr:nvSpPr>
      <xdr:spPr>
        <a:xfrm>
          <a:off x="12896215" y="10260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152400</xdr:rowOff>
    </xdr:from>
    <xdr:to xmlns:xdr="http://schemas.openxmlformats.org/drawingml/2006/spreadsheetDrawing">
      <xdr:col>72</xdr:col>
      <xdr:colOff>38100</xdr:colOff>
      <xdr:row>59</xdr:row>
      <xdr:rowOff>82550</xdr:rowOff>
    </xdr:to>
    <xdr:sp macro="" textlink="">
      <xdr:nvSpPr>
        <xdr:cNvPr id="592" name="楕円 591"/>
        <xdr:cNvSpPr/>
      </xdr:nvSpPr>
      <xdr:spPr>
        <a:xfrm>
          <a:off x="12299950" y="10096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73660</xdr:rowOff>
    </xdr:from>
    <xdr:ext cx="534035" cy="259080"/>
    <xdr:sp macro="" textlink="">
      <xdr:nvSpPr>
        <xdr:cNvPr id="593" name="テキスト ボックス 592"/>
        <xdr:cNvSpPr txBox="1"/>
      </xdr:nvSpPr>
      <xdr:spPr>
        <a:xfrm>
          <a:off x="12102465" y="1018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159385</xdr:rowOff>
    </xdr:from>
    <xdr:to xmlns:xdr="http://schemas.openxmlformats.org/drawingml/2006/spreadsheetDrawing">
      <xdr:col>67</xdr:col>
      <xdr:colOff>101600</xdr:colOff>
      <xdr:row>57</xdr:row>
      <xdr:rowOff>89535</xdr:rowOff>
    </xdr:to>
    <xdr:sp macro="" textlink="">
      <xdr:nvSpPr>
        <xdr:cNvPr id="594" name="楕円 593"/>
        <xdr:cNvSpPr/>
      </xdr:nvSpPr>
      <xdr:spPr>
        <a:xfrm>
          <a:off x="1148715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106045</xdr:rowOff>
    </xdr:from>
    <xdr:ext cx="534035" cy="259080"/>
    <xdr:sp macro="" textlink="">
      <xdr:nvSpPr>
        <xdr:cNvPr id="595" name="テキスト ボックス 594"/>
        <xdr:cNvSpPr txBox="1"/>
      </xdr:nvSpPr>
      <xdr:spPr>
        <a:xfrm>
          <a:off x="11308715" y="953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6" name="正方形/長方形 59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3" name="正方形/長方形 60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4" name="テキスト ボックス 603"/>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5" name="直線コネクタ 60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06" name="直線コネクタ 605"/>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7" name="テキスト ボックス 606"/>
        <xdr:cNvSpPr txBox="1"/>
      </xdr:nvSpPr>
      <xdr:spPr>
        <a:xfrm>
          <a:off x="109778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08" name="直線コネクタ 607"/>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09" name="テキスト ボックス 608"/>
        <xdr:cNvSpPr txBox="1"/>
      </xdr:nvSpPr>
      <xdr:spPr>
        <a:xfrm>
          <a:off x="107334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10" name="直線コネクタ 609"/>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11" name="テキスト ボックス 610"/>
        <xdr:cNvSpPr txBox="1"/>
      </xdr:nvSpPr>
      <xdr:spPr>
        <a:xfrm>
          <a:off x="107334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2" name="直線コネクタ 611"/>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13" name="テキスト ボックス 612"/>
        <xdr:cNvSpPr txBox="1"/>
      </xdr:nvSpPr>
      <xdr:spPr>
        <a:xfrm>
          <a:off x="107334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4" name="直線コネクタ 61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15" name="テキスト ボックス 614"/>
        <xdr:cNvSpPr txBox="1"/>
      </xdr:nvSpPr>
      <xdr:spPr>
        <a:xfrm>
          <a:off x="107334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6"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139700</xdr:rowOff>
    </xdr:to>
    <xdr:cxnSp macro="">
      <xdr:nvCxnSpPr>
        <xdr:cNvPr id="617" name="直線コネクタ 616"/>
        <xdr:cNvCxnSpPr/>
      </xdr:nvCxnSpPr>
      <xdr:spPr>
        <a:xfrm flipV="1">
          <a:off x="14698345" y="12221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8445"/>
    <xdr:sp macro="" textlink="">
      <xdr:nvSpPr>
        <xdr:cNvPr id="618" name="災害復旧費最小値テキスト"/>
        <xdr:cNvSpPr txBox="1"/>
      </xdr:nvSpPr>
      <xdr:spPr>
        <a:xfrm>
          <a:off x="147447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9" name="直線コネクタ 618"/>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166370</xdr:rowOff>
    </xdr:from>
    <xdr:ext cx="534670" cy="258445"/>
    <xdr:sp macro="" textlink="">
      <xdr:nvSpPr>
        <xdr:cNvPr id="620" name="災害復旧費最大値テキスト"/>
        <xdr:cNvSpPr txBox="1"/>
      </xdr:nvSpPr>
      <xdr:spPr>
        <a:xfrm>
          <a:off x="14744700" y="1199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21" name="直線コネクタ 620"/>
        <xdr:cNvCxnSpPr/>
      </xdr:nvCxnSpPr>
      <xdr:spPr>
        <a:xfrm>
          <a:off x="14611350" y="12221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132715</xdr:rowOff>
    </xdr:from>
    <xdr:to xmlns:xdr="http://schemas.openxmlformats.org/drawingml/2006/spreadsheetDrawing">
      <xdr:col>85</xdr:col>
      <xdr:colOff>127000</xdr:colOff>
      <xdr:row>78</xdr:row>
      <xdr:rowOff>64135</xdr:rowOff>
    </xdr:to>
    <xdr:cxnSp macro="">
      <xdr:nvCxnSpPr>
        <xdr:cNvPr id="622" name="直線コネクタ 621"/>
        <xdr:cNvCxnSpPr/>
      </xdr:nvCxnSpPr>
      <xdr:spPr>
        <a:xfrm flipV="1">
          <a:off x="13938250" y="13334365"/>
          <a:ext cx="762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100965</xdr:rowOff>
    </xdr:from>
    <xdr:ext cx="469900" cy="258445"/>
    <xdr:sp macro="" textlink="">
      <xdr:nvSpPr>
        <xdr:cNvPr id="623" name="災害復旧費平均値テキスト"/>
        <xdr:cNvSpPr txBox="1"/>
      </xdr:nvSpPr>
      <xdr:spPr>
        <a:xfrm>
          <a:off x="14744700" y="13131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78105</xdr:rowOff>
    </xdr:from>
    <xdr:to xmlns:xdr="http://schemas.openxmlformats.org/drawingml/2006/spreadsheetDrawing">
      <xdr:col>85</xdr:col>
      <xdr:colOff>171450</xdr:colOff>
      <xdr:row>78</xdr:row>
      <xdr:rowOff>8255</xdr:rowOff>
    </xdr:to>
    <xdr:sp macro="" textlink="">
      <xdr:nvSpPr>
        <xdr:cNvPr id="624" name="フローチャート: 判断 623"/>
        <xdr:cNvSpPr/>
      </xdr:nvSpPr>
      <xdr:spPr>
        <a:xfrm>
          <a:off x="14649450" y="13279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57150</xdr:rowOff>
    </xdr:from>
    <xdr:to xmlns:xdr="http://schemas.openxmlformats.org/drawingml/2006/spreadsheetDrawing">
      <xdr:col>81</xdr:col>
      <xdr:colOff>50800</xdr:colOff>
      <xdr:row>78</xdr:row>
      <xdr:rowOff>64135</xdr:rowOff>
    </xdr:to>
    <xdr:cxnSp macro="">
      <xdr:nvCxnSpPr>
        <xdr:cNvPr id="625" name="直線コネクタ 624"/>
        <xdr:cNvCxnSpPr/>
      </xdr:nvCxnSpPr>
      <xdr:spPr>
        <a:xfrm>
          <a:off x="13144500" y="1343025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120650</xdr:rowOff>
    </xdr:from>
    <xdr:to xmlns:xdr="http://schemas.openxmlformats.org/drawingml/2006/spreadsheetDrawing">
      <xdr:col>81</xdr:col>
      <xdr:colOff>101600</xdr:colOff>
      <xdr:row>78</xdr:row>
      <xdr:rowOff>50165</xdr:rowOff>
    </xdr:to>
    <xdr:sp macro="" textlink="">
      <xdr:nvSpPr>
        <xdr:cNvPr id="626" name="フローチャート: 判断 625"/>
        <xdr:cNvSpPr/>
      </xdr:nvSpPr>
      <xdr:spPr>
        <a:xfrm>
          <a:off x="1388745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66675</xdr:rowOff>
    </xdr:from>
    <xdr:ext cx="469900" cy="258445"/>
    <xdr:sp macro="" textlink="">
      <xdr:nvSpPr>
        <xdr:cNvPr id="627" name="テキスト ボックス 626"/>
        <xdr:cNvSpPr txBox="1"/>
      </xdr:nvSpPr>
      <xdr:spPr>
        <a:xfrm>
          <a:off x="13722350" y="1309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57150</xdr:rowOff>
    </xdr:from>
    <xdr:to xmlns:xdr="http://schemas.openxmlformats.org/drawingml/2006/spreadsheetDrawing">
      <xdr:col>76</xdr:col>
      <xdr:colOff>114300</xdr:colOff>
      <xdr:row>78</xdr:row>
      <xdr:rowOff>134620</xdr:rowOff>
    </xdr:to>
    <xdr:cxnSp macro="">
      <xdr:nvCxnSpPr>
        <xdr:cNvPr id="628" name="直線コネクタ 627"/>
        <xdr:cNvCxnSpPr/>
      </xdr:nvCxnSpPr>
      <xdr:spPr>
        <a:xfrm flipV="1">
          <a:off x="12344400" y="13430250"/>
          <a:ext cx="8001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129540</xdr:rowOff>
    </xdr:to>
    <xdr:sp macro="" textlink="">
      <xdr:nvSpPr>
        <xdr:cNvPr id="629" name="フローチャート: 判断 628"/>
        <xdr:cNvSpPr/>
      </xdr:nvSpPr>
      <xdr:spPr>
        <a:xfrm>
          <a:off x="130937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120650</xdr:rowOff>
    </xdr:from>
    <xdr:ext cx="469900" cy="258445"/>
    <xdr:sp macro="" textlink="">
      <xdr:nvSpPr>
        <xdr:cNvPr id="630" name="テキスト ボックス 629"/>
        <xdr:cNvSpPr txBox="1"/>
      </xdr:nvSpPr>
      <xdr:spPr>
        <a:xfrm>
          <a:off x="12928600" y="1349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132080</xdr:rowOff>
    </xdr:from>
    <xdr:to xmlns:xdr="http://schemas.openxmlformats.org/drawingml/2006/spreadsheetDrawing">
      <xdr:col>71</xdr:col>
      <xdr:colOff>171450</xdr:colOff>
      <xdr:row>78</xdr:row>
      <xdr:rowOff>134620</xdr:rowOff>
    </xdr:to>
    <xdr:cxnSp macro="">
      <xdr:nvCxnSpPr>
        <xdr:cNvPr id="631" name="直線コネクタ 630"/>
        <xdr:cNvCxnSpPr/>
      </xdr:nvCxnSpPr>
      <xdr:spPr>
        <a:xfrm>
          <a:off x="11537950" y="1350518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160020</xdr:rowOff>
    </xdr:from>
    <xdr:to xmlns:xdr="http://schemas.openxmlformats.org/drawingml/2006/spreadsheetDrawing">
      <xdr:col>72</xdr:col>
      <xdr:colOff>38100</xdr:colOff>
      <xdr:row>78</xdr:row>
      <xdr:rowOff>90170</xdr:rowOff>
    </xdr:to>
    <xdr:sp macro="" textlink="">
      <xdr:nvSpPr>
        <xdr:cNvPr id="632" name="フローチャート: 判断 631"/>
        <xdr:cNvSpPr/>
      </xdr:nvSpPr>
      <xdr:spPr>
        <a:xfrm>
          <a:off x="12299950" y="1336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106680</xdr:rowOff>
    </xdr:from>
    <xdr:ext cx="469900" cy="259080"/>
    <xdr:sp macro="" textlink="">
      <xdr:nvSpPr>
        <xdr:cNvPr id="633" name="テキスト ボックス 632"/>
        <xdr:cNvSpPr txBox="1"/>
      </xdr:nvSpPr>
      <xdr:spPr>
        <a:xfrm>
          <a:off x="12134850" y="1313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34" name="フローチャート: 判断 633"/>
        <xdr:cNvSpPr/>
      </xdr:nvSpPr>
      <xdr:spPr>
        <a:xfrm>
          <a:off x="1148715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128905</xdr:rowOff>
    </xdr:from>
    <xdr:ext cx="469900" cy="259080"/>
    <xdr:sp macro="" textlink="">
      <xdr:nvSpPr>
        <xdr:cNvPr id="635" name="テキスト ボックス 634"/>
        <xdr:cNvSpPr txBox="1"/>
      </xdr:nvSpPr>
      <xdr:spPr>
        <a:xfrm>
          <a:off x="11322050" y="1315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7" name="テキスト ボックス 636"/>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39" name="テキスト ボックス 63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0" name="テキスト ボックス 639"/>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81915</xdr:rowOff>
    </xdr:from>
    <xdr:to xmlns:xdr="http://schemas.openxmlformats.org/drawingml/2006/spreadsheetDrawing">
      <xdr:col>85</xdr:col>
      <xdr:colOff>171450</xdr:colOff>
      <xdr:row>78</xdr:row>
      <xdr:rowOff>12065</xdr:rowOff>
    </xdr:to>
    <xdr:sp macro="" textlink="">
      <xdr:nvSpPr>
        <xdr:cNvPr id="641" name="楕円 640"/>
        <xdr:cNvSpPr/>
      </xdr:nvSpPr>
      <xdr:spPr>
        <a:xfrm>
          <a:off x="14649450" y="13283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60325</xdr:rowOff>
    </xdr:from>
    <xdr:ext cx="469900" cy="259080"/>
    <xdr:sp macro="" textlink="">
      <xdr:nvSpPr>
        <xdr:cNvPr id="642" name="災害復旧費該当値テキスト"/>
        <xdr:cNvSpPr txBox="1"/>
      </xdr:nvSpPr>
      <xdr:spPr>
        <a:xfrm>
          <a:off x="14744700" y="1326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13335</xdr:rowOff>
    </xdr:from>
    <xdr:to xmlns:xdr="http://schemas.openxmlformats.org/drawingml/2006/spreadsheetDrawing">
      <xdr:col>81</xdr:col>
      <xdr:colOff>101600</xdr:colOff>
      <xdr:row>78</xdr:row>
      <xdr:rowOff>114935</xdr:rowOff>
    </xdr:to>
    <xdr:sp macro="" textlink="">
      <xdr:nvSpPr>
        <xdr:cNvPr id="643" name="楕円 642"/>
        <xdr:cNvSpPr/>
      </xdr:nvSpPr>
      <xdr:spPr>
        <a:xfrm>
          <a:off x="1388745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106045</xdr:rowOff>
    </xdr:from>
    <xdr:ext cx="469900" cy="259080"/>
    <xdr:sp macro="" textlink="">
      <xdr:nvSpPr>
        <xdr:cNvPr id="644" name="テキスト ボックス 643"/>
        <xdr:cNvSpPr txBox="1"/>
      </xdr:nvSpPr>
      <xdr:spPr>
        <a:xfrm>
          <a:off x="13722350" y="1347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6350</xdr:rowOff>
    </xdr:from>
    <xdr:to xmlns:xdr="http://schemas.openxmlformats.org/drawingml/2006/spreadsheetDrawing">
      <xdr:col>76</xdr:col>
      <xdr:colOff>165100</xdr:colOff>
      <xdr:row>78</xdr:row>
      <xdr:rowOff>107950</xdr:rowOff>
    </xdr:to>
    <xdr:sp macro="" textlink="">
      <xdr:nvSpPr>
        <xdr:cNvPr id="645" name="楕円 644"/>
        <xdr:cNvSpPr/>
      </xdr:nvSpPr>
      <xdr:spPr>
        <a:xfrm>
          <a:off x="13093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124460</xdr:rowOff>
    </xdr:from>
    <xdr:ext cx="469900" cy="259080"/>
    <xdr:sp macro="" textlink="">
      <xdr:nvSpPr>
        <xdr:cNvPr id="646" name="テキスト ボックス 645"/>
        <xdr:cNvSpPr txBox="1"/>
      </xdr:nvSpPr>
      <xdr:spPr>
        <a:xfrm>
          <a:off x="12928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83820</xdr:rowOff>
    </xdr:from>
    <xdr:to xmlns:xdr="http://schemas.openxmlformats.org/drawingml/2006/spreadsheetDrawing">
      <xdr:col>72</xdr:col>
      <xdr:colOff>38100</xdr:colOff>
      <xdr:row>79</xdr:row>
      <xdr:rowOff>13970</xdr:rowOff>
    </xdr:to>
    <xdr:sp macro="" textlink="">
      <xdr:nvSpPr>
        <xdr:cNvPr id="647" name="楕円 646"/>
        <xdr:cNvSpPr/>
      </xdr:nvSpPr>
      <xdr:spPr>
        <a:xfrm>
          <a:off x="12299950" y="13456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79</xdr:row>
      <xdr:rowOff>5080</xdr:rowOff>
    </xdr:from>
    <xdr:ext cx="378460" cy="259080"/>
    <xdr:sp macro="" textlink="">
      <xdr:nvSpPr>
        <xdr:cNvPr id="648" name="テキスト ボックス 647"/>
        <xdr:cNvSpPr txBox="1"/>
      </xdr:nvSpPr>
      <xdr:spPr>
        <a:xfrm>
          <a:off x="1217295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80645</xdr:rowOff>
    </xdr:from>
    <xdr:to xmlns:xdr="http://schemas.openxmlformats.org/drawingml/2006/spreadsheetDrawing">
      <xdr:col>67</xdr:col>
      <xdr:colOff>101600</xdr:colOff>
      <xdr:row>79</xdr:row>
      <xdr:rowOff>10795</xdr:rowOff>
    </xdr:to>
    <xdr:sp macro="" textlink="">
      <xdr:nvSpPr>
        <xdr:cNvPr id="649" name="楕円 648"/>
        <xdr:cNvSpPr/>
      </xdr:nvSpPr>
      <xdr:spPr>
        <a:xfrm>
          <a:off x="1148715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1905</xdr:rowOff>
    </xdr:from>
    <xdr:ext cx="378460" cy="259080"/>
    <xdr:sp macro="" textlink="">
      <xdr:nvSpPr>
        <xdr:cNvPr id="650" name="テキスト ボックス 649"/>
        <xdr:cNvSpPr txBox="1"/>
      </xdr:nvSpPr>
      <xdr:spPr>
        <a:xfrm>
          <a:off x="11367770" y="13546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1" name="正方形/長方形 65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58" name="正方形/長方形 65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9" name="テキスト ボックス 658"/>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0" name="直線コネクタ 65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61" name="直線コネクタ 660"/>
        <xdr:cNvCxnSpPr/>
      </xdr:nvCxnSpPr>
      <xdr:spPr>
        <a:xfrm>
          <a:off x="11207750" y="17113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48285" cy="258445"/>
    <xdr:sp macro="" textlink="">
      <xdr:nvSpPr>
        <xdr:cNvPr id="662" name="テキスト ボックス 661"/>
        <xdr:cNvSpPr txBox="1"/>
      </xdr:nvSpPr>
      <xdr:spPr>
        <a:xfrm>
          <a:off x="109778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63" name="直線コネクタ 662"/>
        <xdr:cNvCxnSpPr/>
      </xdr:nvCxnSpPr>
      <xdr:spPr>
        <a:xfrm>
          <a:off x="11207750" y="1682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8445"/>
    <xdr:sp macro="" textlink="">
      <xdr:nvSpPr>
        <xdr:cNvPr id="664" name="テキスト ボックス 663"/>
        <xdr:cNvSpPr txBox="1"/>
      </xdr:nvSpPr>
      <xdr:spPr>
        <a:xfrm>
          <a:off x="107334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65" name="直線コネクタ 664"/>
        <xdr:cNvCxnSpPr/>
      </xdr:nvCxnSpPr>
      <xdr:spPr>
        <a:xfrm>
          <a:off x="11207750" y="16541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8445"/>
    <xdr:sp macro="" textlink="">
      <xdr:nvSpPr>
        <xdr:cNvPr id="666" name="テキスト ボックス 665"/>
        <xdr:cNvSpPr txBox="1"/>
      </xdr:nvSpPr>
      <xdr:spPr>
        <a:xfrm>
          <a:off x="107334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7" name="直線コネクタ 66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8" name="テキスト ボックス 667"/>
        <xdr:cNvSpPr txBox="1"/>
      </xdr:nvSpPr>
      <xdr:spPr>
        <a:xfrm>
          <a:off x="107334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69" name="直線コネクタ 668"/>
        <xdr:cNvCxnSpPr/>
      </xdr:nvCxnSpPr>
      <xdr:spPr>
        <a:xfrm>
          <a:off x="11207750" y="15970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5630" cy="258445"/>
    <xdr:sp macro="" textlink="">
      <xdr:nvSpPr>
        <xdr:cNvPr id="670" name="テキスト ボックス 669"/>
        <xdr:cNvSpPr txBox="1"/>
      </xdr:nvSpPr>
      <xdr:spPr>
        <a:xfrm>
          <a:off x="1066927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71" name="直線コネクタ 670"/>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5630" cy="258445"/>
    <xdr:sp macro="" textlink="">
      <xdr:nvSpPr>
        <xdr:cNvPr id="672" name="テキスト ボックス 671"/>
        <xdr:cNvSpPr txBox="1"/>
      </xdr:nvSpPr>
      <xdr:spPr>
        <a:xfrm>
          <a:off x="106692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171450</xdr:colOff>
      <xdr:row>89</xdr:row>
      <xdr:rowOff>139700</xdr:rowOff>
    </xdr:to>
    <xdr:cxnSp macro="">
      <xdr:nvCxnSpPr>
        <xdr:cNvPr id="673" name="直線コネクタ 672"/>
        <xdr:cNvCxnSpPr/>
      </xdr:nvCxnSpPr>
      <xdr:spPr>
        <a:xfrm>
          <a:off x="11207750" y="15398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95630" cy="258445"/>
    <xdr:sp macro="" textlink="">
      <xdr:nvSpPr>
        <xdr:cNvPr id="674" name="テキスト ボックス 673"/>
        <xdr:cNvSpPr txBox="1"/>
      </xdr:nvSpPr>
      <xdr:spPr>
        <a:xfrm>
          <a:off x="10669270"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5" name="直線コネクタ 674"/>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6" name="テキスト ボックス 675"/>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7"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113665</xdr:rowOff>
    </xdr:to>
    <xdr:cxnSp macro="">
      <xdr:nvCxnSpPr>
        <xdr:cNvPr id="678" name="直線コネクタ 677"/>
        <xdr:cNvCxnSpPr/>
      </xdr:nvCxnSpPr>
      <xdr:spPr>
        <a:xfrm flipV="1">
          <a:off x="14698345" y="15574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117475</xdr:rowOff>
    </xdr:from>
    <xdr:ext cx="534670" cy="259080"/>
    <xdr:sp macro="" textlink="">
      <xdr:nvSpPr>
        <xdr:cNvPr id="679" name="公債費最小値テキスト"/>
        <xdr:cNvSpPr txBox="1"/>
      </xdr:nvSpPr>
      <xdr:spPr>
        <a:xfrm>
          <a:off x="147447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0" name="直線コネクタ 679"/>
        <xdr:cNvCxnSpPr/>
      </xdr:nvCxnSpPr>
      <xdr:spPr>
        <a:xfrm>
          <a:off x="14611350" y="16915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90170</xdr:rowOff>
    </xdr:from>
    <xdr:ext cx="598805" cy="259080"/>
    <xdr:sp macro="" textlink="">
      <xdr:nvSpPr>
        <xdr:cNvPr id="681" name="公債費最大値テキスト"/>
        <xdr:cNvSpPr txBox="1"/>
      </xdr:nvSpPr>
      <xdr:spPr>
        <a:xfrm>
          <a:off x="147447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2" name="直線コネクタ 681"/>
        <xdr:cNvCxnSpPr/>
      </xdr:nvCxnSpPr>
      <xdr:spPr>
        <a:xfrm>
          <a:off x="14611350" y="1557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154940</xdr:rowOff>
    </xdr:from>
    <xdr:to xmlns:xdr="http://schemas.openxmlformats.org/drawingml/2006/spreadsheetDrawing">
      <xdr:col>85</xdr:col>
      <xdr:colOff>127000</xdr:colOff>
      <xdr:row>97</xdr:row>
      <xdr:rowOff>167640</xdr:rowOff>
    </xdr:to>
    <xdr:cxnSp macro="">
      <xdr:nvCxnSpPr>
        <xdr:cNvPr id="683" name="直線コネクタ 682"/>
        <xdr:cNvCxnSpPr/>
      </xdr:nvCxnSpPr>
      <xdr:spPr>
        <a:xfrm flipV="1">
          <a:off x="13938250" y="1678559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45085</xdr:rowOff>
    </xdr:from>
    <xdr:ext cx="534670" cy="258445"/>
    <xdr:sp macro="" textlink="">
      <xdr:nvSpPr>
        <xdr:cNvPr id="684" name="公債費平均値テキスト"/>
        <xdr:cNvSpPr txBox="1"/>
      </xdr:nvSpPr>
      <xdr:spPr>
        <a:xfrm>
          <a:off x="14744700" y="16332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171450</xdr:colOff>
      <xdr:row>96</xdr:row>
      <xdr:rowOff>123825</xdr:rowOff>
    </xdr:to>
    <xdr:sp macro="" textlink="">
      <xdr:nvSpPr>
        <xdr:cNvPr id="685" name="フローチャート: 判断 684"/>
        <xdr:cNvSpPr/>
      </xdr:nvSpPr>
      <xdr:spPr>
        <a:xfrm>
          <a:off x="14649450" y="164814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151130</xdr:rowOff>
    </xdr:from>
    <xdr:to xmlns:xdr="http://schemas.openxmlformats.org/drawingml/2006/spreadsheetDrawing">
      <xdr:col>81</xdr:col>
      <xdr:colOff>50800</xdr:colOff>
      <xdr:row>97</xdr:row>
      <xdr:rowOff>167640</xdr:rowOff>
    </xdr:to>
    <xdr:cxnSp macro="">
      <xdr:nvCxnSpPr>
        <xdr:cNvPr id="686" name="直線コネクタ 685"/>
        <xdr:cNvCxnSpPr/>
      </xdr:nvCxnSpPr>
      <xdr:spPr>
        <a:xfrm>
          <a:off x="13144500" y="1678178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87" name="フローチャート: 判断 686"/>
        <xdr:cNvSpPr/>
      </xdr:nvSpPr>
      <xdr:spPr>
        <a:xfrm>
          <a:off x="1388745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137795</xdr:rowOff>
    </xdr:from>
    <xdr:ext cx="534035" cy="259080"/>
    <xdr:sp macro="" textlink="">
      <xdr:nvSpPr>
        <xdr:cNvPr id="688" name="テキスト ボックス 687"/>
        <xdr:cNvSpPr txBox="1"/>
      </xdr:nvSpPr>
      <xdr:spPr>
        <a:xfrm>
          <a:off x="13709015" y="1625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151130</xdr:rowOff>
    </xdr:from>
    <xdr:to xmlns:xdr="http://schemas.openxmlformats.org/drawingml/2006/spreadsheetDrawing">
      <xdr:col>76</xdr:col>
      <xdr:colOff>114300</xdr:colOff>
      <xdr:row>98</xdr:row>
      <xdr:rowOff>7620</xdr:rowOff>
    </xdr:to>
    <xdr:cxnSp macro="">
      <xdr:nvCxnSpPr>
        <xdr:cNvPr id="689" name="直線コネクタ 688"/>
        <xdr:cNvCxnSpPr/>
      </xdr:nvCxnSpPr>
      <xdr:spPr>
        <a:xfrm flipV="1">
          <a:off x="12344400" y="1678178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0" name="フローチャート: 判断 689"/>
        <xdr:cNvSpPr/>
      </xdr:nvSpPr>
      <xdr:spPr>
        <a:xfrm>
          <a:off x="130937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143510</xdr:rowOff>
    </xdr:from>
    <xdr:ext cx="534670" cy="258445"/>
    <xdr:sp macro="" textlink="">
      <xdr:nvSpPr>
        <xdr:cNvPr id="691" name="テキスト ボックス 690"/>
        <xdr:cNvSpPr txBox="1"/>
      </xdr:nvSpPr>
      <xdr:spPr>
        <a:xfrm>
          <a:off x="12896215" y="1625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167640</xdr:rowOff>
    </xdr:from>
    <xdr:to xmlns:xdr="http://schemas.openxmlformats.org/drawingml/2006/spreadsheetDrawing">
      <xdr:col>71</xdr:col>
      <xdr:colOff>171450</xdr:colOff>
      <xdr:row>98</xdr:row>
      <xdr:rowOff>7620</xdr:rowOff>
    </xdr:to>
    <xdr:cxnSp macro="">
      <xdr:nvCxnSpPr>
        <xdr:cNvPr id="692" name="直線コネクタ 691"/>
        <xdr:cNvCxnSpPr/>
      </xdr:nvCxnSpPr>
      <xdr:spPr>
        <a:xfrm>
          <a:off x="11537950" y="1679829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3" name="フローチャート: 判断 692"/>
        <xdr:cNvSpPr/>
      </xdr:nvSpPr>
      <xdr:spPr>
        <a:xfrm>
          <a:off x="12299950" y="16489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148590</xdr:rowOff>
    </xdr:from>
    <xdr:ext cx="534035" cy="259080"/>
    <xdr:sp macro="" textlink="">
      <xdr:nvSpPr>
        <xdr:cNvPr id="694" name="テキスト ボックス 693"/>
        <xdr:cNvSpPr txBox="1"/>
      </xdr:nvSpPr>
      <xdr:spPr>
        <a:xfrm>
          <a:off x="12102465" y="1626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695" name="フローチャート: 判断 694"/>
        <xdr:cNvSpPr/>
      </xdr:nvSpPr>
      <xdr:spPr>
        <a:xfrm>
          <a:off x="1148715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34035" cy="258445"/>
    <xdr:sp macro="" textlink="">
      <xdr:nvSpPr>
        <xdr:cNvPr id="696" name="テキスト ボックス 695"/>
        <xdr:cNvSpPr txBox="1"/>
      </xdr:nvSpPr>
      <xdr:spPr>
        <a:xfrm>
          <a:off x="11308715"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8" name="テキスト ボックス 697"/>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1" name="テキスト ボックス 700"/>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103505</xdr:rowOff>
    </xdr:from>
    <xdr:to xmlns:xdr="http://schemas.openxmlformats.org/drawingml/2006/spreadsheetDrawing">
      <xdr:col>85</xdr:col>
      <xdr:colOff>171450</xdr:colOff>
      <xdr:row>98</xdr:row>
      <xdr:rowOff>33655</xdr:rowOff>
    </xdr:to>
    <xdr:sp macro="" textlink="">
      <xdr:nvSpPr>
        <xdr:cNvPr id="702" name="楕円 701"/>
        <xdr:cNvSpPr/>
      </xdr:nvSpPr>
      <xdr:spPr>
        <a:xfrm>
          <a:off x="14649450" y="16734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81915</xdr:rowOff>
    </xdr:from>
    <xdr:ext cx="534670" cy="259080"/>
    <xdr:sp macro="" textlink="">
      <xdr:nvSpPr>
        <xdr:cNvPr id="703" name="公債費該当値テキスト"/>
        <xdr:cNvSpPr txBox="1"/>
      </xdr:nvSpPr>
      <xdr:spPr>
        <a:xfrm>
          <a:off x="14744700" y="1671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116840</xdr:rowOff>
    </xdr:from>
    <xdr:to xmlns:xdr="http://schemas.openxmlformats.org/drawingml/2006/spreadsheetDrawing">
      <xdr:col>81</xdr:col>
      <xdr:colOff>101600</xdr:colOff>
      <xdr:row>98</xdr:row>
      <xdr:rowOff>46990</xdr:rowOff>
    </xdr:to>
    <xdr:sp macro="" textlink="">
      <xdr:nvSpPr>
        <xdr:cNvPr id="704" name="楕円 703"/>
        <xdr:cNvSpPr/>
      </xdr:nvSpPr>
      <xdr:spPr>
        <a:xfrm>
          <a:off x="1388745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38100</xdr:rowOff>
    </xdr:from>
    <xdr:ext cx="534035" cy="259080"/>
    <xdr:sp macro="" textlink="">
      <xdr:nvSpPr>
        <xdr:cNvPr id="705" name="テキスト ボックス 704"/>
        <xdr:cNvSpPr txBox="1"/>
      </xdr:nvSpPr>
      <xdr:spPr>
        <a:xfrm>
          <a:off x="13709015" y="1684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100330</xdr:rowOff>
    </xdr:from>
    <xdr:to xmlns:xdr="http://schemas.openxmlformats.org/drawingml/2006/spreadsheetDrawing">
      <xdr:col>76</xdr:col>
      <xdr:colOff>165100</xdr:colOff>
      <xdr:row>98</xdr:row>
      <xdr:rowOff>30480</xdr:rowOff>
    </xdr:to>
    <xdr:sp macro="" textlink="">
      <xdr:nvSpPr>
        <xdr:cNvPr id="706" name="楕円 705"/>
        <xdr:cNvSpPr/>
      </xdr:nvSpPr>
      <xdr:spPr>
        <a:xfrm>
          <a:off x="13093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21590</xdr:rowOff>
    </xdr:from>
    <xdr:ext cx="534670" cy="259080"/>
    <xdr:sp macro="" textlink="">
      <xdr:nvSpPr>
        <xdr:cNvPr id="707" name="テキスト ボックス 706"/>
        <xdr:cNvSpPr txBox="1"/>
      </xdr:nvSpPr>
      <xdr:spPr>
        <a:xfrm>
          <a:off x="12896215" y="1682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128270</xdr:rowOff>
    </xdr:from>
    <xdr:to xmlns:xdr="http://schemas.openxmlformats.org/drawingml/2006/spreadsheetDrawing">
      <xdr:col>72</xdr:col>
      <xdr:colOff>38100</xdr:colOff>
      <xdr:row>98</xdr:row>
      <xdr:rowOff>58420</xdr:rowOff>
    </xdr:to>
    <xdr:sp macro="" textlink="">
      <xdr:nvSpPr>
        <xdr:cNvPr id="708" name="楕円 707"/>
        <xdr:cNvSpPr/>
      </xdr:nvSpPr>
      <xdr:spPr>
        <a:xfrm>
          <a:off x="12299950" y="16758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49530</xdr:rowOff>
    </xdr:from>
    <xdr:ext cx="534035" cy="259080"/>
    <xdr:sp macro="" textlink="">
      <xdr:nvSpPr>
        <xdr:cNvPr id="709" name="テキスト ボックス 708"/>
        <xdr:cNvSpPr txBox="1"/>
      </xdr:nvSpPr>
      <xdr:spPr>
        <a:xfrm>
          <a:off x="121024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116840</xdr:rowOff>
    </xdr:from>
    <xdr:to xmlns:xdr="http://schemas.openxmlformats.org/drawingml/2006/spreadsheetDrawing">
      <xdr:col>67</xdr:col>
      <xdr:colOff>101600</xdr:colOff>
      <xdr:row>98</xdr:row>
      <xdr:rowOff>46990</xdr:rowOff>
    </xdr:to>
    <xdr:sp macro="" textlink="">
      <xdr:nvSpPr>
        <xdr:cNvPr id="710" name="楕円 709"/>
        <xdr:cNvSpPr/>
      </xdr:nvSpPr>
      <xdr:spPr>
        <a:xfrm>
          <a:off x="1148715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38100</xdr:rowOff>
    </xdr:from>
    <xdr:ext cx="534035" cy="259080"/>
    <xdr:sp macro="" textlink="">
      <xdr:nvSpPr>
        <xdr:cNvPr id="711" name="テキスト ボックス 710"/>
        <xdr:cNvSpPr txBox="1"/>
      </xdr:nvSpPr>
      <xdr:spPr>
        <a:xfrm>
          <a:off x="11308715" y="1684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5" name="テキスト ボックス 724"/>
        <xdr:cNvSpPr txBox="1"/>
      </xdr:nvSpPr>
      <xdr:spPr>
        <a:xfrm>
          <a:off x="160489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27" name="テキスト ボックス 726"/>
        <xdr:cNvSpPr txBox="1"/>
      </xdr:nvSpPr>
      <xdr:spPr>
        <a:xfrm>
          <a:off x="160489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29" name="テキスト ボックス 728"/>
        <xdr:cNvSpPr txBox="1"/>
      </xdr:nvSpPr>
      <xdr:spPr>
        <a:xfrm>
          <a:off x="160489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1" name="テキスト ボックス 730"/>
        <xdr:cNvSpPr txBox="1"/>
      </xdr:nvSpPr>
      <xdr:spPr>
        <a:xfrm>
          <a:off x="160489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55880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19949795" y="5199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34" name="諸支出金最小値テキスト"/>
        <xdr:cNvSpPr txBox="1"/>
      </xdr:nvSpPr>
      <xdr:spPr>
        <a:xfrm>
          <a:off x="200025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59080"/>
    <xdr:sp macro="" textlink="">
      <xdr:nvSpPr>
        <xdr:cNvPr id="736" name="諸支出金最大値テキスト"/>
        <xdr:cNvSpPr txBox="1"/>
      </xdr:nvSpPr>
      <xdr:spPr>
        <a:xfrm>
          <a:off x="20002500" y="49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55880</xdr:rowOff>
    </xdr:from>
    <xdr:to xmlns:xdr="http://schemas.openxmlformats.org/drawingml/2006/spreadsheetDrawing">
      <xdr:col>116</xdr:col>
      <xdr:colOff>152400</xdr:colOff>
      <xdr:row>30</xdr:row>
      <xdr:rowOff>55880</xdr:rowOff>
    </xdr:to>
    <xdr:cxnSp macro="">
      <xdr:nvCxnSpPr>
        <xdr:cNvPr id="737" name="直線コネクタ 736"/>
        <xdr:cNvCxnSpPr/>
      </xdr:nvCxnSpPr>
      <xdr:spPr>
        <a:xfrm>
          <a:off x="19881850" y="5199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33</xdr:row>
      <xdr:rowOff>50800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19202400" y="5708650"/>
          <a:ext cx="749300" cy="946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39" name="諸支出金平均値テキスト"/>
        <xdr:cNvSpPr txBox="1"/>
      </xdr:nvSpPr>
      <xdr:spPr>
        <a:xfrm>
          <a:off x="200025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0" name="フローチャート: 判断 739"/>
        <xdr:cNvSpPr/>
      </xdr:nvSpPr>
      <xdr:spPr>
        <a:xfrm>
          <a:off x="199009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50800</xdr:rowOff>
    </xdr:from>
    <xdr:to xmlns:xdr="http://schemas.openxmlformats.org/drawingml/2006/spreadsheetDrawing">
      <xdr:col>111</xdr:col>
      <xdr:colOff>171450</xdr:colOff>
      <xdr:row>38</xdr:row>
      <xdr:rowOff>139700</xdr:rowOff>
    </xdr:to>
    <xdr:cxnSp macro="">
      <xdr:nvCxnSpPr>
        <xdr:cNvPr id="741" name="直線コネクタ 740"/>
        <xdr:cNvCxnSpPr/>
      </xdr:nvCxnSpPr>
      <xdr:spPr>
        <a:xfrm flipV="1">
          <a:off x="18395950" y="5708650"/>
          <a:ext cx="806450" cy="946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42545</xdr:rowOff>
    </xdr:from>
    <xdr:to xmlns:xdr="http://schemas.openxmlformats.org/drawingml/2006/spreadsheetDrawing">
      <xdr:col>112</xdr:col>
      <xdr:colOff>38100</xdr:colOff>
      <xdr:row>38</xdr:row>
      <xdr:rowOff>144145</xdr:rowOff>
    </xdr:to>
    <xdr:sp macro="" textlink="">
      <xdr:nvSpPr>
        <xdr:cNvPr id="742" name="フローチャート: 判断 741"/>
        <xdr:cNvSpPr/>
      </xdr:nvSpPr>
      <xdr:spPr>
        <a:xfrm>
          <a:off x="19157950" y="6557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38</xdr:row>
      <xdr:rowOff>135255</xdr:rowOff>
    </xdr:from>
    <xdr:ext cx="378460" cy="258445"/>
    <xdr:sp macro="" textlink="">
      <xdr:nvSpPr>
        <xdr:cNvPr id="743" name="テキスト ボックス 742"/>
        <xdr:cNvSpPr txBox="1"/>
      </xdr:nvSpPr>
      <xdr:spPr>
        <a:xfrm>
          <a:off x="19030950" y="6650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5" name="フローチャート: 判断 744"/>
        <xdr:cNvSpPr/>
      </xdr:nvSpPr>
      <xdr:spPr>
        <a:xfrm>
          <a:off x="1834515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59080"/>
    <xdr:sp macro="" textlink="">
      <xdr:nvSpPr>
        <xdr:cNvPr id="746" name="テキスト ボックス 745"/>
        <xdr:cNvSpPr txBox="1"/>
      </xdr:nvSpPr>
      <xdr:spPr>
        <a:xfrm>
          <a:off x="182581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8" name="フローチャート: 判断 747"/>
        <xdr:cNvSpPr/>
      </xdr:nvSpPr>
      <xdr:spPr>
        <a:xfrm>
          <a:off x="175514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157480</xdr:rowOff>
    </xdr:from>
    <xdr:ext cx="378460" cy="258445"/>
    <xdr:sp macro="" textlink="">
      <xdr:nvSpPr>
        <xdr:cNvPr id="749" name="テキスト ボックス 748"/>
        <xdr:cNvSpPr txBox="1"/>
      </xdr:nvSpPr>
      <xdr:spPr>
        <a:xfrm>
          <a:off x="17432020" y="63296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750" name="フローチャート: 判断 749"/>
        <xdr:cNvSpPr/>
      </xdr:nvSpPr>
      <xdr:spPr>
        <a:xfrm>
          <a:off x="16757650" y="6579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10795</xdr:rowOff>
    </xdr:from>
    <xdr:ext cx="313055" cy="258445"/>
    <xdr:sp macro="" textlink="">
      <xdr:nvSpPr>
        <xdr:cNvPr id="751" name="テキスト ボックス 750"/>
        <xdr:cNvSpPr txBox="1"/>
      </xdr:nvSpPr>
      <xdr:spPr>
        <a:xfrm>
          <a:off x="16651605" y="63544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3" name="テキスト ボックス 75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4" name="テキスト ボックス 753"/>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6" name="テキスト ボックス 75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58" name="諸支出金該当値テキスト"/>
        <xdr:cNvSpPr txBox="1"/>
      </xdr:nvSpPr>
      <xdr:spPr>
        <a:xfrm>
          <a:off x="200025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0</xdr:rowOff>
    </xdr:from>
    <xdr:to xmlns:xdr="http://schemas.openxmlformats.org/drawingml/2006/spreadsheetDrawing">
      <xdr:col>112</xdr:col>
      <xdr:colOff>38100</xdr:colOff>
      <xdr:row>33</xdr:row>
      <xdr:rowOff>101600</xdr:rowOff>
    </xdr:to>
    <xdr:sp macro="" textlink="">
      <xdr:nvSpPr>
        <xdr:cNvPr id="759" name="楕円 758"/>
        <xdr:cNvSpPr/>
      </xdr:nvSpPr>
      <xdr:spPr>
        <a:xfrm>
          <a:off x="19157950" y="565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31</xdr:row>
      <xdr:rowOff>118110</xdr:rowOff>
    </xdr:from>
    <xdr:ext cx="469900" cy="259080"/>
    <xdr:sp macro="" textlink="">
      <xdr:nvSpPr>
        <xdr:cNvPr id="760" name="テキスト ボックス 759"/>
        <xdr:cNvSpPr txBox="1"/>
      </xdr:nvSpPr>
      <xdr:spPr>
        <a:xfrm>
          <a:off x="1899285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64" name="テキスト ボックス 763"/>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8" name="テキスト ボックス 777"/>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0" name="テキスト ボックス 779"/>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0" name="直線コネクタ 789"/>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2" name="テキスト ボックス 791"/>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5" name="テキスト ボックス 794"/>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798" name="テキスト ボックス 797"/>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0" name="テキスト ボックス 799"/>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2" name="テキスト ボックス 80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3" name="テキスト ボックス 802"/>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05" name="テキスト ボックス 80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9" name="テキスト ボックス 808"/>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1" name="テキスト ボックス 810"/>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3" name="テキスト ボックス 812"/>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5" name="テキスト ボックス 814"/>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総括</a:t>
          </a:r>
          <a:r>
            <a:rPr kumimoji="1" lang="en-US" altLang="ja-JP" sz="1300">
              <a:latin typeface="ＭＳ Ｐゴシック"/>
              <a:ea typeface="ＭＳ Ｐゴシック"/>
            </a:rPr>
            <a:t>】</a:t>
          </a:r>
          <a:r>
            <a:rPr kumimoji="1" lang="ja-JP" altLang="en-US" sz="1300">
              <a:latin typeface="ＭＳ Ｐゴシック"/>
              <a:ea typeface="ＭＳ Ｐゴシック"/>
            </a:rPr>
            <a:t>少子高齢化・過疎化の影響は著しく、人口が</a:t>
          </a:r>
          <a:r>
            <a:rPr kumimoji="1" lang="en-US" altLang="ja-JP" sz="1300">
              <a:latin typeface="ＭＳ Ｐゴシック"/>
              <a:ea typeface="ＭＳ Ｐゴシック"/>
            </a:rPr>
            <a:t>500</a:t>
          </a:r>
          <a:r>
            <a:rPr kumimoji="1" lang="ja-JP" altLang="en-US" sz="1300">
              <a:latin typeface="ＭＳ Ｐゴシック"/>
              <a:ea typeface="ＭＳ Ｐゴシック"/>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a:ea typeface="ＭＳ Ｐゴシック"/>
            </a:rPr>
          </a:b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総務費</a:t>
          </a:r>
          <a:r>
            <a:rPr kumimoji="1" lang="en-US" altLang="ja-JP" sz="1300">
              <a:latin typeface="ＭＳ Ｐゴシック"/>
              <a:ea typeface="ＭＳ Ｐゴシック"/>
            </a:rPr>
            <a:t>】</a:t>
          </a:r>
          <a:r>
            <a:rPr kumimoji="1" lang="ja-JP" altLang="en-US" sz="1300">
              <a:latin typeface="ＭＳ Ｐゴシック"/>
              <a:ea typeface="ＭＳ Ｐゴシック"/>
            </a:rPr>
            <a:t>類似団体内平均や前年度と比べて大きく増加傾向にある。主な原因は庁舎建設関連経費の増加、減債基金積立金の開始が挙げられる。庁舎建設が本格化していく中で、総務費の増大は避けられない状況であるため、内容精査、財源確保に努める。</a:t>
          </a:r>
          <a:r>
            <a:rPr kumimoji="1" lang="en-US" altLang="ja-JP" sz="1300">
              <a:latin typeface="ＭＳ Ｐゴシック"/>
              <a:ea typeface="ＭＳ Ｐゴシック"/>
            </a:rPr>
            <a:t>【</a:t>
          </a:r>
          <a:r>
            <a:rPr kumimoji="1" lang="ja-JP" altLang="en-US" sz="1300">
              <a:latin typeface="ＭＳ Ｐゴシック"/>
              <a:ea typeface="ＭＳ Ｐゴシック"/>
            </a:rPr>
            <a:t>民生費</a:t>
          </a:r>
          <a:r>
            <a:rPr kumimoji="1" lang="en-US" altLang="ja-JP" sz="1300">
              <a:latin typeface="ＭＳ Ｐゴシック"/>
              <a:ea typeface="ＭＳ Ｐゴシック"/>
            </a:rPr>
            <a:t>】</a:t>
          </a:r>
          <a:r>
            <a:rPr kumimoji="1" lang="ja-JP" altLang="en-US" sz="1300">
              <a:latin typeface="ＭＳ Ｐゴシック"/>
              <a:ea typeface="ＭＳ Ｐゴシック"/>
            </a:rPr>
            <a:t>医療扶助費の伸びが著しい。今後は資格審査の適正化や保険事業計画の適正実施を行い、費用の増大に歯止めをかけるように努める。</a:t>
          </a:r>
          <a:r>
            <a:rPr kumimoji="1" lang="en-US" altLang="ja-JP" sz="1300">
              <a:latin typeface="ＭＳ Ｐゴシック"/>
              <a:ea typeface="ＭＳ Ｐゴシック"/>
            </a:rPr>
            <a:t>【</a:t>
          </a:r>
          <a:r>
            <a:rPr kumimoji="1" lang="ja-JP" altLang="en-US" sz="1300">
              <a:latin typeface="ＭＳ Ｐゴシック"/>
              <a:ea typeface="ＭＳ Ｐゴシック"/>
            </a:rPr>
            <a:t>農林水産業費</a:t>
          </a:r>
          <a:r>
            <a:rPr kumimoji="1" lang="en-US" altLang="ja-JP" sz="1300">
              <a:latin typeface="ＭＳ Ｐゴシック"/>
              <a:ea typeface="ＭＳ Ｐゴシック"/>
            </a:rPr>
            <a:t>】</a:t>
          </a:r>
          <a:r>
            <a:rPr kumimoji="1" lang="ja-JP" altLang="en-US" sz="1300">
              <a:latin typeface="ＭＳ Ｐゴシック"/>
              <a:ea typeface="ＭＳ Ｐゴシック"/>
            </a:rPr>
            <a:t>花園の耐震補強工事の実施、漁港関連工事により増額となった。海や山の資源を適切に管理することにより、新たな地域の付加価値を検討する。</a:t>
          </a:r>
          <a:r>
            <a:rPr kumimoji="1" lang="en-US" altLang="ja-JP" sz="1300">
              <a:latin typeface="ＭＳ Ｐゴシック"/>
              <a:ea typeface="ＭＳ Ｐゴシック"/>
            </a:rPr>
            <a:t>【</a:t>
          </a:r>
          <a:r>
            <a:rPr kumimoji="1" lang="ja-JP" altLang="en-US" sz="1300">
              <a:latin typeface="ＭＳ Ｐゴシック"/>
              <a:ea typeface="ＭＳ Ｐゴシック"/>
            </a:rPr>
            <a:t>土木費</a:t>
          </a:r>
          <a:r>
            <a:rPr kumimoji="1" lang="en-US" altLang="ja-JP" sz="1300">
              <a:latin typeface="ＭＳ Ｐゴシック"/>
              <a:ea typeface="ＭＳ Ｐゴシック"/>
            </a:rPr>
            <a:t>】</a:t>
          </a:r>
          <a:r>
            <a:rPr kumimoji="1" lang="ja-JP" altLang="en-US" sz="1300">
              <a:latin typeface="ＭＳ Ｐゴシック"/>
              <a:ea typeface="ＭＳ Ｐゴシック"/>
            </a:rPr>
            <a:t>道路や橋梁、河川の維持費用が主となっているが、施設の老朽化が著しく、近年は橋梁の長寿命化計画に基づく事業を計画的に実施しており、今後も長寿命化を推進し、維持管理費用の抑制を図る。</a:t>
          </a:r>
          <a:r>
            <a:rPr kumimoji="1" lang="en-US" altLang="ja-JP" sz="1300">
              <a:latin typeface="ＭＳ Ｐゴシック"/>
              <a:ea typeface="ＭＳ Ｐゴシック"/>
            </a:rPr>
            <a:t>【</a:t>
          </a:r>
          <a:r>
            <a:rPr kumimoji="1" lang="ja-JP" altLang="en-US" sz="1300">
              <a:latin typeface="ＭＳ Ｐゴシック"/>
              <a:ea typeface="ＭＳ Ｐゴシック"/>
            </a:rPr>
            <a:t>消防費</a:t>
          </a:r>
          <a:r>
            <a:rPr kumimoji="1" lang="en-US" altLang="ja-JP" sz="1300">
              <a:latin typeface="ＭＳ Ｐゴシック"/>
              <a:ea typeface="ＭＳ Ｐゴシック"/>
            </a:rPr>
            <a:t>】</a:t>
          </a:r>
          <a:r>
            <a:rPr kumimoji="1" lang="ja-JP" altLang="en-US" sz="1300">
              <a:latin typeface="ＭＳ Ｐゴシック"/>
              <a:ea typeface="ＭＳ Ｐゴシック"/>
            </a:rPr>
            <a:t>消防防災施設の整備、常備・非常備消防の整備、住民への啓発等が主となっている。今年度においては、下田地区消防組合負担金が高規格救急車２台の導入のため、費用が増加している。消防関連施設の老朽化が進んでおり、集約化等を計画的に行い、効率的に費用の抑制を図っていく。</a:t>
          </a:r>
          <a:r>
            <a:rPr kumimoji="1" lang="en-US" altLang="ja-JP" sz="1300">
              <a:latin typeface="ＭＳ Ｐゴシック"/>
              <a:ea typeface="ＭＳ Ｐゴシック"/>
            </a:rPr>
            <a:t>【</a:t>
          </a:r>
          <a:r>
            <a:rPr kumimoji="1" lang="ja-JP" altLang="en-US" sz="1300">
              <a:latin typeface="ＭＳ Ｐゴシック"/>
              <a:ea typeface="ＭＳ Ｐゴシック"/>
            </a:rPr>
            <a:t>教育費</a:t>
          </a:r>
          <a:r>
            <a:rPr kumimoji="1" lang="en-US" altLang="ja-JP" sz="1300">
              <a:latin typeface="ＭＳ Ｐゴシック"/>
              <a:ea typeface="ＭＳ Ｐゴシック"/>
            </a:rPr>
            <a:t>】</a:t>
          </a:r>
          <a:r>
            <a:rPr kumimoji="1" lang="ja-JP" altLang="en-US" sz="1300">
              <a:latin typeface="ＭＳ Ｐゴシック"/>
              <a:ea typeface="ＭＳ Ｐゴシック"/>
            </a:rPr>
            <a:t>中学校統合関係費用及び、小学校空調設置等工事により費用が増加した。中学校の統合に向けて最適化を行い、内容精査及び財源確保を検討していく。</a:t>
          </a:r>
          <a:r>
            <a:rPr kumimoji="1" lang="en-US" altLang="ja-JP" sz="1300">
              <a:latin typeface="ＭＳ Ｐゴシック"/>
              <a:ea typeface="ＭＳ Ｐゴシック"/>
            </a:rPr>
            <a:t>【</a:t>
          </a:r>
          <a:r>
            <a:rPr kumimoji="1" lang="ja-JP" altLang="en-US" sz="1300">
              <a:latin typeface="ＭＳ Ｐゴシック"/>
              <a:ea typeface="ＭＳ Ｐゴシック"/>
            </a:rPr>
            <a:t>災害復旧費</a:t>
          </a:r>
          <a:r>
            <a:rPr kumimoji="1" lang="en-US" altLang="ja-JP" sz="1300">
              <a:latin typeface="ＭＳ Ｐゴシック"/>
              <a:ea typeface="ＭＳ Ｐゴシック"/>
            </a:rPr>
            <a:t>】</a:t>
          </a:r>
          <a:r>
            <a:rPr kumimoji="1" lang="ja-JP" altLang="en-US" sz="1300">
              <a:latin typeface="ＭＳ Ｐゴシック"/>
              <a:ea typeface="ＭＳ Ｐゴシック"/>
            </a:rPr>
            <a:t>台風や大雨などの災害が５～</a:t>
          </a:r>
          <a:r>
            <a:rPr kumimoji="1" lang="en-US" altLang="ja-JP" sz="1300">
              <a:latin typeface="ＭＳ Ｐゴシック"/>
              <a:ea typeface="ＭＳ Ｐゴシック"/>
            </a:rPr>
            <a:t>10</a:t>
          </a:r>
          <a:r>
            <a:rPr kumimoji="1" lang="ja-JP" altLang="en-US" sz="1300">
              <a:latin typeface="ＭＳ Ｐゴシック"/>
              <a:ea typeface="ＭＳ Ｐゴシック"/>
            </a:rPr>
            <a:t>月にかけて多発し、道路、漁港等の大規模修繕が発生したことにより、昨年度より高い水準となっている。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行財政改革への取組等により、実質収支は継続的に黒字を確保している。財政調整基金残高の減少は災害復旧や庁舎建設、中学校統合事業等に対して基金取り崩しをしたためと考えられる。既に始まった大型事業に伴い、更なる財政調整基金を含めた基金の大幅な取り崩しを検討しており、実質単年度収支は引き続き低い水準で推移していくものと推察する。そのような中でも中長期的な視点での行財政改革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令和元年度決算は、水道事業において借入金の償還額が減少したものの、一般会計において災害対応の経費が多くかかったため、全体としては黒字額が減少した。</a:t>
          </a:r>
          <a:endParaRPr kumimoji="1" lang="en-US" altLang="ja-JP" sz="1400">
            <a:latin typeface="ＭＳ ゴシック"/>
            <a:ea typeface="ＭＳ ゴシック"/>
          </a:endParaRPr>
        </a:p>
        <a:p>
          <a:r>
            <a:rPr kumimoji="1" lang="ja-JP" altLang="en-US" sz="1400" baseline="0">
              <a:latin typeface="ＭＳ ゴシック"/>
              <a:ea typeface="ＭＳ ゴシック"/>
            </a:rPr>
            <a:t>　令和元年度より市庁舎建設、統合中学校建設関係事業が開始されたため、引き続き同程度の水準を保ちつつ、老朽化施設の更新を進めていく。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143</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155</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159</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12125091</v>
      </c>
      <c r="BO4" s="218"/>
      <c r="BP4" s="218"/>
      <c r="BQ4" s="218"/>
      <c r="BR4" s="218"/>
      <c r="BS4" s="218"/>
      <c r="BT4" s="218"/>
      <c r="BU4" s="221"/>
      <c r="BV4" s="215">
        <v>11089894</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10</v>
      </c>
      <c r="CU4" s="239"/>
      <c r="CV4" s="239"/>
      <c r="CW4" s="239"/>
      <c r="CX4" s="239"/>
      <c r="CY4" s="239"/>
      <c r="CZ4" s="239"/>
      <c r="DA4" s="247"/>
      <c r="DB4" s="231">
        <v>11.2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69</v>
      </c>
      <c r="AV5" s="139"/>
      <c r="AW5" s="139"/>
      <c r="AX5" s="139"/>
      <c r="AY5" s="191" t="s">
        <v>150</v>
      </c>
      <c r="AZ5" s="199"/>
      <c r="BA5" s="199"/>
      <c r="BB5" s="199"/>
      <c r="BC5" s="199"/>
      <c r="BD5" s="199"/>
      <c r="BE5" s="199"/>
      <c r="BF5" s="199"/>
      <c r="BG5" s="199"/>
      <c r="BH5" s="199"/>
      <c r="BI5" s="199"/>
      <c r="BJ5" s="199"/>
      <c r="BK5" s="199"/>
      <c r="BL5" s="199"/>
      <c r="BM5" s="211"/>
      <c r="BN5" s="216">
        <v>11495046</v>
      </c>
      <c r="BO5" s="219"/>
      <c r="BP5" s="219"/>
      <c r="BQ5" s="219"/>
      <c r="BR5" s="219"/>
      <c r="BS5" s="219"/>
      <c r="BT5" s="219"/>
      <c r="BU5" s="222"/>
      <c r="BV5" s="216">
        <v>10400808</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88.9</v>
      </c>
      <c r="CU5" s="240"/>
      <c r="CV5" s="240"/>
      <c r="CW5" s="240"/>
      <c r="CX5" s="240"/>
      <c r="CY5" s="240"/>
      <c r="CZ5" s="240"/>
      <c r="DA5" s="248"/>
      <c r="DB5" s="232">
        <v>90.5</v>
      </c>
      <c r="DC5" s="240"/>
      <c r="DD5" s="240"/>
      <c r="DE5" s="240"/>
      <c r="DF5" s="240"/>
      <c r="DG5" s="240"/>
      <c r="DH5" s="240"/>
      <c r="DI5" s="248"/>
      <c r="DJ5" s="1"/>
      <c r="DK5" s="1"/>
      <c r="DL5" s="1"/>
      <c r="DM5" s="1"/>
      <c r="DN5" s="1"/>
      <c r="DO5" s="1"/>
    </row>
    <row r="6" spans="1:119" ht="18.75" customHeight="1">
      <c r="A6" s="2"/>
      <c r="B6" s="8" t="s">
        <v>166</v>
      </c>
      <c r="C6" s="25"/>
      <c r="D6" s="25"/>
      <c r="E6" s="48"/>
      <c r="F6" s="48"/>
      <c r="G6" s="48"/>
      <c r="H6" s="48"/>
      <c r="I6" s="48"/>
      <c r="J6" s="48"/>
      <c r="K6" s="48"/>
      <c r="L6" s="48" t="s">
        <v>100</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175</v>
      </c>
      <c r="AZ6" s="199"/>
      <c r="BA6" s="199"/>
      <c r="BB6" s="199"/>
      <c r="BC6" s="199"/>
      <c r="BD6" s="199"/>
      <c r="BE6" s="199"/>
      <c r="BF6" s="199"/>
      <c r="BG6" s="199"/>
      <c r="BH6" s="199"/>
      <c r="BI6" s="199"/>
      <c r="BJ6" s="199"/>
      <c r="BK6" s="199"/>
      <c r="BL6" s="199"/>
      <c r="BM6" s="211"/>
      <c r="BN6" s="216">
        <v>630045</v>
      </c>
      <c r="BO6" s="219"/>
      <c r="BP6" s="219"/>
      <c r="BQ6" s="219"/>
      <c r="BR6" s="219"/>
      <c r="BS6" s="219"/>
      <c r="BT6" s="219"/>
      <c r="BU6" s="222"/>
      <c r="BV6" s="216">
        <v>689086</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93.3</v>
      </c>
      <c r="CU6" s="241"/>
      <c r="CV6" s="241"/>
      <c r="CW6" s="241"/>
      <c r="CX6" s="241"/>
      <c r="CY6" s="241"/>
      <c r="CZ6" s="241"/>
      <c r="DA6" s="249"/>
      <c r="DB6" s="233">
        <v>96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69</v>
      </c>
      <c r="AV7" s="139"/>
      <c r="AW7" s="139"/>
      <c r="AX7" s="139"/>
      <c r="AY7" s="191" t="s">
        <v>178</v>
      </c>
      <c r="AZ7" s="199"/>
      <c r="BA7" s="199"/>
      <c r="BB7" s="199"/>
      <c r="BC7" s="199"/>
      <c r="BD7" s="199"/>
      <c r="BE7" s="199"/>
      <c r="BF7" s="199"/>
      <c r="BG7" s="199"/>
      <c r="BH7" s="199"/>
      <c r="BI7" s="199"/>
      <c r="BJ7" s="199"/>
      <c r="BK7" s="199"/>
      <c r="BL7" s="199"/>
      <c r="BM7" s="211"/>
      <c r="BN7" s="216">
        <v>10873</v>
      </c>
      <c r="BO7" s="219"/>
      <c r="BP7" s="219"/>
      <c r="BQ7" s="219"/>
      <c r="BR7" s="219"/>
      <c r="BS7" s="219"/>
      <c r="BT7" s="219"/>
      <c r="BU7" s="222"/>
      <c r="BV7" s="216">
        <v>10525</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6188361</v>
      </c>
      <c r="CU7" s="219"/>
      <c r="CV7" s="219"/>
      <c r="CW7" s="219"/>
      <c r="CX7" s="219"/>
      <c r="CY7" s="219"/>
      <c r="CZ7" s="219"/>
      <c r="DA7" s="222"/>
      <c r="DB7" s="216">
        <v>6049515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69</v>
      </c>
      <c r="AV8" s="139"/>
      <c r="AW8" s="139"/>
      <c r="AX8" s="139"/>
      <c r="AY8" s="191" t="s">
        <v>184</v>
      </c>
      <c r="AZ8" s="199"/>
      <c r="BA8" s="199"/>
      <c r="BB8" s="199"/>
      <c r="BC8" s="199"/>
      <c r="BD8" s="199"/>
      <c r="BE8" s="199"/>
      <c r="BF8" s="199"/>
      <c r="BG8" s="199"/>
      <c r="BH8" s="199"/>
      <c r="BI8" s="199"/>
      <c r="BJ8" s="199"/>
      <c r="BK8" s="199"/>
      <c r="BL8" s="199"/>
      <c r="BM8" s="211"/>
      <c r="BN8" s="216">
        <v>619172</v>
      </c>
      <c r="BO8" s="219"/>
      <c r="BP8" s="219"/>
      <c r="BQ8" s="219"/>
      <c r="BR8" s="219"/>
      <c r="BS8" s="219"/>
      <c r="BT8" s="219"/>
      <c r="BU8" s="222"/>
      <c r="BV8" s="216">
        <v>678561</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0.5</v>
      </c>
      <c r="CU8" s="242"/>
      <c r="CV8" s="242"/>
      <c r="CW8" s="242"/>
      <c r="CX8" s="242"/>
      <c r="CY8" s="242"/>
      <c r="CZ8" s="242"/>
      <c r="DA8" s="250"/>
      <c r="DB8" s="234">
        <v>0.5</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187</v>
      </c>
      <c r="M9" s="75"/>
      <c r="N9" s="75"/>
      <c r="O9" s="75"/>
      <c r="P9" s="75"/>
      <c r="Q9" s="87"/>
      <c r="R9" s="98">
        <v>22916</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195</v>
      </c>
      <c r="AV9" s="139"/>
      <c r="AW9" s="139"/>
      <c r="AX9" s="139"/>
      <c r="AY9" s="191" t="s">
        <v>70</v>
      </c>
      <c r="AZ9" s="199"/>
      <c r="BA9" s="199"/>
      <c r="BB9" s="199"/>
      <c r="BC9" s="199"/>
      <c r="BD9" s="199"/>
      <c r="BE9" s="199"/>
      <c r="BF9" s="199"/>
      <c r="BG9" s="199"/>
      <c r="BH9" s="199"/>
      <c r="BI9" s="199"/>
      <c r="BJ9" s="199"/>
      <c r="BK9" s="199"/>
      <c r="BL9" s="199"/>
      <c r="BM9" s="211"/>
      <c r="BN9" s="216">
        <v>-59389</v>
      </c>
      <c r="BO9" s="219"/>
      <c r="BP9" s="219"/>
      <c r="BQ9" s="219"/>
      <c r="BR9" s="219"/>
      <c r="BS9" s="219"/>
      <c r="BT9" s="219"/>
      <c r="BU9" s="222"/>
      <c r="BV9" s="216">
        <v>10885</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8.6</v>
      </c>
      <c r="CU9" s="240"/>
      <c r="CV9" s="240"/>
      <c r="CW9" s="240"/>
      <c r="CX9" s="240"/>
      <c r="CY9" s="240"/>
      <c r="CZ9" s="240"/>
      <c r="DA9" s="248"/>
      <c r="DB9" s="232">
        <v>8.9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25013</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195</v>
      </c>
      <c r="AV10" s="139"/>
      <c r="AW10" s="139"/>
      <c r="AX10" s="139"/>
      <c r="AY10" s="191" t="s">
        <v>198</v>
      </c>
      <c r="AZ10" s="199"/>
      <c r="BA10" s="199"/>
      <c r="BB10" s="199"/>
      <c r="BC10" s="199"/>
      <c r="BD10" s="199"/>
      <c r="BE10" s="199"/>
      <c r="BF10" s="199"/>
      <c r="BG10" s="199"/>
      <c r="BH10" s="199"/>
      <c r="BI10" s="199"/>
      <c r="BJ10" s="199"/>
      <c r="BK10" s="199"/>
      <c r="BL10" s="199"/>
      <c r="BM10" s="211"/>
      <c r="BN10" s="216">
        <v>338009</v>
      </c>
      <c r="BO10" s="219"/>
      <c r="BP10" s="219"/>
      <c r="BQ10" s="219"/>
      <c r="BR10" s="219"/>
      <c r="BS10" s="219"/>
      <c r="BT10" s="219"/>
      <c r="BU10" s="222"/>
      <c r="BV10" s="216">
        <v>340010</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133</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195</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142</v>
      </c>
      <c r="CU11" s="242"/>
      <c r="CV11" s="242"/>
      <c r="CW11" s="242"/>
      <c r="CX11" s="242"/>
      <c r="CY11" s="242"/>
      <c r="CZ11" s="242"/>
      <c r="DA11" s="250"/>
      <c r="DB11" s="234" t="s">
        <v>142</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21230</v>
      </c>
      <c r="S12" s="109"/>
      <c r="T12" s="109"/>
      <c r="U12" s="109"/>
      <c r="V12" s="120"/>
      <c r="W12" s="132" t="s">
        <v>9</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69</v>
      </c>
      <c r="AV12" s="139"/>
      <c r="AW12" s="139"/>
      <c r="AX12" s="139"/>
      <c r="AY12" s="191" t="s">
        <v>219</v>
      </c>
      <c r="AZ12" s="199"/>
      <c r="BA12" s="199"/>
      <c r="BB12" s="199"/>
      <c r="BC12" s="199"/>
      <c r="BD12" s="199"/>
      <c r="BE12" s="199"/>
      <c r="BF12" s="199"/>
      <c r="BG12" s="199"/>
      <c r="BH12" s="199"/>
      <c r="BI12" s="199"/>
      <c r="BJ12" s="199"/>
      <c r="BK12" s="199"/>
      <c r="BL12" s="199"/>
      <c r="BM12" s="211"/>
      <c r="BN12" s="216">
        <v>528000</v>
      </c>
      <c r="BO12" s="219"/>
      <c r="BP12" s="219"/>
      <c r="BQ12" s="219"/>
      <c r="BR12" s="219"/>
      <c r="BS12" s="219"/>
      <c r="BT12" s="219"/>
      <c r="BU12" s="222"/>
      <c r="BV12" s="216">
        <v>395000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142</v>
      </c>
      <c r="CU12" s="242"/>
      <c r="CV12" s="242"/>
      <c r="CW12" s="242"/>
      <c r="CX12" s="242"/>
      <c r="CY12" s="242"/>
      <c r="CZ12" s="242"/>
      <c r="DA12" s="250"/>
      <c r="DB12" s="234" t="s">
        <v>142</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21015</v>
      </c>
      <c r="S13" s="110"/>
      <c r="T13" s="110"/>
      <c r="U13" s="110"/>
      <c r="V13" s="121"/>
      <c r="W13" s="130" t="s">
        <v>224</v>
      </c>
      <c r="X13" s="57"/>
      <c r="Y13" s="57"/>
      <c r="Z13" s="57"/>
      <c r="AA13" s="57"/>
      <c r="AB13" s="25"/>
      <c r="AC13" s="73">
        <v>568</v>
      </c>
      <c r="AD13" s="81"/>
      <c r="AE13" s="81"/>
      <c r="AF13" s="81"/>
      <c r="AG13" s="85"/>
      <c r="AH13" s="73">
        <v>566</v>
      </c>
      <c r="AI13" s="81"/>
      <c r="AJ13" s="81"/>
      <c r="AK13" s="81"/>
      <c r="AL13" s="118"/>
      <c r="AM13" s="175" t="s">
        <v>226</v>
      </c>
      <c r="AN13" s="59"/>
      <c r="AO13" s="59"/>
      <c r="AP13" s="59"/>
      <c r="AQ13" s="59"/>
      <c r="AR13" s="59"/>
      <c r="AS13" s="59"/>
      <c r="AT13" s="64"/>
      <c r="AU13" s="183" t="s">
        <v>195</v>
      </c>
      <c r="AV13" s="139"/>
      <c r="AW13" s="139"/>
      <c r="AX13" s="139"/>
      <c r="AY13" s="191" t="s">
        <v>228</v>
      </c>
      <c r="AZ13" s="199"/>
      <c r="BA13" s="199"/>
      <c r="BB13" s="199"/>
      <c r="BC13" s="199"/>
      <c r="BD13" s="199"/>
      <c r="BE13" s="199"/>
      <c r="BF13" s="199"/>
      <c r="BG13" s="199"/>
      <c r="BH13" s="199"/>
      <c r="BI13" s="199"/>
      <c r="BJ13" s="199"/>
      <c r="BK13" s="199"/>
      <c r="BL13" s="199"/>
      <c r="BM13" s="211"/>
      <c r="BN13" s="216">
        <v>-249380</v>
      </c>
      <c r="BO13" s="219"/>
      <c r="BP13" s="219"/>
      <c r="BQ13" s="219"/>
      <c r="BR13" s="219"/>
      <c r="BS13" s="219"/>
      <c r="BT13" s="219"/>
      <c r="BU13" s="222"/>
      <c r="BV13" s="216">
        <v>-44105</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7</v>
      </c>
      <c r="CU13" s="240"/>
      <c r="CV13" s="240"/>
      <c r="CW13" s="240"/>
      <c r="CX13" s="240"/>
      <c r="CY13" s="240"/>
      <c r="CZ13" s="240"/>
      <c r="DA13" s="248"/>
      <c r="DB13" s="232">
        <v>7.3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21748</v>
      </c>
      <c r="S14" s="110"/>
      <c r="T14" s="110"/>
      <c r="U14" s="110"/>
      <c r="V14" s="121"/>
      <c r="W14" s="129"/>
      <c r="X14" s="58"/>
      <c r="Y14" s="58"/>
      <c r="Z14" s="58"/>
      <c r="AA14" s="58"/>
      <c r="AB14" s="24"/>
      <c r="AC14" s="149">
        <v>5.5</v>
      </c>
      <c r="AD14" s="156"/>
      <c r="AE14" s="156"/>
      <c r="AF14" s="156"/>
      <c r="AG14" s="159"/>
      <c r="AH14" s="149">
        <v>4.8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66.099999999999994</v>
      </c>
      <c r="CU14" s="244"/>
      <c r="CV14" s="244"/>
      <c r="CW14" s="244"/>
      <c r="CX14" s="244"/>
      <c r="CY14" s="244"/>
      <c r="CZ14" s="244"/>
      <c r="DA14" s="252"/>
      <c r="DB14" s="236">
        <v>60.1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21539</v>
      </c>
      <c r="S15" s="110"/>
      <c r="T15" s="110"/>
      <c r="U15" s="110"/>
      <c r="V15" s="121"/>
      <c r="W15" s="130" t="s">
        <v>7</v>
      </c>
      <c r="X15" s="57"/>
      <c r="Y15" s="57"/>
      <c r="Z15" s="57"/>
      <c r="AA15" s="57"/>
      <c r="AB15" s="25"/>
      <c r="AC15" s="73">
        <v>1349</v>
      </c>
      <c r="AD15" s="81"/>
      <c r="AE15" s="81"/>
      <c r="AF15" s="81"/>
      <c r="AG15" s="85"/>
      <c r="AH15" s="73">
        <v>1519</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2479020</v>
      </c>
      <c r="BO15" s="218"/>
      <c r="BP15" s="218"/>
      <c r="BQ15" s="218"/>
      <c r="BR15" s="218"/>
      <c r="BS15" s="218"/>
      <c r="BT15" s="218"/>
      <c r="BU15" s="221"/>
      <c r="BV15" s="215">
        <v>2504768</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220</v>
      </c>
      <c r="S16" s="111"/>
      <c r="T16" s="111"/>
      <c r="U16" s="111"/>
      <c r="V16" s="122"/>
      <c r="W16" s="129"/>
      <c r="X16" s="58"/>
      <c r="Y16" s="58"/>
      <c r="Z16" s="58"/>
      <c r="AA16" s="58"/>
      <c r="AB16" s="24"/>
      <c r="AC16" s="149">
        <v>13.1</v>
      </c>
      <c r="AD16" s="156"/>
      <c r="AE16" s="156"/>
      <c r="AF16" s="156"/>
      <c r="AG16" s="159"/>
      <c r="AH16" s="149">
        <v>13</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5212211</v>
      </c>
      <c r="BO16" s="219"/>
      <c r="BP16" s="219"/>
      <c r="BQ16" s="219"/>
      <c r="BR16" s="219"/>
      <c r="BS16" s="219"/>
      <c r="BT16" s="219"/>
      <c r="BU16" s="222"/>
      <c r="BV16" s="216">
        <v>5003319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220</v>
      </c>
      <c r="S17" s="111"/>
      <c r="T17" s="111"/>
      <c r="U17" s="111"/>
      <c r="V17" s="122"/>
      <c r="W17" s="130" t="s">
        <v>98</v>
      </c>
      <c r="X17" s="57"/>
      <c r="Y17" s="57"/>
      <c r="Z17" s="57"/>
      <c r="AA17" s="57"/>
      <c r="AB17" s="25"/>
      <c r="AC17" s="73">
        <v>8395</v>
      </c>
      <c r="AD17" s="81"/>
      <c r="AE17" s="81"/>
      <c r="AF17" s="81"/>
      <c r="AG17" s="85"/>
      <c r="AH17" s="73">
        <v>9630</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3156953</v>
      </c>
      <c r="BO17" s="219"/>
      <c r="BP17" s="219"/>
      <c r="BQ17" s="219"/>
      <c r="BR17" s="219"/>
      <c r="BS17" s="219"/>
      <c r="BT17" s="219"/>
      <c r="BU17" s="222"/>
      <c r="BV17" s="216">
        <v>3193113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239</v>
      </c>
      <c r="C18" s="31"/>
      <c r="D18" s="31"/>
      <c r="E18" s="50"/>
      <c r="F18" s="50"/>
      <c r="G18" s="50"/>
      <c r="H18" s="50"/>
      <c r="I18" s="50"/>
      <c r="J18" s="50"/>
      <c r="K18" s="50"/>
      <c r="L18" s="71">
        <v>104.38</v>
      </c>
      <c r="M18" s="71"/>
      <c r="N18" s="71"/>
      <c r="O18" s="71"/>
      <c r="P18" s="71"/>
      <c r="Q18" s="71"/>
      <c r="R18" s="103"/>
      <c r="S18" s="103"/>
      <c r="T18" s="103"/>
      <c r="U18" s="103"/>
      <c r="V18" s="123"/>
      <c r="W18" s="131"/>
      <c r="X18" s="138"/>
      <c r="Y18" s="138"/>
      <c r="Z18" s="138"/>
      <c r="AA18" s="138"/>
      <c r="AB18" s="26"/>
      <c r="AC18" s="150">
        <v>81.400000000000006</v>
      </c>
      <c r="AD18" s="157"/>
      <c r="AE18" s="157"/>
      <c r="AF18" s="157"/>
      <c r="AG18" s="160"/>
      <c r="AH18" s="150">
        <v>82.2</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5647406</v>
      </c>
      <c r="BO18" s="219"/>
      <c r="BP18" s="219"/>
      <c r="BQ18" s="219"/>
      <c r="BR18" s="219"/>
      <c r="BS18" s="219"/>
      <c r="BT18" s="219"/>
      <c r="BU18" s="222"/>
      <c r="BV18" s="216">
        <v>5590833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220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8373344</v>
      </c>
      <c r="BO19" s="219"/>
      <c r="BP19" s="219"/>
      <c r="BQ19" s="219"/>
      <c r="BR19" s="219"/>
      <c r="BS19" s="219"/>
      <c r="BT19" s="219"/>
      <c r="BU19" s="222"/>
      <c r="BV19" s="216">
        <v>8098105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247</v>
      </c>
      <c r="C20" s="31"/>
      <c r="D20" s="31"/>
      <c r="E20" s="50"/>
      <c r="F20" s="50"/>
      <c r="G20" s="50"/>
      <c r="H20" s="50"/>
      <c r="I20" s="50"/>
      <c r="J20" s="50"/>
      <c r="K20" s="50"/>
      <c r="L20" s="72">
        <v>10397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249</v>
      </c>
      <c r="C22" s="33"/>
      <c r="D22" s="42"/>
      <c r="E22" s="51" t="s">
        <v>9</v>
      </c>
      <c r="F22" s="57"/>
      <c r="G22" s="57"/>
      <c r="H22" s="57"/>
      <c r="I22" s="57"/>
      <c r="J22" s="57"/>
      <c r="K22" s="25"/>
      <c r="L22" s="51" t="s">
        <v>251</v>
      </c>
      <c r="M22" s="57"/>
      <c r="N22" s="57"/>
      <c r="O22" s="57"/>
      <c r="P22" s="25"/>
      <c r="Q22" s="93" t="s">
        <v>253</v>
      </c>
      <c r="R22" s="105"/>
      <c r="S22" s="105"/>
      <c r="T22" s="105"/>
      <c r="U22" s="105"/>
      <c r="V22" s="125"/>
      <c r="W22" s="133" t="s">
        <v>254</v>
      </c>
      <c r="X22" s="33"/>
      <c r="Y22" s="42"/>
      <c r="Z22" s="51" t="s">
        <v>9</v>
      </c>
      <c r="AA22" s="57"/>
      <c r="AB22" s="57"/>
      <c r="AC22" s="57"/>
      <c r="AD22" s="57"/>
      <c r="AE22" s="57"/>
      <c r="AF22" s="57"/>
      <c r="AG22" s="25"/>
      <c r="AH22" s="163" t="s">
        <v>192</v>
      </c>
      <c r="AI22" s="57"/>
      <c r="AJ22" s="57"/>
      <c r="AK22" s="57"/>
      <c r="AL22" s="25"/>
      <c r="AM22" s="163" t="s">
        <v>255</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9222637</v>
      </c>
      <c r="BO23" s="219"/>
      <c r="BP23" s="219"/>
      <c r="BQ23" s="219"/>
      <c r="BR23" s="219"/>
      <c r="BS23" s="219"/>
      <c r="BT23" s="219"/>
      <c r="BU23" s="222"/>
      <c r="BV23" s="216">
        <v>8583200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260</v>
      </c>
      <c r="F24" s="59"/>
      <c r="G24" s="59"/>
      <c r="H24" s="59"/>
      <c r="I24" s="59"/>
      <c r="J24" s="59"/>
      <c r="K24" s="64"/>
      <c r="L24" s="73">
        <v>1</v>
      </c>
      <c r="M24" s="81"/>
      <c r="N24" s="81"/>
      <c r="O24" s="81"/>
      <c r="P24" s="85"/>
      <c r="Q24" s="73">
        <v>6710</v>
      </c>
      <c r="R24" s="81"/>
      <c r="S24" s="81"/>
      <c r="T24" s="81"/>
      <c r="U24" s="81"/>
      <c r="V24" s="85"/>
      <c r="W24" s="134"/>
      <c r="X24" s="34"/>
      <c r="Y24" s="43"/>
      <c r="Z24" s="53" t="s">
        <v>261</v>
      </c>
      <c r="AA24" s="59"/>
      <c r="AB24" s="59"/>
      <c r="AC24" s="59"/>
      <c r="AD24" s="59"/>
      <c r="AE24" s="59"/>
      <c r="AF24" s="59"/>
      <c r="AG24" s="64"/>
      <c r="AH24" s="73">
        <v>207</v>
      </c>
      <c r="AI24" s="81"/>
      <c r="AJ24" s="81"/>
      <c r="AK24" s="81"/>
      <c r="AL24" s="85"/>
      <c r="AM24" s="73">
        <v>618309</v>
      </c>
      <c r="AN24" s="81"/>
      <c r="AO24" s="81"/>
      <c r="AP24" s="81"/>
      <c r="AQ24" s="81"/>
      <c r="AR24" s="85"/>
      <c r="AS24" s="73">
        <v>2987</v>
      </c>
      <c r="AT24" s="81"/>
      <c r="AU24" s="81"/>
      <c r="AV24" s="81"/>
      <c r="AW24" s="81"/>
      <c r="AX24" s="118"/>
      <c r="AY24" s="192" t="s">
        <v>262</v>
      </c>
      <c r="AZ24" s="200"/>
      <c r="BA24" s="200"/>
      <c r="BB24" s="200"/>
      <c r="BC24" s="200"/>
      <c r="BD24" s="200"/>
      <c r="BE24" s="200"/>
      <c r="BF24" s="200"/>
      <c r="BG24" s="200"/>
      <c r="BH24" s="200"/>
      <c r="BI24" s="200"/>
      <c r="BJ24" s="200"/>
      <c r="BK24" s="200"/>
      <c r="BL24" s="200"/>
      <c r="BM24" s="212"/>
      <c r="BN24" s="216">
        <v>8470386</v>
      </c>
      <c r="BO24" s="219"/>
      <c r="BP24" s="219"/>
      <c r="BQ24" s="219"/>
      <c r="BR24" s="219"/>
      <c r="BS24" s="219"/>
      <c r="BT24" s="219"/>
      <c r="BU24" s="222"/>
      <c r="BV24" s="216">
        <v>7749629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265</v>
      </c>
      <c r="F25" s="59"/>
      <c r="G25" s="59"/>
      <c r="H25" s="59"/>
      <c r="I25" s="59"/>
      <c r="J25" s="59"/>
      <c r="K25" s="64"/>
      <c r="L25" s="73">
        <v>1</v>
      </c>
      <c r="M25" s="81"/>
      <c r="N25" s="81"/>
      <c r="O25" s="81"/>
      <c r="P25" s="85"/>
      <c r="Q25" s="73">
        <v>5960</v>
      </c>
      <c r="R25" s="81"/>
      <c r="S25" s="81"/>
      <c r="T25" s="81"/>
      <c r="U25" s="81"/>
      <c r="V25" s="85"/>
      <c r="W25" s="134"/>
      <c r="X25" s="34"/>
      <c r="Y25" s="43"/>
      <c r="Z25" s="53" t="s">
        <v>266</v>
      </c>
      <c r="AA25" s="59"/>
      <c r="AB25" s="59"/>
      <c r="AC25" s="59"/>
      <c r="AD25" s="59"/>
      <c r="AE25" s="59"/>
      <c r="AF25" s="59"/>
      <c r="AG25" s="64"/>
      <c r="AH25" s="73" t="s">
        <v>142</v>
      </c>
      <c r="AI25" s="81"/>
      <c r="AJ25" s="81"/>
      <c r="AK25" s="81"/>
      <c r="AL25" s="85"/>
      <c r="AM25" s="73" t="s">
        <v>142</v>
      </c>
      <c r="AN25" s="81"/>
      <c r="AO25" s="81"/>
      <c r="AP25" s="81"/>
      <c r="AQ25" s="81"/>
      <c r="AR25" s="85"/>
      <c r="AS25" s="73" t="s">
        <v>142</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1493489</v>
      </c>
      <c r="BO25" s="218"/>
      <c r="BP25" s="218"/>
      <c r="BQ25" s="218"/>
      <c r="BR25" s="218"/>
      <c r="BS25" s="218"/>
      <c r="BT25" s="218"/>
      <c r="BU25" s="221"/>
      <c r="BV25" s="215">
        <v>1159864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267</v>
      </c>
      <c r="F26" s="59"/>
      <c r="G26" s="59"/>
      <c r="H26" s="59"/>
      <c r="I26" s="59"/>
      <c r="J26" s="59"/>
      <c r="K26" s="64"/>
      <c r="L26" s="73">
        <v>1</v>
      </c>
      <c r="M26" s="81"/>
      <c r="N26" s="81"/>
      <c r="O26" s="81"/>
      <c r="P26" s="85"/>
      <c r="Q26" s="73">
        <v>5450</v>
      </c>
      <c r="R26" s="81"/>
      <c r="S26" s="81"/>
      <c r="T26" s="81"/>
      <c r="U26" s="81"/>
      <c r="V26" s="85"/>
      <c r="W26" s="134"/>
      <c r="X26" s="34"/>
      <c r="Y26" s="43"/>
      <c r="Z26" s="53" t="s">
        <v>268</v>
      </c>
      <c r="AA26" s="143"/>
      <c r="AB26" s="143"/>
      <c r="AC26" s="143"/>
      <c r="AD26" s="143"/>
      <c r="AE26" s="143"/>
      <c r="AF26" s="143"/>
      <c r="AG26" s="161"/>
      <c r="AH26" s="73">
        <v>16</v>
      </c>
      <c r="AI26" s="81"/>
      <c r="AJ26" s="81"/>
      <c r="AK26" s="81"/>
      <c r="AL26" s="85"/>
      <c r="AM26" s="73">
        <v>53488</v>
      </c>
      <c r="AN26" s="81"/>
      <c r="AO26" s="81"/>
      <c r="AP26" s="81"/>
      <c r="AQ26" s="81"/>
      <c r="AR26" s="85"/>
      <c r="AS26" s="73">
        <v>3343</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142</v>
      </c>
      <c r="BO26" s="219"/>
      <c r="BP26" s="219"/>
      <c r="BQ26" s="219"/>
      <c r="BR26" s="219"/>
      <c r="BS26" s="219"/>
      <c r="BT26" s="219"/>
      <c r="BU26" s="222"/>
      <c r="BV26" s="216" t="s">
        <v>142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270</v>
      </c>
      <c r="F27" s="59"/>
      <c r="G27" s="59"/>
      <c r="H27" s="59"/>
      <c r="I27" s="59"/>
      <c r="J27" s="59"/>
      <c r="K27" s="64"/>
      <c r="L27" s="73">
        <v>1</v>
      </c>
      <c r="M27" s="81"/>
      <c r="N27" s="81"/>
      <c r="O27" s="81"/>
      <c r="P27" s="85"/>
      <c r="Q27" s="73">
        <v>3500</v>
      </c>
      <c r="R27" s="81"/>
      <c r="S27" s="81"/>
      <c r="T27" s="81"/>
      <c r="U27" s="81"/>
      <c r="V27" s="85"/>
      <c r="W27" s="134"/>
      <c r="X27" s="34"/>
      <c r="Y27" s="43"/>
      <c r="Z27" s="53" t="s">
        <v>272</v>
      </c>
      <c r="AA27" s="59"/>
      <c r="AB27" s="59"/>
      <c r="AC27" s="59"/>
      <c r="AD27" s="59"/>
      <c r="AE27" s="59"/>
      <c r="AF27" s="59"/>
      <c r="AG27" s="64"/>
      <c r="AH27" s="73">
        <v>6</v>
      </c>
      <c r="AI27" s="81"/>
      <c r="AJ27" s="81"/>
      <c r="AK27" s="81"/>
      <c r="AL27" s="85"/>
      <c r="AM27" s="73">
        <v>20440</v>
      </c>
      <c r="AN27" s="81"/>
      <c r="AO27" s="81"/>
      <c r="AP27" s="81"/>
      <c r="AQ27" s="81"/>
      <c r="AR27" s="85"/>
      <c r="AS27" s="73">
        <v>3407</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v>466971</v>
      </c>
      <c r="BO27" s="220"/>
      <c r="BP27" s="220"/>
      <c r="BQ27" s="220"/>
      <c r="BR27" s="220"/>
      <c r="BS27" s="220"/>
      <c r="BT27" s="220"/>
      <c r="BU27" s="223"/>
      <c r="BV27" s="217">
        <v>463759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275</v>
      </c>
      <c r="F28" s="59"/>
      <c r="G28" s="59"/>
      <c r="H28" s="59"/>
      <c r="I28" s="59"/>
      <c r="J28" s="59"/>
      <c r="K28" s="64"/>
      <c r="L28" s="73">
        <v>1</v>
      </c>
      <c r="M28" s="81"/>
      <c r="N28" s="81"/>
      <c r="O28" s="81"/>
      <c r="P28" s="85"/>
      <c r="Q28" s="73">
        <v>3150</v>
      </c>
      <c r="R28" s="81"/>
      <c r="S28" s="81"/>
      <c r="T28" s="81"/>
      <c r="U28" s="81"/>
      <c r="V28" s="85"/>
      <c r="W28" s="134"/>
      <c r="X28" s="34"/>
      <c r="Y28" s="43"/>
      <c r="Z28" s="53" t="s">
        <v>42</v>
      </c>
      <c r="AA28" s="59"/>
      <c r="AB28" s="59"/>
      <c r="AC28" s="59"/>
      <c r="AD28" s="59"/>
      <c r="AE28" s="59"/>
      <c r="AF28" s="59"/>
      <c r="AG28" s="64"/>
      <c r="AH28" s="73" t="s">
        <v>142</v>
      </c>
      <c r="AI28" s="81"/>
      <c r="AJ28" s="81"/>
      <c r="AK28" s="81"/>
      <c r="AL28" s="85"/>
      <c r="AM28" s="73" t="s">
        <v>142</v>
      </c>
      <c r="AN28" s="81"/>
      <c r="AO28" s="81"/>
      <c r="AP28" s="81"/>
      <c r="AQ28" s="81"/>
      <c r="AR28" s="85"/>
      <c r="AS28" s="73" t="s">
        <v>142</v>
      </c>
      <c r="AT28" s="81"/>
      <c r="AU28" s="81"/>
      <c r="AV28" s="81"/>
      <c r="AW28" s="81"/>
      <c r="AX28" s="118"/>
      <c r="AY28" s="195" t="s">
        <v>278</v>
      </c>
      <c r="AZ28" s="203"/>
      <c r="BA28" s="203"/>
      <c r="BB28" s="206"/>
      <c r="BC28" s="190" t="s">
        <v>104</v>
      </c>
      <c r="BD28" s="198"/>
      <c r="BE28" s="198"/>
      <c r="BF28" s="198"/>
      <c r="BG28" s="198"/>
      <c r="BH28" s="198"/>
      <c r="BI28" s="198"/>
      <c r="BJ28" s="198"/>
      <c r="BK28" s="198"/>
      <c r="BL28" s="198"/>
      <c r="BM28" s="210"/>
      <c r="BN28" s="215">
        <v>749007</v>
      </c>
      <c r="BO28" s="218"/>
      <c r="BP28" s="218"/>
      <c r="BQ28" s="218"/>
      <c r="BR28" s="218"/>
      <c r="BS28" s="218"/>
      <c r="BT28" s="218"/>
      <c r="BU28" s="221"/>
      <c r="BV28" s="215">
        <v>938998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279</v>
      </c>
      <c r="F29" s="59"/>
      <c r="G29" s="59"/>
      <c r="H29" s="59"/>
      <c r="I29" s="59"/>
      <c r="J29" s="59"/>
      <c r="K29" s="64"/>
      <c r="L29" s="73">
        <v>11</v>
      </c>
      <c r="M29" s="81"/>
      <c r="N29" s="81"/>
      <c r="O29" s="81"/>
      <c r="P29" s="85"/>
      <c r="Q29" s="73">
        <v>2900</v>
      </c>
      <c r="R29" s="81"/>
      <c r="S29" s="81"/>
      <c r="T29" s="81"/>
      <c r="U29" s="81"/>
      <c r="V29" s="85"/>
      <c r="W29" s="135"/>
      <c r="X29" s="140"/>
      <c r="Y29" s="142"/>
      <c r="Z29" s="53" t="s">
        <v>282</v>
      </c>
      <c r="AA29" s="59"/>
      <c r="AB29" s="59"/>
      <c r="AC29" s="59"/>
      <c r="AD29" s="59"/>
      <c r="AE29" s="59"/>
      <c r="AF29" s="59"/>
      <c r="AG29" s="64"/>
      <c r="AH29" s="73">
        <v>213</v>
      </c>
      <c r="AI29" s="81"/>
      <c r="AJ29" s="81"/>
      <c r="AK29" s="81"/>
      <c r="AL29" s="85"/>
      <c r="AM29" s="73">
        <v>638749</v>
      </c>
      <c r="AN29" s="81"/>
      <c r="AO29" s="81"/>
      <c r="AP29" s="81"/>
      <c r="AQ29" s="81"/>
      <c r="AR29" s="85"/>
      <c r="AS29" s="73">
        <v>2999</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324462</v>
      </c>
      <c r="BO29" s="219"/>
      <c r="BP29" s="219"/>
      <c r="BQ29" s="219"/>
      <c r="BR29" s="219"/>
      <c r="BS29" s="219"/>
      <c r="BT29" s="219"/>
      <c r="BU29" s="222"/>
      <c r="BV29" s="216">
        <v>191801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147</v>
      </c>
      <c r="X30" s="141"/>
      <c r="Y30" s="141"/>
      <c r="Z30" s="141"/>
      <c r="AA30" s="141"/>
      <c r="AB30" s="141"/>
      <c r="AC30" s="141"/>
      <c r="AD30" s="141"/>
      <c r="AE30" s="141"/>
      <c r="AF30" s="141"/>
      <c r="AG30" s="162"/>
      <c r="AH30" s="150">
        <v>99.1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1258619</v>
      </c>
      <c r="BO30" s="220"/>
      <c r="BP30" s="220"/>
      <c r="BQ30" s="220"/>
      <c r="BR30" s="220"/>
      <c r="BS30" s="220"/>
      <c r="BT30" s="220"/>
      <c r="BU30" s="223"/>
      <c r="BV30" s="217">
        <v>1277113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197</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290</v>
      </c>
      <c r="F33" s="55"/>
      <c r="G33" s="55"/>
      <c r="H33" s="55"/>
      <c r="I33" s="55"/>
      <c r="J33" s="55"/>
      <c r="K33" s="55"/>
      <c r="L33" s="55"/>
      <c r="M33" s="55"/>
      <c r="N33" s="55"/>
      <c r="O33" s="55"/>
      <c r="P33" s="55"/>
      <c r="Q33" s="55"/>
      <c r="R33" s="55"/>
      <c r="S33" s="55"/>
      <c r="T33" s="55"/>
      <c r="U33" s="38" t="s">
        <v>121</v>
      </c>
      <c r="V33" s="38"/>
      <c r="W33" s="55" t="s">
        <v>290</v>
      </c>
      <c r="X33" s="55"/>
      <c r="Y33" s="55"/>
      <c r="Z33" s="55"/>
      <c r="AA33" s="55"/>
      <c r="AB33" s="55"/>
      <c r="AC33" s="55"/>
      <c r="AD33" s="55"/>
      <c r="AE33" s="55"/>
      <c r="AF33" s="55"/>
      <c r="AG33" s="55"/>
      <c r="AH33" s="55"/>
      <c r="AI33" s="55"/>
      <c r="AJ33" s="55"/>
      <c r="AK33" s="55"/>
      <c r="AL33" s="55"/>
      <c r="AM33" s="38" t="s">
        <v>121</v>
      </c>
      <c r="AN33" s="38"/>
      <c r="AO33" s="55" t="s">
        <v>290</v>
      </c>
      <c r="AP33" s="55"/>
      <c r="AQ33" s="55"/>
      <c r="AR33" s="55"/>
      <c r="AS33" s="55"/>
      <c r="AT33" s="55"/>
      <c r="AU33" s="55"/>
      <c r="AV33" s="55"/>
      <c r="AW33" s="55"/>
      <c r="AX33" s="55"/>
      <c r="AY33" s="55"/>
      <c r="AZ33" s="55"/>
      <c r="BA33" s="55"/>
      <c r="BB33" s="55"/>
      <c r="BC33" s="55"/>
      <c r="BD33" s="38"/>
      <c r="BE33" s="55" t="s">
        <v>292</v>
      </c>
      <c r="BF33" s="55"/>
      <c r="BG33" s="55" t="s">
        <v>173</v>
      </c>
      <c r="BH33" s="55"/>
      <c r="BI33" s="55"/>
      <c r="BJ33" s="55"/>
      <c r="BK33" s="55"/>
      <c r="BL33" s="55"/>
      <c r="BM33" s="55"/>
      <c r="BN33" s="55"/>
      <c r="BO33" s="55"/>
      <c r="BP33" s="55"/>
      <c r="BQ33" s="55"/>
      <c r="BR33" s="55"/>
      <c r="BS33" s="55"/>
      <c r="BT33" s="55"/>
      <c r="BU33" s="55"/>
      <c r="BV33" s="38"/>
      <c r="BW33" s="38" t="s">
        <v>292</v>
      </c>
      <c r="BX33" s="38"/>
      <c r="BY33" s="55" t="s">
        <v>111</v>
      </c>
      <c r="BZ33" s="55"/>
      <c r="CA33" s="55"/>
      <c r="CB33" s="55"/>
      <c r="CC33" s="55"/>
      <c r="CD33" s="55"/>
      <c r="CE33" s="55"/>
      <c r="CF33" s="55"/>
      <c r="CG33" s="55"/>
      <c r="CH33" s="55"/>
      <c r="CI33" s="55"/>
      <c r="CJ33" s="55"/>
      <c r="CK33" s="55"/>
      <c r="CL33" s="55"/>
      <c r="CM33" s="55"/>
      <c r="CN33" s="55"/>
      <c r="CO33" s="38" t="s">
        <v>121</v>
      </c>
      <c r="CP33" s="38"/>
      <c r="CQ33" s="55" t="s">
        <v>293</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下田メディカルセンター（普通会計分）</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公益財団法人　下田市振興公社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下田駅前広場整備事業特別会計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下田メディカルセンター（事業会計分）</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公共用地取得特別会計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下田地区消防組合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南豆衛生プラント組合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伊豆斎場組合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静岡県市町総合事務組合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静岡県後期高齢者医療広域連合（普通会計分）</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静岡県後期高齢者医療広域連合（事業会計分）</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294</v>
      </c>
      <c r="C46" s="1"/>
      <c r="D46" s="1"/>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302</v>
      </c>
    </row>
    <row r="50" spans="5:5">
      <c r="E50" s="1" t="s">
        <v>205</v>
      </c>
    </row>
    <row r="51" spans="5:5">
      <c r="E51" s="1" t="s">
        <v>306</v>
      </c>
    </row>
    <row r="52" spans="5:5">
      <c r="E52" s="1" t="s">
        <v>308</v>
      </c>
    </row>
    <row r="53" spans="5:5"/>
    <row r="54" spans="5:5"/>
    <row r="55" spans="5:5"/>
    <row r="56" spans="5:5"/>
  </sheetData>
  <sheetProtection algorithmName="SHA-512" hashValue="JGCybNorttzWFhoYhh1I8yNltI7yNnnUycf9hdLQ4y9pfRq5jTO4xm0CQHSmKuOeZIk+6tkAmnyTTh3zI2Dcdg==" saltValue="rgxgO4HV8tUJyirqeYM7X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6553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531</v>
      </c>
      <c r="G33" s="909" t="s">
        <v>532</v>
      </c>
      <c r="H33" s="909" t="s">
        <v>419</v>
      </c>
      <c r="I33" s="909" t="s">
        <v>533</v>
      </c>
      <c r="J33" s="913" t="s">
        <v>534</v>
      </c>
      <c r="K33" s="888"/>
      <c r="L33" s="888"/>
      <c r="M33" s="888"/>
      <c r="N33" s="888"/>
      <c r="O33" s="888"/>
      <c r="P33" s="888"/>
    </row>
    <row r="34" spans="1:16" ht="39" customHeight="1">
      <c r="A34" s="888"/>
      <c r="B34" s="890"/>
      <c r="C34" s="896" t="s">
        <v>456</v>
      </c>
      <c r="D34" s="896"/>
      <c r="E34" s="901"/>
      <c r="F34" s="905">
        <v>11.53</v>
      </c>
      <c r="G34" s="910">
        <v>11.13</v>
      </c>
      <c r="H34" s="910">
        <v>11.09</v>
      </c>
      <c r="I34" s="910">
        <v>11.16</v>
      </c>
      <c r="J34" s="914">
        <v>9.9600000000000009</v>
      </c>
      <c r="K34" s="888"/>
      <c r="L34" s="888"/>
      <c r="M34" s="888"/>
      <c r="N34" s="888"/>
      <c r="O34" s="888"/>
      <c r="P34" s="888"/>
    </row>
    <row r="35" spans="1:16" ht="39" customHeight="1">
      <c r="A35" s="888"/>
      <c r="B35" s="891"/>
      <c r="C35" s="897" t="s">
        <v>466</v>
      </c>
      <c r="D35" s="897"/>
      <c r="E35" s="902"/>
      <c r="F35" s="906">
        <v>4.79</v>
      </c>
      <c r="G35" s="911">
        <v>5.62</v>
      </c>
      <c r="H35" s="911">
        <v>5.77</v>
      </c>
      <c r="I35" s="911">
        <v>6.05</v>
      </c>
      <c r="J35" s="915">
        <v>6.28</v>
      </c>
      <c r="K35" s="888"/>
      <c r="L35" s="888"/>
      <c r="M35" s="888"/>
      <c r="N35" s="888"/>
      <c r="O35" s="888"/>
      <c r="P35" s="888"/>
    </row>
    <row r="36" spans="1:16" ht="39" customHeight="1">
      <c r="A36" s="888"/>
      <c r="B36" s="891"/>
      <c r="C36" s="897" t="s">
        <v>360</v>
      </c>
      <c r="D36" s="897"/>
      <c r="E36" s="902"/>
      <c r="F36" s="906" t="s">
        <v>142</v>
      </c>
      <c r="G36" s="911" t="s">
        <v>142</v>
      </c>
      <c r="H36" s="911" t="s">
        <v>142</v>
      </c>
      <c r="I36" s="911" t="s">
        <v>142</v>
      </c>
      <c r="J36" s="915">
        <v>1.56</v>
      </c>
      <c r="K36" s="888"/>
      <c r="L36" s="888"/>
      <c r="M36" s="888"/>
      <c r="N36" s="888"/>
      <c r="O36" s="888"/>
      <c r="P36" s="888"/>
    </row>
    <row r="37" spans="1:16" ht="39" customHeight="1">
      <c r="A37" s="888"/>
      <c r="B37" s="891"/>
      <c r="C37" s="897" t="s">
        <v>465</v>
      </c>
      <c r="D37" s="897"/>
      <c r="E37" s="902"/>
      <c r="F37" s="906">
        <v>4.6900000000000004</v>
      </c>
      <c r="G37" s="911">
        <v>6.24</v>
      </c>
      <c r="H37" s="911">
        <v>3.88</v>
      </c>
      <c r="I37" s="911">
        <v>1.46</v>
      </c>
      <c r="J37" s="915">
        <v>1.32</v>
      </c>
      <c r="K37" s="888"/>
      <c r="L37" s="888"/>
      <c r="M37" s="888"/>
      <c r="N37" s="888"/>
      <c r="O37" s="888"/>
      <c r="P37" s="888"/>
    </row>
    <row r="38" spans="1:16" ht="39" customHeight="1">
      <c r="A38" s="888"/>
      <c r="B38" s="891"/>
      <c r="C38" s="897" t="s">
        <v>28</v>
      </c>
      <c r="D38" s="897"/>
      <c r="E38" s="902"/>
      <c r="F38" s="906">
        <v>0.91</v>
      </c>
      <c r="G38" s="911">
        <v>2.09</v>
      </c>
      <c r="H38" s="911">
        <v>1.71</v>
      </c>
      <c r="I38" s="911">
        <v>1.26</v>
      </c>
      <c r="J38" s="915">
        <v>1.0900000000000001</v>
      </c>
      <c r="K38" s="888"/>
      <c r="L38" s="888"/>
      <c r="M38" s="888"/>
      <c r="N38" s="888"/>
      <c r="O38" s="888"/>
      <c r="P38" s="888"/>
    </row>
    <row r="39" spans="1:16" ht="39" customHeight="1">
      <c r="A39" s="888"/>
      <c r="B39" s="891"/>
      <c r="C39" s="897" t="s">
        <v>235</v>
      </c>
      <c r="D39" s="897"/>
      <c r="E39" s="902"/>
      <c r="F39" s="906">
        <v>6.e-002</v>
      </c>
      <c r="G39" s="911">
        <v>6.e-002</v>
      </c>
      <c r="H39" s="911">
        <v>6.e-002</v>
      </c>
      <c r="I39" s="911">
        <v>8.e-002</v>
      </c>
      <c r="J39" s="915">
        <v>5.e-002</v>
      </c>
      <c r="K39" s="888"/>
      <c r="L39" s="888"/>
      <c r="M39" s="888"/>
      <c r="N39" s="888"/>
      <c r="O39" s="888"/>
      <c r="P39" s="888"/>
    </row>
    <row r="40" spans="1:16" ht="39" customHeight="1">
      <c r="A40" s="888"/>
      <c r="B40" s="891"/>
      <c r="C40" s="897" t="s">
        <v>453</v>
      </c>
      <c r="D40" s="897"/>
      <c r="E40" s="902"/>
      <c r="F40" s="906">
        <v>2.e-002</v>
      </c>
      <c r="G40" s="911">
        <v>3.e-002</v>
      </c>
      <c r="H40" s="911">
        <v>3.e-002</v>
      </c>
      <c r="I40" s="911">
        <v>4.e-002</v>
      </c>
      <c r="J40" s="915">
        <v>4.e-002</v>
      </c>
      <c r="K40" s="888"/>
      <c r="L40" s="888"/>
      <c r="M40" s="888"/>
      <c r="N40" s="888"/>
      <c r="O40" s="888"/>
      <c r="P40" s="888"/>
    </row>
    <row r="41" spans="1:16" ht="39" customHeight="1">
      <c r="A41" s="888"/>
      <c r="B41" s="891"/>
      <c r="C41" s="897" t="s">
        <v>468</v>
      </c>
      <c r="D41" s="897"/>
      <c r="E41" s="902"/>
      <c r="F41" s="906">
        <v>2.e-002</v>
      </c>
      <c r="G41" s="911">
        <v>5.e-002</v>
      </c>
      <c r="H41" s="911">
        <v>4.e-002</v>
      </c>
      <c r="I41" s="911">
        <v>7.0000000000000007e-002</v>
      </c>
      <c r="J41" s="915">
        <v>1.e-002</v>
      </c>
      <c r="K41" s="888"/>
      <c r="L41" s="888"/>
      <c r="M41" s="888"/>
      <c r="N41" s="888"/>
      <c r="O41" s="888"/>
      <c r="P41" s="888"/>
    </row>
    <row r="42" spans="1:16" ht="39" customHeight="1">
      <c r="A42" s="888"/>
      <c r="B42" s="892"/>
      <c r="C42" s="897" t="s">
        <v>537</v>
      </c>
      <c r="D42" s="897"/>
      <c r="E42" s="902"/>
      <c r="F42" s="906" t="s">
        <v>142</v>
      </c>
      <c r="G42" s="911" t="s">
        <v>142</v>
      </c>
      <c r="H42" s="911" t="s">
        <v>142</v>
      </c>
      <c r="I42" s="911" t="s">
        <v>142</v>
      </c>
      <c r="J42" s="915" t="s">
        <v>142</v>
      </c>
      <c r="K42" s="888"/>
      <c r="L42" s="888"/>
      <c r="M42" s="888"/>
      <c r="N42" s="888"/>
      <c r="O42" s="888"/>
      <c r="P42" s="888"/>
    </row>
    <row r="43" spans="1:16" ht="39" customHeight="1">
      <c r="A43" s="888"/>
      <c r="B43" s="893"/>
      <c r="C43" s="898" t="s">
        <v>495</v>
      </c>
      <c r="D43" s="898"/>
      <c r="E43" s="903"/>
      <c r="F43" s="907">
        <v>0.69</v>
      </c>
      <c r="G43" s="912">
        <v>0.77</v>
      </c>
      <c r="H43" s="912">
        <v>0.63</v>
      </c>
      <c r="I43" s="912">
        <v>0.78</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ZC/iYRwmf9cdLd37ZL5zIcvMh4BaldzbEmGcunguWOvZ8oBJDdIqi8Anj1c5gMuLDs0pq6QjyjnM5Cax1y+3KQ==" saltValue="bjI23TLVy5KcUMa6yrq5D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531</v>
      </c>
      <c r="L44" s="970" t="s">
        <v>532</v>
      </c>
      <c r="M44" s="970" t="s">
        <v>419</v>
      </c>
      <c r="N44" s="970" t="s">
        <v>533</v>
      </c>
      <c r="O44" s="978" t="s">
        <v>534</v>
      </c>
      <c r="P44" s="761"/>
      <c r="Q44" s="761"/>
      <c r="R44" s="761"/>
      <c r="S44" s="761"/>
      <c r="T44" s="761"/>
      <c r="U44" s="761"/>
    </row>
    <row r="45" spans="1:21" ht="30.75" customHeight="1">
      <c r="A45" s="761"/>
      <c r="B45" s="918" t="s">
        <v>27</v>
      </c>
      <c r="C45" s="931"/>
      <c r="D45" s="940"/>
      <c r="E45" s="948" t="s">
        <v>24</v>
      </c>
      <c r="F45" s="948"/>
      <c r="G45" s="948"/>
      <c r="H45" s="948"/>
      <c r="I45" s="948"/>
      <c r="J45" s="956"/>
      <c r="K45" s="963">
        <v>766</v>
      </c>
      <c r="L45" s="971">
        <v>723</v>
      </c>
      <c r="M45" s="971">
        <v>772</v>
      </c>
      <c r="N45" s="971">
        <v>720</v>
      </c>
      <c r="O45" s="979">
        <v>732</v>
      </c>
      <c r="P45" s="761"/>
      <c r="Q45" s="761"/>
      <c r="R45" s="761"/>
      <c r="S45" s="761"/>
      <c r="T45" s="761"/>
      <c r="U45" s="761"/>
    </row>
    <row r="46" spans="1:21" ht="30.75" customHeight="1">
      <c r="A46" s="761"/>
      <c r="B46" s="919"/>
      <c r="C46" s="932"/>
      <c r="D46" s="941"/>
      <c r="E46" s="949" t="s">
        <v>32</v>
      </c>
      <c r="F46" s="949"/>
      <c r="G46" s="949"/>
      <c r="H46" s="949"/>
      <c r="I46" s="949"/>
      <c r="J46" s="957"/>
      <c r="K46" s="964" t="s">
        <v>142</v>
      </c>
      <c r="L46" s="972" t="s">
        <v>142</v>
      </c>
      <c r="M46" s="972" t="s">
        <v>142</v>
      </c>
      <c r="N46" s="972" t="s">
        <v>142</v>
      </c>
      <c r="O46" s="980" t="s">
        <v>142</v>
      </c>
      <c r="P46" s="761"/>
      <c r="Q46" s="761"/>
      <c r="R46" s="761"/>
      <c r="S46" s="761"/>
      <c r="T46" s="761"/>
      <c r="U46" s="761"/>
    </row>
    <row r="47" spans="1:21" ht="30.75" customHeight="1">
      <c r="A47" s="761"/>
      <c r="B47" s="919"/>
      <c r="C47" s="932"/>
      <c r="D47" s="941"/>
      <c r="E47" s="949" t="s">
        <v>38</v>
      </c>
      <c r="F47" s="949"/>
      <c r="G47" s="949"/>
      <c r="H47" s="949"/>
      <c r="I47" s="949"/>
      <c r="J47" s="957"/>
      <c r="K47" s="964" t="s">
        <v>142</v>
      </c>
      <c r="L47" s="972" t="s">
        <v>142</v>
      </c>
      <c r="M47" s="972" t="s">
        <v>142</v>
      </c>
      <c r="N47" s="972" t="s">
        <v>142</v>
      </c>
      <c r="O47" s="980" t="s">
        <v>142</v>
      </c>
      <c r="P47" s="761"/>
      <c r="Q47" s="761"/>
      <c r="R47" s="761"/>
      <c r="S47" s="761"/>
      <c r="T47" s="761"/>
      <c r="U47" s="761"/>
    </row>
    <row r="48" spans="1:21" ht="30.75" customHeight="1">
      <c r="A48" s="761"/>
      <c r="B48" s="919"/>
      <c r="C48" s="932"/>
      <c r="D48" s="941"/>
      <c r="E48" s="949" t="s">
        <v>44</v>
      </c>
      <c r="F48" s="949"/>
      <c r="G48" s="949"/>
      <c r="H48" s="949"/>
      <c r="I48" s="949"/>
      <c r="J48" s="957"/>
      <c r="K48" s="964">
        <v>383</v>
      </c>
      <c r="L48" s="972">
        <v>371</v>
      </c>
      <c r="M48" s="972">
        <v>353</v>
      </c>
      <c r="N48" s="972">
        <v>443</v>
      </c>
      <c r="O48" s="980">
        <v>442</v>
      </c>
      <c r="P48" s="761"/>
      <c r="Q48" s="761"/>
      <c r="R48" s="761"/>
      <c r="S48" s="761"/>
      <c r="T48" s="761"/>
      <c r="U48" s="761"/>
    </row>
    <row r="49" spans="1:21" ht="30.75" customHeight="1">
      <c r="A49" s="761"/>
      <c r="B49" s="919"/>
      <c r="C49" s="932"/>
      <c r="D49" s="941"/>
      <c r="E49" s="949" t="s">
        <v>0</v>
      </c>
      <c r="F49" s="949"/>
      <c r="G49" s="949"/>
      <c r="H49" s="949"/>
      <c r="I49" s="949"/>
      <c r="J49" s="957"/>
      <c r="K49" s="964">
        <v>159</v>
      </c>
      <c r="L49" s="972">
        <v>162</v>
      </c>
      <c r="M49" s="972">
        <v>145</v>
      </c>
      <c r="N49" s="972">
        <v>165</v>
      </c>
      <c r="O49" s="980">
        <v>152</v>
      </c>
      <c r="P49" s="761"/>
      <c r="Q49" s="761"/>
      <c r="R49" s="761"/>
      <c r="S49" s="761"/>
      <c r="T49" s="761"/>
      <c r="U49" s="761"/>
    </row>
    <row r="50" spans="1:21" ht="30.75" customHeight="1">
      <c r="A50" s="761"/>
      <c r="B50" s="919"/>
      <c r="C50" s="932"/>
      <c r="D50" s="941"/>
      <c r="E50" s="949" t="s">
        <v>46</v>
      </c>
      <c r="F50" s="949"/>
      <c r="G50" s="949"/>
      <c r="H50" s="949"/>
      <c r="I50" s="949"/>
      <c r="J50" s="957"/>
      <c r="K50" s="964" t="s">
        <v>142</v>
      </c>
      <c r="L50" s="972" t="s">
        <v>142</v>
      </c>
      <c r="M50" s="972" t="s">
        <v>142</v>
      </c>
      <c r="N50" s="972" t="s">
        <v>142</v>
      </c>
      <c r="O50" s="980" t="s">
        <v>142</v>
      </c>
      <c r="P50" s="761"/>
      <c r="Q50" s="761"/>
      <c r="R50" s="761"/>
      <c r="S50" s="761"/>
      <c r="T50" s="761"/>
      <c r="U50" s="761"/>
    </row>
    <row r="51" spans="1:21" ht="30.75" customHeight="1">
      <c r="A51" s="761"/>
      <c r="B51" s="920"/>
      <c r="C51" s="933"/>
      <c r="D51" s="942"/>
      <c r="E51" s="949" t="s">
        <v>53</v>
      </c>
      <c r="F51" s="949"/>
      <c r="G51" s="949"/>
      <c r="H51" s="949"/>
      <c r="I51" s="949"/>
      <c r="J51" s="957"/>
      <c r="K51" s="964" t="s">
        <v>142</v>
      </c>
      <c r="L51" s="972" t="s">
        <v>142</v>
      </c>
      <c r="M51" s="972" t="s">
        <v>142</v>
      </c>
      <c r="N51" s="972" t="s">
        <v>142</v>
      </c>
      <c r="O51" s="980" t="s">
        <v>142</v>
      </c>
      <c r="P51" s="761"/>
      <c r="Q51" s="761"/>
      <c r="R51" s="761"/>
      <c r="S51" s="761"/>
      <c r="T51" s="761"/>
      <c r="U51" s="761"/>
    </row>
    <row r="52" spans="1:21" ht="30.75" customHeight="1">
      <c r="A52" s="761"/>
      <c r="B52" s="921" t="s">
        <v>55</v>
      </c>
      <c r="C52" s="934"/>
      <c r="D52" s="942"/>
      <c r="E52" s="949" t="s">
        <v>56</v>
      </c>
      <c r="F52" s="949"/>
      <c r="G52" s="949"/>
      <c r="H52" s="949"/>
      <c r="I52" s="949"/>
      <c r="J52" s="957"/>
      <c r="K52" s="964">
        <v>945</v>
      </c>
      <c r="L52" s="972">
        <v>882</v>
      </c>
      <c r="M52" s="972">
        <v>886</v>
      </c>
      <c r="N52" s="972">
        <v>922</v>
      </c>
      <c r="O52" s="980">
        <v>1008</v>
      </c>
      <c r="P52" s="761"/>
      <c r="Q52" s="761"/>
      <c r="R52" s="761"/>
      <c r="S52" s="761"/>
      <c r="T52" s="761"/>
      <c r="U52" s="761"/>
    </row>
    <row r="53" spans="1:21" ht="30.75" customHeight="1">
      <c r="A53" s="761"/>
      <c r="B53" s="922" t="s">
        <v>15</v>
      </c>
      <c r="C53" s="935"/>
      <c r="D53" s="943"/>
      <c r="E53" s="950" t="s">
        <v>58</v>
      </c>
      <c r="F53" s="950"/>
      <c r="G53" s="950"/>
      <c r="H53" s="950"/>
      <c r="I53" s="950"/>
      <c r="J53" s="958"/>
      <c r="K53" s="965">
        <v>363</v>
      </c>
      <c r="L53" s="973">
        <v>374</v>
      </c>
      <c r="M53" s="973">
        <v>384</v>
      </c>
      <c r="N53" s="973">
        <v>406</v>
      </c>
      <c r="O53" s="981">
        <v>318</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26</v>
      </c>
      <c r="P55" s="761"/>
      <c r="Q55" s="761"/>
      <c r="R55" s="761"/>
      <c r="S55" s="761"/>
      <c r="T55" s="761"/>
      <c r="U55" s="761"/>
    </row>
    <row r="56" spans="1:21" ht="31.5" customHeight="1">
      <c r="A56" s="761"/>
      <c r="B56" s="925"/>
      <c r="C56" s="937"/>
      <c r="D56" s="937"/>
      <c r="E56" s="951"/>
      <c r="F56" s="951"/>
      <c r="G56" s="951"/>
      <c r="H56" s="951"/>
      <c r="I56" s="951"/>
      <c r="J56" s="959" t="s">
        <v>14</v>
      </c>
      <c r="K56" s="967" t="s">
        <v>539</v>
      </c>
      <c r="L56" s="974" t="s">
        <v>538</v>
      </c>
      <c r="M56" s="974" t="s">
        <v>540</v>
      </c>
      <c r="N56" s="974" t="s">
        <v>541</v>
      </c>
      <c r="O56" s="983" t="s">
        <v>542</v>
      </c>
      <c r="P56" s="761"/>
      <c r="Q56" s="761"/>
      <c r="R56" s="761"/>
      <c r="S56" s="761"/>
      <c r="T56" s="761"/>
      <c r="U56" s="761"/>
    </row>
    <row r="57" spans="1:21" ht="31.5" customHeight="1">
      <c r="B57" s="926" t="s">
        <v>54</v>
      </c>
      <c r="C57" s="938"/>
      <c r="D57" s="944" t="s">
        <v>60</v>
      </c>
      <c r="E57" s="952"/>
      <c r="F57" s="952"/>
      <c r="G57" s="952"/>
      <c r="H57" s="952"/>
      <c r="I57" s="952"/>
      <c r="J57" s="960"/>
      <c r="K57" s="968" t="s">
        <v>142</v>
      </c>
      <c r="L57" s="975" t="s">
        <v>142</v>
      </c>
      <c r="M57" s="975" t="s">
        <v>142</v>
      </c>
      <c r="N57" s="975" t="s">
        <v>142</v>
      </c>
      <c r="O57" s="984" t="s">
        <v>142</v>
      </c>
    </row>
    <row r="58" spans="1:21" ht="31.5" customHeight="1">
      <c r="B58" s="927"/>
      <c r="C58" s="939"/>
      <c r="D58" s="945" t="s">
        <v>63</v>
      </c>
      <c r="E58" s="953"/>
      <c r="F58" s="953"/>
      <c r="G58" s="953"/>
      <c r="H58" s="953"/>
      <c r="I58" s="953"/>
      <c r="J58" s="961"/>
      <c r="K58" s="969" t="s">
        <v>142</v>
      </c>
      <c r="L58" s="976" t="s">
        <v>142</v>
      </c>
      <c r="M58" s="976" t="s">
        <v>142</v>
      </c>
      <c r="N58" s="976" t="s">
        <v>142</v>
      </c>
      <c r="O58" s="985" t="s">
        <v>142</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CgNFKEU0kIZIBxAGpSq0HVYQMaWWkDuIxqK5GJJyFbGZMQcqd+Nh9WvtBCpikCIEQznB4scsTd/ji3bcfBwHZQ==" saltValue="qWxBL+vdt/UHcwSZSDF11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531</v>
      </c>
      <c r="J40" s="970" t="s">
        <v>532</v>
      </c>
      <c r="K40" s="970" t="s">
        <v>419</v>
      </c>
      <c r="L40" s="970" t="s">
        <v>533</v>
      </c>
      <c r="M40" s="1002" t="s">
        <v>534</v>
      </c>
    </row>
    <row r="41" spans="2:13" ht="27.75" customHeight="1">
      <c r="B41" s="918" t="s">
        <v>40</v>
      </c>
      <c r="C41" s="931"/>
      <c r="D41" s="940"/>
      <c r="E41" s="991" t="s">
        <v>64</v>
      </c>
      <c r="F41" s="991"/>
      <c r="G41" s="991"/>
      <c r="H41" s="997"/>
      <c r="I41" s="963">
        <v>8502</v>
      </c>
      <c r="J41" s="971">
        <v>8445</v>
      </c>
      <c r="K41" s="971">
        <v>8406</v>
      </c>
      <c r="L41" s="971">
        <v>8583</v>
      </c>
      <c r="M41" s="979">
        <v>9223</v>
      </c>
    </row>
    <row r="42" spans="2:13" ht="27.75" customHeight="1">
      <c r="B42" s="919"/>
      <c r="C42" s="932"/>
      <c r="D42" s="941"/>
      <c r="E42" s="992" t="s">
        <v>71</v>
      </c>
      <c r="F42" s="992"/>
      <c r="G42" s="992"/>
      <c r="H42" s="998"/>
      <c r="I42" s="964" t="s">
        <v>142</v>
      </c>
      <c r="J42" s="972" t="s">
        <v>142</v>
      </c>
      <c r="K42" s="972" t="s">
        <v>142</v>
      </c>
      <c r="L42" s="972" t="s">
        <v>142</v>
      </c>
      <c r="M42" s="980" t="s">
        <v>142</v>
      </c>
    </row>
    <row r="43" spans="2:13" ht="27.75" customHeight="1">
      <c r="B43" s="919"/>
      <c r="C43" s="932"/>
      <c r="D43" s="941"/>
      <c r="E43" s="992" t="s">
        <v>72</v>
      </c>
      <c r="F43" s="992"/>
      <c r="G43" s="992"/>
      <c r="H43" s="998"/>
      <c r="I43" s="964">
        <v>4730</v>
      </c>
      <c r="J43" s="972">
        <v>4553</v>
      </c>
      <c r="K43" s="972">
        <v>4351</v>
      </c>
      <c r="L43" s="972">
        <v>5642</v>
      </c>
      <c r="M43" s="980">
        <v>5394</v>
      </c>
    </row>
    <row r="44" spans="2:13" ht="27.75" customHeight="1">
      <c r="B44" s="919"/>
      <c r="C44" s="932"/>
      <c r="D44" s="941"/>
      <c r="E44" s="992" t="s">
        <v>74</v>
      </c>
      <c r="F44" s="992"/>
      <c r="G44" s="992"/>
      <c r="H44" s="998"/>
      <c r="I44" s="964">
        <v>846</v>
      </c>
      <c r="J44" s="972">
        <v>875</v>
      </c>
      <c r="K44" s="972">
        <v>895</v>
      </c>
      <c r="L44" s="972">
        <v>912</v>
      </c>
      <c r="M44" s="980">
        <v>873</v>
      </c>
    </row>
    <row r="45" spans="2:13" ht="27.75" customHeight="1">
      <c r="B45" s="919"/>
      <c r="C45" s="932"/>
      <c r="D45" s="941"/>
      <c r="E45" s="992" t="s">
        <v>76</v>
      </c>
      <c r="F45" s="992"/>
      <c r="G45" s="992"/>
      <c r="H45" s="998"/>
      <c r="I45" s="964">
        <v>2882</v>
      </c>
      <c r="J45" s="972">
        <v>2846</v>
      </c>
      <c r="K45" s="972">
        <v>2884</v>
      </c>
      <c r="L45" s="972">
        <v>2818</v>
      </c>
      <c r="M45" s="980">
        <v>2859</v>
      </c>
    </row>
    <row r="46" spans="2:13" ht="27.75" customHeight="1">
      <c r="B46" s="919"/>
      <c r="C46" s="932"/>
      <c r="D46" s="942"/>
      <c r="E46" s="992" t="s">
        <v>75</v>
      </c>
      <c r="F46" s="992"/>
      <c r="G46" s="992"/>
      <c r="H46" s="998"/>
      <c r="I46" s="964" t="s">
        <v>142</v>
      </c>
      <c r="J46" s="972" t="s">
        <v>142</v>
      </c>
      <c r="K46" s="972" t="s">
        <v>142</v>
      </c>
      <c r="L46" s="972" t="s">
        <v>142</v>
      </c>
      <c r="M46" s="980" t="s">
        <v>142</v>
      </c>
    </row>
    <row r="47" spans="2:13" ht="27.75" customHeight="1">
      <c r="B47" s="919"/>
      <c r="C47" s="932"/>
      <c r="D47" s="989"/>
      <c r="E47" s="993" t="s">
        <v>79</v>
      </c>
      <c r="F47" s="996"/>
      <c r="G47" s="996"/>
      <c r="H47" s="999"/>
      <c r="I47" s="964" t="s">
        <v>142</v>
      </c>
      <c r="J47" s="972" t="s">
        <v>142</v>
      </c>
      <c r="K47" s="972" t="s">
        <v>142</v>
      </c>
      <c r="L47" s="972" t="s">
        <v>142</v>
      </c>
      <c r="M47" s="980" t="s">
        <v>142</v>
      </c>
    </row>
    <row r="48" spans="2:13" ht="27.75" customHeight="1">
      <c r="B48" s="919"/>
      <c r="C48" s="932"/>
      <c r="D48" s="941"/>
      <c r="E48" s="992" t="s">
        <v>84</v>
      </c>
      <c r="F48" s="992"/>
      <c r="G48" s="992"/>
      <c r="H48" s="998"/>
      <c r="I48" s="964" t="s">
        <v>142</v>
      </c>
      <c r="J48" s="972" t="s">
        <v>142</v>
      </c>
      <c r="K48" s="972" t="s">
        <v>142</v>
      </c>
      <c r="L48" s="972" t="s">
        <v>142</v>
      </c>
      <c r="M48" s="980" t="s">
        <v>142</v>
      </c>
    </row>
    <row r="49" spans="2:13" ht="27.75" customHeight="1">
      <c r="B49" s="920"/>
      <c r="C49" s="933"/>
      <c r="D49" s="941"/>
      <c r="E49" s="992" t="s">
        <v>90</v>
      </c>
      <c r="F49" s="992"/>
      <c r="G49" s="992"/>
      <c r="H49" s="998"/>
      <c r="I49" s="964" t="s">
        <v>142</v>
      </c>
      <c r="J49" s="972" t="s">
        <v>142</v>
      </c>
      <c r="K49" s="972" t="s">
        <v>142</v>
      </c>
      <c r="L49" s="972" t="s">
        <v>142</v>
      </c>
      <c r="M49" s="980" t="s">
        <v>142</v>
      </c>
    </row>
    <row r="50" spans="2:13" ht="27.75" customHeight="1">
      <c r="B50" s="986" t="s">
        <v>92</v>
      </c>
      <c r="C50" s="988"/>
      <c r="D50" s="990"/>
      <c r="E50" s="992" t="s">
        <v>94</v>
      </c>
      <c r="F50" s="992"/>
      <c r="G50" s="992"/>
      <c r="H50" s="998"/>
      <c r="I50" s="964">
        <v>2474</v>
      </c>
      <c r="J50" s="972">
        <v>2901</v>
      </c>
      <c r="K50" s="972">
        <v>3278</v>
      </c>
      <c r="L50" s="972">
        <v>3469</v>
      </c>
      <c r="M50" s="980">
        <v>3381</v>
      </c>
    </row>
    <row r="51" spans="2:13" ht="27.75" customHeight="1">
      <c r="B51" s="919"/>
      <c r="C51" s="932"/>
      <c r="D51" s="941"/>
      <c r="E51" s="992" t="s">
        <v>97</v>
      </c>
      <c r="F51" s="992"/>
      <c r="G51" s="992"/>
      <c r="H51" s="998"/>
      <c r="I51" s="964">
        <v>1490</v>
      </c>
      <c r="J51" s="972">
        <v>1445</v>
      </c>
      <c r="K51" s="972">
        <v>1386</v>
      </c>
      <c r="L51" s="972">
        <v>1436</v>
      </c>
      <c r="M51" s="980">
        <v>1354</v>
      </c>
    </row>
    <row r="52" spans="2:13" ht="27.75" customHeight="1">
      <c r="B52" s="920"/>
      <c r="C52" s="933"/>
      <c r="D52" s="941"/>
      <c r="E52" s="992" t="s">
        <v>48</v>
      </c>
      <c r="F52" s="992"/>
      <c r="G52" s="992"/>
      <c r="H52" s="998"/>
      <c r="I52" s="964">
        <v>9927</v>
      </c>
      <c r="J52" s="972">
        <v>9939</v>
      </c>
      <c r="K52" s="972">
        <v>9836</v>
      </c>
      <c r="L52" s="972">
        <v>9883</v>
      </c>
      <c r="M52" s="980">
        <v>10102</v>
      </c>
    </row>
    <row r="53" spans="2:13" ht="27.75" customHeight="1">
      <c r="B53" s="922" t="s">
        <v>15</v>
      </c>
      <c r="C53" s="935"/>
      <c r="D53" s="943"/>
      <c r="E53" s="994" t="s">
        <v>99</v>
      </c>
      <c r="F53" s="994"/>
      <c r="G53" s="994"/>
      <c r="H53" s="1000"/>
      <c r="I53" s="965">
        <v>3069</v>
      </c>
      <c r="J53" s="973">
        <v>2434</v>
      </c>
      <c r="K53" s="973">
        <v>2037</v>
      </c>
      <c r="L53" s="973">
        <v>3167</v>
      </c>
      <c r="M53" s="981">
        <v>3511</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2U8WfneFu4PEH9f8OfEL7LgHNlBNlFZRdECW7WZXo2VhCoo01SrE8nWCCsg365+BUSAHX5b/rseeLI/nSySZA==" saltValue="2lBFgidFe+qBLIGydbzK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9</v>
      </c>
      <c r="C54" s="1009"/>
      <c r="D54" s="1009"/>
      <c r="E54" s="1018" t="s">
        <v>14</v>
      </c>
      <c r="F54" s="1025" t="s">
        <v>419</v>
      </c>
      <c r="G54" s="1025" t="s">
        <v>533</v>
      </c>
      <c r="H54" s="1033" t="s">
        <v>534</v>
      </c>
    </row>
    <row r="55" spans="2:8" ht="52.5" customHeight="1">
      <c r="B55" s="1004"/>
      <c r="C55" s="1010" t="s">
        <v>104</v>
      </c>
      <c r="D55" s="1010"/>
      <c r="E55" s="1019"/>
      <c r="F55" s="1026">
        <v>994</v>
      </c>
      <c r="G55" s="1026">
        <v>939</v>
      </c>
      <c r="H55" s="1034">
        <v>749</v>
      </c>
    </row>
    <row r="56" spans="2:8" ht="52.5" customHeight="1">
      <c r="B56" s="1005"/>
      <c r="C56" s="1011" t="s">
        <v>107</v>
      </c>
      <c r="D56" s="1011"/>
      <c r="E56" s="1020"/>
      <c r="F56" s="1027">
        <v>94</v>
      </c>
      <c r="G56" s="1027">
        <v>192</v>
      </c>
      <c r="H56" s="1035">
        <v>324</v>
      </c>
    </row>
    <row r="57" spans="2:8" ht="53.25" customHeight="1">
      <c r="B57" s="1005"/>
      <c r="C57" s="1012" t="s">
        <v>68</v>
      </c>
      <c r="D57" s="1012"/>
      <c r="E57" s="1021"/>
      <c r="F57" s="1028">
        <v>1280</v>
      </c>
      <c r="G57" s="1028">
        <v>1277</v>
      </c>
      <c r="H57" s="1036">
        <v>1259</v>
      </c>
    </row>
    <row r="58" spans="2:8" ht="45.75" customHeight="1">
      <c r="B58" s="1006"/>
      <c r="C58" s="1013" t="s">
        <v>543</v>
      </c>
      <c r="D58" s="1016"/>
      <c r="E58" s="1022"/>
      <c r="F58" s="1029">
        <v>600</v>
      </c>
      <c r="G58" s="1029">
        <v>553</v>
      </c>
      <c r="H58" s="1037">
        <v>539</v>
      </c>
    </row>
    <row r="59" spans="2:8" ht="45.75" customHeight="1">
      <c r="B59" s="1006"/>
      <c r="C59" s="1013" t="s">
        <v>281</v>
      </c>
      <c r="D59" s="1016"/>
      <c r="E59" s="1022"/>
      <c r="F59" s="1029">
        <v>167</v>
      </c>
      <c r="G59" s="1029">
        <v>209</v>
      </c>
      <c r="H59" s="1037">
        <v>231</v>
      </c>
    </row>
    <row r="60" spans="2:8" ht="45.75" customHeight="1">
      <c r="B60" s="1006"/>
      <c r="C60" s="1013" t="s">
        <v>470</v>
      </c>
      <c r="D60" s="1016"/>
      <c r="E60" s="1022"/>
      <c r="F60" s="1029">
        <v>150</v>
      </c>
      <c r="G60" s="1029">
        <v>145</v>
      </c>
      <c r="H60" s="1037">
        <v>120</v>
      </c>
    </row>
    <row r="61" spans="2:8" ht="45.75" customHeight="1">
      <c r="B61" s="1006"/>
      <c r="C61" s="1013" t="s">
        <v>357</v>
      </c>
      <c r="D61" s="1016"/>
      <c r="E61" s="1022"/>
      <c r="F61" s="1029">
        <v>72</v>
      </c>
      <c r="G61" s="1029">
        <v>77</v>
      </c>
      <c r="H61" s="1037">
        <v>79</v>
      </c>
    </row>
    <row r="62" spans="2:8" ht="45.75" customHeight="1">
      <c r="B62" s="1007"/>
      <c r="C62" s="1014" t="s">
        <v>544</v>
      </c>
      <c r="D62" s="1017"/>
      <c r="E62" s="1023"/>
      <c r="F62" s="1030">
        <v>53</v>
      </c>
      <c r="G62" s="1030">
        <v>57</v>
      </c>
      <c r="H62" s="1038">
        <v>46</v>
      </c>
    </row>
    <row r="63" spans="2:8" ht="52.5" customHeight="1">
      <c r="B63" s="1008"/>
      <c r="C63" s="1015" t="s">
        <v>109</v>
      </c>
      <c r="D63" s="1015"/>
      <c r="E63" s="1024"/>
      <c r="F63" s="1031">
        <v>2368</v>
      </c>
      <c r="G63" s="1031">
        <v>2408</v>
      </c>
      <c r="H63" s="1039">
        <v>2332</v>
      </c>
    </row>
    <row r="64" spans="2:8" ht="15" customHeight="1"/>
  </sheetData>
  <sheetProtection algorithmName="SHA-512" hashValue="praT5o3NBslGoS+LIKP6jSjfYcL+Fb7etVM3wiNtA78w2ddg6hRTYdikl60T1F3hzu6X/rwukScuTdQQT9ALow==" saltValue="Aza6gY3aKp/bFTLY7C2gJ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6.2">
      <c r="B22" s="755"/>
      <c r="MM22" s="1087"/>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551</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556</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172</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531</v>
      </c>
      <c r="BQ50" s="1075"/>
      <c r="BR50" s="1075"/>
      <c r="BS50" s="1075"/>
      <c r="BT50" s="1075"/>
      <c r="BU50" s="1075"/>
      <c r="BV50" s="1075"/>
      <c r="BW50" s="1075"/>
      <c r="BX50" s="1075" t="s">
        <v>532</v>
      </c>
      <c r="BY50" s="1075"/>
      <c r="BZ50" s="1075"/>
      <c r="CA50" s="1075"/>
      <c r="CB50" s="1075"/>
      <c r="CC50" s="1075"/>
      <c r="CD50" s="1075"/>
      <c r="CE50" s="1075"/>
      <c r="CF50" s="1075" t="s">
        <v>419</v>
      </c>
      <c r="CG50" s="1075"/>
      <c r="CH50" s="1075"/>
      <c r="CI50" s="1075"/>
      <c r="CJ50" s="1075"/>
      <c r="CK50" s="1075"/>
      <c r="CL50" s="1075"/>
      <c r="CM50" s="1075"/>
      <c r="CN50" s="1075" t="s">
        <v>533</v>
      </c>
      <c r="CO50" s="1075"/>
      <c r="CP50" s="1075"/>
      <c r="CQ50" s="1075"/>
      <c r="CR50" s="1075"/>
      <c r="CS50" s="1075"/>
      <c r="CT50" s="1075"/>
      <c r="CU50" s="1075"/>
      <c r="CV50" s="1075" t="s">
        <v>534</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552</v>
      </c>
      <c r="AO51" s="1074"/>
      <c r="AP51" s="1074"/>
      <c r="AQ51" s="1074"/>
      <c r="AR51" s="1074"/>
      <c r="AS51" s="1074"/>
      <c r="AT51" s="1074"/>
      <c r="AU51" s="1074"/>
      <c r="AV51" s="1074"/>
      <c r="AW51" s="1074"/>
      <c r="AX51" s="1074"/>
      <c r="AY51" s="1074"/>
      <c r="AZ51" s="1074"/>
      <c r="BA51" s="1074"/>
      <c r="BB51" s="1074" t="s">
        <v>553</v>
      </c>
      <c r="BC51" s="1074"/>
      <c r="BD51" s="1074"/>
      <c r="BE51" s="1074"/>
      <c r="BF51" s="1074"/>
      <c r="BG51" s="1074"/>
      <c r="BH51" s="1074"/>
      <c r="BI51" s="1074"/>
      <c r="BJ51" s="1074"/>
      <c r="BK51" s="1074"/>
      <c r="BL51" s="1074"/>
      <c r="BM51" s="1074"/>
      <c r="BN51" s="1074"/>
      <c r="BO51" s="1074"/>
      <c r="BP51" s="1079">
        <v>56.8</v>
      </c>
      <c r="BQ51" s="1079"/>
      <c r="BR51" s="1079"/>
      <c r="BS51" s="1079"/>
      <c r="BT51" s="1079"/>
      <c r="BU51" s="1079"/>
      <c r="BV51" s="1079"/>
      <c r="BW51" s="1079"/>
      <c r="BX51" s="1079">
        <v>45.7</v>
      </c>
      <c r="BY51" s="1079"/>
      <c r="BZ51" s="1079"/>
      <c r="CA51" s="1079"/>
      <c r="CB51" s="1079"/>
      <c r="CC51" s="1079"/>
      <c r="CD51" s="1079"/>
      <c r="CE51" s="1079"/>
      <c r="CF51" s="1080"/>
      <c r="CG51" s="1079"/>
      <c r="CH51" s="1079"/>
      <c r="CI51" s="1079"/>
      <c r="CJ51" s="1079"/>
      <c r="CK51" s="1079"/>
      <c r="CL51" s="1079"/>
      <c r="CM51" s="1079"/>
      <c r="CN51" s="1079">
        <v>60.1</v>
      </c>
      <c r="CO51" s="1079"/>
      <c r="CP51" s="1079"/>
      <c r="CQ51" s="1079"/>
      <c r="CR51" s="1079"/>
      <c r="CS51" s="1079"/>
      <c r="CT51" s="1079"/>
      <c r="CU51" s="1079"/>
      <c r="CV51" s="1079">
        <v>66.099999999999994</v>
      </c>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554</v>
      </c>
      <c r="BC53" s="1074"/>
      <c r="BD53" s="1074"/>
      <c r="BE53" s="1074"/>
      <c r="BF53" s="1074"/>
      <c r="BG53" s="1074"/>
      <c r="BH53" s="1074"/>
      <c r="BI53" s="1074"/>
      <c r="BJ53" s="1074"/>
      <c r="BK53" s="1074"/>
      <c r="BL53" s="1074"/>
      <c r="BM53" s="1074"/>
      <c r="BN53" s="1074"/>
      <c r="BO53" s="1074"/>
      <c r="BP53" s="1079">
        <v>62.7</v>
      </c>
      <c r="BQ53" s="1079"/>
      <c r="BR53" s="1079"/>
      <c r="BS53" s="1079"/>
      <c r="BT53" s="1079"/>
      <c r="BU53" s="1079"/>
      <c r="BV53" s="1079"/>
      <c r="BW53" s="1079"/>
      <c r="BX53" s="1079">
        <v>64.099999999999994</v>
      </c>
      <c r="BY53" s="1079"/>
      <c r="BZ53" s="1079"/>
      <c r="CA53" s="1079"/>
      <c r="CB53" s="1079"/>
      <c r="CC53" s="1079"/>
      <c r="CD53" s="1079"/>
      <c r="CE53" s="1079"/>
      <c r="CF53" s="1080"/>
      <c r="CG53" s="1079"/>
      <c r="CH53" s="1079"/>
      <c r="CI53" s="1079"/>
      <c r="CJ53" s="1079"/>
      <c r="CK53" s="1079"/>
      <c r="CL53" s="1079"/>
      <c r="CM53" s="1079"/>
      <c r="CN53" s="1079">
        <v>67.2</v>
      </c>
      <c r="CO53" s="1079"/>
      <c r="CP53" s="1079"/>
      <c r="CQ53" s="1079"/>
      <c r="CR53" s="1079"/>
      <c r="CS53" s="1079"/>
      <c r="CT53" s="1079"/>
      <c r="CU53" s="1079"/>
      <c r="CV53" s="1079">
        <v>68.5</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553</v>
      </c>
      <c r="BC55" s="1074"/>
      <c r="BD55" s="1074"/>
      <c r="BE55" s="1074"/>
      <c r="BF55" s="1074"/>
      <c r="BG55" s="1074"/>
      <c r="BH55" s="1074"/>
      <c r="BI55" s="1074"/>
      <c r="BJ55" s="1074"/>
      <c r="BK55" s="1074"/>
      <c r="BL55" s="1074"/>
      <c r="BM55" s="1074"/>
      <c r="BN55" s="1074"/>
      <c r="BO55" s="1074"/>
      <c r="BP55" s="1079">
        <v>41.5</v>
      </c>
      <c r="BQ55" s="1079"/>
      <c r="BR55" s="1079"/>
      <c r="BS55" s="1079"/>
      <c r="BT55" s="1079"/>
      <c r="BU55" s="1079"/>
      <c r="BV55" s="1079"/>
      <c r="BW55" s="1079"/>
      <c r="BX55" s="1079">
        <v>36.6</v>
      </c>
      <c r="BY55" s="1079"/>
      <c r="BZ55" s="1079"/>
      <c r="CA55" s="1079"/>
      <c r="CB55" s="1079"/>
      <c r="CC55" s="1079"/>
      <c r="CD55" s="1079"/>
      <c r="CE55" s="1079"/>
      <c r="CF55" s="1080"/>
      <c r="CG55" s="1079"/>
      <c r="CH55" s="1079"/>
      <c r="CI55" s="1079"/>
      <c r="CJ55" s="1079"/>
      <c r="CK55" s="1079"/>
      <c r="CL55" s="1079"/>
      <c r="CM55" s="1079"/>
      <c r="CN55" s="1079">
        <v>37.9</v>
      </c>
      <c r="CO55" s="1079"/>
      <c r="CP55" s="1079"/>
      <c r="CQ55" s="1079"/>
      <c r="CR55" s="1079"/>
      <c r="CS55" s="1079"/>
      <c r="CT55" s="1079"/>
      <c r="CU55" s="1079"/>
      <c r="CV55" s="1079">
        <v>38.700000000000003</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554</v>
      </c>
      <c r="BC57" s="1074"/>
      <c r="BD57" s="1074"/>
      <c r="BE57" s="1074"/>
      <c r="BF57" s="1074"/>
      <c r="BG57" s="1074"/>
      <c r="BH57" s="1074"/>
      <c r="BI57" s="1074"/>
      <c r="BJ57" s="1074"/>
      <c r="BK57" s="1074"/>
      <c r="BL57" s="1074"/>
      <c r="BM57" s="1074"/>
      <c r="BN57" s="1074"/>
      <c r="BO57" s="1074"/>
      <c r="BP57" s="1079">
        <v>56.4</v>
      </c>
      <c r="BQ57" s="1079"/>
      <c r="BR57" s="1079"/>
      <c r="BS57" s="1079"/>
      <c r="BT57" s="1079"/>
      <c r="BU57" s="1079"/>
      <c r="BV57" s="1079"/>
      <c r="BW57" s="1079"/>
      <c r="BX57" s="1079">
        <v>58.8</v>
      </c>
      <c r="BY57" s="1079"/>
      <c r="BZ57" s="1079"/>
      <c r="CA57" s="1079"/>
      <c r="CB57" s="1079"/>
      <c r="CC57" s="1079"/>
      <c r="CD57" s="1079"/>
      <c r="CE57" s="1079"/>
      <c r="CF57" s="1080"/>
      <c r="CG57" s="1079"/>
      <c r="CH57" s="1079"/>
      <c r="CI57" s="1079"/>
      <c r="CJ57" s="1079"/>
      <c r="CK57" s="1079"/>
      <c r="CL57" s="1079"/>
      <c r="CM57" s="1079"/>
      <c r="CN57" s="1079">
        <v>60.7</v>
      </c>
      <c r="CO57" s="1079"/>
      <c r="CP57" s="1079"/>
      <c r="CQ57" s="1079"/>
      <c r="CR57" s="1079"/>
      <c r="CS57" s="1079"/>
      <c r="CT57" s="1079"/>
      <c r="CU57" s="1079"/>
      <c r="CV57" s="1079">
        <v>66.599999999999994</v>
      </c>
      <c r="CW57" s="1079"/>
      <c r="CX57" s="1079"/>
      <c r="CY57" s="1079"/>
      <c r="CZ57" s="1079"/>
      <c r="DA57" s="1079"/>
      <c r="DB57" s="1079"/>
      <c r="DC57" s="1079"/>
      <c r="DD57" s="1085"/>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5"/>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335</v>
      </c>
    </row>
    <row r="64" spans="1:109" ht="13.2">
      <c r="B64" s="755"/>
      <c r="G64" s="1049"/>
      <c r="I64" s="368"/>
      <c r="J64" s="368"/>
      <c r="K64" s="368"/>
      <c r="L64" s="368"/>
      <c r="M64" s="368"/>
      <c r="N64" s="1069"/>
      <c r="AM64" s="1049"/>
      <c r="AN64" s="1049" t="s">
        <v>551</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172</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531</v>
      </c>
      <c r="BQ72" s="1075"/>
      <c r="BR72" s="1075"/>
      <c r="BS72" s="1075"/>
      <c r="BT72" s="1075"/>
      <c r="BU72" s="1075"/>
      <c r="BV72" s="1075"/>
      <c r="BW72" s="1075"/>
      <c r="BX72" s="1075" t="s">
        <v>532</v>
      </c>
      <c r="BY72" s="1075"/>
      <c r="BZ72" s="1075"/>
      <c r="CA72" s="1075"/>
      <c r="CB72" s="1075"/>
      <c r="CC72" s="1075"/>
      <c r="CD72" s="1075"/>
      <c r="CE72" s="1075"/>
      <c r="CF72" s="1075" t="s">
        <v>419</v>
      </c>
      <c r="CG72" s="1075"/>
      <c r="CH72" s="1075"/>
      <c r="CI72" s="1075"/>
      <c r="CJ72" s="1075"/>
      <c r="CK72" s="1075"/>
      <c r="CL72" s="1075"/>
      <c r="CM72" s="1075"/>
      <c r="CN72" s="1075" t="s">
        <v>533</v>
      </c>
      <c r="CO72" s="1075"/>
      <c r="CP72" s="1075"/>
      <c r="CQ72" s="1075"/>
      <c r="CR72" s="1075"/>
      <c r="CS72" s="1075"/>
      <c r="CT72" s="1075"/>
      <c r="CU72" s="1075"/>
      <c r="CV72" s="1075" t="s">
        <v>534</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552</v>
      </c>
      <c r="AO73" s="1074"/>
      <c r="AP73" s="1074"/>
      <c r="AQ73" s="1074"/>
      <c r="AR73" s="1074"/>
      <c r="AS73" s="1074"/>
      <c r="AT73" s="1074"/>
      <c r="AU73" s="1074"/>
      <c r="AV73" s="1074"/>
      <c r="AW73" s="1074"/>
      <c r="AX73" s="1074"/>
      <c r="AY73" s="1074"/>
      <c r="AZ73" s="1074"/>
      <c r="BA73" s="1074"/>
      <c r="BB73" s="1074" t="s">
        <v>553</v>
      </c>
      <c r="BC73" s="1074"/>
      <c r="BD73" s="1074"/>
      <c r="BE73" s="1074"/>
      <c r="BF73" s="1074"/>
      <c r="BG73" s="1074"/>
      <c r="BH73" s="1074"/>
      <c r="BI73" s="1074"/>
      <c r="BJ73" s="1074"/>
      <c r="BK73" s="1074"/>
      <c r="BL73" s="1074"/>
      <c r="BM73" s="1074"/>
      <c r="BN73" s="1074"/>
      <c r="BO73" s="1074"/>
      <c r="BP73" s="1079">
        <v>56.8</v>
      </c>
      <c r="BQ73" s="1079"/>
      <c r="BR73" s="1079"/>
      <c r="BS73" s="1079"/>
      <c r="BT73" s="1079"/>
      <c r="BU73" s="1079"/>
      <c r="BV73" s="1079"/>
      <c r="BW73" s="1079"/>
      <c r="BX73" s="1079">
        <v>45.7</v>
      </c>
      <c r="BY73" s="1079"/>
      <c r="BZ73" s="1079"/>
      <c r="CA73" s="1079"/>
      <c r="CB73" s="1079"/>
      <c r="CC73" s="1079"/>
      <c r="CD73" s="1079"/>
      <c r="CE73" s="1079"/>
      <c r="CF73" s="1079">
        <v>38.9</v>
      </c>
      <c r="CG73" s="1079"/>
      <c r="CH73" s="1079"/>
      <c r="CI73" s="1079"/>
      <c r="CJ73" s="1079"/>
      <c r="CK73" s="1079"/>
      <c r="CL73" s="1079"/>
      <c r="CM73" s="1079"/>
      <c r="CN73" s="1079">
        <v>60.1</v>
      </c>
      <c r="CO73" s="1079"/>
      <c r="CP73" s="1079"/>
      <c r="CQ73" s="1079"/>
      <c r="CR73" s="1079"/>
      <c r="CS73" s="1079"/>
      <c r="CT73" s="1079"/>
      <c r="CU73" s="1079"/>
      <c r="CV73" s="1079">
        <v>66.099999999999994</v>
      </c>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417</v>
      </c>
      <c r="BC75" s="1074"/>
      <c r="BD75" s="1074"/>
      <c r="BE75" s="1074"/>
      <c r="BF75" s="1074"/>
      <c r="BG75" s="1074"/>
      <c r="BH75" s="1074"/>
      <c r="BI75" s="1074"/>
      <c r="BJ75" s="1074"/>
      <c r="BK75" s="1074"/>
      <c r="BL75" s="1074"/>
      <c r="BM75" s="1074"/>
      <c r="BN75" s="1074"/>
      <c r="BO75" s="1074"/>
      <c r="BP75" s="1079">
        <v>8.6</v>
      </c>
      <c r="BQ75" s="1079"/>
      <c r="BR75" s="1079"/>
      <c r="BS75" s="1079"/>
      <c r="BT75" s="1079"/>
      <c r="BU75" s="1079"/>
      <c r="BV75" s="1079"/>
      <c r="BW75" s="1079"/>
      <c r="BX75" s="1079">
        <v>7.3</v>
      </c>
      <c r="BY75" s="1079"/>
      <c r="BZ75" s="1079"/>
      <c r="CA75" s="1079"/>
      <c r="CB75" s="1079"/>
      <c r="CC75" s="1079"/>
      <c r="CD75" s="1079"/>
      <c r="CE75" s="1079"/>
      <c r="CF75" s="1079">
        <v>7</v>
      </c>
      <c r="CG75" s="1079"/>
      <c r="CH75" s="1079"/>
      <c r="CI75" s="1079"/>
      <c r="CJ75" s="1079"/>
      <c r="CK75" s="1079"/>
      <c r="CL75" s="1079"/>
      <c r="CM75" s="1079"/>
      <c r="CN75" s="1079">
        <v>7.3</v>
      </c>
      <c r="CO75" s="1079"/>
      <c r="CP75" s="1079"/>
      <c r="CQ75" s="1079"/>
      <c r="CR75" s="1079"/>
      <c r="CS75" s="1079"/>
      <c r="CT75" s="1079"/>
      <c r="CU75" s="1079"/>
      <c r="CV75" s="1079">
        <v>7</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553</v>
      </c>
      <c r="BC77" s="1074"/>
      <c r="BD77" s="1074"/>
      <c r="BE77" s="1074"/>
      <c r="BF77" s="1074"/>
      <c r="BG77" s="1074"/>
      <c r="BH77" s="1074"/>
      <c r="BI77" s="1074"/>
      <c r="BJ77" s="1074"/>
      <c r="BK77" s="1074"/>
      <c r="BL77" s="1074"/>
      <c r="BM77" s="1074"/>
      <c r="BN77" s="1074"/>
      <c r="BO77" s="1074"/>
      <c r="BP77" s="1079">
        <v>41.5</v>
      </c>
      <c r="BQ77" s="1079"/>
      <c r="BR77" s="1079"/>
      <c r="BS77" s="1079"/>
      <c r="BT77" s="1079"/>
      <c r="BU77" s="1079"/>
      <c r="BV77" s="1079"/>
      <c r="BW77" s="1079"/>
      <c r="BX77" s="1079">
        <v>36.6</v>
      </c>
      <c r="BY77" s="1079"/>
      <c r="BZ77" s="1079"/>
      <c r="CA77" s="1079"/>
      <c r="CB77" s="1079"/>
      <c r="CC77" s="1079"/>
      <c r="CD77" s="1079"/>
      <c r="CE77" s="1079"/>
      <c r="CF77" s="1079">
        <v>37.700000000000003</v>
      </c>
      <c r="CG77" s="1079"/>
      <c r="CH77" s="1079"/>
      <c r="CI77" s="1079"/>
      <c r="CJ77" s="1079"/>
      <c r="CK77" s="1079"/>
      <c r="CL77" s="1079"/>
      <c r="CM77" s="1079"/>
      <c r="CN77" s="1079">
        <v>37.9</v>
      </c>
      <c r="CO77" s="1079"/>
      <c r="CP77" s="1079"/>
      <c r="CQ77" s="1079"/>
      <c r="CR77" s="1079"/>
      <c r="CS77" s="1079"/>
      <c r="CT77" s="1079"/>
      <c r="CU77" s="1079"/>
      <c r="CV77" s="1079">
        <v>38.700000000000003</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417</v>
      </c>
      <c r="BC79" s="1074"/>
      <c r="BD79" s="1074"/>
      <c r="BE79" s="1074"/>
      <c r="BF79" s="1074"/>
      <c r="BG79" s="1074"/>
      <c r="BH79" s="1074"/>
      <c r="BI79" s="1074"/>
      <c r="BJ79" s="1074"/>
      <c r="BK79" s="1074"/>
      <c r="BL79" s="1074"/>
      <c r="BM79" s="1074"/>
      <c r="BN79" s="1074"/>
      <c r="BO79" s="1074"/>
      <c r="BP79" s="1079">
        <v>9.6</v>
      </c>
      <c r="BQ79" s="1079"/>
      <c r="BR79" s="1079"/>
      <c r="BS79" s="1079"/>
      <c r="BT79" s="1079"/>
      <c r="BU79" s="1079"/>
      <c r="BV79" s="1079"/>
      <c r="BW79" s="1079"/>
      <c r="BX79" s="1079">
        <v>9.1999999999999993</v>
      </c>
      <c r="BY79" s="1079"/>
      <c r="BZ79" s="1079"/>
      <c r="CA79" s="1079"/>
      <c r="CB79" s="1079"/>
      <c r="CC79" s="1079"/>
      <c r="CD79" s="1079"/>
      <c r="CE79" s="1079"/>
      <c r="CF79" s="1079">
        <v>8.9</v>
      </c>
      <c r="CG79" s="1079"/>
      <c r="CH79" s="1079"/>
      <c r="CI79" s="1079"/>
      <c r="CJ79" s="1079"/>
      <c r="CK79" s="1079"/>
      <c r="CL79" s="1079"/>
      <c r="CM79" s="1079"/>
      <c r="CN79" s="1079">
        <v>8.6999999999999993</v>
      </c>
      <c r="CO79" s="1079"/>
      <c r="CP79" s="1079"/>
      <c r="CQ79" s="1079"/>
      <c r="CR79" s="1079"/>
      <c r="CS79" s="1079"/>
      <c r="CT79" s="1079"/>
      <c r="CU79" s="1079"/>
      <c r="CV79" s="1079">
        <v>8.8000000000000007</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zU4ElaGp3kip8jtLpq7FDFn2InESkJldTyePo8Vq69nqENrNppjDULYnPnV71Vq/oLwktqpRl49unxh72UGzw==" saltValue="++HzmdbaWERCH8XsFPwYK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65534"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W1kGJiOb3gNxOnTlIpL1WQpiUgSqvQ8fpO9d60ouiQ8wF50jE+4ZKxj9fI96RDbEhK2YI0227iLV1zq+oLpt+A==" saltValue="W4sEZ5wJsP2SD1RotK6wIA==" spinCount="100000" sheet="1" objects="1" scenarios="1"/>
  <phoneticPr fontId="6"/>
  <printOptions horizontalCentered="1" verticalCentered="1"/>
  <pageMargins left="0" right="0" top="0.19685039370078741" bottom="0.31496062992125984" header="0.39370078740157483" footer="0"/>
  <pageSetup paperSize="9" scale="36" fitToWidth="1" fitToHeight="1" orientation="landscape" usePrinterDefaults="1" horizontalDpi="65534"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WUotJdtkhDcFdB7JREiDtSAD9yRmKe37C+in4lQZd4bI2FMkAzSDv4cvCaSdrfG2XsmzR4m4LVtCWtxssZtY/A==" saltValue="JRIU6UuWzKuR802Gydsryw==" spinCount="100000" sheet="1" objects="1" scenarios="1"/>
  <phoneticPr fontId="6"/>
  <printOptions horizontalCentered="1" verticalCentered="1"/>
  <pageMargins left="0" right="0" top="0.19685039370078741" bottom="0.31496062992125984" header="0.39370078740157483" footer="0"/>
  <pageSetup paperSize="9" scale="36" fitToWidth="1" fitToHeight="1" orientation="landscape" usePrinterDefaults="1" horizontalDpi="65534"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81</v>
      </c>
      <c r="E2" s="820"/>
      <c r="F2" s="1103" t="s">
        <v>530</v>
      </c>
      <c r="G2" s="844"/>
      <c r="H2" s="854"/>
    </row>
    <row r="3" spans="1:8">
      <c r="A3" s="808" t="s">
        <v>242</v>
      </c>
      <c r="B3" s="793"/>
      <c r="C3" s="1096"/>
      <c r="D3" s="1099">
        <v>63374</v>
      </c>
      <c r="E3" s="1101"/>
      <c r="F3" s="1104">
        <v>63727</v>
      </c>
      <c r="G3" s="1106"/>
      <c r="H3" s="1109"/>
    </row>
    <row r="4" spans="1:8">
      <c r="A4" s="780"/>
      <c r="B4" s="792"/>
      <c r="C4" s="1097"/>
      <c r="D4" s="1100">
        <v>44143</v>
      </c>
      <c r="E4" s="1102"/>
      <c r="F4" s="1105">
        <v>34577</v>
      </c>
      <c r="G4" s="1107"/>
      <c r="H4" s="1110"/>
    </row>
    <row r="5" spans="1:8">
      <c r="A5" s="808" t="s">
        <v>137</v>
      </c>
      <c r="B5" s="793"/>
      <c r="C5" s="1096"/>
      <c r="D5" s="1099">
        <v>29387</v>
      </c>
      <c r="E5" s="1101"/>
      <c r="F5" s="1104">
        <v>66954</v>
      </c>
      <c r="G5" s="1106"/>
      <c r="H5" s="1109"/>
    </row>
    <row r="6" spans="1:8">
      <c r="A6" s="780"/>
      <c r="B6" s="792"/>
      <c r="C6" s="1097"/>
      <c r="D6" s="1100">
        <v>19656</v>
      </c>
      <c r="E6" s="1102"/>
      <c r="F6" s="1105">
        <v>37305</v>
      </c>
      <c r="G6" s="1107"/>
      <c r="H6" s="1110"/>
    </row>
    <row r="7" spans="1:8">
      <c r="A7" s="808" t="s">
        <v>240</v>
      </c>
      <c r="B7" s="793"/>
      <c r="C7" s="1096"/>
      <c r="D7" s="1099">
        <v>29461</v>
      </c>
      <c r="E7" s="1101"/>
      <c r="F7" s="1104">
        <v>72656</v>
      </c>
      <c r="G7" s="1106"/>
      <c r="H7" s="1109"/>
    </row>
    <row r="8" spans="1:8">
      <c r="A8" s="780"/>
      <c r="B8" s="792"/>
      <c r="C8" s="1097"/>
      <c r="D8" s="1100">
        <v>22482</v>
      </c>
      <c r="E8" s="1102"/>
      <c r="F8" s="1105">
        <v>36448</v>
      </c>
      <c r="G8" s="1107"/>
      <c r="H8" s="1110"/>
    </row>
    <row r="9" spans="1:8">
      <c r="A9" s="808" t="s">
        <v>512</v>
      </c>
      <c r="B9" s="793"/>
      <c r="C9" s="1096"/>
      <c r="D9" s="1099">
        <v>47267</v>
      </c>
      <c r="E9" s="1101"/>
      <c r="F9" s="1104">
        <v>65080</v>
      </c>
      <c r="G9" s="1106"/>
      <c r="H9" s="1109"/>
    </row>
    <row r="10" spans="1:8">
      <c r="A10" s="780"/>
      <c r="B10" s="792"/>
      <c r="C10" s="1097"/>
      <c r="D10" s="1100">
        <v>32452</v>
      </c>
      <c r="E10" s="1102"/>
      <c r="F10" s="1105">
        <v>38201</v>
      </c>
      <c r="G10" s="1107"/>
      <c r="H10" s="1110"/>
    </row>
    <row r="11" spans="1:8">
      <c r="A11" s="808" t="s">
        <v>528</v>
      </c>
      <c r="B11" s="793"/>
      <c r="C11" s="1096"/>
      <c r="D11" s="1099">
        <v>76677</v>
      </c>
      <c r="E11" s="1101"/>
      <c r="F11" s="1104">
        <v>79288</v>
      </c>
      <c r="G11" s="1106"/>
      <c r="H11" s="1109"/>
    </row>
    <row r="12" spans="1:8">
      <c r="A12" s="780"/>
      <c r="B12" s="792"/>
      <c r="C12" s="1098"/>
      <c r="D12" s="1100">
        <v>51186</v>
      </c>
      <c r="E12" s="1102"/>
      <c r="F12" s="1105">
        <v>41870</v>
      </c>
      <c r="G12" s="1107"/>
      <c r="H12" s="1110"/>
    </row>
    <row r="13" spans="1:8">
      <c r="A13" s="808"/>
      <c r="B13" s="793"/>
      <c r="C13" s="1096"/>
      <c r="D13" s="1099">
        <v>49233</v>
      </c>
      <c r="E13" s="1101"/>
      <c r="F13" s="1104">
        <v>69541</v>
      </c>
      <c r="G13" s="1108"/>
      <c r="H13" s="1109"/>
    </row>
    <row r="14" spans="1:8">
      <c r="A14" s="780"/>
      <c r="B14" s="792"/>
      <c r="C14" s="1097"/>
      <c r="D14" s="1100">
        <v>33984</v>
      </c>
      <c r="E14" s="1102"/>
      <c r="F14" s="1105">
        <v>37680</v>
      </c>
      <c r="G14" s="1107"/>
      <c r="H14" s="1110"/>
    </row>
    <row r="17" spans="1:11">
      <c r="A17" s="1088" t="s">
        <v>22</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89</v>
      </c>
      <c r="B19" s="1089">
        <f>ROUND(VALUE(SUBSTITUTE(実質収支比率等に係る経年分析!F$48,"▲","-")),2)</f>
        <v>11.56</v>
      </c>
      <c r="C19" s="1089">
        <f>ROUND(VALUE(SUBSTITUTE(実質収支比率等に係る経年分析!G$48,"▲","-")),2)</f>
        <v>11.17</v>
      </c>
      <c r="D19" s="1089">
        <f>ROUND(VALUE(SUBSTITUTE(実質収支比率等に係る経年分析!H$48,"▲","-")),2)</f>
        <v>11.13</v>
      </c>
      <c r="E19" s="1089">
        <f>ROUND(VALUE(SUBSTITUTE(実質収支比率等に係る経年分析!I$48,"▲","-")),2)</f>
        <v>11.22</v>
      </c>
      <c r="F19" s="1089">
        <f>ROUND(VALUE(SUBSTITUTE(実質収支比率等に係る経年分析!J$48,"▲","-")),2)</f>
        <v>10.01</v>
      </c>
    </row>
    <row r="20" spans="1:11">
      <c r="A20" s="1089" t="s">
        <v>39</v>
      </c>
      <c r="B20" s="1089">
        <f>ROUND(VALUE(SUBSTITUTE(実質収支比率等に係る経年分析!F$47,"▲","-")),2)</f>
        <v>15.05</v>
      </c>
      <c r="C20" s="1089">
        <f>ROUND(VALUE(SUBSTITUTE(実質収支比率等に係る経年分析!G$47,"▲","-")),2)</f>
        <v>17.57</v>
      </c>
      <c r="D20" s="1089">
        <f>ROUND(VALUE(SUBSTITUTE(実質収支比率等に係る経年分析!H$47,"▲","-")),2)</f>
        <v>16.559999999999999</v>
      </c>
      <c r="E20" s="1089">
        <f>ROUND(VALUE(SUBSTITUTE(実質収支比率等に係る経年分析!I$47,"▲","-")),2)</f>
        <v>15.52</v>
      </c>
      <c r="F20" s="1089">
        <f>ROUND(VALUE(SUBSTITUTE(実質収支比率等に係る経年分析!J$47,"▲","-")),2)</f>
        <v>12.1</v>
      </c>
    </row>
    <row r="21" spans="1:11">
      <c r="A21" s="1089" t="s">
        <v>112</v>
      </c>
      <c r="B21" s="1089">
        <f>IF(ISNUMBER(VALUE(SUBSTITUTE(実質収支比率等に係る経年分析!F$49,"▲","-"))),ROUND(VALUE(SUBSTITUTE(実質収支比率等に係る経年分析!F$49,"▲","-")),2),NA())</f>
        <v>6.08</v>
      </c>
      <c r="C21" s="1089">
        <f>IF(ISNUMBER(VALUE(SUBSTITUTE(実質収支比率等に係る経年分析!G$49,"▲","-"))),ROUND(VALUE(SUBSTITUTE(実質収支比率等に係る経年分析!G$49,"▲","-")),2),NA())</f>
        <v>1.52</v>
      </c>
      <c r="D21" s="1089">
        <f>IF(ISNUMBER(VALUE(SUBSTITUTE(実質収支比率等に係る経年分析!H$49,"▲","-"))),ROUND(VALUE(SUBSTITUTE(実質収支比率等に係る経年分析!H$49,"▲","-")),2),NA())</f>
        <v>-1.45</v>
      </c>
      <c r="E21" s="1089">
        <f>IF(ISNUMBER(VALUE(SUBSTITUTE(実質収支比率等に係る経年分析!I$49,"▲","-"))),ROUND(VALUE(SUBSTITUTE(実質収支比率等に係る経年分析!I$49,"▲","-")),2),NA())</f>
        <v>-0.73</v>
      </c>
      <c r="F21" s="1089">
        <f>IF(ISNUMBER(VALUE(SUBSTITUTE(実質収支比率等に係る経年分析!J$49,"▲","-"))),ROUND(VALUE(SUBSTITUTE(実質収支比率等に係る経年分析!J$49,"▲","-")),2),NA())</f>
        <v>-4.03</v>
      </c>
    </row>
    <row r="24" spans="1:11">
      <c r="A24" s="1088" t="s">
        <v>102</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114</v>
      </c>
      <c r="C26" s="1090" t="s">
        <v>66</v>
      </c>
      <c r="D26" s="1090" t="s">
        <v>114</v>
      </c>
      <c r="E26" s="1090" t="s">
        <v>66</v>
      </c>
      <c r="F26" s="1090" t="s">
        <v>114</v>
      </c>
      <c r="G26" s="1090" t="s">
        <v>66</v>
      </c>
      <c r="H26" s="1090" t="s">
        <v>114</v>
      </c>
      <c r="I26" s="1090" t="s">
        <v>66</v>
      </c>
      <c r="J26" s="1090" t="s">
        <v>114</v>
      </c>
      <c r="K26" s="1090" t="s">
        <v>66</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0.69</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0.77</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0.63</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0.78</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集落排水事業特別会計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2.e-002</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5.e-002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4.e-002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7.0000000000000007e-002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1.e-002</v>
      </c>
    </row>
    <row r="30" spans="1:11">
      <c r="A30" s="1090" t="str">
        <f>IF('連結実質赤字比率に係る赤字・黒字の構成分析'!C$40="",NA(),'連結実質赤字比率に係る赤字・黒字の構成分析'!C$40)</f>
        <v>下田駅前広場整備事業特別会計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2.e-002</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3.e-002</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3.e-002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4.e-002</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4.e-002</v>
      </c>
    </row>
    <row r="31" spans="1:11">
      <c r="A31" s="1090" t="str">
        <f>IF('連結実質赤字比率に係る赤字・黒字の構成分析'!C$39="",NA(),'連結実質赤字比率に係る赤字・黒字の構成分析'!C$39)</f>
        <v>後期高齢者医療特別会計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6.e-002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6.e-002</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6.e-002</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8.e-002</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5.e-002</v>
      </c>
    </row>
    <row r="32" spans="1:11">
      <c r="A32" s="1090" t="str">
        <f>IF('連結実質赤字比率に係る赤字・黒字の構成分析'!C$38="",NA(),'連結実質赤字比率に係る赤字・黒字の構成分析'!C$38)</f>
        <v>介護保険特別会計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0.91</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2.09</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1.71</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1.26</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1.0900000000000001</v>
      </c>
    </row>
    <row r="33" spans="1:16">
      <c r="A33" s="1090" t="str">
        <f>IF('連結実質赤字比率に係る赤字・黒字の構成分析'!C$37="",NA(),'連結実質赤字比率に係る赤字・黒字の構成分析'!C$37)</f>
        <v>国民健康保険事業特別会計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4.6900000000000004</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6.24</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3.88</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1.46</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1.32</v>
      </c>
    </row>
    <row r="34" spans="1:16">
      <c r="A34" s="1090" t="str">
        <f>IF('連結実質赤字比率に係る赤字・黒字の構成分析'!C$36="",NA(),'連結実質赤字比率に係る赤字・黒字の構成分析'!C$36)</f>
        <v>下水道事業会計</v>
      </c>
      <c r="B34" s="1090" t="e">
        <f>IF(ROUND(VALUE(SUBSTITUTE('連結実質赤字比率に係る赤字・黒字の構成分析'!F$36,"▲","-")),2)&lt;0,ABS(ROUND(VALUE(SUBSTITUTE('連結実質赤字比率に係る赤字・黒字の構成分析'!F$36,"▲","-")),2)),NA())</f>
        <v>#VALUE!</v>
      </c>
      <c r="C34" s="1090" t="e">
        <f>IF(ROUND(VALUE(SUBSTITUTE('連結実質赤字比率に係る赤字・黒字の構成分析'!F$36,"▲","-")),2)&gt;=0,ABS(ROUND(VALUE(SUBSTITUTE('連結実質赤字比率に係る赤字・黒字の構成分析'!F$36,"▲","-")),2)),NA())</f>
        <v>#VALUE!</v>
      </c>
      <c r="D34" s="1090" t="e">
        <f>IF(ROUND(VALUE(SUBSTITUTE('連結実質赤字比率に係る赤字・黒字の構成分析'!G$36,"▲","-")),2)&lt;0,ABS(ROUND(VALUE(SUBSTITUTE('連結実質赤字比率に係る赤字・黒字の構成分析'!G$36,"▲","-")),2)),NA())</f>
        <v>#VALUE!</v>
      </c>
      <c r="E34" s="1090" t="e">
        <f>IF(ROUND(VALUE(SUBSTITUTE('連結実質赤字比率に係る赤字・黒字の構成分析'!G$36,"▲","-")),2)&gt;=0,ABS(ROUND(VALUE(SUBSTITUTE('連結実質赤字比率に係る赤字・黒字の構成分析'!G$36,"▲","-")),2)),NA())</f>
        <v>#VALUE!</v>
      </c>
      <c r="F34" s="1090" t="e">
        <f>IF(ROUND(VALUE(SUBSTITUTE('連結実質赤字比率に係る赤字・黒字の構成分析'!H$36,"▲","-")),2)&lt;0,ABS(ROUND(VALUE(SUBSTITUTE('連結実質赤字比率に係る赤字・黒字の構成分析'!H$36,"▲","-")),2)),NA())</f>
        <v>#VALUE!</v>
      </c>
      <c r="G34" s="1090" t="e">
        <f>IF(ROUND(VALUE(SUBSTITUTE('連結実質赤字比率に係る赤字・黒字の構成分析'!H$36,"▲","-")),2)&gt;=0,ABS(ROUND(VALUE(SUBSTITUTE('連結実質赤字比率に係る赤字・黒字の構成分析'!H$36,"▲","-")),2)),NA())</f>
        <v>#VALUE!</v>
      </c>
      <c r="H34" s="1090" t="e">
        <f>IF(ROUND(VALUE(SUBSTITUTE('連結実質赤字比率に係る赤字・黒字の構成分析'!I$36,"▲","-")),2)&lt;0,ABS(ROUND(VALUE(SUBSTITUTE('連結実質赤字比率に係る赤字・黒字の構成分析'!I$36,"▲","-")),2)),NA())</f>
        <v>#VALUE!</v>
      </c>
      <c r="I34" s="1090" t="e">
        <f>IF(ROUND(VALUE(SUBSTITUTE('連結実質赤字比率に係る赤字・黒字の構成分析'!I$36,"▲","-")),2)&gt;=0,ABS(ROUND(VALUE(SUBSTITUTE('連結実質赤字比率に係る赤字・黒字の構成分析'!I$36,"▲","-")),2)),NA())</f>
        <v>#VALUE!</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1.56</v>
      </c>
    </row>
    <row r="35" spans="1:16">
      <c r="A35" s="1090" t="str">
        <f>IF('連結実質赤字比率に係る赤字・黒字の構成分析'!C$35="",NA(),'連結実質赤字比率に係る赤字・黒字の構成分析'!C$35)</f>
        <v>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4.79</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5.62</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5.77</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6.05</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6.28</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11.53</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11.13</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11.09</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11.16</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9.9600000000000009</v>
      </c>
    </row>
    <row r="39" spans="1:16">
      <c r="A39" s="1088" t="s">
        <v>11</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115</v>
      </c>
      <c r="C41" s="1091"/>
      <c r="D41" s="1091" t="s">
        <v>117</v>
      </c>
      <c r="E41" s="1091" t="s">
        <v>115</v>
      </c>
      <c r="F41" s="1091"/>
      <c r="G41" s="1091" t="s">
        <v>117</v>
      </c>
      <c r="H41" s="1091" t="s">
        <v>115</v>
      </c>
      <c r="I41" s="1091"/>
      <c r="J41" s="1091" t="s">
        <v>117</v>
      </c>
      <c r="K41" s="1091" t="s">
        <v>115</v>
      </c>
      <c r="L41" s="1091"/>
      <c r="M41" s="1091" t="s">
        <v>117</v>
      </c>
      <c r="N41" s="1091" t="s">
        <v>115</v>
      </c>
      <c r="O41" s="1091"/>
      <c r="P41" s="1091" t="s">
        <v>117</v>
      </c>
    </row>
    <row r="42" spans="1:16">
      <c r="A42" s="1091" t="s">
        <v>119</v>
      </c>
      <c r="B42" s="1091"/>
      <c r="C42" s="1091"/>
      <c r="D42" s="1091">
        <f>'実質公債費比率（分子）の構造'!K$52</f>
        <v>945</v>
      </c>
      <c r="E42" s="1091"/>
      <c r="F42" s="1091"/>
      <c r="G42" s="1091">
        <f>'実質公債費比率（分子）の構造'!L$52</f>
        <v>882</v>
      </c>
      <c r="H42" s="1091"/>
      <c r="I42" s="1091"/>
      <c r="J42" s="1091">
        <f>'実質公債費比率（分子）の構造'!M$52</f>
        <v>886</v>
      </c>
      <c r="K42" s="1091"/>
      <c r="L42" s="1091"/>
      <c r="M42" s="1091">
        <f>'実質公債費比率（分子）の構造'!N$52</f>
        <v>922</v>
      </c>
      <c r="N42" s="1091"/>
      <c r="O42" s="1091"/>
      <c r="P42" s="1091">
        <f>'実質公債費比率（分子）の構造'!O$52</f>
        <v>1008</v>
      </c>
    </row>
    <row r="43" spans="1:16">
      <c r="A43" s="1091" t="s">
        <v>53</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46</v>
      </c>
      <c r="B44" s="1091" t="str">
        <f>'実質公債費比率（分子）の構造'!K$50</f>
        <v>-</v>
      </c>
      <c r="C44" s="1091"/>
      <c r="D44" s="1091"/>
      <c r="E44" s="1091" t="str">
        <f>'実質公債費比率（分子）の構造'!L$50</f>
        <v>-</v>
      </c>
      <c r="F44" s="1091"/>
      <c r="G44" s="1091"/>
      <c r="H44" s="1091" t="str">
        <f>'実質公債費比率（分子）の構造'!M$50</f>
        <v>-</v>
      </c>
      <c r="I44" s="1091"/>
      <c r="J44" s="1091"/>
      <c r="K44" s="1091" t="str">
        <f>'実質公債費比率（分子）の構造'!N$50</f>
        <v>-</v>
      </c>
      <c r="L44" s="1091"/>
      <c r="M44" s="1091"/>
      <c r="N44" s="1091" t="str">
        <f>'実質公債費比率（分子）の構造'!O$50</f>
        <v>-</v>
      </c>
      <c r="O44" s="1091"/>
      <c r="P44" s="1091"/>
    </row>
    <row r="45" spans="1:16">
      <c r="A45" s="1091" t="s">
        <v>0</v>
      </c>
      <c r="B45" s="1091">
        <f>'実質公債費比率（分子）の構造'!K$49</f>
        <v>159</v>
      </c>
      <c r="C45" s="1091"/>
      <c r="D45" s="1091"/>
      <c r="E45" s="1091">
        <f>'実質公債費比率（分子）の構造'!L$49</f>
        <v>162</v>
      </c>
      <c r="F45" s="1091"/>
      <c r="G45" s="1091"/>
      <c r="H45" s="1091">
        <f>'実質公債費比率（分子）の構造'!M$49</f>
        <v>145</v>
      </c>
      <c r="I45" s="1091"/>
      <c r="J45" s="1091"/>
      <c r="K45" s="1091">
        <f>'実質公債費比率（分子）の構造'!N$49</f>
        <v>165</v>
      </c>
      <c r="L45" s="1091"/>
      <c r="M45" s="1091"/>
      <c r="N45" s="1091">
        <f>'実質公債費比率（分子）の構造'!O$49</f>
        <v>152</v>
      </c>
      <c r="O45" s="1091"/>
      <c r="P45" s="1091"/>
    </row>
    <row r="46" spans="1:16">
      <c r="A46" s="1091" t="s">
        <v>44</v>
      </c>
      <c r="B46" s="1091">
        <f>'実質公債費比率（分子）の構造'!K$48</f>
        <v>383</v>
      </c>
      <c r="C46" s="1091"/>
      <c r="D46" s="1091"/>
      <c r="E46" s="1091">
        <f>'実質公債費比率（分子）の構造'!L$48</f>
        <v>371</v>
      </c>
      <c r="F46" s="1091"/>
      <c r="G46" s="1091"/>
      <c r="H46" s="1091">
        <f>'実質公債費比率（分子）の構造'!M$48</f>
        <v>353</v>
      </c>
      <c r="I46" s="1091"/>
      <c r="J46" s="1091"/>
      <c r="K46" s="1091">
        <f>'実質公債費比率（分子）の構造'!N$48</f>
        <v>443</v>
      </c>
      <c r="L46" s="1091"/>
      <c r="M46" s="1091"/>
      <c r="N46" s="1091">
        <f>'実質公債費比率（分子）の構造'!O$48</f>
        <v>442</v>
      </c>
      <c r="O46" s="1091"/>
      <c r="P46" s="1091"/>
    </row>
    <row r="47" spans="1:16">
      <c r="A47" s="1091" t="s">
        <v>38</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30</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766</v>
      </c>
      <c r="C49" s="1091"/>
      <c r="D49" s="1091"/>
      <c r="E49" s="1091">
        <f>'実質公債費比率（分子）の構造'!L$45</f>
        <v>723</v>
      </c>
      <c r="F49" s="1091"/>
      <c r="G49" s="1091"/>
      <c r="H49" s="1091">
        <f>'実質公債費比率（分子）の構造'!M$45</f>
        <v>772</v>
      </c>
      <c r="I49" s="1091"/>
      <c r="J49" s="1091"/>
      <c r="K49" s="1091">
        <f>'実質公債費比率（分子）の構造'!N$45</f>
        <v>720</v>
      </c>
      <c r="L49" s="1091"/>
      <c r="M49" s="1091"/>
      <c r="N49" s="1091">
        <f>'実質公債費比率（分子）の構造'!O$45</f>
        <v>732</v>
      </c>
      <c r="O49" s="1091"/>
      <c r="P49" s="1091"/>
    </row>
    <row r="50" spans="1:16">
      <c r="A50" s="1091" t="s">
        <v>58</v>
      </c>
      <c r="B50" s="1091" t="e">
        <f>NA()</f>
        <v>#N/A</v>
      </c>
      <c r="C50" s="1091">
        <f>IF(ISNUMBER('実質公債費比率（分子）の構造'!K$53),'実質公債費比率（分子）の構造'!K$53,NA())</f>
        <v>363</v>
      </c>
      <c r="D50" s="1091" t="e">
        <f>NA()</f>
        <v>#N/A</v>
      </c>
      <c r="E50" s="1091" t="e">
        <f>NA()</f>
        <v>#N/A</v>
      </c>
      <c r="F50" s="1091">
        <f>IF(ISNUMBER('実質公債費比率（分子）の構造'!L$53),'実質公債費比率（分子）の構造'!L$53,NA())</f>
        <v>374</v>
      </c>
      <c r="G50" s="1091" t="e">
        <f>NA()</f>
        <v>#N/A</v>
      </c>
      <c r="H50" s="1091" t="e">
        <f>NA()</f>
        <v>#N/A</v>
      </c>
      <c r="I50" s="1091">
        <f>IF(ISNUMBER('実質公債費比率（分子）の構造'!M$53),'実質公債費比率（分子）の構造'!M$53,NA())</f>
        <v>384</v>
      </c>
      <c r="J50" s="1091" t="e">
        <f>NA()</f>
        <v>#N/A</v>
      </c>
      <c r="K50" s="1091" t="e">
        <f>NA()</f>
        <v>#N/A</v>
      </c>
      <c r="L50" s="1091">
        <f>IF(ISNUMBER('実質公債費比率（分子）の構造'!N$53),'実質公債費比率（分子）の構造'!N$53,NA())</f>
        <v>406</v>
      </c>
      <c r="M50" s="1091" t="e">
        <f>NA()</f>
        <v>#N/A</v>
      </c>
      <c r="N50" s="1091" t="e">
        <f>NA()</f>
        <v>#N/A</v>
      </c>
      <c r="O50" s="1091">
        <f>IF(ISNUMBER('実質公債費比率（分子）の構造'!O$53),'実質公債費比率（分子）の構造'!O$53,NA())</f>
        <v>318</v>
      </c>
      <c r="P50" s="1091" t="e">
        <f>NA()</f>
        <v>#N/A</v>
      </c>
    </row>
    <row r="53" spans="1:16">
      <c r="A53" s="1088" t="s">
        <v>120</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124</v>
      </c>
      <c r="C55" s="1090"/>
      <c r="D55" s="1090" t="s">
        <v>127</v>
      </c>
      <c r="E55" s="1090" t="s">
        <v>124</v>
      </c>
      <c r="F55" s="1090"/>
      <c r="G55" s="1090" t="s">
        <v>127</v>
      </c>
      <c r="H55" s="1090" t="s">
        <v>124</v>
      </c>
      <c r="I55" s="1090"/>
      <c r="J55" s="1090" t="s">
        <v>127</v>
      </c>
      <c r="K55" s="1090" t="s">
        <v>124</v>
      </c>
      <c r="L55" s="1090"/>
      <c r="M55" s="1090" t="s">
        <v>127</v>
      </c>
      <c r="N55" s="1090" t="s">
        <v>124</v>
      </c>
      <c r="O55" s="1090"/>
      <c r="P55" s="1090" t="s">
        <v>127</v>
      </c>
    </row>
    <row r="56" spans="1:16">
      <c r="A56" s="1090" t="s">
        <v>48</v>
      </c>
      <c r="B56" s="1090"/>
      <c r="C56" s="1090"/>
      <c r="D56" s="1090">
        <f>'将来負担比率（分子）の構造'!I$52</f>
        <v>9927</v>
      </c>
      <c r="E56" s="1090"/>
      <c r="F56" s="1090"/>
      <c r="G56" s="1090">
        <f>'将来負担比率（分子）の構造'!J$52</f>
        <v>9939</v>
      </c>
      <c r="H56" s="1090"/>
      <c r="I56" s="1090"/>
      <c r="J56" s="1090">
        <f>'将来負担比率（分子）の構造'!K$52</f>
        <v>9836</v>
      </c>
      <c r="K56" s="1090"/>
      <c r="L56" s="1090"/>
      <c r="M56" s="1090">
        <f>'将来負担比率（分子）の構造'!L$52</f>
        <v>9883</v>
      </c>
      <c r="N56" s="1090"/>
      <c r="O56" s="1090"/>
      <c r="P56" s="1090">
        <f>'将来負担比率（分子）の構造'!M$52</f>
        <v>10102</v>
      </c>
    </row>
    <row r="57" spans="1:16">
      <c r="A57" s="1090" t="s">
        <v>97</v>
      </c>
      <c r="B57" s="1090"/>
      <c r="C57" s="1090"/>
      <c r="D57" s="1090">
        <f>'将来負担比率（分子）の構造'!I$51</f>
        <v>1490</v>
      </c>
      <c r="E57" s="1090"/>
      <c r="F57" s="1090"/>
      <c r="G57" s="1090">
        <f>'将来負担比率（分子）の構造'!J$51</f>
        <v>1445</v>
      </c>
      <c r="H57" s="1090"/>
      <c r="I57" s="1090"/>
      <c r="J57" s="1090">
        <f>'将来負担比率（分子）の構造'!K$51</f>
        <v>1386</v>
      </c>
      <c r="K57" s="1090"/>
      <c r="L57" s="1090"/>
      <c r="M57" s="1090">
        <f>'将来負担比率（分子）の構造'!L$51</f>
        <v>1436</v>
      </c>
      <c r="N57" s="1090"/>
      <c r="O57" s="1090"/>
      <c r="P57" s="1090">
        <f>'将来負担比率（分子）の構造'!M$51</f>
        <v>1354</v>
      </c>
    </row>
    <row r="58" spans="1:16">
      <c r="A58" s="1090" t="s">
        <v>94</v>
      </c>
      <c r="B58" s="1090"/>
      <c r="C58" s="1090"/>
      <c r="D58" s="1090">
        <f>'将来負担比率（分子）の構造'!I$50</f>
        <v>2474</v>
      </c>
      <c r="E58" s="1090"/>
      <c r="F58" s="1090"/>
      <c r="G58" s="1090">
        <f>'将来負担比率（分子）の構造'!J$50</f>
        <v>2901</v>
      </c>
      <c r="H58" s="1090"/>
      <c r="I58" s="1090"/>
      <c r="J58" s="1090">
        <f>'将来負担比率（分子）の構造'!K$50</f>
        <v>3278</v>
      </c>
      <c r="K58" s="1090"/>
      <c r="L58" s="1090"/>
      <c r="M58" s="1090">
        <f>'将来負担比率（分子）の構造'!L$50</f>
        <v>3469</v>
      </c>
      <c r="N58" s="1090"/>
      <c r="O58" s="1090"/>
      <c r="P58" s="1090">
        <f>'将来負担比率（分子）の構造'!M$50</f>
        <v>3381</v>
      </c>
    </row>
    <row r="59" spans="1:16">
      <c r="A59" s="1090" t="s">
        <v>90</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84</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76</v>
      </c>
      <c r="B62" s="1090">
        <f>'将来負担比率（分子）の構造'!I$45</f>
        <v>2882</v>
      </c>
      <c r="C62" s="1090"/>
      <c r="D62" s="1090"/>
      <c r="E62" s="1090">
        <f>'将来負担比率（分子）の構造'!J$45</f>
        <v>2846</v>
      </c>
      <c r="F62" s="1090"/>
      <c r="G62" s="1090"/>
      <c r="H62" s="1090">
        <f>'将来負担比率（分子）の構造'!K$45</f>
        <v>2884</v>
      </c>
      <c r="I62" s="1090"/>
      <c r="J62" s="1090"/>
      <c r="K62" s="1090">
        <f>'将来負担比率（分子）の構造'!L$45</f>
        <v>2818</v>
      </c>
      <c r="L62" s="1090"/>
      <c r="M62" s="1090"/>
      <c r="N62" s="1090">
        <f>'将来負担比率（分子）の構造'!M$45</f>
        <v>2859</v>
      </c>
      <c r="O62" s="1090"/>
      <c r="P62" s="1090"/>
    </row>
    <row r="63" spans="1:16">
      <c r="A63" s="1090" t="s">
        <v>74</v>
      </c>
      <c r="B63" s="1090">
        <f>'将来負担比率（分子）の構造'!I$44</f>
        <v>846</v>
      </c>
      <c r="C63" s="1090"/>
      <c r="D63" s="1090"/>
      <c r="E63" s="1090">
        <f>'将来負担比率（分子）の構造'!J$44</f>
        <v>875</v>
      </c>
      <c r="F63" s="1090"/>
      <c r="G63" s="1090"/>
      <c r="H63" s="1090">
        <f>'将来負担比率（分子）の構造'!K$44</f>
        <v>895</v>
      </c>
      <c r="I63" s="1090"/>
      <c r="J63" s="1090"/>
      <c r="K63" s="1090">
        <f>'将来負担比率（分子）の構造'!L$44</f>
        <v>912</v>
      </c>
      <c r="L63" s="1090"/>
      <c r="M63" s="1090"/>
      <c r="N63" s="1090">
        <f>'将来負担比率（分子）の構造'!M$44</f>
        <v>873</v>
      </c>
      <c r="O63" s="1090"/>
      <c r="P63" s="1090"/>
    </row>
    <row r="64" spans="1:16">
      <c r="A64" s="1090" t="s">
        <v>72</v>
      </c>
      <c r="B64" s="1090">
        <f>'将来負担比率（分子）の構造'!I$43</f>
        <v>4730</v>
      </c>
      <c r="C64" s="1090"/>
      <c r="D64" s="1090"/>
      <c r="E64" s="1090">
        <f>'将来負担比率（分子）の構造'!J$43</f>
        <v>4553</v>
      </c>
      <c r="F64" s="1090"/>
      <c r="G64" s="1090"/>
      <c r="H64" s="1090">
        <f>'将来負担比率（分子）の構造'!K$43</f>
        <v>4351</v>
      </c>
      <c r="I64" s="1090"/>
      <c r="J64" s="1090"/>
      <c r="K64" s="1090">
        <f>'将来負担比率（分子）の構造'!L$43</f>
        <v>5642</v>
      </c>
      <c r="L64" s="1090"/>
      <c r="M64" s="1090"/>
      <c r="N64" s="1090">
        <f>'将来負担比率（分子）の構造'!M$43</f>
        <v>5394</v>
      </c>
      <c r="O64" s="1090"/>
      <c r="P64" s="1090"/>
    </row>
    <row r="65" spans="1:16">
      <c r="A65" s="1090" t="s">
        <v>71</v>
      </c>
      <c r="B65" s="1090" t="str">
        <f>'将来負担比率（分子）の構造'!I$42</f>
        <v>-</v>
      </c>
      <c r="C65" s="1090"/>
      <c r="D65" s="1090"/>
      <c r="E65" s="1090" t="str">
        <f>'将来負担比率（分子）の構造'!J$42</f>
        <v>-</v>
      </c>
      <c r="F65" s="1090"/>
      <c r="G65" s="1090"/>
      <c r="H65" s="1090" t="str">
        <f>'将来負担比率（分子）の構造'!K$42</f>
        <v>-</v>
      </c>
      <c r="I65" s="1090"/>
      <c r="J65" s="1090"/>
      <c r="K65" s="1090" t="str">
        <f>'将来負担比率（分子）の構造'!L$42</f>
        <v>-</v>
      </c>
      <c r="L65" s="1090"/>
      <c r="M65" s="1090"/>
      <c r="N65" s="1090" t="str">
        <f>'将来負担比率（分子）の構造'!M$42</f>
        <v>-</v>
      </c>
      <c r="O65" s="1090"/>
      <c r="P65" s="1090"/>
    </row>
    <row r="66" spans="1:16">
      <c r="A66" s="1090" t="s">
        <v>64</v>
      </c>
      <c r="B66" s="1090">
        <f>'将来負担比率（分子）の構造'!I$41</f>
        <v>8502</v>
      </c>
      <c r="C66" s="1090"/>
      <c r="D66" s="1090"/>
      <c r="E66" s="1090">
        <f>'将来負担比率（分子）の構造'!J$41</f>
        <v>8445</v>
      </c>
      <c r="F66" s="1090"/>
      <c r="G66" s="1090"/>
      <c r="H66" s="1090">
        <f>'将来負担比率（分子）の構造'!K$41</f>
        <v>8406</v>
      </c>
      <c r="I66" s="1090"/>
      <c r="J66" s="1090"/>
      <c r="K66" s="1090">
        <f>'将来負担比率（分子）の構造'!L$41</f>
        <v>8583</v>
      </c>
      <c r="L66" s="1090"/>
      <c r="M66" s="1090"/>
      <c r="N66" s="1090">
        <f>'将来負担比率（分子）の構造'!M$41</f>
        <v>9223</v>
      </c>
      <c r="O66" s="1090"/>
      <c r="P66" s="1090"/>
    </row>
    <row r="67" spans="1:16">
      <c r="A67" s="1090" t="s">
        <v>99</v>
      </c>
      <c r="B67" s="1090" t="e">
        <f>NA()</f>
        <v>#N/A</v>
      </c>
      <c r="C67" s="1090">
        <f>IF(ISNUMBER('将来負担比率（分子）の構造'!I$53),IF('将来負担比率（分子）の構造'!I$53&lt;0,0,'将来負担比率（分子）の構造'!I$53),NA())</f>
        <v>3069</v>
      </c>
      <c r="D67" s="1090" t="e">
        <f>NA()</f>
        <v>#N/A</v>
      </c>
      <c r="E67" s="1090" t="e">
        <f>NA()</f>
        <v>#N/A</v>
      </c>
      <c r="F67" s="1090">
        <f>IF(ISNUMBER('将来負担比率（分子）の構造'!J$53),IF('将来負担比率（分子）の構造'!J$53&lt;0,0,'将来負担比率（分子）の構造'!J$53),NA())</f>
        <v>2434</v>
      </c>
      <c r="G67" s="1090" t="e">
        <f>NA()</f>
        <v>#N/A</v>
      </c>
      <c r="H67" s="1090" t="e">
        <f>NA()</f>
        <v>#N/A</v>
      </c>
      <c r="I67" s="1090">
        <f>IF(ISNUMBER('将来負担比率（分子）の構造'!K$53),IF('将来負担比率（分子）の構造'!K$53&lt;0,0,'将来負担比率（分子）の構造'!K$53),NA())</f>
        <v>2037</v>
      </c>
      <c r="J67" s="1090" t="e">
        <f>NA()</f>
        <v>#N/A</v>
      </c>
      <c r="K67" s="1090" t="e">
        <f>NA()</f>
        <v>#N/A</v>
      </c>
      <c r="L67" s="1090">
        <f>IF(ISNUMBER('将来負担比率（分子）の構造'!L$53),IF('将来負担比率（分子）の構造'!L$53&lt;0,0,'将来負担比率（分子）の構造'!L$53),NA())</f>
        <v>3167</v>
      </c>
      <c r="M67" s="1090" t="e">
        <f>NA()</f>
        <v>#N/A</v>
      </c>
      <c r="N67" s="1090" t="e">
        <f>NA()</f>
        <v>#N/A</v>
      </c>
      <c r="O67" s="1090">
        <f>IF(ISNUMBER('将来負担比率（分子）の構造'!M$53),IF('将来負担比率（分子）の構造'!M$53&lt;0,0,'将来負担比率（分子）の構造'!M$53),NA())</f>
        <v>3511</v>
      </c>
      <c r="P67" s="1090" t="e">
        <f>NA()</f>
        <v>#N/A</v>
      </c>
    </row>
    <row r="70" spans="1:16">
      <c r="A70" s="1093" t="s">
        <v>128</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129</v>
      </c>
      <c r="B72" s="1094">
        <f>基金残高に係る経年分析!F55</f>
        <v>994</v>
      </c>
      <c r="C72" s="1094">
        <f>基金残高に係る経年分析!G55</f>
        <v>939</v>
      </c>
      <c r="D72" s="1094">
        <f>基金残高に係る経年分析!H55</f>
        <v>749</v>
      </c>
    </row>
    <row r="73" spans="1:16">
      <c r="A73" s="1092" t="s">
        <v>130</v>
      </c>
      <c r="B73" s="1094">
        <f>基金残高に係る経年分析!F56</f>
        <v>94</v>
      </c>
      <c r="C73" s="1094">
        <f>基金残高に係る経年分析!G56</f>
        <v>192</v>
      </c>
      <c r="D73" s="1094">
        <f>基金残高に係る経年分析!H56</f>
        <v>324</v>
      </c>
    </row>
    <row r="74" spans="1:16">
      <c r="A74" s="1092" t="s">
        <v>132</v>
      </c>
      <c r="B74" s="1094">
        <f>基金残高に係る経年分析!F57</f>
        <v>1280</v>
      </c>
      <c r="C74" s="1094">
        <f>基金残高に係る経年分析!G57</f>
        <v>1277</v>
      </c>
      <c r="D74" s="1094">
        <f>基金残高に係る経年分析!H57</f>
        <v>1259</v>
      </c>
    </row>
  </sheetData>
  <sheetProtection algorithmName="SHA-512" hashValue="Rj+ZrYu1dt+emBtJigwGnnAGHnQaR9yJpeeOUGyC7/LD4aQauskp0iQfCQdOz8Q1fWuDqmcxnRGtyXvDwPOaTQ==" saltValue="yt6q3u4NybwHqlhfmDnso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263</v>
      </c>
      <c r="AE4" s="139"/>
      <c r="AF4" s="139"/>
      <c r="AG4" s="139"/>
      <c r="AH4" s="139"/>
      <c r="AI4" s="139"/>
      <c r="AJ4" s="139"/>
      <c r="AK4" s="144"/>
      <c r="AL4" s="183" t="s">
        <v>318</v>
      </c>
      <c r="AM4" s="139"/>
      <c r="AN4" s="139"/>
      <c r="AO4" s="144"/>
      <c r="AP4" s="301" t="s">
        <v>321</v>
      </c>
      <c r="AQ4" s="301"/>
      <c r="AR4" s="301"/>
      <c r="AS4" s="301"/>
      <c r="AT4" s="301"/>
      <c r="AU4" s="301"/>
      <c r="AV4" s="301"/>
      <c r="AW4" s="301"/>
      <c r="AX4" s="301"/>
      <c r="AY4" s="301"/>
      <c r="AZ4" s="301"/>
      <c r="BA4" s="301"/>
      <c r="BB4" s="301"/>
      <c r="BC4" s="301"/>
      <c r="BD4" s="301"/>
      <c r="BE4" s="301"/>
      <c r="BF4" s="301"/>
      <c r="BG4" s="301" t="s">
        <v>297</v>
      </c>
      <c r="BH4" s="301"/>
      <c r="BI4" s="301"/>
      <c r="BJ4" s="301"/>
      <c r="BK4" s="301"/>
      <c r="BL4" s="301"/>
      <c r="BM4" s="301"/>
      <c r="BN4" s="301"/>
      <c r="BO4" s="301" t="s">
        <v>318</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2863254</v>
      </c>
      <c r="S5" s="279"/>
      <c r="T5" s="279"/>
      <c r="U5" s="279"/>
      <c r="V5" s="279"/>
      <c r="W5" s="279"/>
      <c r="X5" s="279"/>
      <c r="Y5" s="281"/>
      <c r="Z5" s="284">
        <v>23.6</v>
      </c>
      <c r="AA5" s="284"/>
      <c r="AB5" s="284"/>
      <c r="AC5" s="284"/>
      <c r="AD5" s="289">
        <v>2699065</v>
      </c>
      <c r="AE5" s="289"/>
      <c r="AF5" s="289"/>
      <c r="AG5" s="289"/>
      <c r="AH5" s="289"/>
      <c r="AI5" s="289"/>
      <c r="AJ5" s="289"/>
      <c r="AK5" s="289"/>
      <c r="AL5" s="294">
        <v>44.6</v>
      </c>
      <c r="AM5" s="296"/>
      <c r="AN5" s="296"/>
      <c r="AO5" s="298"/>
      <c r="AP5" s="262" t="s">
        <v>324</v>
      </c>
      <c r="AQ5" s="268"/>
      <c r="AR5" s="268"/>
      <c r="AS5" s="268"/>
      <c r="AT5" s="268"/>
      <c r="AU5" s="268"/>
      <c r="AV5" s="268"/>
      <c r="AW5" s="268"/>
      <c r="AX5" s="268"/>
      <c r="AY5" s="268"/>
      <c r="AZ5" s="268"/>
      <c r="BA5" s="268"/>
      <c r="BB5" s="268"/>
      <c r="BC5" s="268"/>
      <c r="BD5" s="268"/>
      <c r="BE5" s="268"/>
      <c r="BF5" s="271"/>
      <c r="BG5" s="277">
        <v>2620368</v>
      </c>
      <c r="BH5" s="219"/>
      <c r="BI5" s="219"/>
      <c r="BJ5" s="219"/>
      <c r="BK5" s="219"/>
      <c r="BL5" s="219"/>
      <c r="BM5" s="219"/>
      <c r="BN5" s="282"/>
      <c r="BO5" s="285">
        <v>91.5</v>
      </c>
      <c r="BP5" s="285"/>
      <c r="BQ5" s="285"/>
      <c r="BR5" s="285"/>
      <c r="BS5" s="290" t="s">
        <v>142</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67939</v>
      </c>
      <c r="S6" s="219"/>
      <c r="T6" s="219"/>
      <c r="U6" s="219"/>
      <c r="V6" s="219"/>
      <c r="W6" s="219"/>
      <c r="X6" s="219"/>
      <c r="Y6" s="282"/>
      <c r="Z6" s="285">
        <v>0.6</v>
      </c>
      <c r="AA6" s="285"/>
      <c r="AB6" s="285"/>
      <c r="AC6" s="285"/>
      <c r="AD6" s="290">
        <v>67939</v>
      </c>
      <c r="AE6" s="290"/>
      <c r="AF6" s="290"/>
      <c r="AG6" s="290"/>
      <c r="AH6" s="290"/>
      <c r="AI6" s="290"/>
      <c r="AJ6" s="290"/>
      <c r="AK6" s="290"/>
      <c r="AL6" s="286">
        <v>1.1000000000000001</v>
      </c>
      <c r="AM6" s="240"/>
      <c r="AN6" s="240"/>
      <c r="AO6" s="299"/>
      <c r="AP6" s="263" t="s">
        <v>108</v>
      </c>
      <c r="AQ6" s="36"/>
      <c r="AR6" s="36"/>
      <c r="AS6" s="36"/>
      <c r="AT6" s="36"/>
      <c r="AU6" s="36"/>
      <c r="AV6" s="36"/>
      <c r="AW6" s="36"/>
      <c r="AX6" s="36"/>
      <c r="AY6" s="36"/>
      <c r="AZ6" s="36"/>
      <c r="BA6" s="36"/>
      <c r="BB6" s="36"/>
      <c r="BC6" s="36"/>
      <c r="BD6" s="36"/>
      <c r="BE6" s="36"/>
      <c r="BF6" s="272"/>
      <c r="BG6" s="277">
        <v>2620368</v>
      </c>
      <c r="BH6" s="219"/>
      <c r="BI6" s="219"/>
      <c r="BJ6" s="219"/>
      <c r="BK6" s="219"/>
      <c r="BL6" s="219"/>
      <c r="BM6" s="219"/>
      <c r="BN6" s="282"/>
      <c r="BO6" s="285">
        <v>91.5</v>
      </c>
      <c r="BP6" s="285"/>
      <c r="BQ6" s="285"/>
      <c r="BR6" s="285"/>
      <c r="BS6" s="290" t="s">
        <v>142</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104066</v>
      </c>
      <c r="CS6" s="219"/>
      <c r="CT6" s="219"/>
      <c r="CU6" s="219"/>
      <c r="CV6" s="219"/>
      <c r="CW6" s="219"/>
      <c r="CX6" s="219"/>
      <c r="CY6" s="282"/>
      <c r="CZ6" s="294">
        <v>0.9</v>
      </c>
      <c r="DA6" s="296"/>
      <c r="DB6" s="296"/>
      <c r="DC6" s="342"/>
      <c r="DD6" s="291" t="s">
        <v>142</v>
      </c>
      <c r="DE6" s="219"/>
      <c r="DF6" s="219"/>
      <c r="DG6" s="219"/>
      <c r="DH6" s="219"/>
      <c r="DI6" s="219"/>
      <c r="DJ6" s="219"/>
      <c r="DK6" s="219"/>
      <c r="DL6" s="219"/>
      <c r="DM6" s="219"/>
      <c r="DN6" s="219"/>
      <c r="DO6" s="219"/>
      <c r="DP6" s="282"/>
      <c r="DQ6" s="291">
        <v>104066</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2164</v>
      </c>
      <c r="S7" s="219"/>
      <c r="T7" s="219"/>
      <c r="U7" s="219"/>
      <c r="V7" s="219"/>
      <c r="W7" s="219"/>
      <c r="X7" s="219"/>
      <c r="Y7" s="282"/>
      <c r="Z7" s="285">
        <v>0</v>
      </c>
      <c r="AA7" s="285"/>
      <c r="AB7" s="285"/>
      <c r="AC7" s="285"/>
      <c r="AD7" s="290">
        <v>2164</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1014863</v>
      </c>
      <c r="BH7" s="219"/>
      <c r="BI7" s="219"/>
      <c r="BJ7" s="219"/>
      <c r="BK7" s="219"/>
      <c r="BL7" s="219"/>
      <c r="BM7" s="219"/>
      <c r="BN7" s="282"/>
      <c r="BO7" s="285">
        <v>35.4</v>
      </c>
      <c r="BP7" s="285"/>
      <c r="BQ7" s="285"/>
      <c r="BR7" s="285"/>
      <c r="BS7" s="290" t="s">
        <v>142</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2041596</v>
      </c>
      <c r="CS7" s="219"/>
      <c r="CT7" s="219"/>
      <c r="CU7" s="219"/>
      <c r="CV7" s="219"/>
      <c r="CW7" s="219"/>
      <c r="CX7" s="219"/>
      <c r="CY7" s="282"/>
      <c r="CZ7" s="285">
        <v>17.8</v>
      </c>
      <c r="DA7" s="285"/>
      <c r="DB7" s="285"/>
      <c r="DC7" s="285"/>
      <c r="DD7" s="291">
        <v>211937</v>
      </c>
      <c r="DE7" s="219"/>
      <c r="DF7" s="219"/>
      <c r="DG7" s="219"/>
      <c r="DH7" s="219"/>
      <c r="DI7" s="219"/>
      <c r="DJ7" s="219"/>
      <c r="DK7" s="219"/>
      <c r="DL7" s="219"/>
      <c r="DM7" s="219"/>
      <c r="DN7" s="219"/>
      <c r="DO7" s="219"/>
      <c r="DP7" s="282"/>
      <c r="DQ7" s="291">
        <v>1561086</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10036</v>
      </c>
      <c r="S8" s="219"/>
      <c r="T8" s="219"/>
      <c r="U8" s="219"/>
      <c r="V8" s="219"/>
      <c r="W8" s="219"/>
      <c r="X8" s="219"/>
      <c r="Y8" s="282"/>
      <c r="Z8" s="285">
        <v>0.1</v>
      </c>
      <c r="AA8" s="285"/>
      <c r="AB8" s="285"/>
      <c r="AC8" s="285"/>
      <c r="AD8" s="290">
        <v>10036</v>
      </c>
      <c r="AE8" s="290"/>
      <c r="AF8" s="290"/>
      <c r="AG8" s="290"/>
      <c r="AH8" s="290"/>
      <c r="AI8" s="290"/>
      <c r="AJ8" s="290"/>
      <c r="AK8" s="290"/>
      <c r="AL8" s="286">
        <v>0.2</v>
      </c>
      <c r="AM8" s="240"/>
      <c r="AN8" s="240"/>
      <c r="AO8" s="299"/>
      <c r="AP8" s="263" t="s">
        <v>125</v>
      </c>
      <c r="AQ8" s="36"/>
      <c r="AR8" s="36"/>
      <c r="AS8" s="36"/>
      <c r="AT8" s="36"/>
      <c r="AU8" s="36"/>
      <c r="AV8" s="36"/>
      <c r="AW8" s="36"/>
      <c r="AX8" s="36"/>
      <c r="AY8" s="36"/>
      <c r="AZ8" s="36"/>
      <c r="BA8" s="36"/>
      <c r="BB8" s="36"/>
      <c r="BC8" s="36"/>
      <c r="BD8" s="36"/>
      <c r="BE8" s="36"/>
      <c r="BF8" s="272"/>
      <c r="BG8" s="277">
        <v>40233</v>
      </c>
      <c r="BH8" s="219"/>
      <c r="BI8" s="219"/>
      <c r="BJ8" s="219"/>
      <c r="BK8" s="219"/>
      <c r="BL8" s="219"/>
      <c r="BM8" s="219"/>
      <c r="BN8" s="282"/>
      <c r="BO8" s="285">
        <v>1.4</v>
      </c>
      <c r="BP8" s="285"/>
      <c r="BQ8" s="285"/>
      <c r="BR8" s="285"/>
      <c r="BS8" s="291" t="s">
        <v>142</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3499466</v>
      </c>
      <c r="CS8" s="219"/>
      <c r="CT8" s="219"/>
      <c r="CU8" s="219"/>
      <c r="CV8" s="219"/>
      <c r="CW8" s="219"/>
      <c r="CX8" s="219"/>
      <c r="CY8" s="282"/>
      <c r="CZ8" s="285">
        <v>30.4</v>
      </c>
      <c r="DA8" s="285"/>
      <c r="DB8" s="285"/>
      <c r="DC8" s="285"/>
      <c r="DD8" s="291">
        <v>5197</v>
      </c>
      <c r="DE8" s="219"/>
      <c r="DF8" s="219"/>
      <c r="DG8" s="219"/>
      <c r="DH8" s="219"/>
      <c r="DI8" s="219"/>
      <c r="DJ8" s="219"/>
      <c r="DK8" s="219"/>
      <c r="DL8" s="219"/>
      <c r="DM8" s="219"/>
      <c r="DN8" s="219"/>
      <c r="DO8" s="219"/>
      <c r="DP8" s="282"/>
      <c r="DQ8" s="291">
        <v>1934369</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6732</v>
      </c>
      <c r="S9" s="219"/>
      <c r="T9" s="219"/>
      <c r="U9" s="219"/>
      <c r="V9" s="219"/>
      <c r="W9" s="219"/>
      <c r="X9" s="219"/>
      <c r="Y9" s="282"/>
      <c r="Z9" s="285">
        <v>0.1</v>
      </c>
      <c r="AA9" s="285"/>
      <c r="AB9" s="285"/>
      <c r="AC9" s="285"/>
      <c r="AD9" s="290">
        <v>6732</v>
      </c>
      <c r="AE9" s="290"/>
      <c r="AF9" s="290"/>
      <c r="AG9" s="290"/>
      <c r="AH9" s="290"/>
      <c r="AI9" s="290"/>
      <c r="AJ9" s="290"/>
      <c r="AK9" s="290"/>
      <c r="AL9" s="286">
        <v>0.1</v>
      </c>
      <c r="AM9" s="240"/>
      <c r="AN9" s="240"/>
      <c r="AO9" s="299"/>
      <c r="AP9" s="263" t="s">
        <v>341</v>
      </c>
      <c r="AQ9" s="36"/>
      <c r="AR9" s="36"/>
      <c r="AS9" s="36"/>
      <c r="AT9" s="36"/>
      <c r="AU9" s="36"/>
      <c r="AV9" s="36"/>
      <c r="AW9" s="36"/>
      <c r="AX9" s="36"/>
      <c r="AY9" s="36"/>
      <c r="AZ9" s="36"/>
      <c r="BA9" s="36"/>
      <c r="BB9" s="36"/>
      <c r="BC9" s="36"/>
      <c r="BD9" s="36"/>
      <c r="BE9" s="36"/>
      <c r="BF9" s="272"/>
      <c r="BG9" s="277">
        <v>829697</v>
      </c>
      <c r="BH9" s="219"/>
      <c r="BI9" s="219"/>
      <c r="BJ9" s="219"/>
      <c r="BK9" s="219"/>
      <c r="BL9" s="219"/>
      <c r="BM9" s="219"/>
      <c r="BN9" s="282"/>
      <c r="BO9" s="285">
        <v>29</v>
      </c>
      <c r="BP9" s="285"/>
      <c r="BQ9" s="285"/>
      <c r="BR9" s="285"/>
      <c r="BS9" s="291" t="s">
        <v>142</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987348</v>
      </c>
      <c r="CS9" s="219"/>
      <c r="CT9" s="219"/>
      <c r="CU9" s="219"/>
      <c r="CV9" s="219"/>
      <c r="CW9" s="219"/>
      <c r="CX9" s="219"/>
      <c r="CY9" s="282"/>
      <c r="CZ9" s="285">
        <v>8.6</v>
      </c>
      <c r="DA9" s="285"/>
      <c r="DB9" s="285"/>
      <c r="DC9" s="285"/>
      <c r="DD9" s="291">
        <v>96359</v>
      </c>
      <c r="DE9" s="219"/>
      <c r="DF9" s="219"/>
      <c r="DG9" s="219"/>
      <c r="DH9" s="219"/>
      <c r="DI9" s="219"/>
      <c r="DJ9" s="219"/>
      <c r="DK9" s="219"/>
      <c r="DL9" s="219"/>
      <c r="DM9" s="219"/>
      <c r="DN9" s="219"/>
      <c r="DO9" s="219"/>
      <c r="DP9" s="282"/>
      <c r="DQ9" s="291">
        <v>844280</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142</v>
      </c>
      <c r="S10" s="219"/>
      <c r="T10" s="219"/>
      <c r="U10" s="219"/>
      <c r="V10" s="219"/>
      <c r="W10" s="219"/>
      <c r="X10" s="219"/>
      <c r="Y10" s="282"/>
      <c r="Z10" s="285" t="s">
        <v>142</v>
      </c>
      <c r="AA10" s="285"/>
      <c r="AB10" s="285"/>
      <c r="AC10" s="285"/>
      <c r="AD10" s="290" t="s">
        <v>142</v>
      </c>
      <c r="AE10" s="290"/>
      <c r="AF10" s="290"/>
      <c r="AG10" s="290"/>
      <c r="AH10" s="290"/>
      <c r="AI10" s="290"/>
      <c r="AJ10" s="290"/>
      <c r="AK10" s="290"/>
      <c r="AL10" s="286" t="s">
        <v>142</v>
      </c>
      <c r="AM10" s="240"/>
      <c r="AN10" s="240"/>
      <c r="AO10" s="299"/>
      <c r="AP10" s="263" t="s">
        <v>200</v>
      </c>
      <c r="AQ10" s="36"/>
      <c r="AR10" s="36"/>
      <c r="AS10" s="36"/>
      <c r="AT10" s="36"/>
      <c r="AU10" s="36"/>
      <c r="AV10" s="36"/>
      <c r="AW10" s="36"/>
      <c r="AX10" s="36"/>
      <c r="AY10" s="36"/>
      <c r="AZ10" s="36"/>
      <c r="BA10" s="36"/>
      <c r="BB10" s="36"/>
      <c r="BC10" s="36"/>
      <c r="BD10" s="36"/>
      <c r="BE10" s="36"/>
      <c r="BF10" s="272"/>
      <c r="BG10" s="277">
        <v>80243</v>
      </c>
      <c r="BH10" s="219"/>
      <c r="BI10" s="219"/>
      <c r="BJ10" s="219"/>
      <c r="BK10" s="219"/>
      <c r="BL10" s="219"/>
      <c r="BM10" s="219"/>
      <c r="BN10" s="282"/>
      <c r="BO10" s="285">
        <v>2.8</v>
      </c>
      <c r="BP10" s="285"/>
      <c r="BQ10" s="285"/>
      <c r="BR10" s="285"/>
      <c r="BS10" s="291" t="s">
        <v>142</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201</v>
      </c>
      <c r="CS10" s="219"/>
      <c r="CT10" s="219"/>
      <c r="CU10" s="219"/>
      <c r="CV10" s="219"/>
      <c r="CW10" s="219"/>
      <c r="CX10" s="219"/>
      <c r="CY10" s="282"/>
      <c r="CZ10" s="285">
        <v>0</v>
      </c>
      <c r="DA10" s="285"/>
      <c r="DB10" s="285"/>
      <c r="DC10" s="285"/>
      <c r="DD10" s="291" t="s">
        <v>142</v>
      </c>
      <c r="DE10" s="219"/>
      <c r="DF10" s="219"/>
      <c r="DG10" s="219"/>
      <c r="DH10" s="219"/>
      <c r="DI10" s="219"/>
      <c r="DJ10" s="219"/>
      <c r="DK10" s="219"/>
      <c r="DL10" s="219"/>
      <c r="DM10" s="219"/>
      <c r="DN10" s="219"/>
      <c r="DO10" s="219"/>
      <c r="DP10" s="282"/>
      <c r="DQ10" s="291">
        <v>201</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433516</v>
      </c>
      <c r="S11" s="219"/>
      <c r="T11" s="219"/>
      <c r="U11" s="219"/>
      <c r="V11" s="219"/>
      <c r="W11" s="219"/>
      <c r="X11" s="219"/>
      <c r="Y11" s="282"/>
      <c r="Z11" s="286">
        <v>3.6</v>
      </c>
      <c r="AA11" s="240"/>
      <c r="AB11" s="240"/>
      <c r="AC11" s="288"/>
      <c r="AD11" s="291">
        <v>433516</v>
      </c>
      <c r="AE11" s="219"/>
      <c r="AF11" s="219"/>
      <c r="AG11" s="219"/>
      <c r="AH11" s="219"/>
      <c r="AI11" s="219"/>
      <c r="AJ11" s="219"/>
      <c r="AK11" s="282"/>
      <c r="AL11" s="286">
        <v>7.2</v>
      </c>
      <c r="AM11" s="240"/>
      <c r="AN11" s="240"/>
      <c r="AO11" s="299"/>
      <c r="AP11" s="263" t="s">
        <v>346</v>
      </c>
      <c r="AQ11" s="36"/>
      <c r="AR11" s="36"/>
      <c r="AS11" s="36"/>
      <c r="AT11" s="36"/>
      <c r="AU11" s="36"/>
      <c r="AV11" s="36"/>
      <c r="AW11" s="36"/>
      <c r="AX11" s="36"/>
      <c r="AY11" s="36"/>
      <c r="AZ11" s="36"/>
      <c r="BA11" s="36"/>
      <c r="BB11" s="36"/>
      <c r="BC11" s="36"/>
      <c r="BD11" s="36"/>
      <c r="BE11" s="36"/>
      <c r="BF11" s="272"/>
      <c r="BG11" s="277">
        <v>64690</v>
      </c>
      <c r="BH11" s="219"/>
      <c r="BI11" s="219"/>
      <c r="BJ11" s="219"/>
      <c r="BK11" s="219"/>
      <c r="BL11" s="219"/>
      <c r="BM11" s="219"/>
      <c r="BN11" s="282"/>
      <c r="BO11" s="285">
        <v>2.2999999999999998</v>
      </c>
      <c r="BP11" s="285"/>
      <c r="BQ11" s="285"/>
      <c r="BR11" s="285"/>
      <c r="BS11" s="291" t="s">
        <v>142</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219725</v>
      </c>
      <c r="CS11" s="219"/>
      <c r="CT11" s="219"/>
      <c r="CU11" s="219"/>
      <c r="CV11" s="219"/>
      <c r="CW11" s="219"/>
      <c r="CX11" s="219"/>
      <c r="CY11" s="282"/>
      <c r="CZ11" s="285">
        <v>1.9</v>
      </c>
      <c r="DA11" s="285"/>
      <c r="DB11" s="285"/>
      <c r="DC11" s="285"/>
      <c r="DD11" s="291">
        <v>61189</v>
      </c>
      <c r="DE11" s="219"/>
      <c r="DF11" s="219"/>
      <c r="DG11" s="219"/>
      <c r="DH11" s="219"/>
      <c r="DI11" s="219"/>
      <c r="DJ11" s="219"/>
      <c r="DK11" s="219"/>
      <c r="DL11" s="219"/>
      <c r="DM11" s="219"/>
      <c r="DN11" s="219"/>
      <c r="DO11" s="219"/>
      <c r="DP11" s="282"/>
      <c r="DQ11" s="291">
        <v>132972</v>
      </c>
      <c r="DR11" s="219"/>
      <c r="DS11" s="219"/>
      <c r="DT11" s="219"/>
      <c r="DU11" s="219"/>
      <c r="DV11" s="219"/>
      <c r="DW11" s="219"/>
      <c r="DX11" s="219"/>
      <c r="DY11" s="219"/>
      <c r="DZ11" s="219"/>
      <c r="EA11" s="219"/>
      <c r="EB11" s="219"/>
      <c r="EC11" s="332"/>
    </row>
    <row r="12" spans="2:143" ht="11.25" customHeight="1">
      <c r="B12" s="263" t="s">
        <v>151</v>
      </c>
      <c r="C12" s="36"/>
      <c r="D12" s="36"/>
      <c r="E12" s="36"/>
      <c r="F12" s="36"/>
      <c r="G12" s="36"/>
      <c r="H12" s="36"/>
      <c r="I12" s="36"/>
      <c r="J12" s="36"/>
      <c r="K12" s="36"/>
      <c r="L12" s="36"/>
      <c r="M12" s="36"/>
      <c r="N12" s="36"/>
      <c r="O12" s="36"/>
      <c r="P12" s="36"/>
      <c r="Q12" s="272"/>
      <c r="R12" s="277" t="s">
        <v>142</v>
      </c>
      <c r="S12" s="219"/>
      <c r="T12" s="219"/>
      <c r="U12" s="219"/>
      <c r="V12" s="219"/>
      <c r="W12" s="219"/>
      <c r="X12" s="219"/>
      <c r="Y12" s="282"/>
      <c r="Z12" s="285" t="s">
        <v>142</v>
      </c>
      <c r="AA12" s="285"/>
      <c r="AB12" s="285"/>
      <c r="AC12" s="285"/>
      <c r="AD12" s="290" t="s">
        <v>142</v>
      </c>
      <c r="AE12" s="290"/>
      <c r="AF12" s="290"/>
      <c r="AG12" s="290"/>
      <c r="AH12" s="290"/>
      <c r="AI12" s="290"/>
      <c r="AJ12" s="290"/>
      <c r="AK12" s="290"/>
      <c r="AL12" s="286" t="s">
        <v>142</v>
      </c>
      <c r="AM12" s="240"/>
      <c r="AN12" s="240"/>
      <c r="AO12" s="299"/>
      <c r="AP12" s="263" t="s">
        <v>350</v>
      </c>
      <c r="AQ12" s="36"/>
      <c r="AR12" s="36"/>
      <c r="AS12" s="36"/>
      <c r="AT12" s="36"/>
      <c r="AU12" s="36"/>
      <c r="AV12" s="36"/>
      <c r="AW12" s="36"/>
      <c r="AX12" s="36"/>
      <c r="AY12" s="36"/>
      <c r="AZ12" s="36"/>
      <c r="BA12" s="36"/>
      <c r="BB12" s="36"/>
      <c r="BC12" s="36"/>
      <c r="BD12" s="36"/>
      <c r="BE12" s="36"/>
      <c r="BF12" s="272"/>
      <c r="BG12" s="277">
        <v>1336774</v>
      </c>
      <c r="BH12" s="219"/>
      <c r="BI12" s="219"/>
      <c r="BJ12" s="219"/>
      <c r="BK12" s="219"/>
      <c r="BL12" s="219"/>
      <c r="BM12" s="219"/>
      <c r="BN12" s="282"/>
      <c r="BO12" s="285">
        <v>46.7</v>
      </c>
      <c r="BP12" s="285"/>
      <c r="BQ12" s="285"/>
      <c r="BR12" s="285"/>
      <c r="BS12" s="291" t="s">
        <v>142</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280186</v>
      </c>
      <c r="CS12" s="219"/>
      <c r="CT12" s="219"/>
      <c r="CU12" s="219"/>
      <c r="CV12" s="219"/>
      <c r="CW12" s="219"/>
      <c r="CX12" s="219"/>
      <c r="CY12" s="282"/>
      <c r="CZ12" s="285">
        <v>2.4</v>
      </c>
      <c r="DA12" s="285"/>
      <c r="DB12" s="285"/>
      <c r="DC12" s="285"/>
      <c r="DD12" s="291">
        <v>8413</v>
      </c>
      <c r="DE12" s="219"/>
      <c r="DF12" s="219"/>
      <c r="DG12" s="219"/>
      <c r="DH12" s="219"/>
      <c r="DI12" s="219"/>
      <c r="DJ12" s="219"/>
      <c r="DK12" s="219"/>
      <c r="DL12" s="219"/>
      <c r="DM12" s="219"/>
      <c r="DN12" s="219"/>
      <c r="DO12" s="219"/>
      <c r="DP12" s="282"/>
      <c r="DQ12" s="291">
        <v>217594</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142</v>
      </c>
      <c r="S13" s="219"/>
      <c r="T13" s="219"/>
      <c r="U13" s="219"/>
      <c r="V13" s="219"/>
      <c r="W13" s="219"/>
      <c r="X13" s="219"/>
      <c r="Y13" s="282"/>
      <c r="Z13" s="285" t="s">
        <v>142</v>
      </c>
      <c r="AA13" s="285"/>
      <c r="AB13" s="285"/>
      <c r="AC13" s="285"/>
      <c r="AD13" s="290" t="s">
        <v>142</v>
      </c>
      <c r="AE13" s="290"/>
      <c r="AF13" s="290"/>
      <c r="AG13" s="290"/>
      <c r="AH13" s="290"/>
      <c r="AI13" s="290"/>
      <c r="AJ13" s="290"/>
      <c r="AK13" s="290"/>
      <c r="AL13" s="286" t="s">
        <v>142</v>
      </c>
      <c r="AM13" s="240"/>
      <c r="AN13" s="240"/>
      <c r="AO13" s="299"/>
      <c r="AP13" s="263" t="s">
        <v>353</v>
      </c>
      <c r="AQ13" s="36"/>
      <c r="AR13" s="36"/>
      <c r="AS13" s="36"/>
      <c r="AT13" s="36"/>
      <c r="AU13" s="36"/>
      <c r="AV13" s="36"/>
      <c r="AW13" s="36"/>
      <c r="AX13" s="36"/>
      <c r="AY13" s="36"/>
      <c r="AZ13" s="36"/>
      <c r="BA13" s="36"/>
      <c r="BB13" s="36"/>
      <c r="BC13" s="36"/>
      <c r="BD13" s="36"/>
      <c r="BE13" s="36"/>
      <c r="BF13" s="272"/>
      <c r="BG13" s="277">
        <v>1329538</v>
      </c>
      <c r="BH13" s="219"/>
      <c r="BI13" s="219"/>
      <c r="BJ13" s="219"/>
      <c r="BK13" s="219"/>
      <c r="BL13" s="219"/>
      <c r="BM13" s="219"/>
      <c r="BN13" s="282"/>
      <c r="BO13" s="285">
        <v>46.4</v>
      </c>
      <c r="BP13" s="285"/>
      <c r="BQ13" s="285"/>
      <c r="BR13" s="285"/>
      <c r="BS13" s="291" t="s">
        <v>142</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1324557</v>
      </c>
      <c r="CS13" s="219"/>
      <c r="CT13" s="219"/>
      <c r="CU13" s="219"/>
      <c r="CV13" s="219"/>
      <c r="CW13" s="219"/>
      <c r="CX13" s="219"/>
      <c r="CY13" s="282"/>
      <c r="CZ13" s="285">
        <v>11.5</v>
      </c>
      <c r="DA13" s="285"/>
      <c r="DB13" s="285"/>
      <c r="DC13" s="285"/>
      <c r="DD13" s="291">
        <v>394945</v>
      </c>
      <c r="DE13" s="219"/>
      <c r="DF13" s="219"/>
      <c r="DG13" s="219"/>
      <c r="DH13" s="219"/>
      <c r="DI13" s="219"/>
      <c r="DJ13" s="219"/>
      <c r="DK13" s="219"/>
      <c r="DL13" s="219"/>
      <c r="DM13" s="219"/>
      <c r="DN13" s="219"/>
      <c r="DO13" s="219"/>
      <c r="DP13" s="282"/>
      <c r="DQ13" s="291">
        <v>961415</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12290</v>
      </c>
      <c r="S14" s="219"/>
      <c r="T14" s="219"/>
      <c r="U14" s="219"/>
      <c r="V14" s="219"/>
      <c r="W14" s="219"/>
      <c r="X14" s="219"/>
      <c r="Y14" s="282"/>
      <c r="Z14" s="285">
        <v>0.1</v>
      </c>
      <c r="AA14" s="285"/>
      <c r="AB14" s="285"/>
      <c r="AC14" s="285"/>
      <c r="AD14" s="290">
        <v>12290</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73524</v>
      </c>
      <c r="BH14" s="219"/>
      <c r="BI14" s="219"/>
      <c r="BJ14" s="219"/>
      <c r="BK14" s="219"/>
      <c r="BL14" s="219"/>
      <c r="BM14" s="219"/>
      <c r="BN14" s="282"/>
      <c r="BO14" s="285">
        <v>2.6</v>
      </c>
      <c r="BP14" s="285"/>
      <c r="BQ14" s="285"/>
      <c r="BR14" s="285"/>
      <c r="BS14" s="291" t="s">
        <v>142</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1007012</v>
      </c>
      <c r="CS14" s="219"/>
      <c r="CT14" s="219"/>
      <c r="CU14" s="219"/>
      <c r="CV14" s="219"/>
      <c r="CW14" s="219"/>
      <c r="CX14" s="219"/>
      <c r="CY14" s="282"/>
      <c r="CZ14" s="285">
        <v>8.8000000000000007</v>
      </c>
      <c r="DA14" s="285"/>
      <c r="DB14" s="285"/>
      <c r="DC14" s="285"/>
      <c r="DD14" s="291">
        <v>422236</v>
      </c>
      <c r="DE14" s="219"/>
      <c r="DF14" s="219"/>
      <c r="DG14" s="219"/>
      <c r="DH14" s="219"/>
      <c r="DI14" s="219"/>
      <c r="DJ14" s="219"/>
      <c r="DK14" s="219"/>
      <c r="DL14" s="219"/>
      <c r="DM14" s="219"/>
      <c r="DN14" s="219"/>
      <c r="DO14" s="219"/>
      <c r="DP14" s="282"/>
      <c r="DQ14" s="291">
        <v>544462</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142</v>
      </c>
      <c r="S15" s="219"/>
      <c r="T15" s="219"/>
      <c r="U15" s="219"/>
      <c r="V15" s="219"/>
      <c r="W15" s="219"/>
      <c r="X15" s="219"/>
      <c r="Y15" s="282"/>
      <c r="Z15" s="285" t="s">
        <v>142</v>
      </c>
      <c r="AA15" s="285"/>
      <c r="AB15" s="285"/>
      <c r="AC15" s="285"/>
      <c r="AD15" s="290" t="s">
        <v>142</v>
      </c>
      <c r="AE15" s="290"/>
      <c r="AF15" s="290"/>
      <c r="AG15" s="290"/>
      <c r="AH15" s="290"/>
      <c r="AI15" s="290"/>
      <c r="AJ15" s="290"/>
      <c r="AK15" s="290"/>
      <c r="AL15" s="286" t="s">
        <v>142</v>
      </c>
      <c r="AM15" s="240"/>
      <c r="AN15" s="240"/>
      <c r="AO15" s="299"/>
      <c r="AP15" s="263" t="s">
        <v>359</v>
      </c>
      <c r="AQ15" s="36"/>
      <c r="AR15" s="36"/>
      <c r="AS15" s="36"/>
      <c r="AT15" s="36"/>
      <c r="AU15" s="36"/>
      <c r="AV15" s="36"/>
      <c r="AW15" s="36"/>
      <c r="AX15" s="36"/>
      <c r="AY15" s="36"/>
      <c r="AZ15" s="36"/>
      <c r="BA15" s="36"/>
      <c r="BB15" s="36"/>
      <c r="BC15" s="36"/>
      <c r="BD15" s="36"/>
      <c r="BE15" s="36"/>
      <c r="BF15" s="272"/>
      <c r="BG15" s="277">
        <v>195207</v>
      </c>
      <c r="BH15" s="219"/>
      <c r="BI15" s="219"/>
      <c r="BJ15" s="219"/>
      <c r="BK15" s="219"/>
      <c r="BL15" s="219"/>
      <c r="BM15" s="219"/>
      <c r="BN15" s="282"/>
      <c r="BO15" s="285">
        <v>6.8</v>
      </c>
      <c r="BP15" s="285"/>
      <c r="BQ15" s="285"/>
      <c r="BR15" s="285"/>
      <c r="BS15" s="291" t="s">
        <v>142</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1133450</v>
      </c>
      <c r="CS15" s="219"/>
      <c r="CT15" s="219"/>
      <c r="CU15" s="219"/>
      <c r="CV15" s="219"/>
      <c r="CW15" s="219"/>
      <c r="CX15" s="219"/>
      <c r="CY15" s="282"/>
      <c r="CZ15" s="285">
        <v>9.9</v>
      </c>
      <c r="DA15" s="285"/>
      <c r="DB15" s="285"/>
      <c r="DC15" s="285"/>
      <c r="DD15" s="291">
        <v>427574</v>
      </c>
      <c r="DE15" s="219"/>
      <c r="DF15" s="219"/>
      <c r="DG15" s="219"/>
      <c r="DH15" s="219"/>
      <c r="DI15" s="219"/>
      <c r="DJ15" s="219"/>
      <c r="DK15" s="219"/>
      <c r="DL15" s="219"/>
      <c r="DM15" s="219"/>
      <c r="DN15" s="219"/>
      <c r="DO15" s="219"/>
      <c r="DP15" s="282"/>
      <c r="DQ15" s="291">
        <v>614485</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3519</v>
      </c>
      <c r="S16" s="219"/>
      <c r="T16" s="219"/>
      <c r="U16" s="219"/>
      <c r="V16" s="219"/>
      <c r="W16" s="219"/>
      <c r="X16" s="219"/>
      <c r="Y16" s="282"/>
      <c r="Z16" s="285">
        <v>0</v>
      </c>
      <c r="AA16" s="285"/>
      <c r="AB16" s="285"/>
      <c r="AC16" s="285"/>
      <c r="AD16" s="290">
        <v>3519</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142</v>
      </c>
      <c r="BH16" s="219"/>
      <c r="BI16" s="219"/>
      <c r="BJ16" s="219"/>
      <c r="BK16" s="219"/>
      <c r="BL16" s="219"/>
      <c r="BM16" s="219"/>
      <c r="BN16" s="282"/>
      <c r="BO16" s="285" t="s">
        <v>142</v>
      </c>
      <c r="BP16" s="285"/>
      <c r="BQ16" s="285"/>
      <c r="BR16" s="285"/>
      <c r="BS16" s="291" t="s">
        <v>142</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165728</v>
      </c>
      <c r="CS16" s="219"/>
      <c r="CT16" s="219"/>
      <c r="CU16" s="219"/>
      <c r="CV16" s="219"/>
      <c r="CW16" s="219"/>
      <c r="CX16" s="219"/>
      <c r="CY16" s="282"/>
      <c r="CZ16" s="285">
        <v>1.4</v>
      </c>
      <c r="DA16" s="285"/>
      <c r="DB16" s="285"/>
      <c r="DC16" s="285"/>
      <c r="DD16" s="291" t="s">
        <v>142</v>
      </c>
      <c r="DE16" s="219"/>
      <c r="DF16" s="219"/>
      <c r="DG16" s="219"/>
      <c r="DH16" s="219"/>
      <c r="DI16" s="219"/>
      <c r="DJ16" s="219"/>
      <c r="DK16" s="219"/>
      <c r="DL16" s="219"/>
      <c r="DM16" s="219"/>
      <c r="DN16" s="219"/>
      <c r="DO16" s="219"/>
      <c r="DP16" s="282"/>
      <c r="DQ16" s="291">
        <v>105990</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42414</v>
      </c>
      <c r="S17" s="219"/>
      <c r="T17" s="219"/>
      <c r="U17" s="219"/>
      <c r="V17" s="219"/>
      <c r="W17" s="219"/>
      <c r="X17" s="219"/>
      <c r="Y17" s="282"/>
      <c r="Z17" s="285">
        <v>0.3</v>
      </c>
      <c r="AA17" s="285"/>
      <c r="AB17" s="285"/>
      <c r="AC17" s="285"/>
      <c r="AD17" s="290">
        <v>42414</v>
      </c>
      <c r="AE17" s="290"/>
      <c r="AF17" s="290"/>
      <c r="AG17" s="290"/>
      <c r="AH17" s="290"/>
      <c r="AI17" s="290"/>
      <c r="AJ17" s="290"/>
      <c r="AK17" s="290"/>
      <c r="AL17" s="286">
        <v>0.7</v>
      </c>
      <c r="AM17" s="240"/>
      <c r="AN17" s="240"/>
      <c r="AO17" s="299"/>
      <c r="AP17" s="263" t="s">
        <v>366</v>
      </c>
      <c r="AQ17" s="36"/>
      <c r="AR17" s="36"/>
      <c r="AS17" s="36"/>
      <c r="AT17" s="36"/>
      <c r="AU17" s="36"/>
      <c r="AV17" s="36"/>
      <c r="AW17" s="36"/>
      <c r="AX17" s="36"/>
      <c r="AY17" s="36"/>
      <c r="AZ17" s="36"/>
      <c r="BA17" s="36"/>
      <c r="BB17" s="36"/>
      <c r="BC17" s="36"/>
      <c r="BD17" s="36"/>
      <c r="BE17" s="36"/>
      <c r="BF17" s="272"/>
      <c r="BG17" s="277" t="s">
        <v>142</v>
      </c>
      <c r="BH17" s="219"/>
      <c r="BI17" s="219"/>
      <c r="BJ17" s="219"/>
      <c r="BK17" s="219"/>
      <c r="BL17" s="219"/>
      <c r="BM17" s="219"/>
      <c r="BN17" s="282"/>
      <c r="BO17" s="285" t="s">
        <v>142</v>
      </c>
      <c r="BP17" s="285"/>
      <c r="BQ17" s="285"/>
      <c r="BR17" s="285"/>
      <c r="BS17" s="291" t="s">
        <v>142</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731711</v>
      </c>
      <c r="CS17" s="219"/>
      <c r="CT17" s="219"/>
      <c r="CU17" s="219"/>
      <c r="CV17" s="219"/>
      <c r="CW17" s="219"/>
      <c r="CX17" s="219"/>
      <c r="CY17" s="282"/>
      <c r="CZ17" s="285">
        <v>6.4</v>
      </c>
      <c r="DA17" s="285"/>
      <c r="DB17" s="285"/>
      <c r="DC17" s="285"/>
      <c r="DD17" s="291" t="s">
        <v>142</v>
      </c>
      <c r="DE17" s="219"/>
      <c r="DF17" s="219"/>
      <c r="DG17" s="219"/>
      <c r="DH17" s="219"/>
      <c r="DI17" s="219"/>
      <c r="DJ17" s="219"/>
      <c r="DK17" s="219"/>
      <c r="DL17" s="219"/>
      <c r="DM17" s="219"/>
      <c r="DN17" s="219"/>
      <c r="DO17" s="219"/>
      <c r="DP17" s="282"/>
      <c r="DQ17" s="291">
        <v>722379</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8347</v>
      </c>
      <c r="S18" s="219"/>
      <c r="T18" s="219"/>
      <c r="U18" s="219"/>
      <c r="V18" s="219"/>
      <c r="W18" s="219"/>
      <c r="X18" s="219"/>
      <c r="Y18" s="282"/>
      <c r="Z18" s="285">
        <v>0.1</v>
      </c>
      <c r="AA18" s="285"/>
      <c r="AB18" s="285"/>
      <c r="AC18" s="285"/>
      <c r="AD18" s="290">
        <v>8347</v>
      </c>
      <c r="AE18" s="290"/>
      <c r="AF18" s="290"/>
      <c r="AG18" s="290"/>
      <c r="AH18" s="290"/>
      <c r="AI18" s="290"/>
      <c r="AJ18" s="290"/>
      <c r="AK18" s="290"/>
      <c r="AL18" s="286">
        <v>0.1</v>
      </c>
      <c r="AM18" s="240"/>
      <c r="AN18" s="240"/>
      <c r="AO18" s="299"/>
      <c r="AP18" s="263" t="s">
        <v>103</v>
      </c>
      <c r="AQ18" s="36"/>
      <c r="AR18" s="36"/>
      <c r="AS18" s="36"/>
      <c r="AT18" s="36"/>
      <c r="AU18" s="36"/>
      <c r="AV18" s="36"/>
      <c r="AW18" s="36"/>
      <c r="AX18" s="36"/>
      <c r="AY18" s="36"/>
      <c r="AZ18" s="36"/>
      <c r="BA18" s="36"/>
      <c r="BB18" s="36"/>
      <c r="BC18" s="36"/>
      <c r="BD18" s="36"/>
      <c r="BE18" s="36"/>
      <c r="BF18" s="272"/>
      <c r="BG18" s="277" t="s">
        <v>142</v>
      </c>
      <c r="BH18" s="219"/>
      <c r="BI18" s="219"/>
      <c r="BJ18" s="219"/>
      <c r="BK18" s="219"/>
      <c r="BL18" s="219"/>
      <c r="BM18" s="219"/>
      <c r="BN18" s="282"/>
      <c r="BO18" s="285" t="s">
        <v>142</v>
      </c>
      <c r="BP18" s="285"/>
      <c r="BQ18" s="285"/>
      <c r="BR18" s="285"/>
      <c r="BS18" s="291" t="s">
        <v>142</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142</v>
      </c>
      <c r="CS18" s="219"/>
      <c r="CT18" s="219"/>
      <c r="CU18" s="219"/>
      <c r="CV18" s="219"/>
      <c r="CW18" s="219"/>
      <c r="CX18" s="219"/>
      <c r="CY18" s="282"/>
      <c r="CZ18" s="285" t="s">
        <v>142</v>
      </c>
      <c r="DA18" s="285"/>
      <c r="DB18" s="285"/>
      <c r="DC18" s="285"/>
      <c r="DD18" s="291" t="s">
        <v>142</v>
      </c>
      <c r="DE18" s="219"/>
      <c r="DF18" s="219"/>
      <c r="DG18" s="219"/>
      <c r="DH18" s="219"/>
      <c r="DI18" s="219"/>
      <c r="DJ18" s="219"/>
      <c r="DK18" s="219"/>
      <c r="DL18" s="219"/>
      <c r="DM18" s="219"/>
      <c r="DN18" s="219"/>
      <c r="DO18" s="219"/>
      <c r="DP18" s="282"/>
      <c r="DQ18" s="291" t="s">
        <v>142</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1916</v>
      </c>
      <c r="S19" s="219"/>
      <c r="T19" s="219"/>
      <c r="U19" s="219"/>
      <c r="V19" s="219"/>
      <c r="W19" s="219"/>
      <c r="X19" s="219"/>
      <c r="Y19" s="282"/>
      <c r="Z19" s="285">
        <v>0</v>
      </c>
      <c r="AA19" s="285"/>
      <c r="AB19" s="285"/>
      <c r="AC19" s="285"/>
      <c r="AD19" s="290">
        <v>1916</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v>242886</v>
      </c>
      <c r="BH19" s="219"/>
      <c r="BI19" s="219"/>
      <c r="BJ19" s="219"/>
      <c r="BK19" s="219"/>
      <c r="BL19" s="219"/>
      <c r="BM19" s="219"/>
      <c r="BN19" s="282"/>
      <c r="BO19" s="285">
        <v>8.5</v>
      </c>
      <c r="BP19" s="285"/>
      <c r="BQ19" s="285"/>
      <c r="BR19" s="285"/>
      <c r="BS19" s="291" t="s">
        <v>142</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142</v>
      </c>
      <c r="CS19" s="219"/>
      <c r="CT19" s="219"/>
      <c r="CU19" s="219"/>
      <c r="CV19" s="219"/>
      <c r="CW19" s="219"/>
      <c r="CX19" s="219"/>
      <c r="CY19" s="282"/>
      <c r="CZ19" s="285" t="s">
        <v>142</v>
      </c>
      <c r="DA19" s="285"/>
      <c r="DB19" s="285"/>
      <c r="DC19" s="285"/>
      <c r="DD19" s="291" t="s">
        <v>142</v>
      </c>
      <c r="DE19" s="219"/>
      <c r="DF19" s="219"/>
      <c r="DG19" s="219"/>
      <c r="DH19" s="219"/>
      <c r="DI19" s="219"/>
      <c r="DJ19" s="219"/>
      <c r="DK19" s="219"/>
      <c r="DL19" s="219"/>
      <c r="DM19" s="219"/>
      <c r="DN19" s="219"/>
      <c r="DO19" s="219"/>
      <c r="DP19" s="282"/>
      <c r="DQ19" s="291" t="s">
        <v>142</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646</v>
      </c>
      <c r="S20" s="219"/>
      <c r="T20" s="219"/>
      <c r="U20" s="219"/>
      <c r="V20" s="219"/>
      <c r="W20" s="219"/>
      <c r="X20" s="219"/>
      <c r="Y20" s="282"/>
      <c r="Z20" s="285">
        <v>0</v>
      </c>
      <c r="AA20" s="285"/>
      <c r="AB20" s="285"/>
      <c r="AC20" s="285"/>
      <c r="AD20" s="290">
        <v>646</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242886</v>
      </c>
      <c r="BH20" s="219"/>
      <c r="BI20" s="219"/>
      <c r="BJ20" s="219"/>
      <c r="BK20" s="219"/>
      <c r="BL20" s="219"/>
      <c r="BM20" s="219"/>
      <c r="BN20" s="282"/>
      <c r="BO20" s="285">
        <v>8.5</v>
      </c>
      <c r="BP20" s="285"/>
      <c r="BQ20" s="285"/>
      <c r="BR20" s="285"/>
      <c r="BS20" s="291" t="s">
        <v>142</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11495046</v>
      </c>
      <c r="CS20" s="219"/>
      <c r="CT20" s="219"/>
      <c r="CU20" s="219"/>
      <c r="CV20" s="219"/>
      <c r="CW20" s="219"/>
      <c r="CX20" s="219"/>
      <c r="CY20" s="282"/>
      <c r="CZ20" s="285">
        <v>100</v>
      </c>
      <c r="DA20" s="285"/>
      <c r="DB20" s="285"/>
      <c r="DC20" s="285"/>
      <c r="DD20" s="291">
        <v>1627850</v>
      </c>
      <c r="DE20" s="219"/>
      <c r="DF20" s="219"/>
      <c r="DG20" s="219"/>
      <c r="DH20" s="219"/>
      <c r="DI20" s="219"/>
      <c r="DJ20" s="219"/>
      <c r="DK20" s="219"/>
      <c r="DL20" s="219"/>
      <c r="DM20" s="219"/>
      <c r="DN20" s="219"/>
      <c r="DO20" s="219"/>
      <c r="DP20" s="282"/>
      <c r="DQ20" s="291">
        <v>7743299</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31505</v>
      </c>
      <c r="S21" s="219"/>
      <c r="T21" s="219"/>
      <c r="U21" s="219"/>
      <c r="V21" s="219"/>
      <c r="W21" s="219"/>
      <c r="X21" s="219"/>
      <c r="Y21" s="282"/>
      <c r="Z21" s="285">
        <v>0.3</v>
      </c>
      <c r="AA21" s="285"/>
      <c r="AB21" s="285"/>
      <c r="AC21" s="285"/>
      <c r="AD21" s="290">
        <v>31505</v>
      </c>
      <c r="AE21" s="290"/>
      <c r="AF21" s="290"/>
      <c r="AG21" s="290"/>
      <c r="AH21" s="290"/>
      <c r="AI21" s="290"/>
      <c r="AJ21" s="290"/>
      <c r="AK21" s="290"/>
      <c r="AL21" s="286">
        <v>0.5</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78697</v>
      </c>
      <c r="BH21" s="219"/>
      <c r="BI21" s="219"/>
      <c r="BJ21" s="219"/>
      <c r="BK21" s="219"/>
      <c r="BL21" s="219"/>
      <c r="BM21" s="219"/>
      <c r="BN21" s="282"/>
      <c r="BO21" s="285">
        <v>2.7</v>
      </c>
      <c r="BP21" s="285"/>
      <c r="BQ21" s="285"/>
      <c r="BR21" s="285"/>
      <c r="BS21" s="291" t="s">
        <v>142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3154267</v>
      </c>
      <c r="S22" s="219"/>
      <c r="T22" s="219"/>
      <c r="U22" s="219"/>
      <c r="V22" s="219"/>
      <c r="W22" s="219"/>
      <c r="X22" s="219"/>
      <c r="Y22" s="282"/>
      <c r="Z22" s="285">
        <v>26</v>
      </c>
      <c r="AA22" s="285"/>
      <c r="AB22" s="285"/>
      <c r="AC22" s="285"/>
      <c r="AD22" s="290">
        <v>2732175</v>
      </c>
      <c r="AE22" s="290"/>
      <c r="AF22" s="290"/>
      <c r="AG22" s="290"/>
      <c r="AH22" s="290"/>
      <c r="AI22" s="290"/>
      <c r="AJ22" s="290"/>
      <c r="AK22" s="290"/>
      <c r="AL22" s="286">
        <v>45.2</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142</v>
      </c>
      <c r="BH22" s="219"/>
      <c r="BI22" s="219"/>
      <c r="BJ22" s="219"/>
      <c r="BK22" s="219"/>
      <c r="BL22" s="219"/>
      <c r="BM22" s="219"/>
      <c r="BN22" s="282"/>
      <c r="BO22" s="285" t="s">
        <v>142</v>
      </c>
      <c r="BP22" s="285"/>
      <c r="BQ22" s="285"/>
      <c r="BR22" s="285"/>
      <c r="BS22" s="291" t="s">
        <v>142</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2732175</v>
      </c>
      <c r="S23" s="219"/>
      <c r="T23" s="219"/>
      <c r="U23" s="219"/>
      <c r="V23" s="219"/>
      <c r="W23" s="219"/>
      <c r="X23" s="219"/>
      <c r="Y23" s="282"/>
      <c r="Z23" s="285">
        <v>22.5</v>
      </c>
      <c r="AA23" s="285"/>
      <c r="AB23" s="285"/>
      <c r="AC23" s="285"/>
      <c r="AD23" s="290">
        <v>2732175</v>
      </c>
      <c r="AE23" s="290"/>
      <c r="AF23" s="290"/>
      <c r="AG23" s="290"/>
      <c r="AH23" s="290"/>
      <c r="AI23" s="290"/>
      <c r="AJ23" s="290"/>
      <c r="AK23" s="290"/>
      <c r="AL23" s="286">
        <v>45.2</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v>164189</v>
      </c>
      <c r="BH23" s="219"/>
      <c r="BI23" s="219"/>
      <c r="BJ23" s="219"/>
      <c r="BK23" s="219"/>
      <c r="BL23" s="219"/>
      <c r="BM23" s="219"/>
      <c r="BN23" s="282"/>
      <c r="BO23" s="285">
        <v>5.7</v>
      </c>
      <c r="BP23" s="285"/>
      <c r="BQ23" s="285"/>
      <c r="BR23" s="285"/>
      <c r="BS23" s="291" t="s">
        <v>142</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307</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2"/>
      <c r="R24" s="277">
        <v>422092</v>
      </c>
      <c r="S24" s="219"/>
      <c r="T24" s="219"/>
      <c r="U24" s="219"/>
      <c r="V24" s="219"/>
      <c r="W24" s="219"/>
      <c r="X24" s="219"/>
      <c r="Y24" s="282"/>
      <c r="Z24" s="285">
        <v>3.5</v>
      </c>
      <c r="AA24" s="285"/>
      <c r="AB24" s="285"/>
      <c r="AC24" s="285"/>
      <c r="AD24" s="290" t="s">
        <v>142</v>
      </c>
      <c r="AE24" s="290"/>
      <c r="AF24" s="290"/>
      <c r="AG24" s="290"/>
      <c r="AH24" s="290"/>
      <c r="AI24" s="290"/>
      <c r="AJ24" s="290"/>
      <c r="AK24" s="290"/>
      <c r="AL24" s="286" t="s">
        <v>142</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142</v>
      </c>
      <c r="BH24" s="219"/>
      <c r="BI24" s="219"/>
      <c r="BJ24" s="219"/>
      <c r="BK24" s="219"/>
      <c r="BL24" s="219"/>
      <c r="BM24" s="219"/>
      <c r="BN24" s="282"/>
      <c r="BO24" s="285" t="s">
        <v>142</v>
      </c>
      <c r="BP24" s="285"/>
      <c r="BQ24" s="285"/>
      <c r="BR24" s="285"/>
      <c r="BS24" s="291" t="s">
        <v>142</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4326056</v>
      </c>
      <c r="CS24" s="279"/>
      <c r="CT24" s="279"/>
      <c r="CU24" s="279"/>
      <c r="CV24" s="279"/>
      <c r="CW24" s="279"/>
      <c r="CX24" s="279"/>
      <c r="CY24" s="281"/>
      <c r="CZ24" s="294">
        <v>37.6</v>
      </c>
      <c r="DA24" s="296"/>
      <c r="DB24" s="296"/>
      <c r="DC24" s="342"/>
      <c r="DD24" s="346">
        <v>2901216</v>
      </c>
      <c r="DE24" s="279"/>
      <c r="DF24" s="279"/>
      <c r="DG24" s="279"/>
      <c r="DH24" s="279"/>
      <c r="DI24" s="279"/>
      <c r="DJ24" s="279"/>
      <c r="DK24" s="281"/>
      <c r="DL24" s="346">
        <v>2809629</v>
      </c>
      <c r="DM24" s="279"/>
      <c r="DN24" s="279"/>
      <c r="DO24" s="279"/>
      <c r="DP24" s="279"/>
      <c r="DQ24" s="279"/>
      <c r="DR24" s="279"/>
      <c r="DS24" s="279"/>
      <c r="DT24" s="279"/>
      <c r="DU24" s="279"/>
      <c r="DV24" s="281"/>
      <c r="DW24" s="294">
        <v>44.2</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142</v>
      </c>
      <c r="S25" s="219"/>
      <c r="T25" s="219"/>
      <c r="U25" s="219"/>
      <c r="V25" s="219"/>
      <c r="W25" s="219"/>
      <c r="X25" s="219"/>
      <c r="Y25" s="282"/>
      <c r="Z25" s="285" t="s">
        <v>142</v>
      </c>
      <c r="AA25" s="285"/>
      <c r="AB25" s="285"/>
      <c r="AC25" s="285"/>
      <c r="AD25" s="290" t="s">
        <v>142</v>
      </c>
      <c r="AE25" s="290"/>
      <c r="AF25" s="290"/>
      <c r="AG25" s="290"/>
      <c r="AH25" s="290"/>
      <c r="AI25" s="290"/>
      <c r="AJ25" s="290"/>
      <c r="AK25" s="290"/>
      <c r="AL25" s="286" t="s">
        <v>142</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142</v>
      </c>
      <c r="BH25" s="219"/>
      <c r="BI25" s="219"/>
      <c r="BJ25" s="219"/>
      <c r="BK25" s="219"/>
      <c r="BL25" s="219"/>
      <c r="BM25" s="219"/>
      <c r="BN25" s="282"/>
      <c r="BO25" s="285" t="s">
        <v>142</v>
      </c>
      <c r="BP25" s="285"/>
      <c r="BQ25" s="285"/>
      <c r="BR25" s="285"/>
      <c r="BS25" s="291" t="s">
        <v>142</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1690024</v>
      </c>
      <c r="CS25" s="318"/>
      <c r="CT25" s="318"/>
      <c r="CU25" s="318"/>
      <c r="CV25" s="318"/>
      <c r="CW25" s="318"/>
      <c r="CX25" s="318"/>
      <c r="CY25" s="337"/>
      <c r="CZ25" s="286">
        <v>14.7</v>
      </c>
      <c r="DA25" s="340"/>
      <c r="DB25" s="340"/>
      <c r="DC25" s="343"/>
      <c r="DD25" s="291">
        <v>1552352</v>
      </c>
      <c r="DE25" s="318"/>
      <c r="DF25" s="318"/>
      <c r="DG25" s="318"/>
      <c r="DH25" s="318"/>
      <c r="DI25" s="318"/>
      <c r="DJ25" s="318"/>
      <c r="DK25" s="337"/>
      <c r="DL25" s="291">
        <v>1493244</v>
      </c>
      <c r="DM25" s="318"/>
      <c r="DN25" s="318"/>
      <c r="DO25" s="318"/>
      <c r="DP25" s="318"/>
      <c r="DQ25" s="318"/>
      <c r="DR25" s="318"/>
      <c r="DS25" s="318"/>
      <c r="DT25" s="318"/>
      <c r="DU25" s="318"/>
      <c r="DV25" s="337"/>
      <c r="DW25" s="286">
        <v>23.5</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6596131</v>
      </c>
      <c r="S26" s="219"/>
      <c r="T26" s="219"/>
      <c r="U26" s="219"/>
      <c r="V26" s="219"/>
      <c r="W26" s="219"/>
      <c r="X26" s="219"/>
      <c r="Y26" s="282"/>
      <c r="Z26" s="285">
        <v>54.4</v>
      </c>
      <c r="AA26" s="285"/>
      <c r="AB26" s="285"/>
      <c r="AC26" s="285"/>
      <c r="AD26" s="290">
        <v>6009850</v>
      </c>
      <c r="AE26" s="290"/>
      <c r="AF26" s="290"/>
      <c r="AG26" s="290"/>
      <c r="AH26" s="290"/>
      <c r="AI26" s="290"/>
      <c r="AJ26" s="290"/>
      <c r="AK26" s="290"/>
      <c r="AL26" s="286">
        <v>99.3</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142</v>
      </c>
      <c r="BH26" s="219"/>
      <c r="BI26" s="219"/>
      <c r="BJ26" s="219"/>
      <c r="BK26" s="219"/>
      <c r="BL26" s="219"/>
      <c r="BM26" s="219"/>
      <c r="BN26" s="282"/>
      <c r="BO26" s="285" t="s">
        <v>142</v>
      </c>
      <c r="BP26" s="285"/>
      <c r="BQ26" s="285"/>
      <c r="BR26" s="285"/>
      <c r="BS26" s="291" t="s">
        <v>142</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1174110</v>
      </c>
      <c r="CS26" s="219"/>
      <c r="CT26" s="219"/>
      <c r="CU26" s="219"/>
      <c r="CV26" s="219"/>
      <c r="CW26" s="219"/>
      <c r="CX26" s="219"/>
      <c r="CY26" s="282"/>
      <c r="CZ26" s="286">
        <v>10.199999999999999</v>
      </c>
      <c r="DA26" s="340"/>
      <c r="DB26" s="340"/>
      <c r="DC26" s="343"/>
      <c r="DD26" s="291">
        <v>1046954</v>
      </c>
      <c r="DE26" s="219"/>
      <c r="DF26" s="219"/>
      <c r="DG26" s="219"/>
      <c r="DH26" s="219"/>
      <c r="DI26" s="219"/>
      <c r="DJ26" s="219"/>
      <c r="DK26" s="282"/>
      <c r="DL26" s="291" t="s">
        <v>142</v>
      </c>
      <c r="DM26" s="219"/>
      <c r="DN26" s="219"/>
      <c r="DO26" s="219"/>
      <c r="DP26" s="219"/>
      <c r="DQ26" s="219"/>
      <c r="DR26" s="219"/>
      <c r="DS26" s="219"/>
      <c r="DT26" s="219"/>
      <c r="DU26" s="219"/>
      <c r="DV26" s="282"/>
      <c r="DW26" s="286" t="s">
        <v>142</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2505</v>
      </c>
      <c r="S27" s="219"/>
      <c r="T27" s="219"/>
      <c r="U27" s="219"/>
      <c r="V27" s="219"/>
      <c r="W27" s="219"/>
      <c r="X27" s="219"/>
      <c r="Y27" s="282"/>
      <c r="Z27" s="285">
        <v>0</v>
      </c>
      <c r="AA27" s="285"/>
      <c r="AB27" s="285"/>
      <c r="AC27" s="285"/>
      <c r="AD27" s="290">
        <v>2505</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2863254</v>
      </c>
      <c r="BH27" s="219"/>
      <c r="BI27" s="219"/>
      <c r="BJ27" s="219"/>
      <c r="BK27" s="219"/>
      <c r="BL27" s="219"/>
      <c r="BM27" s="219"/>
      <c r="BN27" s="282"/>
      <c r="BO27" s="285">
        <v>100</v>
      </c>
      <c r="BP27" s="285"/>
      <c r="BQ27" s="285"/>
      <c r="BR27" s="285"/>
      <c r="BS27" s="291" t="s">
        <v>142</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1904352</v>
      </c>
      <c r="CS27" s="318"/>
      <c r="CT27" s="318"/>
      <c r="CU27" s="318"/>
      <c r="CV27" s="318"/>
      <c r="CW27" s="318"/>
      <c r="CX27" s="318"/>
      <c r="CY27" s="337"/>
      <c r="CZ27" s="286">
        <v>16.600000000000001</v>
      </c>
      <c r="DA27" s="340"/>
      <c r="DB27" s="340"/>
      <c r="DC27" s="343"/>
      <c r="DD27" s="291">
        <v>626516</v>
      </c>
      <c r="DE27" s="318"/>
      <c r="DF27" s="318"/>
      <c r="DG27" s="318"/>
      <c r="DH27" s="318"/>
      <c r="DI27" s="318"/>
      <c r="DJ27" s="318"/>
      <c r="DK27" s="337"/>
      <c r="DL27" s="291">
        <v>594037</v>
      </c>
      <c r="DM27" s="318"/>
      <c r="DN27" s="318"/>
      <c r="DO27" s="318"/>
      <c r="DP27" s="318"/>
      <c r="DQ27" s="318"/>
      <c r="DR27" s="318"/>
      <c r="DS27" s="318"/>
      <c r="DT27" s="318"/>
      <c r="DU27" s="318"/>
      <c r="DV27" s="337"/>
      <c r="DW27" s="286">
        <v>9.4</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60942</v>
      </c>
      <c r="S28" s="219"/>
      <c r="T28" s="219"/>
      <c r="U28" s="219"/>
      <c r="V28" s="219"/>
      <c r="W28" s="219"/>
      <c r="X28" s="219"/>
      <c r="Y28" s="282"/>
      <c r="Z28" s="285">
        <v>0.5</v>
      </c>
      <c r="AA28" s="285"/>
      <c r="AB28" s="285"/>
      <c r="AC28" s="285"/>
      <c r="AD28" s="290">
        <v>395</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731680</v>
      </c>
      <c r="CS28" s="219"/>
      <c r="CT28" s="219"/>
      <c r="CU28" s="219"/>
      <c r="CV28" s="219"/>
      <c r="CW28" s="219"/>
      <c r="CX28" s="219"/>
      <c r="CY28" s="282"/>
      <c r="CZ28" s="286">
        <v>6.4</v>
      </c>
      <c r="DA28" s="340"/>
      <c r="DB28" s="340"/>
      <c r="DC28" s="343"/>
      <c r="DD28" s="291">
        <v>722348</v>
      </c>
      <c r="DE28" s="219"/>
      <c r="DF28" s="219"/>
      <c r="DG28" s="219"/>
      <c r="DH28" s="219"/>
      <c r="DI28" s="219"/>
      <c r="DJ28" s="219"/>
      <c r="DK28" s="282"/>
      <c r="DL28" s="291">
        <v>722348</v>
      </c>
      <c r="DM28" s="219"/>
      <c r="DN28" s="219"/>
      <c r="DO28" s="219"/>
      <c r="DP28" s="219"/>
      <c r="DQ28" s="219"/>
      <c r="DR28" s="219"/>
      <c r="DS28" s="219"/>
      <c r="DT28" s="219"/>
      <c r="DU28" s="219"/>
      <c r="DV28" s="282"/>
      <c r="DW28" s="286">
        <v>11.4</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75072</v>
      </c>
      <c r="S29" s="219"/>
      <c r="T29" s="219"/>
      <c r="U29" s="219"/>
      <c r="V29" s="219"/>
      <c r="W29" s="219"/>
      <c r="X29" s="219"/>
      <c r="Y29" s="282"/>
      <c r="Z29" s="285">
        <v>0.6</v>
      </c>
      <c r="AA29" s="285"/>
      <c r="AB29" s="285"/>
      <c r="AC29" s="285"/>
      <c r="AD29" s="290">
        <v>24908</v>
      </c>
      <c r="AE29" s="290"/>
      <c r="AF29" s="290"/>
      <c r="AG29" s="290"/>
      <c r="AH29" s="290"/>
      <c r="AI29" s="290"/>
      <c r="AJ29" s="290"/>
      <c r="AK29" s="290"/>
      <c r="AL29" s="286">
        <v>0.4</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24</v>
      </c>
      <c r="CG29" s="36"/>
      <c r="CH29" s="36"/>
      <c r="CI29" s="36"/>
      <c r="CJ29" s="36"/>
      <c r="CK29" s="36"/>
      <c r="CL29" s="36"/>
      <c r="CM29" s="36"/>
      <c r="CN29" s="36"/>
      <c r="CO29" s="36"/>
      <c r="CP29" s="36"/>
      <c r="CQ29" s="272"/>
      <c r="CR29" s="277">
        <v>731680</v>
      </c>
      <c r="CS29" s="318"/>
      <c r="CT29" s="318"/>
      <c r="CU29" s="318"/>
      <c r="CV29" s="318"/>
      <c r="CW29" s="318"/>
      <c r="CX29" s="318"/>
      <c r="CY29" s="337"/>
      <c r="CZ29" s="286">
        <v>6.4</v>
      </c>
      <c r="DA29" s="340"/>
      <c r="DB29" s="340"/>
      <c r="DC29" s="343"/>
      <c r="DD29" s="291">
        <v>722348</v>
      </c>
      <c r="DE29" s="318"/>
      <c r="DF29" s="318"/>
      <c r="DG29" s="318"/>
      <c r="DH29" s="318"/>
      <c r="DI29" s="318"/>
      <c r="DJ29" s="318"/>
      <c r="DK29" s="337"/>
      <c r="DL29" s="291">
        <v>722348</v>
      </c>
      <c r="DM29" s="318"/>
      <c r="DN29" s="318"/>
      <c r="DO29" s="318"/>
      <c r="DP29" s="318"/>
      <c r="DQ29" s="318"/>
      <c r="DR29" s="318"/>
      <c r="DS29" s="318"/>
      <c r="DT29" s="318"/>
      <c r="DU29" s="318"/>
      <c r="DV29" s="337"/>
      <c r="DW29" s="286">
        <v>11.4</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77757</v>
      </c>
      <c r="S30" s="219"/>
      <c r="T30" s="219"/>
      <c r="U30" s="219"/>
      <c r="V30" s="219"/>
      <c r="W30" s="219"/>
      <c r="X30" s="219"/>
      <c r="Y30" s="282"/>
      <c r="Z30" s="285">
        <v>0.6</v>
      </c>
      <c r="AA30" s="285"/>
      <c r="AB30" s="285"/>
      <c r="AC30" s="285"/>
      <c r="AD30" s="290">
        <v>42</v>
      </c>
      <c r="AE30" s="290"/>
      <c r="AF30" s="290"/>
      <c r="AG30" s="290"/>
      <c r="AH30" s="290"/>
      <c r="AI30" s="290"/>
      <c r="AJ30" s="290"/>
      <c r="AK30" s="290"/>
      <c r="AL30" s="286">
        <v>0</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683963</v>
      </c>
      <c r="CS30" s="219"/>
      <c r="CT30" s="219"/>
      <c r="CU30" s="219"/>
      <c r="CV30" s="219"/>
      <c r="CW30" s="219"/>
      <c r="CX30" s="219"/>
      <c r="CY30" s="282"/>
      <c r="CZ30" s="286">
        <v>6</v>
      </c>
      <c r="DA30" s="340"/>
      <c r="DB30" s="340"/>
      <c r="DC30" s="343"/>
      <c r="DD30" s="291">
        <v>674631</v>
      </c>
      <c r="DE30" s="219"/>
      <c r="DF30" s="219"/>
      <c r="DG30" s="219"/>
      <c r="DH30" s="219"/>
      <c r="DI30" s="219"/>
      <c r="DJ30" s="219"/>
      <c r="DK30" s="282"/>
      <c r="DL30" s="291">
        <v>674631</v>
      </c>
      <c r="DM30" s="219"/>
      <c r="DN30" s="219"/>
      <c r="DO30" s="219"/>
      <c r="DP30" s="219"/>
      <c r="DQ30" s="219"/>
      <c r="DR30" s="219"/>
      <c r="DS30" s="219"/>
      <c r="DT30" s="219"/>
      <c r="DU30" s="219"/>
      <c r="DV30" s="282"/>
      <c r="DW30" s="286">
        <v>10.6</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1329730</v>
      </c>
      <c r="S31" s="219"/>
      <c r="T31" s="219"/>
      <c r="U31" s="219"/>
      <c r="V31" s="219"/>
      <c r="W31" s="219"/>
      <c r="X31" s="219"/>
      <c r="Y31" s="282"/>
      <c r="Z31" s="285">
        <v>11</v>
      </c>
      <c r="AA31" s="285"/>
      <c r="AB31" s="285"/>
      <c r="AC31" s="285"/>
      <c r="AD31" s="290" t="s">
        <v>142</v>
      </c>
      <c r="AE31" s="290"/>
      <c r="AF31" s="290"/>
      <c r="AG31" s="290"/>
      <c r="AH31" s="290"/>
      <c r="AI31" s="290"/>
      <c r="AJ31" s="290"/>
      <c r="AK31" s="290"/>
      <c r="AL31" s="286" t="s">
        <v>142</v>
      </c>
      <c r="AM31" s="240"/>
      <c r="AN31" s="240"/>
      <c r="AO31" s="299"/>
      <c r="AP31" s="163" t="s">
        <v>10</v>
      </c>
      <c r="AQ31" s="179"/>
      <c r="AR31" s="179"/>
      <c r="AS31" s="179"/>
      <c r="AT31" s="311" t="s">
        <v>403</v>
      </c>
      <c r="AU31" s="268"/>
      <c r="AV31" s="268"/>
      <c r="AW31" s="268"/>
      <c r="AX31" s="262" t="s">
        <v>282</v>
      </c>
      <c r="AY31" s="268"/>
      <c r="AZ31" s="268"/>
      <c r="BA31" s="268"/>
      <c r="BB31" s="268"/>
      <c r="BC31" s="268"/>
      <c r="BD31" s="268"/>
      <c r="BE31" s="268"/>
      <c r="BF31" s="271"/>
      <c r="BG31" s="323">
        <v>98.1</v>
      </c>
      <c r="BH31" s="327"/>
      <c r="BI31" s="327"/>
      <c r="BJ31" s="327"/>
      <c r="BK31" s="327"/>
      <c r="BL31" s="327"/>
      <c r="BM31" s="296">
        <v>94.7</v>
      </c>
      <c r="BN31" s="327"/>
      <c r="BO31" s="327"/>
      <c r="BP31" s="327"/>
      <c r="BQ31" s="330"/>
      <c r="BR31" s="323">
        <v>98.1</v>
      </c>
      <c r="BS31" s="327"/>
      <c r="BT31" s="327"/>
      <c r="BU31" s="327"/>
      <c r="BV31" s="327"/>
      <c r="BW31" s="327"/>
      <c r="BX31" s="296">
        <v>93.8</v>
      </c>
      <c r="BY31" s="327"/>
      <c r="BZ31" s="327"/>
      <c r="CA31" s="327"/>
      <c r="CB31" s="330"/>
      <c r="CD31" s="134"/>
      <c r="CE31" s="43"/>
      <c r="CF31" s="263" t="s">
        <v>320</v>
      </c>
      <c r="CG31" s="36"/>
      <c r="CH31" s="36"/>
      <c r="CI31" s="36"/>
      <c r="CJ31" s="36"/>
      <c r="CK31" s="36"/>
      <c r="CL31" s="36"/>
      <c r="CM31" s="36"/>
      <c r="CN31" s="36"/>
      <c r="CO31" s="36"/>
      <c r="CP31" s="36"/>
      <c r="CQ31" s="272"/>
      <c r="CR31" s="277">
        <v>47717</v>
      </c>
      <c r="CS31" s="318"/>
      <c r="CT31" s="318"/>
      <c r="CU31" s="318"/>
      <c r="CV31" s="318"/>
      <c r="CW31" s="318"/>
      <c r="CX31" s="318"/>
      <c r="CY31" s="337"/>
      <c r="CZ31" s="286">
        <v>0.4</v>
      </c>
      <c r="DA31" s="340"/>
      <c r="DB31" s="340"/>
      <c r="DC31" s="343"/>
      <c r="DD31" s="291">
        <v>47717</v>
      </c>
      <c r="DE31" s="318"/>
      <c r="DF31" s="318"/>
      <c r="DG31" s="318"/>
      <c r="DH31" s="318"/>
      <c r="DI31" s="318"/>
      <c r="DJ31" s="318"/>
      <c r="DK31" s="337"/>
      <c r="DL31" s="291">
        <v>47717</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142</v>
      </c>
      <c r="S32" s="219"/>
      <c r="T32" s="219"/>
      <c r="U32" s="219"/>
      <c r="V32" s="219"/>
      <c r="W32" s="219"/>
      <c r="X32" s="219"/>
      <c r="Y32" s="282"/>
      <c r="Z32" s="285" t="s">
        <v>142</v>
      </c>
      <c r="AA32" s="285"/>
      <c r="AB32" s="285"/>
      <c r="AC32" s="285"/>
      <c r="AD32" s="290" t="s">
        <v>142</v>
      </c>
      <c r="AE32" s="290"/>
      <c r="AF32" s="290"/>
      <c r="AG32" s="290"/>
      <c r="AH32" s="290"/>
      <c r="AI32" s="290"/>
      <c r="AJ32" s="290"/>
      <c r="AK32" s="290"/>
      <c r="AL32" s="286" t="s">
        <v>142</v>
      </c>
      <c r="AM32" s="240"/>
      <c r="AN32" s="240"/>
      <c r="AO32" s="299"/>
      <c r="AP32" s="303"/>
      <c r="AQ32" s="29"/>
      <c r="AR32" s="29"/>
      <c r="AS32" s="29"/>
      <c r="AT32" s="312"/>
      <c r="AU32" s="36" t="s">
        <v>258</v>
      </c>
      <c r="AV32" s="36"/>
      <c r="AW32" s="36"/>
      <c r="AX32" s="263" t="s">
        <v>382</v>
      </c>
      <c r="AY32" s="36"/>
      <c r="AZ32" s="36"/>
      <c r="BA32" s="36"/>
      <c r="BB32" s="36"/>
      <c r="BC32" s="36"/>
      <c r="BD32" s="36"/>
      <c r="BE32" s="36"/>
      <c r="BF32" s="272"/>
      <c r="BG32" s="324">
        <v>98.5</v>
      </c>
      <c r="BH32" s="318"/>
      <c r="BI32" s="318"/>
      <c r="BJ32" s="318"/>
      <c r="BK32" s="318"/>
      <c r="BL32" s="318"/>
      <c r="BM32" s="240">
        <v>94.7</v>
      </c>
      <c r="BN32" s="328"/>
      <c r="BO32" s="328"/>
      <c r="BP32" s="328"/>
      <c r="BQ32" s="321"/>
      <c r="BR32" s="324">
        <v>98.4</v>
      </c>
      <c r="BS32" s="318"/>
      <c r="BT32" s="318"/>
      <c r="BU32" s="318"/>
      <c r="BV32" s="318"/>
      <c r="BW32" s="318"/>
      <c r="BX32" s="240">
        <v>93.6</v>
      </c>
      <c r="BY32" s="328"/>
      <c r="BZ32" s="328"/>
      <c r="CA32" s="328"/>
      <c r="CB32" s="321"/>
      <c r="CD32" s="135"/>
      <c r="CE32" s="142"/>
      <c r="CF32" s="263" t="s">
        <v>215</v>
      </c>
      <c r="CG32" s="36"/>
      <c r="CH32" s="36"/>
      <c r="CI32" s="36"/>
      <c r="CJ32" s="36"/>
      <c r="CK32" s="36"/>
      <c r="CL32" s="36"/>
      <c r="CM32" s="36"/>
      <c r="CN32" s="36"/>
      <c r="CO32" s="36"/>
      <c r="CP32" s="36"/>
      <c r="CQ32" s="272"/>
      <c r="CR32" s="277" t="s">
        <v>142</v>
      </c>
      <c r="CS32" s="219"/>
      <c r="CT32" s="219"/>
      <c r="CU32" s="219"/>
      <c r="CV32" s="219"/>
      <c r="CW32" s="219"/>
      <c r="CX32" s="219"/>
      <c r="CY32" s="282"/>
      <c r="CZ32" s="286" t="s">
        <v>142</v>
      </c>
      <c r="DA32" s="340"/>
      <c r="DB32" s="340"/>
      <c r="DC32" s="343"/>
      <c r="DD32" s="291" t="s">
        <v>142</v>
      </c>
      <c r="DE32" s="219"/>
      <c r="DF32" s="219"/>
      <c r="DG32" s="219"/>
      <c r="DH32" s="219"/>
      <c r="DI32" s="219"/>
      <c r="DJ32" s="219"/>
      <c r="DK32" s="282"/>
      <c r="DL32" s="291" t="s">
        <v>142</v>
      </c>
      <c r="DM32" s="219"/>
      <c r="DN32" s="219"/>
      <c r="DO32" s="219"/>
      <c r="DP32" s="219"/>
      <c r="DQ32" s="219"/>
      <c r="DR32" s="219"/>
      <c r="DS32" s="219"/>
      <c r="DT32" s="219"/>
      <c r="DU32" s="219"/>
      <c r="DV32" s="282"/>
      <c r="DW32" s="286" t="s">
        <v>142</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731868</v>
      </c>
      <c r="S33" s="219"/>
      <c r="T33" s="219"/>
      <c r="U33" s="219"/>
      <c r="V33" s="219"/>
      <c r="W33" s="219"/>
      <c r="X33" s="219"/>
      <c r="Y33" s="282"/>
      <c r="Z33" s="285">
        <v>6</v>
      </c>
      <c r="AA33" s="285"/>
      <c r="AB33" s="285"/>
      <c r="AC33" s="285"/>
      <c r="AD33" s="290" t="s">
        <v>142</v>
      </c>
      <c r="AE33" s="290"/>
      <c r="AF33" s="290"/>
      <c r="AG33" s="290"/>
      <c r="AH33" s="290"/>
      <c r="AI33" s="290"/>
      <c r="AJ33" s="290"/>
      <c r="AK33" s="290"/>
      <c r="AL33" s="286" t="s">
        <v>142</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97.5</v>
      </c>
      <c r="BH33" s="317"/>
      <c r="BI33" s="317"/>
      <c r="BJ33" s="317"/>
      <c r="BK33" s="317"/>
      <c r="BL33" s="317"/>
      <c r="BM33" s="297">
        <v>93.9</v>
      </c>
      <c r="BN33" s="317"/>
      <c r="BO33" s="317"/>
      <c r="BP33" s="317"/>
      <c r="BQ33" s="322"/>
      <c r="BR33" s="325">
        <v>97.7</v>
      </c>
      <c r="BS33" s="317"/>
      <c r="BT33" s="317"/>
      <c r="BU33" s="317"/>
      <c r="BV33" s="317"/>
      <c r="BW33" s="317"/>
      <c r="BX33" s="297">
        <v>93</v>
      </c>
      <c r="BY33" s="317"/>
      <c r="BZ33" s="317"/>
      <c r="CA33" s="317"/>
      <c r="CB33" s="322"/>
      <c r="CD33" s="263" t="s">
        <v>404</v>
      </c>
      <c r="CE33" s="36"/>
      <c r="CF33" s="36"/>
      <c r="CG33" s="36"/>
      <c r="CH33" s="36"/>
      <c r="CI33" s="36"/>
      <c r="CJ33" s="36"/>
      <c r="CK33" s="36"/>
      <c r="CL33" s="36"/>
      <c r="CM33" s="36"/>
      <c r="CN33" s="36"/>
      <c r="CO33" s="36"/>
      <c r="CP33" s="36"/>
      <c r="CQ33" s="272"/>
      <c r="CR33" s="277">
        <v>5375412</v>
      </c>
      <c r="CS33" s="318"/>
      <c r="CT33" s="318"/>
      <c r="CU33" s="318"/>
      <c r="CV33" s="318"/>
      <c r="CW33" s="318"/>
      <c r="CX33" s="318"/>
      <c r="CY33" s="337"/>
      <c r="CZ33" s="286">
        <v>46.8</v>
      </c>
      <c r="DA33" s="340"/>
      <c r="DB33" s="340"/>
      <c r="DC33" s="343"/>
      <c r="DD33" s="291">
        <v>4479535</v>
      </c>
      <c r="DE33" s="318"/>
      <c r="DF33" s="318"/>
      <c r="DG33" s="318"/>
      <c r="DH33" s="318"/>
      <c r="DI33" s="318"/>
      <c r="DJ33" s="318"/>
      <c r="DK33" s="337"/>
      <c r="DL33" s="291">
        <v>2837777</v>
      </c>
      <c r="DM33" s="318"/>
      <c r="DN33" s="318"/>
      <c r="DO33" s="318"/>
      <c r="DP33" s="318"/>
      <c r="DQ33" s="318"/>
      <c r="DR33" s="318"/>
      <c r="DS33" s="318"/>
      <c r="DT33" s="318"/>
      <c r="DU33" s="318"/>
      <c r="DV33" s="337"/>
      <c r="DW33" s="286">
        <v>44.7</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17677</v>
      </c>
      <c r="S34" s="219"/>
      <c r="T34" s="219"/>
      <c r="U34" s="219"/>
      <c r="V34" s="219"/>
      <c r="W34" s="219"/>
      <c r="X34" s="219"/>
      <c r="Y34" s="282"/>
      <c r="Z34" s="285">
        <v>0.1</v>
      </c>
      <c r="AA34" s="285"/>
      <c r="AB34" s="285"/>
      <c r="AC34" s="285"/>
      <c r="AD34" s="290">
        <v>13024</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1690915</v>
      </c>
      <c r="CS34" s="219"/>
      <c r="CT34" s="219"/>
      <c r="CU34" s="219"/>
      <c r="CV34" s="219"/>
      <c r="CW34" s="219"/>
      <c r="CX34" s="219"/>
      <c r="CY34" s="282"/>
      <c r="CZ34" s="286">
        <v>14.7</v>
      </c>
      <c r="DA34" s="340"/>
      <c r="DB34" s="340"/>
      <c r="DC34" s="343"/>
      <c r="DD34" s="291">
        <v>1352145</v>
      </c>
      <c r="DE34" s="219"/>
      <c r="DF34" s="219"/>
      <c r="DG34" s="219"/>
      <c r="DH34" s="219"/>
      <c r="DI34" s="219"/>
      <c r="DJ34" s="219"/>
      <c r="DK34" s="282"/>
      <c r="DL34" s="291">
        <v>972695</v>
      </c>
      <c r="DM34" s="219"/>
      <c r="DN34" s="219"/>
      <c r="DO34" s="219"/>
      <c r="DP34" s="219"/>
      <c r="DQ34" s="219"/>
      <c r="DR34" s="219"/>
      <c r="DS34" s="219"/>
      <c r="DT34" s="219"/>
      <c r="DU34" s="219"/>
      <c r="DV34" s="282"/>
      <c r="DW34" s="286">
        <v>15.3</v>
      </c>
      <c r="DX34" s="340"/>
      <c r="DY34" s="340"/>
      <c r="DZ34" s="340"/>
      <c r="EA34" s="340"/>
      <c r="EB34" s="340"/>
      <c r="EC34" s="365"/>
    </row>
    <row r="35" spans="2:133" ht="11.25" customHeight="1">
      <c r="B35" s="263" t="s">
        <v>152</v>
      </c>
      <c r="C35" s="36"/>
      <c r="D35" s="36"/>
      <c r="E35" s="36"/>
      <c r="F35" s="36"/>
      <c r="G35" s="36"/>
      <c r="H35" s="36"/>
      <c r="I35" s="36"/>
      <c r="J35" s="36"/>
      <c r="K35" s="36"/>
      <c r="L35" s="36"/>
      <c r="M35" s="36"/>
      <c r="N35" s="36"/>
      <c r="O35" s="36"/>
      <c r="P35" s="36"/>
      <c r="Q35" s="272"/>
      <c r="R35" s="277">
        <v>216371</v>
      </c>
      <c r="S35" s="219"/>
      <c r="T35" s="219"/>
      <c r="U35" s="219"/>
      <c r="V35" s="219"/>
      <c r="W35" s="219"/>
      <c r="X35" s="219"/>
      <c r="Y35" s="282"/>
      <c r="Z35" s="285">
        <v>1.8</v>
      </c>
      <c r="AA35" s="285"/>
      <c r="AB35" s="285"/>
      <c r="AC35" s="285"/>
      <c r="AD35" s="290" t="s">
        <v>142</v>
      </c>
      <c r="AE35" s="290"/>
      <c r="AF35" s="290"/>
      <c r="AG35" s="290"/>
      <c r="AH35" s="290"/>
      <c r="AI35" s="290"/>
      <c r="AJ35" s="290"/>
      <c r="AK35" s="290"/>
      <c r="AL35" s="286" t="s">
        <v>142</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76379</v>
      </c>
      <c r="CS35" s="318"/>
      <c r="CT35" s="318"/>
      <c r="CU35" s="318"/>
      <c r="CV35" s="318"/>
      <c r="CW35" s="318"/>
      <c r="CX35" s="318"/>
      <c r="CY35" s="337"/>
      <c r="CZ35" s="286">
        <v>0.7</v>
      </c>
      <c r="DA35" s="340"/>
      <c r="DB35" s="340"/>
      <c r="DC35" s="343"/>
      <c r="DD35" s="291">
        <v>71961</v>
      </c>
      <c r="DE35" s="318"/>
      <c r="DF35" s="318"/>
      <c r="DG35" s="318"/>
      <c r="DH35" s="318"/>
      <c r="DI35" s="318"/>
      <c r="DJ35" s="318"/>
      <c r="DK35" s="337"/>
      <c r="DL35" s="291">
        <v>70072</v>
      </c>
      <c r="DM35" s="318"/>
      <c r="DN35" s="318"/>
      <c r="DO35" s="318"/>
      <c r="DP35" s="318"/>
      <c r="DQ35" s="318"/>
      <c r="DR35" s="318"/>
      <c r="DS35" s="318"/>
      <c r="DT35" s="318"/>
      <c r="DU35" s="318"/>
      <c r="DV35" s="337"/>
      <c r="DW35" s="286">
        <v>1.1000000000000001</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756090</v>
      </c>
      <c r="S36" s="219"/>
      <c r="T36" s="219"/>
      <c r="U36" s="219"/>
      <c r="V36" s="219"/>
      <c r="W36" s="219"/>
      <c r="X36" s="219"/>
      <c r="Y36" s="282"/>
      <c r="Z36" s="285">
        <v>6.2</v>
      </c>
      <c r="AA36" s="285"/>
      <c r="AB36" s="285"/>
      <c r="AC36" s="285"/>
      <c r="AD36" s="290" t="s">
        <v>142</v>
      </c>
      <c r="AE36" s="290"/>
      <c r="AF36" s="290"/>
      <c r="AG36" s="290"/>
      <c r="AH36" s="290"/>
      <c r="AI36" s="290"/>
      <c r="AJ36" s="290"/>
      <c r="AK36" s="290"/>
      <c r="AL36" s="286" t="s">
        <v>142</v>
      </c>
      <c r="AM36" s="240"/>
      <c r="AN36" s="240"/>
      <c r="AO36" s="299"/>
      <c r="AP36" s="96"/>
      <c r="AQ36" s="306" t="s">
        <v>398</v>
      </c>
      <c r="AR36" s="309"/>
      <c r="AS36" s="309"/>
      <c r="AT36" s="309"/>
      <c r="AU36" s="309"/>
      <c r="AV36" s="309"/>
      <c r="AW36" s="309"/>
      <c r="AX36" s="309"/>
      <c r="AY36" s="314"/>
      <c r="AZ36" s="276">
        <v>1773913</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81803</v>
      </c>
      <c r="BW36" s="279"/>
      <c r="BX36" s="279"/>
      <c r="BY36" s="279"/>
      <c r="BZ36" s="279"/>
      <c r="CA36" s="279"/>
      <c r="CB36" s="320"/>
      <c r="CD36" s="263" t="s">
        <v>33</v>
      </c>
      <c r="CE36" s="36"/>
      <c r="CF36" s="36"/>
      <c r="CG36" s="36"/>
      <c r="CH36" s="36"/>
      <c r="CI36" s="36"/>
      <c r="CJ36" s="36"/>
      <c r="CK36" s="36"/>
      <c r="CL36" s="36"/>
      <c r="CM36" s="36"/>
      <c r="CN36" s="36"/>
      <c r="CO36" s="36"/>
      <c r="CP36" s="36"/>
      <c r="CQ36" s="272"/>
      <c r="CR36" s="277">
        <v>1900660</v>
      </c>
      <c r="CS36" s="219"/>
      <c r="CT36" s="219"/>
      <c r="CU36" s="219"/>
      <c r="CV36" s="219"/>
      <c r="CW36" s="219"/>
      <c r="CX36" s="219"/>
      <c r="CY36" s="282"/>
      <c r="CZ36" s="286">
        <v>16.5</v>
      </c>
      <c r="DA36" s="340"/>
      <c r="DB36" s="340"/>
      <c r="DC36" s="343"/>
      <c r="DD36" s="291">
        <v>1623998</v>
      </c>
      <c r="DE36" s="219"/>
      <c r="DF36" s="219"/>
      <c r="DG36" s="219"/>
      <c r="DH36" s="219"/>
      <c r="DI36" s="219"/>
      <c r="DJ36" s="219"/>
      <c r="DK36" s="282"/>
      <c r="DL36" s="291">
        <v>947139</v>
      </c>
      <c r="DM36" s="219"/>
      <c r="DN36" s="219"/>
      <c r="DO36" s="219"/>
      <c r="DP36" s="219"/>
      <c r="DQ36" s="219"/>
      <c r="DR36" s="219"/>
      <c r="DS36" s="219"/>
      <c r="DT36" s="219"/>
      <c r="DU36" s="219"/>
      <c r="DV36" s="282"/>
      <c r="DW36" s="286">
        <v>14.9</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689086</v>
      </c>
      <c r="S37" s="219"/>
      <c r="T37" s="219"/>
      <c r="U37" s="219"/>
      <c r="V37" s="219"/>
      <c r="W37" s="219"/>
      <c r="X37" s="219"/>
      <c r="Y37" s="282"/>
      <c r="Z37" s="285">
        <v>5.7</v>
      </c>
      <c r="AA37" s="285"/>
      <c r="AB37" s="285"/>
      <c r="AC37" s="285"/>
      <c r="AD37" s="290" t="s">
        <v>142</v>
      </c>
      <c r="AE37" s="290"/>
      <c r="AF37" s="290"/>
      <c r="AG37" s="290"/>
      <c r="AH37" s="290"/>
      <c r="AI37" s="290"/>
      <c r="AJ37" s="290"/>
      <c r="AK37" s="290"/>
      <c r="AL37" s="286" t="s">
        <v>142</v>
      </c>
      <c r="AM37" s="240"/>
      <c r="AN37" s="240"/>
      <c r="AO37" s="299"/>
      <c r="AQ37" s="307" t="s">
        <v>415</v>
      </c>
      <c r="AR37" s="201"/>
      <c r="AS37" s="201"/>
      <c r="AT37" s="201"/>
      <c r="AU37" s="201"/>
      <c r="AV37" s="201"/>
      <c r="AW37" s="201"/>
      <c r="AX37" s="201"/>
      <c r="AY37" s="315"/>
      <c r="AZ37" s="277">
        <v>571500</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52149</v>
      </c>
      <c r="BW37" s="219"/>
      <c r="BX37" s="219"/>
      <c r="BY37" s="219"/>
      <c r="BZ37" s="219"/>
      <c r="CA37" s="219"/>
      <c r="CB37" s="332"/>
      <c r="CD37" s="263" t="s">
        <v>167</v>
      </c>
      <c r="CE37" s="36"/>
      <c r="CF37" s="36"/>
      <c r="CG37" s="36"/>
      <c r="CH37" s="36"/>
      <c r="CI37" s="36"/>
      <c r="CJ37" s="36"/>
      <c r="CK37" s="36"/>
      <c r="CL37" s="36"/>
      <c r="CM37" s="36"/>
      <c r="CN37" s="36"/>
      <c r="CO37" s="36"/>
      <c r="CP37" s="36"/>
      <c r="CQ37" s="272"/>
      <c r="CR37" s="277">
        <v>549658</v>
      </c>
      <c r="CS37" s="318"/>
      <c r="CT37" s="318"/>
      <c r="CU37" s="318"/>
      <c r="CV37" s="318"/>
      <c r="CW37" s="318"/>
      <c r="CX37" s="318"/>
      <c r="CY37" s="337"/>
      <c r="CZ37" s="286">
        <v>4.8</v>
      </c>
      <c r="DA37" s="340"/>
      <c r="DB37" s="340"/>
      <c r="DC37" s="343"/>
      <c r="DD37" s="291">
        <v>549623</v>
      </c>
      <c r="DE37" s="318"/>
      <c r="DF37" s="318"/>
      <c r="DG37" s="318"/>
      <c r="DH37" s="318"/>
      <c r="DI37" s="318"/>
      <c r="DJ37" s="318"/>
      <c r="DK37" s="337"/>
      <c r="DL37" s="291">
        <v>509858</v>
      </c>
      <c r="DM37" s="318"/>
      <c r="DN37" s="318"/>
      <c r="DO37" s="318"/>
      <c r="DP37" s="318"/>
      <c r="DQ37" s="318"/>
      <c r="DR37" s="318"/>
      <c r="DS37" s="318"/>
      <c r="DT37" s="318"/>
      <c r="DU37" s="318"/>
      <c r="DV37" s="337"/>
      <c r="DW37" s="286">
        <v>8</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248462</v>
      </c>
      <c r="S38" s="219"/>
      <c r="T38" s="219"/>
      <c r="U38" s="219"/>
      <c r="V38" s="219"/>
      <c r="W38" s="219"/>
      <c r="X38" s="219"/>
      <c r="Y38" s="282"/>
      <c r="Z38" s="285">
        <v>2</v>
      </c>
      <c r="AA38" s="285"/>
      <c r="AB38" s="285"/>
      <c r="AC38" s="285"/>
      <c r="AD38" s="290">
        <v>152</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185011</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4175</v>
      </c>
      <c r="BW38" s="219"/>
      <c r="BX38" s="219"/>
      <c r="BY38" s="219"/>
      <c r="BZ38" s="219"/>
      <c r="CA38" s="219"/>
      <c r="CB38" s="332"/>
      <c r="CD38" s="263" t="s">
        <v>425</v>
      </c>
      <c r="CE38" s="36"/>
      <c r="CF38" s="36"/>
      <c r="CG38" s="36"/>
      <c r="CH38" s="36"/>
      <c r="CI38" s="36"/>
      <c r="CJ38" s="36"/>
      <c r="CK38" s="36"/>
      <c r="CL38" s="36"/>
      <c r="CM38" s="36"/>
      <c r="CN38" s="36"/>
      <c r="CO38" s="36"/>
      <c r="CP38" s="36"/>
      <c r="CQ38" s="272"/>
      <c r="CR38" s="277">
        <v>1020029</v>
      </c>
      <c r="CS38" s="219"/>
      <c r="CT38" s="219"/>
      <c r="CU38" s="219"/>
      <c r="CV38" s="219"/>
      <c r="CW38" s="219"/>
      <c r="CX38" s="219"/>
      <c r="CY38" s="282"/>
      <c r="CZ38" s="286">
        <v>8.9</v>
      </c>
      <c r="DA38" s="340"/>
      <c r="DB38" s="340"/>
      <c r="DC38" s="343"/>
      <c r="DD38" s="291">
        <v>847496</v>
      </c>
      <c r="DE38" s="219"/>
      <c r="DF38" s="219"/>
      <c r="DG38" s="219"/>
      <c r="DH38" s="219"/>
      <c r="DI38" s="219"/>
      <c r="DJ38" s="219"/>
      <c r="DK38" s="282"/>
      <c r="DL38" s="291">
        <v>804008</v>
      </c>
      <c r="DM38" s="219"/>
      <c r="DN38" s="219"/>
      <c r="DO38" s="219"/>
      <c r="DP38" s="219"/>
      <c r="DQ38" s="219"/>
      <c r="DR38" s="219"/>
      <c r="DS38" s="219"/>
      <c r="DT38" s="219"/>
      <c r="DU38" s="219"/>
      <c r="DV38" s="282"/>
      <c r="DW38" s="286">
        <v>12.7</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1323400</v>
      </c>
      <c r="S39" s="219"/>
      <c r="T39" s="219"/>
      <c r="U39" s="219"/>
      <c r="V39" s="219"/>
      <c r="W39" s="219"/>
      <c r="X39" s="219"/>
      <c r="Y39" s="282"/>
      <c r="Z39" s="285">
        <v>10.9</v>
      </c>
      <c r="AA39" s="285"/>
      <c r="AB39" s="285"/>
      <c r="AC39" s="285"/>
      <c r="AD39" s="290" t="s">
        <v>142</v>
      </c>
      <c r="AE39" s="290"/>
      <c r="AF39" s="290"/>
      <c r="AG39" s="290"/>
      <c r="AH39" s="290"/>
      <c r="AI39" s="290"/>
      <c r="AJ39" s="290"/>
      <c r="AK39" s="290"/>
      <c r="AL39" s="286" t="s">
        <v>142</v>
      </c>
      <c r="AM39" s="240"/>
      <c r="AN39" s="240"/>
      <c r="AO39" s="299"/>
      <c r="AQ39" s="307" t="s">
        <v>313</v>
      </c>
      <c r="AR39" s="201"/>
      <c r="AS39" s="201"/>
      <c r="AT39" s="201"/>
      <c r="AU39" s="201"/>
      <c r="AV39" s="201"/>
      <c r="AW39" s="201"/>
      <c r="AX39" s="201"/>
      <c r="AY39" s="315"/>
      <c r="AZ39" s="277">
        <v>8873</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6405</v>
      </c>
      <c r="BW39" s="219"/>
      <c r="BX39" s="219"/>
      <c r="BY39" s="219"/>
      <c r="BZ39" s="219"/>
      <c r="CA39" s="219"/>
      <c r="CB39" s="332"/>
      <c r="CD39" s="263" t="s">
        <v>430</v>
      </c>
      <c r="CE39" s="36"/>
      <c r="CF39" s="36"/>
      <c r="CG39" s="36"/>
      <c r="CH39" s="36"/>
      <c r="CI39" s="36"/>
      <c r="CJ39" s="36"/>
      <c r="CK39" s="36"/>
      <c r="CL39" s="36"/>
      <c r="CM39" s="36"/>
      <c r="CN39" s="36"/>
      <c r="CO39" s="36"/>
      <c r="CP39" s="36"/>
      <c r="CQ39" s="272"/>
      <c r="CR39" s="277">
        <v>621244</v>
      </c>
      <c r="CS39" s="318"/>
      <c r="CT39" s="318"/>
      <c r="CU39" s="318"/>
      <c r="CV39" s="318"/>
      <c r="CW39" s="318"/>
      <c r="CX39" s="318"/>
      <c r="CY39" s="337"/>
      <c r="CZ39" s="286">
        <v>5.4</v>
      </c>
      <c r="DA39" s="340"/>
      <c r="DB39" s="340"/>
      <c r="DC39" s="343"/>
      <c r="DD39" s="291">
        <v>518483</v>
      </c>
      <c r="DE39" s="318"/>
      <c r="DF39" s="318"/>
      <c r="DG39" s="318"/>
      <c r="DH39" s="318"/>
      <c r="DI39" s="318"/>
      <c r="DJ39" s="318"/>
      <c r="DK39" s="337"/>
      <c r="DL39" s="291" t="s">
        <v>142</v>
      </c>
      <c r="DM39" s="318"/>
      <c r="DN39" s="318"/>
      <c r="DO39" s="318"/>
      <c r="DP39" s="318"/>
      <c r="DQ39" s="318"/>
      <c r="DR39" s="318"/>
      <c r="DS39" s="318"/>
      <c r="DT39" s="318"/>
      <c r="DU39" s="318"/>
      <c r="DV39" s="337"/>
      <c r="DW39" s="286" t="s">
        <v>142</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142</v>
      </c>
      <c r="S40" s="219"/>
      <c r="T40" s="219"/>
      <c r="U40" s="219"/>
      <c r="V40" s="219"/>
      <c r="W40" s="219"/>
      <c r="X40" s="219"/>
      <c r="Y40" s="282"/>
      <c r="Z40" s="285" t="s">
        <v>142</v>
      </c>
      <c r="AA40" s="285"/>
      <c r="AB40" s="285"/>
      <c r="AC40" s="285"/>
      <c r="AD40" s="290" t="s">
        <v>142</v>
      </c>
      <c r="AE40" s="290"/>
      <c r="AF40" s="290"/>
      <c r="AG40" s="290"/>
      <c r="AH40" s="290"/>
      <c r="AI40" s="290"/>
      <c r="AJ40" s="290"/>
      <c r="AK40" s="290"/>
      <c r="AL40" s="286" t="s">
        <v>142</v>
      </c>
      <c r="AM40" s="240"/>
      <c r="AN40" s="240"/>
      <c r="AO40" s="299"/>
      <c r="AQ40" s="307" t="s">
        <v>432</v>
      </c>
      <c r="AR40" s="201"/>
      <c r="AS40" s="201"/>
      <c r="AT40" s="201"/>
      <c r="AU40" s="201"/>
      <c r="AV40" s="201"/>
      <c r="AW40" s="201"/>
      <c r="AX40" s="201"/>
      <c r="AY40" s="315"/>
      <c r="AZ40" s="277" t="s">
        <v>142</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79</v>
      </c>
      <c r="BW40" s="219"/>
      <c r="BX40" s="219"/>
      <c r="BY40" s="219"/>
      <c r="BZ40" s="219"/>
      <c r="CA40" s="219"/>
      <c r="CB40" s="332"/>
      <c r="CD40" s="263" t="s">
        <v>378</v>
      </c>
      <c r="CE40" s="36"/>
      <c r="CF40" s="36"/>
      <c r="CG40" s="36"/>
      <c r="CH40" s="36"/>
      <c r="CI40" s="36"/>
      <c r="CJ40" s="36"/>
      <c r="CK40" s="36"/>
      <c r="CL40" s="36"/>
      <c r="CM40" s="36"/>
      <c r="CN40" s="36"/>
      <c r="CO40" s="36"/>
      <c r="CP40" s="36"/>
      <c r="CQ40" s="272"/>
      <c r="CR40" s="277">
        <v>66185</v>
      </c>
      <c r="CS40" s="219"/>
      <c r="CT40" s="219"/>
      <c r="CU40" s="219"/>
      <c r="CV40" s="219"/>
      <c r="CW40" s="219"/>
      <c r="CX40" s="219"/>
      <c r="CY40" s="282"/>
      <c r="CZ40" s="286">
        <v>0.6</v>
      </c>
      <c r="DA40" s="340"/>
      <c r="DB40" s="340"/>
      <c r="DC40" s="343"/>
      <c r="DD40" s="291">
        <v>65452</v>
      </c>
      <c r="DE40" s="219"/>
      <c r="DF40" s="219"/>
      <c r="DG40" s="219"/>
      <c r="DH40" s="219"/>
      <c r="DI40" s="219"/>
      <c r="DJ40" s="219"/>
      <c r="DK40" s="282"/>
      <c r="DL40" s="291">
        <v>43863</v>
      </c>
      <c r="DM40" s="219"/>
      <c r="DN40" s="219"/>
      <c r="DO40" s="219"/>
      <c r="DP40" s="219"/>
      <c r="DQ40" s="219"/>
      <c r="DR40" s="219"/>
      <c r="DS40" s="219"/>
      <c r="DT40" s="219"/>
      <c r="DU40" s="219"/>
      <c r="DV40" s="282"/>
      <c r="DW40" s="286">
        <v>0.7</v>
      </c>
      <c r="DX40" s="340"/>
      <c r="DY40" s="340"/>
      <c r="DZ40" s="340"/>
      <c r="EA40" s="340"/>
      <c r="EB40" s="340"/>
      <c r="EC40" s="365"/>
    </row>
    <row r="41" spans="2:133" ht="11.25" customHeight="1">
      <c r="B41" s="263" t="s">
        <v>435</v>
      </c>
      <c r="C41" s="36"/>
      <c r="D41" s="36"/>
      <c r="E41" s="36"/>
      <c r="F41" s="36"/>
      <c r="G41" s="36"/>
      <c r="H41" s="36"/>
      <c r="I41" s="36"/>
      <c r="J41" s="36"/>
      <c r="K41" s="36"/>
      <c r="L41" s="36"/>
      <c r="M41" s="36"/>
      <c r="N41" s="36"/>
      <c r="O41" s="36"/>
      <c r="P41" s="36"/>
      <c r="Q41" s="272"/>
      <c r="R41" s="277">
        <v>299100</v>
      </c>
      <c r="S41" s="219"/>
      <c r="T41" s="219"/>
      <c r="U41" s="219"/>
      <c r="V41" s="219"/>
      <c r="W41" s="219"/>
      <c r="X41" s="219"/>
      <c r="Y41" s="282"/>
      <c r="Z41" s="285">
        <v>2.5</v>
      </c>
      <c r="AA41" s="285"/>
      <c r="AB41" s="285"/>
      <c r="AC41" s="285"/>
      <c r="AD41" s="290" t="s">
        <v>142</v>
      </c>
      <c r="AE41" s="290"/>
      <c r="AF41" s="290"/>
      <c r="AG41" s="290"/>
      <c r="AH41" s="290"/>
      <c r="AI41" s="290"/>
      <c r="AJ41" s="290"/>
      <c r="AK41" s="290"/>
      <c r="AL41" s="286" t="s">
        <v>142</v>
      </c>
      <c r="AM41" s="240"/>
      <c r="AN41" s="240"/>
      <c r="AO41" s="299"/>
      <c r="AQ41" s="307" t="s">
        <v>437</v>
      </c>
      <c r="AR41" s="201"/>
      <c r="AS41" s="201"/>
      <c r="AT41" s="201"/>
      <c r="AU41" s="201"/>
      <c r="AV41" s="201"/>
      <c r="AW41" s="201"/>
      <c r="AX41" s="201"/>
      <c r="AY41" s="315"/>
      <c r="AZ41" s="277">
        <v>204613</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t="s">
        <v>142</v>
      </c>
      <c r="BW41" s="219"/>
      <c r="BX41" s="219"/>
      <c r="BY41" s="219"/>
      <c r="BZ41" s="219"/>
      <c r="CA41" s="219"/>
      <c r="CB41" s="332"/>
      <c r="CD41" s="263" t="s">
        <v>291</v>
      </c>
      <c r="CE41" s="36"/>
      <c r="CF41" s="36"/>
      <c r="CG41" s="36"/>
      <c r="CH41" s="36"/>
      <c r="CI41" s="36"/>
      <c r="CJ41" s="36"/>
      <c r="CK41" s="36"/>
      <c r="CL41" s="36"/>
      <c r="CM41" s="36"/>
      <c r="CN41" s="36"/>
      <c r="CO41" s="36"/>
      <c r="CP41" s="36"/>
      <c r="CQ41" s="272"/>
      <c r="CR41" s="277" t="s">
        <v>142</v>
      </c>
      <c r="CS41" s="318"/>
      <c r="CT41" s="318"/>
      <c r="CU41" s="318"/>
      <c r="CV41" s="318"/>
      <c r="CW41" s="318"/>
      <c r="CX41" s="318"/>
      <c r="CY41" s="337"/>
      <c r="CZ41" s="286" t="s">
        <v>142</v>
      </c>
      <c r="DA41" s="340"/>
      <c r="DB41" s="340"/>
      <c r="DC41" s="343"/>
      <c r="DD41" s="291" t="s">
        <v>142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436</v>
      </c>
      <c r="C42" s="270"/>
      <c r="D42" s="270"/>
      <c r="E42" s="270"/>
      <c r="F42" s="270"/>
      <c r="G42" s="270"/>
      <c r="H42" s="270"/>
      <c r="I42" s="270"/>
      <c r="J42" s="270"/>
      <c r="K42" s="270"/>
      <c r="L42" s="270"/>
      <c r="M42" s="270"/>
      <c r="N42" s="270"/>
      <c r="O42" s="270"/>
      <c r="P42" s="270"/>
      <c r="Q42" s="274"/>
      <c r="R42" s="278">
        <v>12125091</v>
      </c>
      <c r="S42" s="280"/>
      <c r="T42" s="280"/>
      <c r="U42" s="280"/>
      <c r="V42" s="280"/>
      <c r="W42" s="280"/>
      <c r="X42" s="280"/>
      <c r="Y42" s="283"/>
      <c r="Z42" s="287">
        <v>100</v>
      </c>
      <c r="AA42" s="287"/>
      <c r="AB42" s="287"/>
      <c r="AC42" s="287"/>
      <c r="AD42" s="292">
        <v>6050876</v>
      </c>
      <c r="AE42" s="292"/>
      <c r="AF42" s="292"/>
      <c r="AG42" s="292"/>
      <c r="AH42" s="292"/>
      <c r="AI42" s="292"/>
      <c r="AJ42" s="292"/>
      <c r="AK42" s="292"/>
      <c r="AL42" s="295">
        <v>100</v>
      </c>
      <c r="AM42" s="297"/>
      <c r="AN42" s="297"/>
      <c r="AO42" s="300"/>
      <c r="AQ42" s="308" t="s">
        <v>438</v>
      </c>
      <c r="AR42" s="310"/>
      <c r="AS42" s="310"/>
      <c r="AT42" s="310"/>
      <c r="AU42" s="310"/>
      <c r="AV42" s="310"/>
      <c r="AW42" s="310"/>
      <c r="AX42" s="310"/>
      <c r="AY42" s="316"/>
      <c r="AZ42" s="278">
        <v>803916</v>
      </c>
      <c r="BA42" s="280"/>
      <c r="BB42" s="280"/>
      <c r="BC42" s="280"/>
      <c r="BD42" s="317"/>
      <c r="BE42" s="317"/>
      <c r="BF42" s="322"/>
      <c r="BG42" s="177"/>
      <c r="BH42" s="180"/>
      <c r="BI42" s="180"/>
      <c r="BJ42" s="180"/>
      <c r="BK42" s="180"/>
      <c r="BL42" s="180"/>
      <c r="BM42" s="270" t="s">
        <v>439</v>
      </c>
      <c r="BN42" s="270"/>
      <c r="BO42" s="270"/>
      <c r="BP42" s="270"/>
      <c r="BQ42" s="270"/>
      <c r="BR42" s="270"/>
      <c r="BS42" s="270"/>
      <c r="BT42" s="270"/>
      <c r="BU42" s="274"/>
      <c r="BV42" s="278">
        <v>331</v>
      </c>
      <c r="BW42" s="280"/>
      <c r="BX42" s="280"/>
      <c r="BY42" s="280"/>
      <c r="BZ42" s="280"/>
      <c r="CA42" s="280"/>
      <c r="CB42" s="333"/>
      <c r="CD42" s="263" t="s">
        <v>148</v>
      </c>
      <c r="CE42" s="36"/>
      <c r="CF42" s="36"/>
      <c r="CG42" s="36"/>
      <c r="CH42" s="36"/>
      <c r="CI42" s="36"/>
      <c r="CJ42" s="36"/>
      <c r="CK42" s="36"/>
      <c r="CL42" s="36"/>
      <c r="CM42" s="36"/>
      <c r="CN42" s="36"/>
      <c r="CO42" s="36"/>
      <c r="CP42" s="36"/>
      <c r="CQ42" s="272"/>
      <c r="CR42" s="277">
        <v>1793578</v>
      </c>
      <c r="CS42" s="219"/>
      <c r="CT42" s="219"/>
      <c r="CU42" s="219"/>
      <c r="CV42" s="219"/>
      <c r="CW42" s="219"/>
      <c r="CX42" s="219"/>
      <c r="CY42" s="282"/>
      <c r="CZ42" s="286">
        <v>15.6</v>
      </c>
      <c r="DA42" s="240"/>
      <c r="DB42" s="240"/>
      <c r="DC42" s="288"/>
      <c r="DD42" s="291">
        <v>362548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18458</v>
      </c>
      <c r="CS43" s="318"/>
      <c r="CT43" s="318"/>
      <c r="CU43" s="318"/>
      <c r="CV43" s="318"/>
      <c r="CW43" s="318"/>
      <c r="CX43" s="318"/>
      <c r="CY43" s="337"/>
      <c r="CZ43" s="286">
        <v>0.2</v>
      </c>
      <c r="DA43" s="340"/>
      <c r="DB43" s="340"/>
      <c r="DC43" s="343"/>
      <c r="DD43" s="291">
        <v>18458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153</v>
      </c>
      <c r="CG44" s="36"/>
      <c r="CH44" s="36"/>
      <c r="CI44" s="36"/>
      <c r="CJ44" s="36"/>
      <c r="CK44" s="36"/>
      <c r="CL44" s="36"/>
      <c r="CM44" s="36"/>
      <c r="CN44" s="36"/>
      <c r="CO44" s="36"/>
      <c r="CP44" s="36"/>
      <c r="CQ44" s="272"/>
      <c r="CR44" s="277">
        <v>1627850</v>
      </c>
      <c r="CS44" s="219"/>
      <c r="CT44" s="219"/>
      <c r="CU44" s="219"/>
      <c r="CV44" s="219"/>
      <c r="CW44" s="219"/>
      <c r="CX44" s="219"/>
      <c r="CY44" s="282"/>
      <c r="CZ44" s="286">
        <v>14.2</v>
      </c>
      <c r="DA44" s="240"/>
      <c r="DB44" s="240"/>
      <c r="DC44" s="288"/>
      <c r="DD44" s="291">
        <v>256558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492046</v>
      </c>
      <c r="CS45" s="318"/>
      <c r="CT45" s="318"/>
      <c r="CU45" s="318"/>
      <c r="CV45" s="318"/>
      <c r="CW45" s="318"/>
      <c r="CX45" s="318"/>
      <c r="CY45" s="337"/>
      <c r="CZ45" s="286">
        <v>4.3</v>
      </c>
      <c r="DA45" s="340"/>
      <c r="DB45" s="340"/>
      <c r="DC45" s="343"/>
      <c r="DD45" s="291">
        <v>17925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441</v>
      </c>
      <c r="CG46" s="36"/>
      <c r="CH46" s="36"/>
      <c r="CI46" s="36"/>
      <c r="CJ46" s="36"/>
      <c r="CK46" s="36"/>
      <c r="CL46" s="36"/>
      <c r="CM46" s="36"/>
      <c r="CN46" s="36"/>
      <c r="CO46" s="36"/>
      <c r="CP46" s="36"/>
      <c r="CQ46" s="272"/>
      <c r="CR46" s="277">
        <v>1086682</v>
      </c>
      <c r="CS46" s="219"/>
      <c r="CT46" s="219"/>
      <c r="CU46" s="219"/>
      <c r="CV46" s="219"/>
      <c r="CW46" s="219"/>
      <c r="CX46" s="219"/>
      <c r="CY46" s="282"/>
      <c r="CZ46" s="286">
        <v>9.5</v>
      </c>
      <c r="DA46" s="240"/>
      <c r="DB46" s="240"/>
      <c r="DC46" s="288"/>
      <c r="DD46" s="291">
        <v>207983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443</v>
      </c>
      <c r="CG47" s="36"/>
      <c r="CH47" s="36"/>
      <c r="CI47" s="36"/>
      <c r="CJ47" s="36"/>
      <c r="CK47" s="36"/>
      <c r="CL47" s="36"/>
      <c r="CM47" s="36"/>
      <c r="CN47" s="36"/>
      <c r="CO47" s="36"/>
      <c r="CP47" s="36"/>
      <c r="CQ47" s="272"/>
      <c r="CR47" s="277">
        <v>165728</v>
      </c>
      <c r="CS47" s="318"/>
      <c r="CT47" s="318"/>
      <c r="CU47" s="318"/>
      <c r="CV47" s="318"/>
      <c r="CW47" s="318"/>
      <c r="CX47" s="318"/>
      <c r="CY47" s="337"/>
      <c r="CZ47" s="286">
        <v>1.4</v>
      </c>
      <c r="DA47" s="340"/>
      <c r="DB47" s="340"/>
      <c r="DC47" s="343"/>
      <c r="DD47" s="291">
        <v>105990</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273</v>
      </c>
      <c r="CD48" s="135"/>
      <c r="CE48" s="142"/>
      <c r="CF48" s="263" t="s">
        <v>444</v>
      </c>
      <c r="CG48" s="36"/>
      <c r="CH48" s="36"/>
      <c r="CI48" s="36"/>
      <c r="CJ48" s="36"/>
      <c r="CK48" s="36"/>
      <c r="CL48" s="36"/>
      <c r="CM48" s="36"/>
      <c r="CN48" s="36"/>
      <c r="CO48" s="36"/>
      <c r="CP48" s="36"/>
      <c r="CQ48" s="272"/>
      <c r="CR48" s="277" t="s">
        <v>142</v>
      </c>
      <c r="CS48" s="219"/>
      <c r="CT48" s="219"/>
      <c r="CU48" s="219"/>
      <c r="CV48" s="219"/>
      <c r="CW48" s="219"/>
      <c r="CX48" s="219"/>
      <c r="CY48" s="282"/>
      <c r="CZ48" s="286" t="s">
        <v>142</v>
      </c>
      <c r="DA48" s="240"/>
      <c r="DB48" s="240"/>
      <c r="DC48" s="288"/>
      <c r="DD48" s="291" t="s">
        <v>142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11495046</v>
      </c>
      <c r="CS49" s="317"/>
      <c r="CT49" s="317"/>
      <c r="CU49" s="317"/>
      <c r="CV49" s="317"/>
      <c r="CW49" s="317"/>
      <c r="CX49" s="317"/>
      <c r="CY49" s="338"/>
      <c r="CZ49" s="295">
        <v>100</v>
      </c>
      <c r="DA49" s="341"/>
      <c r="DB49" s="341"/>
      <c r="DC49" s="344"/>
      <c r="DD49" s="347">
        <v>7743299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qHtszH4ImfGfZQHSlB5Y2K1mEzhZ541BYpClGSGr/eiIjN9nxednpjU5z0Kt1ov5t/Zvm3g291mn78T5lXrGmg==" saltValue="Gh9qVilstorlOUplPCtM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189</v>
      </c>
      <c r="R5" s="460"/>
      <c r="S5" s="460"/>
      <c r="T5" s="460"/>
      <c r="U5" s="471"/>
      <c r="V5" s="448" t="s">
        <v>447</v>
      </c>
      <c r="W5" s="460"/>
      <c r="X5" s="460"/>
      <c r="Y5" s="460"/>
      <c r="Z5" s="471"/>
      <c r="AA5" s="448" t="s">
        <v>448</v>
      </c>
      <c r="AB5" s="460"/>
      <c r="AC5" s="460"/>
      <c r="AD5" s="460"/>
      <c r="AE5" s="460"/>
      <c r="AF5" s="520" t="s">
        <v>184</v>
      </c>
      <c r="AG5" s="460"/>
      <c r="AH5" s="460"/>
      <c r="AI5" s="460"/>
      <c r="AJ5" s="538"/>
      <c r="AK5" s="460" t="s">
        <v>449</v>
      </c>
      <c r="AL5" s="460"/>
      <c r="AM5" s="460"/>
      <c r="AN5" s="460"/>
      <c r="AO5" s="471"/>
      <c r="AP5" s="448" t="s">
        <v>134</v>
      </c>
      <c r="AQ5" s="460"/>
      <c r="AR5" s="460"/>
      <c r="AS5" s="460"/>
      <c r="AT5" s="471"/>
      <c r="AU5" s="448" t="s">
        <v>450</v>
      </c>
      <c r="AV5" s="460"/>
      <c r="AW5" s="460"/>
      <c r="AX5" s="460"/>
      <c r="AY5" s="538"/>
      <c r="AZ5" s="432"/>
      <c r="BA5" s="432"/>
      <c r="BB5" s="432"/>
      <c r="BC5" s="432"/>
      <c r="BD5" s="432"/>
      <c r="BE5" s="631"/>
      <c r="BF5" s="631"/>
      <c r="BG5" s="631"/>
      <c r="BH5" s="631"/>
      <c r="BI5" s="631"/>
      <c r="BJ5" s="631"/>
      <c r="BK5" s="631"/>
      <c r="BL5" s="631"/>
      <c r="BM5" s="631"/>
      <c r="BN5" s="631"/>
      <c r="BO5" s="631"/>
      <c r="BP5" s="631"/>
      <c r="BQ5" s="377" t="s">
        <v>451</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326</v>
      </c>
      <c r="CN5" s="460"/>
      <c r="CO5" s="460"/>
      <c r="CP5" s="460"/>
      <c r="CQ5" s="471"/>
      <c r="CR5" s="448" t="s">
        <v>252</v>
      </c>
      <c r="CS5" s="460"/>
      <c r="CT5" s="460"/>
      <c r="CU5" s="460"/>
      <c r="CV5" s="471"/>
      <c r="CW5" s="448" t="s">
        <v>57</v>
      </c>
      <c r="CX5" s="460"/>
      <c r="CY5" s="460"/>
      <c r="CZ5" s="460"/>
      <c r="DA5" s="471"/>
      <c r="DB5" s="448" t="s">
        <v>422</v>
      </c>
      <c r="DC5" s="460"/>
      <c r="DD5" s="460"/>
      <c r="DE5" s="460"/>
      <c r="DF5" s="471"/>
      <c r="DG5" s="725" t="s">
        <v>250</v>
      </c>
      <c r="DH5" s="728"/>
      <c r="DI5" s="728"/>
      <c r="DJ5" s="728"/>
      <c r="DK5" s="733"/>
      <c r="DL5" s="725" t="s">
        <v>452</v>
      </c>
      <c r="DM5" s="728"/>
      <c r="DN5" s="728"/>
      <c r="DO5" s="728"/>
      <c r="DP5" s="733"/>
      <c r="DQ5" s="448" t="s">
        <v>455</v>
      </c>
      <c r="DR5" s="460"/>
      <c r="DS5" s="460"/>
      <c r="DT5" s="460"/>
      <c r="DU5" s="471"/>
      <c r="DV5" s="448" t="s">
        <v>450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12121</v>
      </c>
      <c r="R7" s="462"/>
      <c r="S7" s="462"/>
      <c r="T7" s="462"/>
      <c r="U7" s="462"/>
      <c r="V7" s="462">
        <v>11494</v>
      </c>
      <c r="W7" s="462"/>
      <c r="X7" s="462"/>
      <c r="Y7" s="462"/>
      <c r="Z7" s="462"/>
      <c r="AA7" s="462">
        <v>627</v>
      </c>
      <c r="AB7" s="462"/>
      <c r="AC7" s="462"/>
      <c r="AD7" s="462"/>
      <c r="AE7" s="508"/>
      <c r="AF7" s="522">
        <v>617</v>
      </c>
      <c r="AG7" s="535"/>
      <c r="AH7" s="535"/>
      <c r="AI7" s="535"/>
      <c r="AJ7" s="540"/>
      <c r="AK7" s="548">
        <v>754</v>
      </c>
      <c r="AL7" s="462"/>
      <c r="AM7" s="462"/>
      <c r="AN7" s="462"/>
      <c r="AO7" s="462"/>
      <c r="AP7" s="462">
        <v>9223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1</v>
      </c>
      <c r="CI7" s="691"/>
      <c r="CJ7" s="691"/>
      <c r="CK7" s="691"/>
      <c r="CL7" s="706"/>
      <c r="CM7" s="688">
        <v>115</v>
      </c>
      <c r="CN7" s="691"/>
      <c r="CO7" s="691"/>
      <c r="CP7" s="691"/>
      <c r="CQ7" s="706"/>
      <c r="CR7" s="688">
        <v>110</v>
      </c>
      <c r="CS7" s="691"/>
      <c r="CT7" s="691"/>
      <c r="CU7" s="691"/>
      <c r="CV7" s="706"/>
      <c r="CW7" s="688">
        <v>4</v>
      </c>
      <c r="CX7" s="691"/>
      <c r="CY7" s="691"/>
      <c r="CZ7" s="691"/>
      <c r="DA7" s="706"/>
      <c r="DB7" s="688" t="s">
        <v>142</v>
      </c>
      <c r="DC7" s="691"/>
      <c r="DD7" s="691"/>
      <c r="DE7" s="691"/>
      <c r="DF7" s="706"/>
      <c r="DG7" s="688" t="s">
        <v>142</v>
      </c>
      <c r="DH7" s="691"/>
      <c r="DI7" s="691"/>
      <c r="DJ7" s="691"/>
      <c r="DK7" s="706"/>
      <c r="DL7" s="688" t="s">
        <v>142</v>
      </c>
      <c r="DM7" s="691"/>
      <c r="DN7" s="691"/>
      <c r="DO7" s="691"/>
      <c r="DP7" s="706"/>
      <c r="DQ7" s="688" t="s">
        <v>142</v>
      </c>
      <c r="DR7" s="691"/>
      <c r="DS7" s="691"/>
      <c r="DT7" s="691"/>
      <c r="DU7" s="706"/>
      <c r="DV7" s="408"/>
      <c r="DW7" s="428"/>
      <c r="DX7" s="428"/>
      <c r="DY7" s="428"/>
      <c r="DZ7" s="743"/>
      <c r="EA7" s="606"/>
    </row>
    <row r="8" spans="1:131" s="371" customFormat="1" ht="26.25" customHeight="1">
      <c r="A8" s="380">
        <v>2</v>
      </c>
      <c r="B8" s="409" t="s">
        <v>453</v>
      </c>
      <c r="C8" s="429"/>
      <c r="D8" s="429"/>
      <c r="E8" s="429"/>
      <c r="F8" s="429"/>
      <c r="G8" s="429"/>
      <c r="H8" s="429"/>
      <c r="I8" s="429"/>
      <c r="J8" s="429"/>
      <c r="K8" s="429"/>
      <c r="L8" s="429"/>
      <c r="M8" s="429"/>
      <c r="N8" s="429"/>
      <c r="O8" s="429"/>
      <c r="P8" s="445"/>
      <c r="Q8" s="451">
        <v>10</v>
      </c>
      <c r="R8" s="463"/>
      <c r="S8" s="463"/>
      <c r="T8" s="463"/>
      <c r="U8" s="463"/>
      <c r="V8" s="463">
        <v>7</v>
      </c>
      <c r="W8" s="463"/>
      <c r="X8" s="463"/>
      <c r="Y8" s="463"/>
      <c r="Z8" s="463"/>
      <c r="AA8" s="463">
        <v>3</v>
      </c>
      <c r="AB8" s="463"/>
      <c r="AC8" s="463"/>
      <c r="AD8" s="463"/>
      <c r="AE8" s="474"/>
      <c r="AF8" s="523">
        <v>3</v>
      </c>
      <c r="AG8" s="469"/>
      <c r="AH8" s="469"/>
      <c r="AI8" s="469"/>
      <c r="AJ8" s="541"/>
      <c r="AK8" s="473" t="s">
        <v>142</v>
      </c>
      <c r="AL8" s="463"/>
      <c r="AM8" s="463"/>
      <c r="AN8" s="463"/>
      <c r="AO8" s="463"/>
      <c r="AP8" s="463" t="s">
        <v>142</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34</v>
      </c>
      <c r="C9" s="429"/>
      <c r="D9" s="429"/>
      <c r="E9" s="429"/>
      <c r="F9" s="429"/>
      <c r="G9" s="429"/>
      <c r="H9" s="429"/>
      <c r="I9" s="429"/>
      <c r="J9" s="429"/>
      <c r="K9" s="429"/>
      <c r="L9" s="429"/>
      <c r="M9" s="429"/>
      <c r="N9" s="429"/>
      <c r="O9" s="429"/>
      <c r="P9" s="445"/>
      <c r="Q9" s="451">
        <v>35</v>
      </c>
      <c r="R9" s="463"/>
      <c r="S9" s="463"/>
      <c r="T9" s="463"/>
      <c r="U9" s="463"/>
      <c r="V9" s="463">
        <v>35</v>
      </c>
      <c r="W9" s="463"/>
      <c r="X9" s="463"/>
      <c r="Y9" s="463"/>
      <c r="Z9" s="463"/>
      <c r="AA9" s="463">
        <v>0</v>
      </c>
      <c r="AB9" s="463"/>
      <c r="AC9" s="463"/>
      <c r="AD9" s="463"/>
      <c r="AE9" s="474"/>
      <c r="AF9" s="523" t="s">
        <v>142</v>
      </c>
      <c r="AG9" s="469"/>
      <c r="AH9" s="469"/>
      <c r="AI9" s="469"/>
      <c r="AJ9" s="541"/>
      <c r="AK9" s="473" t="s">
        <v>142</v>
      </c>
      <c r="AL9" s="463"/>
      <c r="AM9" s="463"/>
      <c r="AN9" s="463"/>
      <c r="AO9" s="463"/>
      <c r="AP9" s="463" t="s">
        <v>142</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259</v>
      </c>
      <c r="B23" s="410" t="s">
        <v>310</v>
      </c>
      <c r="C23" s="430"/>
      <c r="D23" s="430"/>
      <c r="E23" s="430"/>
      <c r="F23" s="430"/>
      <c r="G23" s="430"/>
      <c r="H23" s="430"/>
      <c r="I23" s="430"/>
      <c r="J23" s="430"/>
      <c r="K23" s="430"/>
      <c r="L23" s="430"/>
      <c r="M23" s="430"/>
      <c r="N23" s="430"/>
      <c r="O23" s="430"/>
      <c r="P23" s="446"/>
      <c r="Q23" s="453">
        <v>12166</v>
      </c>
      <c r="R23" s="465"/>
      <c r="S23" s="465"/>
      <c r="T23" s="465"/>
      <c r="U23" s="465"/>
      <c r="V23" s="465">
        <v>11536</v>
      </c>
      <c r="W23" s="465"/>
      <c r="X23" s="465"/>
      <c r="Y23" s="465"/>
      <c r="Z23" s="465"/>
      <c r="AA23" s="465">
        <v>630</v>
      </c>
      <c r="AB23" s="465"/>
      <c r="AC23" s="465"/>
      <c r="AD23" s="465"/>
      <c r="AE23" s="510"/>
      <c r="AF23" s="524">
        <v>619</v>
      </c>
      <c r="AG23" s="465"/>
      <c r="AH23" s="465"/>
      <c r="AI23" s="465"/>
      <c r="AJ23" s="542"/>
      <c r="AK23" s="550"/>
      <c r="AL23" s="468"/>
      <c r="AM23" s="468"/>
      <c r="AN23" s="468"/>
      <c r="AO23" s="468"/>
      <c r="AP23" s="465">
        <v>9223</v>
      </c>
      <c r="AQ23" s="465"/>
      <c r="AR23" s="465"/>
      <c r="AS23" s="465"/>
      <c r="AT23" s="465"/>
      <c r="AU23" s="583"/>
      <c r="AV23" s="583"/>
      <c r="AW23" s="583"/>
      <c r="AX23" s="583"/>
      <c r="AY23" s="610"/>
      <c r="AZ23" s="616" t="s">
        <v>142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256</v>
      </c>
      <c r="AG26" s="536"/>
      <c r="AH26" s="536"/>
      <c r="AI26" s="536"/>
      <c r="AJ26" s="543"/>
      <c r="AK26" s="460" t="s">
        <v>399</v>
      </c>
      <c r="AL26" s="460"/>
      <c r="AM26" s="460"/>
      <c r="AN26" s="460"/>
      <c r="AO26" s="471"/>
      <c r="AP26" s="448" t="s">
        <v>367</v>
      </c>
      <c r="AQ26" s="460"/>
      <c r="AR26" s="460"/>
      <c r="AS26" s="460"/>
      <c r="AT26" s="471"/>
      <c r="AU26" s="448" t="s">
        <v>463</v>
      </c>
      <c r="AV26" s="460"/>
      <c r="AW26" s="460"/>
      <c r="AX26" s="460"/>
      <c r="AY26" s="471"/>
      <c r="AZ26" s="448" t="s">
        <v>464</v>
      </c>
      <c r="BA26" s="460"/>
      <c r="BB26" s="460"/>
      <c r="BC26" s="460"/>
      <c r="BD26" s="471"/>
      <c r="BE26" s="448" t="s">
        <v>450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465</v>
      </c>
      <c r="C28" s="428"/>
      <c r="D28" s="428"/>
      <c r="E28" s="428"/>
      <c r="F28" s="428"/>
      <c r="G28" s="428"/>
      <c r="H28" s="428"/>
      <c r="I28" s="428"/>
      <c r="J28" s="428"/>
      <c r="K28" s="428"/>
      <c r="L28" s="428"/>
      <c r="M28" s="428"/>
      <c r="N28" s="428"/>
      <c r="O28" s="428"/>
      <c r="P28" s="444"/>
      <c r="Q28" s="454">
        <v>3145</v>
      </c>
      <c r="R28" s="466"/>
      <c r="S28" s="466"/>
      <c r="T28" s="466"/>
      <c r="U28" s="466"/>
      <c r="V28" s="466">
        <v>3063</v>
      </c>
      <c r="W28" s="466"/>
      <c r="X28" s="466"/>
      <c r="Y28" s="466"/>
      <c r="Z28" s="466"/>
      <c r="AA28" s="466">
        <v>82</v>
      </c>
      <c r="AB28" s="466"/>
      <c r="AC28" s="466"/>
      <c r="AD28" s="466"/>
      <c r="AE28" s="511"/>
      <c r="AF28" s="527">
        <v>82</v>
      </c>
      <c r="AG28" s="466"/>
      <c r="AH28" s="466"/>
      <c r="AI28" s="466"/>
      <c r="AJ28" s="545"/>
      <c r="AK28" s="551">
        <v>335</v>
      </c>
      <c r="AL28" s="466"/>
      <c r="AM28" s="466"/>
      <c r="AN28" s="466"/>
      <c r="AO28" s="466"/>
      <c r="AP28" s="466" t="s">
        <v>142</v>
      </c>
      <c r="AQ28" s="466"/>
      <c r="AR28" s="466"/>
      <c r="AS28" s="466"/>
      <c r="AT28" s="466"/>
      <c r="AU28" s="466" t="s">
        <v>142</v>
      </c>
      <c r="AV28" s="466"/>
      <c r="AW28" s="466"/>
      <c r="AX28" s="466"/>
      <c r="AY28" s="466"/>
      <c r="AZ28" s="617" t="s">
        <v>142</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2663</v>
      </c>
      <c r="R29" s="463"/>
      <c r="S29" s="463"/>
      <c r="T29" s="463"/>
      <c r="U29" s="463"/>
      <c r="V29" s="463">
        <v>2595</v>
      </c>
      <c r="W29" s="463"/>
      <c r="X29" s="463"/>
      <c r="Y29" s="463"/>
      <c r="Z29" s="463"/>
      <c r="AA29" s="463">
        <v>68</v>
      </c>
      <c r="AB29" s="463"/>
      <c r="AC29" s="463"/>
      <c r="AD29" s="463"/>
      <c r="AE29" s="474"/>
      <c r="AF29" s="523">
        <v>68</v>
      </c>
      <c r="AG29" s="469"/>
      <c r="AH29" s="469"/>
      <c r="AI29" s="469"/>
      <c r="AJ29" s="541"/>
      <c r="AK29" s="473">
        <v>428</v>
      </c>
      <c r="AL29" s="463"/>
      <c r="AM29" s="463"/>
      <c r="AN29" s="463"/>
      <c r="AO29" s="463"/>
      <c r="AP29" s="463" t="s">
        <v>142</v>
      </c>
      <c r="AQ29" s="463"/>
      <c r="AR29" s="463"/>
      <c r="AS29" s="463"/>
      <c r="AT29" s="463"/>
      <c r="AU29" s="463" t="s">
        <v>142</v>
      </c>
      <c r="AV29" s="463"/>
      <c r="AW29" s="463"/>
      <c r="AX29" s="463"/>
      <c r="AY29" s="463"/>
      <c r="AZ29" s="618" t="s">
        <v>142</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235</v>
      </c>
      <c r="C30" s="429"/>
      <c r="D30" s="429"/>
      <c r="E30" s="429"/>
      <c r="F30" s="429"/>
      <c r="G30" s="429"/>
      <c r="H30" s="429"/>
      <c r="I30" s="429"/>
      <c r="J30" s="429"/>
      <c r="K30" s="429"/>
      <c r="L30" s="429"/>
      <c r="M30" s="429"/>
      <c r="N30" s="429"/>
      <c r="O30" s="429"/>
      <c r="P30" s="445"/>
      <c r="Q30" s="451">
        <v>369</v>
      </c>
      <c r="R30" s="463"/>
      <c r="S30" s="463"/>
      <c r="T30" s="463"/>
      <c r="U30" s="463"/>
      <c r="V30" s="463">
        <v>365</v>
      </c>
      <c r="W30" s="463"/>
      <c r="X30" s="463"/>
      <c r="Y30" s="463"/>
      <c r="Z30" s="463"/>
      <c r="AA30" s="463">
        <v>4</v>
      </c>
      <c r="AB30" s="463"/>
      <c r="AC30" s="463"/>
      <c r="AD30" s="463"/>
      <c r="AE30" s="474"/>
      <c r="AF30" s="523">
        <v>4</v>
      </c>
      <c r="AG30" s="469"/>
      <c r="AH30" s="469"/>
      <c r="AI30" s="469"/>
      <c r="AJ30" s="541"/>
      <c r="AK30" s="473">
        <v>89</v>
      </c>
      <c r="AL30" s="463"/>
      <c r="AM30" s="463"/>
      <c r="AN30" s="463"/>
      <c r="AO30" s="463"/>
      <c r="AP30" s="463" t="s">
        <v>142</v>
      </c>
      <c r="AQ30" s="463"/>
      <c r="AR30" s="463"/>
      <c r="AS30" s="463"/>
      <c r="AT30" s="463"/>
      <c r="AU30" s="463" t="s">
        <v>142</v>
      </c>
      <c r="AV30" s="463"/>
      <c r="AW30" s="463"/>
      <c r="AX30" s="463"/>
      <c r="AY30" s="463"/>
      <c r="AZ30" s="618" t="s">
        <v>142</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466</v>
      </c>
      <c r="C31" s="429"/>
      <c r="D31" s="429"/>
      <c r="E31" s="429"/>
      <c r="F31" s="429"/>
      <c r="G31" s="429"/>
      <c r="H31" s="429"/>
      <c r="I31" s="429"/>
      <c r="J31" s="429"/>
      <c r="K31" s="429"/>
      <c r="L31" s="429"/>
      <c r="M31" s="429"/>
      <c r="N31" s="429"/>
      <c r="O31" s="429"/>
      <c r="P31" s="445"/>
      <c r="Q31" s="451">
        <v>630</v>
      </c>
      <c r="R31" s="463"/>
      <c r="S31" s="463"/>
      <c r="T31" s="463"/>
      <c r="U31" s="463"/>
      <c r="V31" s="463">
        <v>565</v>
      </c>
      <c r="W31" s="463"/>
      <c r="X31" s="463"/>
      <c r="Y31" s="463"/>
      <c r="Z31" s="463"/>
      <c r="AA31" s="463">
        <v>65</v>
      </c>
      <c r="AB31" s="463"/>
      <c r="AC31" s="463"/>
      <c r="AD31" s="463"/>
      <c r="AE31" s="474"/>
      <c r="AF31" s="523">
        <v>65</v>
      </c>
      <c r="AG31" s="469"/>
      <c r="AH31" s="469"/>
      <c r="AI31" s="469"/>
      <c r="AJ31" s="541"/>
      <c r="AK31" s="473">
        <v>5</v>
      </c>
      <c r="AL31" s="463"/>
      <c r="AM31" s="463"/>
      <c r="AN31" s="463"/>
      <c r="AO31" s="463"/>
      <c r="AP31" s="463">
        <v>2864</v>
      </c>
      <c r="AQ31" s="463"/>
      <c r="AR31" s="463"/>
      <c r="AS31" s="463"/>
      <c r="AT31" s="463"/>
      <c r="AU31" s="463" t="s">
        <v>142</v>
      </c>
      <c r="AV31" s="463"/>
      <c r="AW31" s="463"/>
      <c r="AX31" s="463"/>
      <c r="AY31" s="463"/>
      <c r="AZ31" s="618" t="s">
        <v>142</v>
      </c>
      <c r="BA31" s="618"/>
      <c r="BB31" s="618"/>
      <c r="BC31" s="618"/>
      <c r="BD31" s="618"/>
      <c r="BE31" s="581" t="s">
        <v>467</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360</v>
      </c>
      <c r="C32" s="429"/>
      <c r="D32" s="429"/>
      <c r="E32" s="429"/>
      <c r="F32" s="429"/>
      <c r="G32" s="429"/>
      <c r="H32" s="429"/>
      <c r="I32" s="429"/>
      <c r="J32" s="429"/>
      <c r="K32" s="429"/>
      <c r="L32" s="429"/>
      <c r="M32" s="429"/>
      <c r="N32" s="429"/>
      <c r="O32" s="429"/>
      <c r="P32" s="445"/>
      <c r="Q32" s="451">
        <v>908</v>
      </c>
      <c r="R32" s="463"/>
      <c r="S32" s="463"/>
      <c r="T32" s="463"/>
      <c r="U32" s="463"/>
      <c r="V32" s="463">
        <v>743</v>
      </c>
      <c r="W32" s="463"/>
      <c r="X32" s="463"/>
      <c r="Y32" s="463"/>
      <c r="Z32" s="463"/>
      <c r="AA32" s="463">
        <v>165</v>
      </c>
      <c r="AB32" s="463"/>
      <c r="AC32" s="463"/>
      <c r="AD32" s="463"/>
      <c r="AE32" s="474"/>
      <c r="AF32" s="523">
        <v>165</v>
      </c>
      <c r="AG32" s="469"/>
      <c r="AH32" s="469"/>
      <c r="AI32" s="469"/>
      <c r="AJ32" s="541"/>
      <c r="AK32" s="473">
        <v>560</v>
      </c>
      <c r="AL32" s="463"/>
      <c r="AM32" s="463"/>
      <c r="AN32" s="463"/>
      <c r="AO32" s="463"/>
      <c r="AP32" s="463">
        <v>5282</v>
      </c>
      <c r="AQ32" s="463"/>
      <c r="AR32" s="463"/>
      <c r="AS32" s="463"/>
      <c r="AT32" s="463"/>
      <c r="AU32" s="463" t="s">
        <v>142</v>
      </c>
      <c r="AV32" s="463"/>
      <c r="AW32" s="463"/>
      <c r="AX32" s="463"/>
      <c r="AY32" s="463"/>
      <c r="AZ32" s="618" t="s">
        <v>142</v>
      </c>
      <c r="BA32" s="618"/>
      <c r="BB32" s="618"/>
      <c r="BC32" s="618"/>
      <c r="BD32" s="618"/>
      <c r="BE32" s="581" t="s">
        <v>467</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468</v>
      </c>
      <c r="C33" s="429"/>
      <c r="D33" s="429"/>
      <c r="E33" s="429"/>
      <c r="F33" s="429"/>
      <c r="G33" s="429"/>
      <c r="H33" s="429"/>
      <c r="I33" s="429"/>
      <c r="J33" s="429"/>
      <c r="K33" s="429"/>
      <c r="L33" s="429"/>
      <c r="M33" s="429"/>
      <c r="N33" s="429"/>
      <c r="O33" s="429"/>
      <c r="P33" s="445"/>
      <c r="Q33" s="451">
        <v>60</v>
      </c>
      <c r="R33" s="463"/>
      <c r="S33" s="463"/>
      <c r="T33" s="463"/>
      <c r="U33" s="463"/>
      <c r="V33" s="463">
        <v>59</v>
      </c>
      <c r="W33" s="463"/>
      <c r="X33" s="463"/>
      <c r="Y33" s="463"/>
      <c r="Z33" s="463"/>
      <c r="AA33" s="463">
        <v>1</v>
      </c>
      <c r="AB33" s="463"/>
      <c r="AC33" s="463"/>
      <c r="AD33" s="463"/>
      <c r="AE33" s="474"/>
      <c r="AF33" s="523">
        <v>1</v>
      </c>
      <c r="AG33" s="469"/>
      <c r="AH33" s="469"/>
      <c r="AI33" s="469"/>
      <c r="AJ33" s="541"/>
      <c r="AK33" s="473">
        <v>12</v>
      </c>
      <c r="AL33" s="463"/>
      <c r="AM33" s="463"/>
      <c r="AN33" s="463"/>
      <c r="AO33" s="463"/>
      <c r="AP33" s="463">
        <v>79</v>
      </c>
      <c r="AQ33" s="463"/>
      <c r="AR33" s="463"/>
      <c r="AS33" s="463"/>
      <c r="AT33" s="463"/>
      <c r="AU33" s="463" t="s">
        <v>142</v>
      </c>
      <c r="AV33" s="463"/>
      <c r="AW33" s="463"/>
      <c r="AX33" s="463"/>
      <c r="AY33" s="463"/>
      <c r="AZ33" s="618" t="s">
        <v>142</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259</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640</v>
      </c>
      <c r="AG63" s="465"/>
      <c r="AH63" s="465"/>
      <c r="AI63" s="465"/>
      <c r="AJ63" s="542"/>
      <c r="AK63" s="550"/>
      <c r="AL63" s="468"/>
      <c r="AM63" s="468"/>
      <c r="AN63" s="468"/>
      <c r="AO63" s="468"/>
      <c r="AP63" s="465">
        <v>8225</v>
      </c>
      <c r="AQ63" s="465"/>
      <c r="AR63" s="465"/>
      <c r="AS63" s="465"/>
      <c r="AT63" s="465"/>
      <c r="AU63" s="465" t="s">
        <v>142</v>
      </c>
      <c r="AV63" s="465"/>
      <c r="AW63" s="465"/>
      <c r="AX63" s="465"/>
      <c r="AY63" s="465"/>
      <c r="AZ63" s="620"/>
      <c r="BA63" s="620"/>
      <c r="BB63" s="620"/>
      <c r="BC63" s="620"/>
      <c r="BD63" s="620"/>
      <c r="BE63" s="583"/>
      <c r="BF63" s="583"/>
      <c r="BG63" s="583"/>
      <c r="BH63" s="583"/>
      <c r="BI63" s="610"/>
      <c r="BJ63" s="616" t="s">
        <v>142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423</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256</v>
      </c>
      <c r="AG66" s="536"/>
      <c r="AH66" s="536"/>
      <c r="AI66" s="536"/>
      <c r="AJ66" s="546"/>
      <c r="AK66" s="448" t="s">
        <v>399</v>
      </c>
      <c r="AL66" s="406"/>
      <c r="AM66" s="406"/>
      <c r="AN66" s="406"/>
      <c r="AO66" s="442"/>
      <c r="AP66" s="448" t="s">
        <v>367</v>
      </c>
      <c r="AQ66" s="460"/>
      <c r="AR66" s="460"/>
      <c r="AS66" s="460"/>
      <c r="AT66" s="471"/>
      <c r="AU66" s="448" t="s">
        <v>471</v>
      </c>
      <c r="AV66" s="460"/>
      <c r="AW66" s="460"/>
      <c r="AX66" s="460"/>
      <c r="AY66" s="471"/>
      <c r="AZ66" s="448" t="s">
        <v>450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546</v>
      </c>
      <c r="C68" s="428"/>
      <c r="D68" s="428"/>
      <c r="E68" s="428"/>
      <c r="F68" s="428"/>
      <c r="G68" s="428"/>
      <c r="H68" s="428"/>
      <c r="I68" s="428"/>
      <c r="J68" s="428"/>
      <c r="K68" s="428"/>
      <c r="L68" s="428"/>
      <c r="M68" s="428"/>
      <c r="N68" s="428"/>
      <c r="O68" s="428"/>
      <c r="P68" s="444"/>
      <c r="Q68" s="450">
        <v>102</v>
      </c>
      <c r="R68" s="462"/>
      <c r="S68" s="462"/>
      <c r="T68" s="462"/>
      <c r="U68" s="462"/>
      <c r="V68" s="462">
        <v>102</v>
      </c>
      <c r="W68" s="462"/>
      <c r="X68" s="462"/>
      <c r="Y68" s="462"/>
      <c r="Z68" s="462"/>
      <c r="AA68" s="462">
        <v>0</v>
      </c>
      <c r="AB68" s="462"/>
      <c r="AC68" s="462"/>
      <c r="AD68" s="462"/>
      <c r="AE68" s="462"/>
      <c r="AF68" s="462">
        <v>0</v>
      </c>
      <c r="AG68" s="462"/>
      <c r="AH68" s="462"/>
      <c r="AI68" s="462"/>
      <c r="AJ68" s="462"/>
      <c r="AK68" s="462" t="s">
        <v>142</v>
      </c>
      <c r="AL68" s="462"/>
      <c r="AM68" s="462"/>
      <c r="AN68" s="462"/>
      <c r="AO68" s="462"/>
      <c r="AP68" s="462">
        <v>301</v>
      </c>
      <c r="AQ68" s="462"/>
      <c r="AR68" s="462"/>
      <c r="AS68" s="462"/>
      <c r="AT68" s="462"/>
      <c r="AU68" s="462" t="s">
        <v>142</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305</v>
      </c>
      <c r="C69" s="429"/>
      <c r="D69" s="429"/>
      <c r="E69" s="429"/>
      <c r="F69" s="429"/>
      <c r="G69" s="429"/>
      <c r="H69" s="429"/>
      <c r="I69" s="429"/>
      <c r="J69" s="429"/>
      <c r="K69" s="429"/>
      <c r="L69" s="429"/>
      <c r="M69" s="429"/>
      <c r="N69" s="429"/>
      <c r="O69" s="429"/>
      <c r="P69" s="445"/>
      <c r="Q69" s="451">
        <v>364</v>
      </c>
      <c r="R69" s="463"/>
      <c r="S69" s="463"/>
      <c r="T69" s="463"/>
      <c r="U69" s="463"/>
      <c r="V69" s="463">
        <v>390</v>
      </c>
      <c r="W69" s="463"/>
      <c r="X69" s="463"/>
      <c r="Y69" s="463"/>
      <c r="Z69" s="463"/>
      <c r="AA69" s="463">
        <v>-26</v>
      </c>
      <c r="AB69" s="463"/>
      <c r="AC69" s="463"/>
      <c r="AD69" s="463"/>
      <c r="AE69" s="463"/>
      <c r="AF69" s="463">
        <v>522</v>
      </c>
      <c r="AG69" s="463"/>
      <c r="AH69" s="463"/>
      <c r="AI69" s="463"/>
      <c r="AJ69" s="463"/>
      <c r="AK69" s="463">
        <v>234</v>
      </c>
      <c r="AL69" s="463"/>
      <c r="AM69" s="463"/>
      <c r="AN69" s="463"/>
      <c r="AO69" s="463"/>
      <c r="AP69" s="463">
        <v>2704</v>
      </c>
      <c r="AQ69" s="463"/>
      <c r="AR69" s="463"/>
      <c r="AS69" s="463"/>
      <c r="AT69" s="463"/>
      <c r="AU69" s="463">
        <v>375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547</v>
      </c>
      <c r="C70" s="429"/>
      <c r="D70" s="429"/>
      <c r="E70" s="429"/>
      <c r="F70" s="429"/>
      <c r="G70" s="429"/>
      <c r="H70" s="429"/>
      <c r="I70" s="429"/>
      <c r="J70" s="429"/>
      <c r="K70" s="429"/>
      <c r="L70" s="429"/>
      <c r="M70" s="429"/>
      <c r="N70" s="429"/>
      <c r="O70" s="429"/>
      <c r="P70" s="445"/>
      <c r="Q70" s="451">
        <v>1265</v>
      </c>
      <c r="R70" s="463"/>
      <c r="S70" s="463"/>
      <c r="T70" s="463"/>
      <c r="U70" s="463"/>
      <c r="V70" s="463">
        <v>1228</v>
      </c>
      <c r="W70" s="463"/>
      <c r="X70" s="463"/>
      <c r="Y70" s="463"/>
      <c r="Z70" s="463"/>
      <c r="AA70" s="463">
        <v>36</v>
      </c>
      <c r="AB70" s="463"/>
      <c r="AC70" s="463"/>
      <c r="AD70" s="463"/>
      <c r="AE70" s="463"/>
      <c r="AF70" s="463">
        <v>36</v>
      </c>
      <c r="AG70" s="463"/>
      <c r="AH70" s="463"/>
      <c r="AI70" s="463"/>
      <c r="AJ70" s="463"/>
      <c r="AK70" s="463" t="s">
        <v>142</v>
      </c>
      <c r="AL70" s="463"/>
      <c r="AM70" s="463"/>
      <c r="AN70" s="463"/>
      <c r="AO70" s="463"/>
      <c r="AP70" s="463">
        <v>1298</v>
      </c>
      <c r="AQ70" s="463"/>
      <c r="AR70" s="463"/>
      <c r="AS70" s="463"/>
      <c r="AT70" s="463"/>
      <c r="AU70" s="463">
        <v>459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238</v>
      </c>
      <c r="C71" s="429"/>
      <c r="D71" s="429"/>
      <c r="E71" s="429"/>
      <c r="F71" s="429"/>
      <c r="G71" s="429"/>
      <c r="H71" s="429"/>
      <c r="I71" s="429"/>
      <c r="J71" s="429"/>
      <c r="K71" s="429"/>
      <c r="L71" s="429"/>
      <c r="M71" s="429"/>
      <c r="N71" s="429"/>
      <c r="O71" s="429"/>
      <c r="P71" s="445"/>
      <c r="Q71" s="451">
        <v>378</v>
      </c>
      <c r="R71" s="463"/>
      <c r="S71" s="463"/>
      <c r="T71" s="463"/>
      <c r="U71" s="463"/>
      <c r="V71" s="463">
        <v>206</v>
      </c>
      <c r="W71" s="463"/>
      <c r="X71" s="463"/>
      <c r="Y71" s="463"/>
      <c r="Z71" s="463"/>
      <c r="AA71" s="463">
        <v>172</v>
      </c>
      <c r="AB71" s="463"/>
      <c r="AC71" s="463"/>
      <c r="AD71" s="463"/>
      <c r="AE71" s="463"/>
      <c r="AF71" s="463">
        <v>172</v>
      </c>
      <c r="AG71" s="463"/>
      <c r="AH71" s="463"/>
      <c r="AI71" s="463"/>
      <c r="AJ71" s="463"/>
      <c r="AK71" s="463" t="s">
        <v>142</v>
      </c>
      <c r="AL71" s="463"/>
      <c r="AM71" s="463"/>
      <c r="AN71" s="463"/>
      <c r="AO71" s="463"/>
      <c r="AP71" s="463">
        <v>56</v>
      </c>
      <c r="AQ71" s="463"/>
      <c r="AR71" s="463"/>
      <c r="AS71" s="463"/>
      <c r="AT71" s="463"/>
      <c r="AU71" s="463">
        <v>38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83</v>
      </c>
      <c r="C72" s="429"/>
      <c r="D72" s="429"/>
      <c r="E72" s="429"/>
      <c r="F72" s="429"/>
      <c r="G72" s="429"/>
      <c r="H72" s="429"/>
      <c r="I72" s="429"/>
      <c r="J72" s="429"/>
      <c r="K72" s="429"/>
      <c r="L72" s="429"/>
      <c r="M72" s="429"/>
      <c r="N72" s="429"/>
      <c r="O72" s="429"/>
      <c r="P72" s="445"/>
      <c r="Q72" s="451">
        <v>53</v>
      </c>
      <c r="R72" s="463"/>
      <c r="S72" s="463"/>
      <c r="T72" s="463"/>
      <c r="U72" s="463"/>
      <c r="V72" s="463">
        <v>43</v>
      </c>
      <c r="W72" s="463"/>
      <c r="X72" s="463"/>
      <c r="Y72" s="463"/>
      <c r="Z72" s="463"/>
      <c r="AA72" s="463">
        <v>10</v>
      </c>
      <c r="AB72" s="463"/>
      <c r="AC72" s="463"/>
      <c r="AD72" s="463"/>
      <c r="AE72" s="463"/>
      <c r="AF72" s="463">
        <v>10</v>
      </c>
      <c r="AG72" s="463"/>
      <c r="AH72" s="463"/>
      <c r="AI72" s="463"/>
      <c r="AJ72" s="463"/>
      <c r="AK72" s="463">
        <v>6</v>
      </c>
      <c r="AL72" s="463"/>
      <c r="AM72" s="463"/>
      <c r="AN72" s="463"/>
      <c r="AO72" s="463"/>
      <c r="AP72" s="463" t="s">
        <v>142</v>
      </c>
      <c r="AQ72" s="463"/>
      <c r="AR72" s="463"/>
      <c r="AS72" s="463"/>
      <c r="AT72" s="463"/>
      <c r="AU72" s="463" t="s">
        <v>142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298</v>
      </c>
      <c r="C73" s="429"/>
      <c r="D73" s="429"/>
      <c r="E73" s="429"/>
      <c r="F73" s="429"/>
      <c r="G73" s="429"/>
      <c r="H73" s="429"/>
      <c r="I73" s="429"/>
      <c r="J73" s="429"/>
      <c r="K73" s="429"/>
      <c r="L73" s="429"/>
      <c r="M73" s="429"/>
      <c r="N73" s="429"/>
      <c r="O73" s="429"/>
      <c r="P73" s="445"/>
      <c r="Q73" s="451">
        <v>316</v>
      </c>
      <c r="R73" s="463"/>
      <c r="S73" s="463"/>
      <c r="T73" s="463"/>
      <c r="U73" s="463"/>
      <c r="V73" s="463">
        <v>304</v>
      </c>
      <c r="W73" s="463"/>
      <c r="X73" s="463"/>
      <c r="Y73" s="463"/>
      <c r="Z73" s="463"/>
      <c r="AA73" s="463">
        <v>12</v>
      </c>
      <c r="AB73" s="463"/>
      <c r="AC73" s="463"/>
      <c r="AD73" s="463"/>
      <c r="AE73" s="463"/>
      <c r="AF73" s="463">
        <v>12</v>
      </c>
      <c r="AG73" s="463"/>
      <c r="AH73" s="463"/>
      <c r="AI73" s="463"/>
      <c r="AJ73" s="463"/>
      <c r="AK73" s="463">
        <v>6</v>
      </c>
      <c r="AL73" s="463"/>
      <c r="AM73" s="463"/>
      <c r="AN73" s="463"/>
      <c r="AO73" s="463"/>
      <c r="AP73" s="463" t="s">
        <v>142</v>
      </c>
      <c r="AQ73" s="463"/>
      <c r="AR73" s="463"/>
      <c r="AS73" s="463"/>
      <c r="AT73" s="463"/>
      <c r="AU73" s="463" t="s">
        <v>142</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548</v>
      </c>
      <c r="C74" s="429"/>
      <c r="D74" s="429"/>
      <c r="E74" s="429"/>
      <c r="F74" s="429"/>
      <c r="G74" s="429"/>
      <c r="H74" s="429"/>
      <c r="I74" s="429"/>
      <c r="J74" s="429"/>
      <c r="K74" s="429"/>
      <c r="L74" s="429"/>
      <c r="M74" s="429"/>
      <c r="N74" s="429"/>
      <c r="O74" s="429"/>
      <c r="P74" s="445"/>
      <c r="Q74" s="451">
        <v>4579</v>
      </c>
      <c r="R74" s="463"/>
      <c r="S74" s="463"/>
      <c r="T74" s="463"/>
      <c r="U74" s="463"/>
      <c r="V74" s="463">
        <v>4211</v>
      </c>
      <c r="W74" s="463"/>
      <c r="X74" s="463"/>
      <c r="Y74" s="463"/>
      <c r="Z74" s="463"/>
      <c r="AA74" s="463">
        <v>368</v>
      </c>
      <c r="AB74" s="463"/>
      <c r="AC74" s="463"/>
      <c r="AD74" s="463"/>
      <c r="AE74" s="463"/>
      <c r="AF74" s="463">
        <v>368</v>
      </c>
      <c r="AG74" s="463"/>
      <c r="AH74" s="463"/>
      <c r="AI74" s="463"/>
      <c r="AJ74" s="463"/>
      <c r="AK74" s="463" t="s">
        <v>142</v>
      </c>
      <c r="AL74" s="463"/>
      <c r="AM74" s="463"/>
      <c r="AN74" s="463"/>
      <c r="AO74" s="463"/>
      <c r="AP74" s="463" t="s">
        <v>142</v>
      </c>
      <c r="AQ74" s="463"/>
      <c r="AR74" s="463"/>
      <c r="AS74" s="463"/>
      <c r="AT74" s="463"/>
      <c r="AU74" s="463" t="s">
        <v>142</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549</v>
      </c>
      <c r="C75" s="429"/>
      <c r="D75" s="429"/>
      <c r="E75" s="429"/>
      <c r="F75" s="429"/>
      <c r="G75" s="429"/>
      <c r="H75" s="429"/>
      <c r="I75" s="429"/>
      <c r="J75" s="429"/>
      <c r="K75" s="429"/>
      <c r="L75" s="429"/>
      <c r="M75" s="429"/>
      <c r="N75" s="429"/>
      <c r="O75" s="429"/>
      <c r="P75" s="445"/>
      <c r="Q75" s="457">
        <v>1154</v>
      </c>
      <c r="R75" s="469"/>
      <c r="S75" s="469"/>
      <c r="T75" s="469"/>
      <c r="U75" s="473"/>
      <c r="V75" s="474">
        <v>1146</v>
      </c>
      <c r="W75" s="469"/>
      <c r="X75" s="469"/>
      <c r="Y75" s="469"/>
      <c r="Z75" s="473"/>
      <c r="AA75" s="474">
        <v>8</v>
      </c>
      <c r="AB75" s="469"/>
      <c r="AC75" s="469"/>
      <c r="AD75" s="469"/>
      <c r="AE75" s="473"/>
      <c r="AF75" s="474">
        <v>8</v>
      </c>
      <c r="AG75" s="469"/>
      <c r="AH75" s="469"/>
      <c r="AI75" s="469"/>
      <c r="AJ75" s="473"/>
      <c r="AK75" s="474" t="s">
        <v>142</v>
      </c>
      <c r="AL75" s="469"/>
      <c r="AM75" s="469"/>
      <c r="AN75" s="469"/>
      <c r="AO75" s="473"/>
      <c r="AP75" s="474" t="s">
        <v>142</v>
      </c>
      <c r="AQ75" s="469"/>
      <c r="AR75" s="469"/>
      <c r="AS75" s="469"/>
      <c r="AT75" s="473"/>
      <c r="AU75" s="474" t="s">
        <v>142</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194</v>
      </c>
      <c r="C76" s="429"/>
      <c r="D76" s="429"/>
      <c r="E76" s="429"/>
      <c r="F76" s="429"/>
      <c r="G76" s="429"/>
      <c r="H76" s="429"/>
      <c r="I76" s="429"/>
      <c r="J76" s="429"/>
      <c r="K76" s="429"/>
      <c r="L76" s="429"/>
      <c r="M76" s="429"/>
      <c r="N76" s="429"/>
      <c r="O76" s="429"/>
      <c r="P76" s="445"/>
      <c r="Q76" s="457">
        <v>438691</v>
      </c>
      <c r="R76" s="469"/>
      <c r="S76" s="469"/>
      <c r="T76" s="469"/>
      <c r="U76" s="473"/>
      <c r="V76" s="474">
        <v>428211</v>
      </c>
      <c r="W76" s="469"/>
      <c r="X76" s="469"/>
      <c r="Y76" s="469"/>
      <c r="Z76" s="473"/>
      <c r="AA76" s="474">
        <v>10481</v>
      </c>
      <c r="AB76" s="469"/>
      <c r="AC76" s="469"/>
      <c r="AD76" s="469"/>
      <c r="AE76" s="473"/>
      <c r="AF76" s="474">
        <v>10481</v>
      </c>
      <c r="AG76" s="469"/>
      <c r="AH76" s="469"/>
      <c r="AI76" s="469"/>
      <c r="AJ76" s="473"/>
      <c r="AK76" s="474">
        <v>1023</v>
      </c>
      <c r="AL76" s="469"/>
      <c r="AM76" s="469"/>
      <c r="AN76" s="469"/>
      <c r="AO76" s="473"/>
      <c r="AP76" s="474" t="s">
        <v>142</v>
      </c>
      <c r="AQ76" s="469"/>
      <c r="AR76" s="469"/>
      <c r="AS76" s="469"/>
      <c r="AT76" s="473"/>
      <c r="AU76" s="474" t="s">
        <v>142</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259</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11609</v>
      </c>
      <c r="AG88" s="465"/>
      <c r="AH88" s="465"/>
      <c r="AI88" s="465"/>
      <c r="AJ88" s="465"/>
      <c r="AK88" s="468"/>
      <c r="AL88" s="468"/>
      <c r="AM88" s="468"/>
      <c r="AN88" s="468"/>
      <c r="AO88" s="468"/>
      <c r="AP88" s="465">
        <v>4359</v>
      </c>
      <c r="AQ88" s="465"/>
      <c r="AR88" s="465"/>
      <c r="AS88" s="465"/>
      <c r="AT88" s="465"/>
      <c r="AU88" s="465">
        <v>872</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259</v>
      </c>
      <c r="BR102" s="410" t="s">
        <v>454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110</v>
      </c>
      <c r="CS102" s="627"/>
      <c r="CT102" s="627"/>
      <c r="CU102" s="627"/>
      <c r="CV102" s="722"/>
      <c r="CW102" s="721">
        <v>4</v>
      </c>
      <c r="CX102" s="627"/>
      <c r="CY102" s="627"/>
      <c r="CZ102" s="627"/>
      <c r="DA102" s="722"/>
      <c r="DB102" s="721" t="s">
        <v>142</v>
      </c>
      <c r="DC102" s="627"/>
      <c r="DD102" s="627"/>
      <c r="DE102" s="627"/>
      <c r="DF102" s="722"/>
      <c r="DG102" s="721" t="s">
        <v>142</v>
      </c>
      <c r="DH102" s="627"/>
      <c r="DI102" s="627"/>
      <c r="DJ102" s="627"/>
      <c r="DK102" s="722"/>
      <c r="DL102" s="721" t="s">
        <v>142</v>
      </c>
      <c r="DM102" s="627"/>
      <c r="DN102" s="627"/>
      <c r="DO102" s="627"/>
      <c r="DP102" s="722"/>
      <c r="DQ102" s="721" t="s">
        <v>142</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264</v>
      </c>
      <c r="AB109" s="415"/>
      <c r="AC109" s="415"/>
      <c r="AD109" s="415"/>
      <c r="AE109" s="482"/>
      <c r="AF109" s="496" t="s">
        <v>401</v>
      </c>
      <c r="AG109" s="415"/>
      <c r="AH109" s="415"/>
      <c r="AI109" s="415"/>
      <c r="AJ109" s="482"/>
      <c r="AK109" s="496" t="s">
        <v>169</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264</v>
      </c>
      <c r="BR109" s="415"/>
      <c r="BS109" s="415"/>
      <c r="BT109" s="415"/>
      <c r="BU109" s="482"/>
      <c r="BV109" s="496" t="s">
        <v>401</v>
      </c>
      <c r="BW109" s="415"/>
      <c r="BX109" s="415"/>
      <c r="BY109" s="415"/>
      <c r="BZ109" s="482"/>
      <c r="CA109" s="496" t="s">
        <v>169</v>
      </c>
      <c r="CB109" s="415"/>
      <c r="CC109" s="415"/>
      <c r="CD109" s="415"/>
      <c r="CE109" s="482"/>
      <c r="CF109" s="680" t="s">
        <v>478</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264</v>
      </c>
      <c r="DH109" s="415"/>
      <c r="DI109" s="415"/>
      <c r="DJ109" s="415"/>
      <c r="DK109" s="482"/>
      <c r="DL109" s="496" t="s">
        <v>401</v>
      </c>
      <c r="DM109" s="415"/>
      <c r="DN109" s="415"/>
      <c r="DO109" s="415"/>
      <c r="DP109" s="482"/>
      <c r="DQ109" s="496" t="s">
        <v>169</v>
      </c>
      <c r="DR109" s="415"/>
      <c r="DS109" s="415"/>
      <c r="DT109" s="415"/>
      <c r="DU109" s="482"/>
      <c r="DV109" s="496" t="s">
        <v>478</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771951</v>
      </c>
      <c r="AB110" s="503"/>
      <c r="AC110" s="503"/>
      <c r="AD110" s="503"/>
      <c r="AE110" s="514"/>
      <c r="AF110" s="530">
        <v>719770</v>
      </c>
      <c r="AG110" s="503"/>
      <c r="AH110" s="503"/>
      <c r="AI110" s="503"/>
      <c r="AJ110" s="514"/>
      <c r="AK110" s="530">
        <v>731680</v>
      </c>
      <c r="AL110" s="503"/>
      <c r="AM110" s="503"/>
      <c r="AN110" s="503"/>
      <c r="AO110" s="514"/>
      <c r="AP110" s="554">
        <v>13.8</v>
      </c>
      <c r="AQ110" s="562"/>
      <c r="AR110" s="562"/>
      <c r="AS110" s="562"/>
      <c r="AT110" s="572"/>
      <c r="AU110" s="584" t="s">
        <v>124</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8406148</v>
      </c>
      <c r="BR110" s="663"/>
      <c r="BS110" s="663"/>
      <c r="BT110" s="663"/>
      <c r="BU110" s="663"/>
      <c r="BV110" s="663">
        <v>8583200</v>
      </c>
      <c r="BW110" s="663"/>
      <c r="BX110" s="663"/>
      <c r="BY110" s="663"/>
      <c r="BZ110" s="663"/>
      <c r="CA110" s="663">
        <v>9222637</v>
      </c>
      <c r="CB110" s="663"/>
      <c r="CC110" s="663"/>
      <c r="CD110" s="663"/>
      <c r="CE110" s="663"/>
      <c r="CF110" s="681">
        <v>173.9</v>
      </c>
      <c r="CG110" s="685"/>
      <c r="CH110" s="685"/>
      <c r="CI110" s="685"/>
      <c r="CJ110" s="685"/>
      <c r="CK110" s="697" t="s">
        <v>394</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142</v>
      </c>
      <c r="DH110" s="663"/>
      <c r="DI110" s="663"/>
      <c r="DJ110" s="663"/>
      <c r="DK110" s="663"/>
      <c r="DL110" s="663" t="s">
        <v>142</v>
      </c>
      <c r="DM110" s="663"/>
      <c r="DN110" s="663"/>
      <c r="DO110" s="663"/>
      <c r="DP110" s="663"/>
      <c r="DQ110" s="663" t="s">
        <v>142</v>
      </c>
      <c r="DR110" s="663"/>
      <c r="DS110" s="663"/>
      <c r="DT110" s="663"/>
      <c r="DU110" s="663"/>
      <c r="DV110" s="738" t="s">
        <v>142</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142</v>
      </c>
      <c r="AB111" s="459"/>
      <c r="AC111" s="459"/>
      <c r="AD111" s="459"/>
      <c r="AE111" s="515"/>
      <c r="AF111" s="531" t="s">
        <v>142</v>
      </c>
      <c r="AG111" s="459"/>
      <c r="AH111" s="459"/>
      <c r="AI111" s="459"/>
      <c r="AJ111" s="515"/>
      <c r="AK111" s="531" t="s">
        <v>142</v>
      </c>
      <c r="AL111" s="459"/>
      <c r="AM111" s="459"/>
      <c r="AN111" s="459"/>
      <c r="AO111" s="515"/>
      <c r="AP111" s="555" t="s">
        <v>142</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t="s">
        <v>142</v>
      </c>
      <c r="BR111" s="664"/>
      <c r="BS111" s="664"/>
      <c r="BT111" s="664"/>
      <c r="BU111" s="664"/>
      <c r="BV111" s="664" t="s">
        <v>142</v>
      </c>
      <c r="BW111" s="664"/>
      <c r="BX111" s="664"/>
      <c r="BY111" s="664"/>
      <c r="BZ111" s="664"/>
      <c r="CA111" s="664" t="s">
        <v>142</v>
      </c>
      <c r="CB111" s="664"/>
      <c r="CC111" s="664"/>
      <c r="CD111" s="664"/>
      <c r="CE111" s="664"/>
      <c r="CF111" s="682" t="s">
        <v>142</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142</v>
      </c>
      <c r="DH111" s="664"/>
      <c r="DI111" s="664"/>
      <c r="DJ111" s="664"/>
      <c r="DK111" s="664"/>
      <c r="DL111" s="664" t="s">
        <v>142</v>
      </c>
      <c r="DM111" s="664"/>
      <c r="DN111" s="664"/>
      <c r="DO111" s="664"/>
      <c r="DP111" s="664"/>
      <c r="DQ111" s="664" t="s">
        <v>142</v>
      </c>
      <c r="DR111" s="664"/>
      <c r="DS111" s="664"/>
      <c r="DT111" s="664"/>
      <c r="DU111" s="664"/>
      <c r="DV111" s="739" t="s">
        <v>142</v>
      </c>
      <c r="DW111" s="739"/>
      <c r="DX111" s="739"/>
      <c r="DY111" s="739"/>
      <c r="DZ111" s="748"/>
    </row>
    <row r="112" spans="1:131" s="372" customFormat="1" ht="26.25" customHeight="1">
      <c r="A112" s="394" t="s">
        <v>161</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142</v>
      </c>
      <c r="AB112" s="459"/>
      <c r="AC112" s="459"/>
      <c r="AD112" s="459"/>
      <c r="AE112" s="515"/>
      <c r="AF112" s="531" t="s">
        <v>142</v>
      </c>
      <c r="AG112" s="459"/>
      <c r="AH112" s="459"/>
      <c r="AI112" s="459"/>
      <c r="AJ112" s="515"/>
      <c r="AK112" s="531" t="s">
        <v>142</v>
      </c>
      <c r="AL112" s="459"/>
      <c r="AM112" s="459"/>
      <c r="AN112" s="459"/>
      <c r="AO112" s="515"/>
      <c r="AP112" s="555" t="s">
        <v>142</v>
      </c>
      <c r="AQ112" s="563"/>
      <c r="AR112" s="563"/>
      <c r="AS112" s="563"/>
      <c r="AT112" s="573"/>
      <c r="AU112" s="585"/>
      <c r="AV112" s="597"/>
      <c r="AW112" s="597"/>
      <c r="AX112" s="597"/>
      <c r="AY112" s="597"/>
      <c r="AZ112" s="624" t="s">
        <v>276</v>
      </c>
      <c r="BA112" s="432"/>
      <c r="BB112" s="432"/>
      <c r="BC112" s="432"/>
      <c r="BD112" s="432"/>
      <c r="BE112" s="432"/>
      <c r="BF112" s="432"/>
      <c r="BG112" s="432"/>
      <c r="BH112" s="432"/>
      <c r="BI112" s="432"/>
      <c r="BJ112" s="432"/>
      <c r="BK112" s="432"/>
      <c r="BL112" s="432"/>
      <c r="BM112" s="432"/>
      <c r="BN112" s="432"/>
      <c r="BO112" s="432"/>
      <c r="BP112" s="485"/>
      <c r="BQ112" s="656">
        <v>4351193</v>
      </c>
      <c r="BR112" s="664"/>
      <c r="BS112" s="664"/>
      <c r="BT112" s="664"/>
      <c r="BU112" s="664"/>
      <c r="BV112" s="664">
        <v>5641958</v>
      </c>
      <c r="BW112" s="664"/>
      <c r="BX112" s="664"/>
      <c r="BY112" s="664"/>
      <c r="BZ112" s="664"/>
      <c r="CA112" s="664">
        <v>5394461</v>
      </c>
      <c r="CB112" s="664"/>
      <c r="CC112" s="664"/>
      <c r="CD112" s="664"/>
      <c r="CE112" s="664"/>
      <c r="CF112" s="682">
        <v>101.7</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142</v>
      </c>
      <c r="DH112" s="664"/>
      <c r="DI112" s="664"/>
      <c r="DJ112" s="664"/>
      <c r="DK112" s="664"/>
      <c r="DL112" s="664" t="s">
        <v>142</v>
      </c>
      <c r="DM112" s="664"/>
      <c r="DN112" s="664"/>
      <c r="DO112" s="664"/>
      <c r="DP112" s="664"/>
      <c r="DQ112" s="664" t="s">
        <v>142</v>
      </c>
      <c r="DR112" s="664"/>
      <c r="DS112" s="664"/>
      <c r="DT112" s="664"/>
      <c r="DU112" s="664"/>
      <c r="DV112" s="739" t="s">
        <v>142</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352520</v>
      </c>
      <c r="AB113" s="459"/>
      <c r="AC113" s="459"/>
      <c r="AD113" s="459"/>
      <c r="AE113" s="515"/>
      <c r="AF113" s="531">
        <v>443497</v>
      </c>
      <c r="AG113" s="459"/>
      <c r="AH113" s="459"/>
      <c r="AI113" s="459"/>
      <c r="AJ113" s="515"/>
      <c r="AK113" s="531">
        <v>442391</v>
      </c>
      <c r="AL113" s="459"/>
      <c r="AM113" s="459"/>
      <c r="AN113" s="459"/>
      <c r="AO113" s="515"/>
      <c r="AP113" s="555">
        <v>8.3000000000000007</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v>895410</v>
      </c>
      <c r="BR113" s="664"/>
      <c r="BS113" s="664"/>
      <c r="BT113" s="664"/>
      <c r="BU113" s="664"/>
      <c r="BV113" s="664">
        <v>911525</v>
      </c>
      <c r="BW113" s="664"/>
      <c r="BX113" s="664"/>
      <c r="BY113" s="664"/>
      <c r="BZ113" s="664"/>
      <c r="CA113" s="664">
        <v>872802</v>
      </c>
      <c r="CB113" s="664"/>
      <c r="CC113" s="664"/>
      <c r="CD113" s="664"/>
      <c r="CE113" s="664"/>
      <c r="CF113" s="682">
        <v>16.5</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142</v>
      </c>
      <c r="DH113" s="459"/>
      <c r="DI113" s="459"/>
      <c r="DJ113" s="459"/>
      <c r="DK113" s="515"/>
      <c r="DL113" s="531" t="s">
        <v>142</v>
      </c>
      <c r="DM113" s="459"/>
      <c r="DN113" s="459"/>
      <c r="DO113" s="459"/>
      <c r="DP113" s="515"/>
      <c r="DQ113" s="531" t="s">
        <v>142</v>
      </c>
      <c r="DR113" s="459"/>
      <c r="DS113" s="459"/>
      <c r="DT113" s="459"/>
      <c r="DU113" s="515"/>
      <c r="DV113" s="555" t="s">
        <v>142</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145028</v>
      </c>
      <c r="AB114" s="459"/>
      <c r="AC114" s="459"/>
      <c r="AD114" s="459"/>
      <c r="AE114" s="515"/>
      <c r="AF114" s="531">
        <v>164671</v>
      </c>
      <c r="AG114" s="459"/>
      <c r="AH114" s="459"/>
      <c r="AI114" s="459"/>
      <c r="AJ114" s="515"/>
      <c r="AK114" s="531">
        <v>152321</v>
      </c>
      <c r="AL114" s="459"/>
      <c r="AM114" s="459"/>
      <c r="AN114" s="459"/>
      <c r="AO114" s="515"/>
      <c r="AP114" s="555">
        <v>2.9</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2884155</v>
      </c>
      <c r="BR114" s="664"/>
      <c r="BS114" s="664"/>
      <c r="BT114" s="664"/>
      <c r="BU114" s="664"/>
      <c r="BV114" s="664">
        <v>2818215</v>
      </c>
      <c r="BW114" s="664"/>
      <c r="BX114" s="664"/>
      <c r="BY114" s="664"/>
      <c r="BZ114" s="664"/>
      <c r="CA114" s="664">
        <v>2858921</v>
      </c>
      <c r="CB114" s="664"/>
      <c r="CC114" s="664"/>
      <c r="CD114" s="664"/>
      <c r="CE114" s="664"/>
      <c r="CF114" s="682">
        <v>53.9</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142</v>
      </c>
      <c r="DH114" s="459"/>
      <c r="DI114" s="459"/>
      <c r="DJ114" s="459"/>
      <c r="DK114" s="515"/>
      <c r="DL114" s="531" t="s">
        <v>142</v>
      </c>
      <c r="DM114" s="459"/>
      <c r="DN114" s="459"/>
      <c r="DO114" s="459"/>
      <c r="DP114" s="515"/>
      <c r="DQ114" s="531" t="s">
        <v>142</v>
      </c>
      <c r="DR114" s="459"/>
      <c r="DS114" s="459"/>
      <c r="DT114" s="459"/>
      <c r="DU114" s="515"/>
      <c r="DV114" s="555" t="s">
        <v>142</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142</v>
      </c>
      <c r="AB115" s="459"/>
      <c r="AC115" s="459"/>
      <c r="AD115" s="459"/>
      <c r="AE115" s="515"/>
      <c r="AF115" s="531" t="s">
        <v>142</v>
      </c>
      <c r="AG115" s="459"/>
      <c r="AH115" s="459"/>
      <c r="AI115" s="459"/>
      <c r="AJ115" s="515"/>
      <c r="AK115" s="531" t="s">
        <v>142</v>
      </c>
      <c r="AL115" s="459"/>
      <c r="AM115" s="459"/>
      <c r="AN115" s="459"/>
      <c r="AO115" s="515"/>
      <c r="AP115" s="555" t="s">
        <v>142</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142</v>
      </c>
      <c r="BR115" s="664"/>
      <c r="BS115" s="664"/>
      <c r="BT115" s="664"/>
      <c r="BU115" s="664"/>
      <c r="BV115" s="664" t="s">
        <v>142</v>
      </c>
      <c r="BW115" s="664"/>
      <c r="BX115" s="664"/>
      <c r="BY115" s="664"/>
      <c r="BZ115" s="664"/>
      <c r="CA115" s="664" t="s">
        <v>142</v>
      </c>
      <c r="CB115" s="664"/>
      <c r="CC115" s="664"/>
      <c r="CD115" s="664"/>
      <c r="CE115" s="664"/>
      <c r="CF115" s="682" t="s">
        <v>142</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142</v>
      </c>
      <c r="DH115" s="459"/>
      <c r="DI115" s="459"/>
      <c r="DJ115" s="459"/>
      <c r="DK115" s="515"/>
      <c r="DL115" s="531" t="s">
        <v>142</v>
      </c>
      <c r="DM115" s="459"/>
      <c r="DN115" s="459"/>
      <c r="DO115" s="459"/>
      <c r="DP115" s="515"/>
      <c r="DQ115" s="531" t="s">
        <v>142</v>
      </c>
      <c r="DR115" s="459"/>
      <c r="DS115" s="459"/>
      <c r="DT115" s="459"/>
      <c r="DU115" s="515"/>
      <c r="DV115" s="555" t="s">
        <v>142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142</v>
      </c>
      <c r="AB116" s="459"/>
      <c r="AC116" s="459"/>
      <c r="AD116" s="459"/>
      <c r="AE116" s="515"/>
      <c r="AF116" s="531" t="s">
        <v>142</v>
      </c>
      <c r="AG116" s="459"/>
      <c r="AH116" s="459"/>
      <c r="AI116" s="459"/>
      <c r="AJ116" s="515"/>
      <c r="AK116" s="531" t="s">
        <v>142</v>
      </c>
      <c r="AL116" s="459"/>
      <c r="AM116" s="459"/>
      <c r="AN116" s="459"/>
      <c r="AO116" s="515"/>
      <c r="AP116" s="555" t="s">
        <v>142</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142</v>
      </c>
      <c r="BR116" s="664"/>
      <c r="BS116" s="664"/>
      <c r="BT116" s="664"/>
      <c r="BU116" s="664"/>
      <c r="BV116" s="664" t="s">
        <v>142</v>
      </c>
      <c r="BW116" s="664"/>
      <c r="BX116" s="664"/>
      <c r="BY116" s="664"/>
      <c r="BZ116" s="664"/>
      <c r="CA116" s="664" t="s">
        <v>142</v>
      </c>
      <c r="CB116" s="664"/>
      <c r="CC116" s="664"/>
      <c r="CD116" s="664"/>
      <c r="CE116" s="664"/>
      <c r="CF116" s="682" t="s">
        <v>142</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142</v>
      </c>
      <c r="DH116" s="459"/>
      <c r="DI116" s="459"/>
      <c r="DJ116" s="459"/>
      <c r="DK116" s="515"/>
      <c r="DL116" s="531" t="s">
        <v>142</v>
      </c>
      <c r="DM116" s="459"/>
      <c r="DN116" s="459"/>
      <c r="DO116" s="459"/>
      <c r="DP116" s="515"/>
      <c r="DQ116" s="531" t="s">
        <v>142</v>
      </c>
      <c r="DR116" s="459"/>
      <c r="DS116" s="459"/>
      <c r="DT116" s="459"/>
      <c r="DU116" s="515"/>
      <c r="DV116" s="555" t="s">
        <v>142</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1269499</v>
      </c>
      <c r="AB117" s="504"/>
      <c r="AC117" s="504"/>
      <c r="AD117" s="504"/>
      <c r="AE117" s="516"/>
      <c r="AF117" s="532">
        <v>1327938</v>
      </c>
      <c r="AG117" s="504"/>
      <c r="AH117" s="504"/>
      <c r="AI117" s="504"/>
      <c r="AJ117" s="516"/>
      <c r="AK117" s="532">
        <v>1326392</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142</v>
      </c>
      <c r="BR117" s="664"/>
      <c r="BS117" s="664"/>
      <c r="BT117" s="664"/>
      <c r="BU117" s="664"/>
      <c r="BV117" s="664" t="s">
        <v>142</v>
      </c>
      <c r="BW117" s="664"/>
      <c r="BX117" s="664"/>
      <c r="BY117" s="664"/>
      <c r="BZ117" s="664"/>
      <c r="CA117" s="664" t="s">
        <v>142</v>
      </c>
      <c r="CB117" s="664"/>
      <c r="CC117" s="664"/>
      <c r="CD117" s="664"/>
      <c r="CE117" s="664"/>
      <c r="CF117" s="682" t="s">
        <v>142</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142</v>
      </c>
      <c r="DH117" s="459"/>
      <c r="DI117" s="459"/>
      <c r="DJ117" s="459"/>
      <c r="DK117" s="515"/>
      <c r="DL117" s="531" t="s">
        <v>142</v>
      </c>
      <c r="DM117" s="459"/>
      <c r="DN117" s="459"/>
      <c r="DO117" s="459"/>
      <c r="DP117" s="515"/>
      <c r="DQ117" s="531" t="s">
        <v>142</v>
      </c>
      <c r="DR117" s="459"/>
      <c r="DS117" s="459"/>
      <c r="DT117" s="459"/>
      <c r="DU117" s="515"/>
      <c r="DV117" s="555" t="s">
        <v>142</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264</v>
      </c>
      <c r="AB118" s="415"/>
      <c r="AC118" s="415"/>
      <c r="AD118" s="415"/>
      <c r="AE118" s="482"/>
      <c r="AF118" s="496" t="s">
        <v>401</v>
      </c>
      <c r="AG118" s="415"/>
      <c r="AH118" s="415"/>
      <c r="AI118" s="415"/>
      <c r="AJ118" s="482"/>
      <c r="AK118" s="496" t="s">
        <v>169</v>
      </c>
      <c r="AL118" s="415"/>
      <c r="AM118" s="415"/>
      <c r="AN118" s="415"/>
      <c r="AO118" s="482"/>
      <c r="AP118" s="496" t="s">
        <v>478</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142</v>
      </c>
      <c r="BR118" s="665"/>
      <c r="BS118" s="665"/>
      <c r="BT118" s="665"/>
      <c r="BU118" s="665"/>
      <c r="BV118" s="665" t="s">
        <v>142</v>
      </c>
      <c r="BW118" s="665"/>
      <c r="BX118" s="665"/>
      <c r="BY118" s="665"/>
      <c r="BZ118" s="665"/>
      <c r="CA118" s="665" t="s">
        <v>142</v>
      </c>
      <c r="CB118" s="665"/>
      <c r="CC118" s="665"/>
      <c r="CD118" s="665"/>
      <c r="CE118" s="665"/>
      <c r="CF118" s="682" t="s">
        <v>142</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142</v>
      </c>
      <c r="DH118" s="459"/>
      <c r="DI118" s="459"/>
      <c r="DJ118" s="459"/>
      <c r="DK118" s="515"/>
      <c r="DL118" s="531" t="s">
        <v>142</v>
      </c>
      <c r="DM118" s="459"/>
      <c r="DN118" s="459"/>
      <c r="DO118" s="459"/>
      <c r="DP118" s="515"/>
      <c r="DQ118" s="531" t="s">
        <v>142</v>
      </c>
      <c r="DR118" s="459"/>
      <c r="DS118" s="459"/>
      <c r="DT118" s="459"/>
      <c r="DU118" s="515"/>
      <c r="DV118" s="555" t="s">
        <v>142</v>
      </c>
      <c r="DW118" s="563"/>
      <c r="DX118" s="563"/>
      <c r="DY118" s="563"/>
      <c r="DZ118" s="573"/>
    </row>
    <row r="119" spans="1:130" s="372" customFormat="1" ht="26.25" customHeight="1">
      <c r="A119" s="397" t="s">
        <v>394</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142</v>
      </c>
      <c r="AB119" s="503"/>
      <c r="AC119" s="503"/>
      <c r="AD119" s="503"/>
      <c r="AE119" s="514"/>
      <c r="AF119" s="530" t="s">
        <v>142</v>
      </c>
      <c r="AG119" s="503"/>
      <c r="AH119" s="503"/>
      <c r="AI119" s="503"/>
      <c r="AJ119" s="514"/>
      <c r="AK119" s="530" t="s">
        <v>142</v>
      </c>
      <c r="AL119" s="503"/>
      <c r="AM119" s="503"/>
      <c r="AN119" s="503"/>
      <c r="AO119" s="514"/>
      <c r="AP119" s="554" t="s">
        <v>142</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174</v>
      </c>
      <c r="BP119" s="651"/>
      <c r="BQ119" s="657">
        <v>16536906</v>
      </c>
      <c r="BR119" s="665"/>
      <c r="BS119" s="665"/>
      <c r="BT119" s="665"/>
      <c r="BU119" s="665"/>
      <c r="BV119" s="665">
        <v>17954898</v>
      </c>
      <c r="BW119" s="665"/>
      <c r="BX119" s="665"/>
      <c r="BY119" s="665"/>
      <c r="BZ119" s="665"/>
      <c r="CA119" s="665">
        <v>18348821</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142</v>
      </c>
      <c r="DH119" s="505"/>
      <c r="DI119" s="505"/>
      <c r="DJ119" s="505"/>
      <c r="DK119" s="517"/>
      <c r="DL119" s="533" t="s">
        <v>142</v>
      </c>
      <c r="DM119" s="505"/>
      <c r="DN119" s="505"/>
      <c r="DO119" s="505"/>
      <c r="DP119" s="517"/>
      <c r="DQ119" s="533" t="s">
        <v>142</v>
      </c>
      <c r="DR119" s="505"/>
      <c r="DS119" s="505"/>
      <c r="DT119" s="505"/>
      <c r="DU119" s="517"/>
      <c r="DV119" s="740" t="s">
        <v>142</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142</v>
      </c>
      <c r="AB120" s="459"/>
      <c r="AC120" s="459"/>
      <c r="AD120" s="459"/>
      <c r="AE120" s="515"/>
      <c r="AF120" s="531" t="s">
        <v>142</v>
      </c>
      <c r="AG120" s="459"/>
      <c r="AH120" s="459"/>
      <c r="AI120" s="459"/>
      <c r="AJ120" s="515"/>
      <c r="AK120" s="531" t="s">
        <v>142</v>
      </c>
      <c r="AL120" s="459"/>
      <c r="AM120" s="459"/>
      <c r="AN120" s="459"/>
      <c r="AO120" s="515"/>
      <c r="AP120" s="555" t="s">
        <v>142</v>
      </c>
      <c r="AQ120" s="563"/>
      <c r="AR120" s="563"/>
      <c r="AS120" s="563"/>
      <c r="AT120" s="573"/>
      <c r="AU120" s="587" t="s">
        <v>482</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3278132</v>
      </c>
      <c r="BR120" s="663"/>
      <c r="BS120" s="663"/>
      <c r="BT120" s="663"/>
      <c r="BU120" s="663"/>
      <c r="BV120" s="663">
        <v>3468760</v>
      </c>
      <c r="BW120" s="663"/>
      <c r="BX120" s="663"/>
      <c r="BY120" s="663"/>
      <c r="BZ120" s="663"/>
      <c r="CA120" s="663">
        <v>3380807</v>
      </c>
      <c r="CB120" s="663"/>
      <c r="CC120" s="663"/>
      <c r="CD120" s="663"/>
      <c r="CE120" s="663"/>
      <c r="CF120" s="681">
        <v>63.7</v>
      </c>
      <c r="CG120" s="685"/>
      <c r="CH120" s="685"/>
      <c r="CI120" s="685"/>
      <c r="CJ120" s="685"/>
      <c r="CK120" s="700" t="s">
        <v>277</v>
      </c>
      <c r="CL120" s="710"/>
      <c r="CM120" s="710"/>
      <c r="CN120" s="710"/>
      <c r="CO120" s="713"/>
      <c r="CP120" s="717" t="s">
        <v>360</v>
      </c>
      <c r="CQ120" s="720"/>
      <c r="CR120" s="720"/>
      <c r="CS120" s="720"/>
      <c r="CT120" s="720"/>
      <c r="CU120" s="720"/>
      <c r="CV120" s="720"/>
      <c r="CW120" s="720"/>
      <c r="CX120" s="720"/>
      <c r="CY120" s="720"/>
      <c r="CZ120" s="720"/>
      <c r="DA120" s="720"/>
      <c r="DB120" s="720"/>
      <c r="DC120" s="720"/>
      <c r="DD120" s="720"/>
      <c r="DE120" s="720"/>
      <c r="DF120" s="723"/>
      <c r="DG120" s="655" t="s">
        <v>142</v>
      </c>
      <c r="DH120" s="663"/>
      <c r="DI120" s="663"/>
      <c r="DJ120" s="663"/>
      <c r="DK120" s="663"/>
      <c r="DL120" s="663" t="s">
        <v>142</v>
      </c>
      <c r="DM120" s="663"/>
      <c r="DN120" s="663"/>
      <c r="DO120" s="663"/>
      <c r="DP120" s="663"/>
      <c r="DQ120" s="663">
        <v>5282103</v>
      </c>
      <c r="DR120" s="663"/>
      <c r="DS120" s="663"/>
      <c r="DT120" s="663"/>
      <c r="DU120" s="663"/>
      <c r="DV120" s="738">
        <v>99.6</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142</v>
      </c>
      <c r="AB121" s="459"/>
      <c r="AC121" s="459"/>
      <c r="AD121" s="459"/>
      <c r="AE121" s="515"/>
      <c r="AF121" s="531" t="s">
        <v>142</v>
      </c>
      <c r="AG121" s="459"/>
      <c r="AH121" s="459"/>
      <c r="AI121" s="459"/>
      <c r="AJ121" s="515"/>
      <c r="AK121" s="531" t="s">
        <v>142</v>
      </c>
      <c r="AL121" s="459"/>
      <c r="AM121" s="459"/>
      <c r="AN121" s="459"/>
      <c r="AO121" s="515"/>
      <c r="AP121" s="555" t="s">
        <v>142</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1385563</v>
      </c>
      <c r="BR121" s="664"/>
      <c r="BS121" s="664"/>
      <c r="BT121" s="664"/>
      <c r="BU121" s="664"/>
      <c r="BV121" s="664">
        <v>1436201</v>
      </c>
      <c r="BW121" s="664"/>
      <c r="BX121" s="664"/>
      <c r="BY121" s="664"/>
      <c r="BZ121" s="664"/>
      <c r="CA121" s="664">
        <v>1354191</v>
      </c>
      <c r="CB121" s="664"/>
      <c r="CC121" s="664"/>
      <c r="CD121" s="664"/>
      <c r="CE121" s="664"/>
      <c r="CF121" s="682">
        <v>25.5</v>
      </c>
      <c r="CG121" s="686"/>
      <c r="CH121" s="686"/>
      <c r="CI121" s="686"/>
      <c r="CJ121" s="686"/>
      <c r="CK121" s="701"/>
      <c r="CL121" s="711"/>
      <c r="CM121" s="711"/>
      <c r="CN121" s="711"/>
      <c r="CO121" s="714"/>
      <c r="CP121" s="718" t="s">
        <v>468</v>
      </c>
      <c r="CQ121" s="412"/>
      <c r="CR121" s="412"/>
      <c r="CS121" s="412"/>
      <c r="CT121" s="412"/>
      <c r="CU121" s="412"/>
      <c r="CV121" s="412"/>
      <c r="CW121" s="412"/>
      <c r="CX121" s="412"/>
      <c r="CY121" s="412"/>
      <c r="CZ121" s="412"/>
      <c r="DA121" s="412"/>
      <c r="DB121" s="412"/>
      <c r="DC121" s="412"/>
      <c r="DD121" s="412"/>
      <c r="DE121" s="412"/>
      <c r="DF121" s="724"/>
      <c r="DG121" s="656">
        <v>55314</v>
      </c>
      <c r="DH121" s="664"/>
      <c r="DI121" s="664"/>
      <c r="DJ121" s="664"/>
      <c r="DK121" s="664"/>
      <c r="DL121" s="664">
        <v>62359</v>
      </c>
      <c r="DM121" s="664"/>
      <c r="DN121" s="664"/>
      <c r="DO121" s="664"/>
      <c r="DP121" s="664"/>
      <c r="DQ121" s="664">
        <v>63668</v>
      </c>
      <c r="DR121" s="664"/>
      <c r="DS121" s="664"/>
      <c r="DT121" s="664"/>
      <c r="DU121" s="664"/>
      <c r="DV121" s="739">
        <v>1.2</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142</v>
      </c>
      <c r="AB122" s="459"/>
      <c r="AC122" s="459"/>
      <c r="AD122" s="459"/>
      <c r="AE122" s="515"/>
      <c r="AF122" s="531" t="s">
        <v>142</v>
      </c>
      <c r="AG122" s="459"/>
      <c r="AH122" s="459"/>
      <c r="AI122" s="459"/>
      <c r="AJ122" s="515"/>
      <c r="AK122" s="531" t="s">
        <v>142</v>
      </c>
      <c r="AL122" s="459"/>
      <c r="AM122" s="459"/>
      <c r="AN122" s="459"/>
      <c r="AO122" s="515"/>
      <c r="AP122" s="555" t="s">
        <v>142</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9836282</v>
      </c>
      <c r="BR122" s="665"/>
      <c r="BS122" s="665"/>
      <c r="BT122" s="665"/>
      <c r="BU122" s="665"/>
      <c r="BV122" s="665">
        <v>9883017</v>
      </c>
      <c r="BW122" s="665"/>
      <c r="BX122" s="665"/>
      <c r="BY122" s="665"/>
      <c r="BZ122" s="665"/>
      <c r="CA122" s="665">
        <v>10102364</v>
      </c>
      <c r="CB122" s="665"/>
      <c r="CC122" s="665"/>
      <c r="CD122" s="665"/>
      <c r="CE122" s="665"/>
      <c r="CF122" s="683">
        <v>190.4</v>
      </c>
      <c r="CG122" s="687"/>
      <c r="CH122" s="687"/>
      <c r="CI122" s="687"/>
      <c r="CJ122" s="687"/>
      <c r="CK122" s="701"/>
      <c r="CL122" s="711"/>
      <c r="CM122" s="711"/>
      <c r="CN122" s="711"/>
      <c r="CO122" s="714"/>
      <c r="CP122" s="718" t="s">
        <v>466</v>
      </c>
      <c r="CQ122" s="412"/>
      <c r="CR122" s="412"/>
      <c r="CS122" s="412"/>
      <c r="CT122" s="412"/>
      <c r="CU122" s="412"/>
      <c r="CV122" s="412"/>
      <c r="CW122" s="412"/>
      <c r="CX122" s="412"/>
      <c r="CY122" s="412"/>
      <c r="CZ122" s="412"/>
      <c r="DA122" s="412"/>
      <c r="DB122" s="412"/>
      <c r="DC122" s="412"/>
      <c r="DD122" s="412"/>
      <c r="DE122" s="412"/>
      <c r="DF122" s="724"/>
      <c r="DG122" s="656">
        <v>14387</v>
      </c>
      <c r="DH122" s="664"/>
      <c r="DI122" s="664"/>
      <c r="DJ122" s="664"/>
      <c r="DK122" s="664"/>
      <c r="DL122" s="664">
        <v>22969</v>
      </c>
      <c r="DM122" s="664"/>
      <c r="DN122" s="664"/>
      <c r="DO122" s="664"/>
      <c r="DP122" s="664"/>
      <c r="DQ122" s="664">
        <v>48690</v>
      </c>
      <c r="DR122" s="664"/>
      <c r="DS122" s="664"/>
      <c r="DT122" s="664"/>
      <c r="DU122" s="664"/>
      <c r="DV122" s="739">
        <v>0.9</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142</v>
      </c>
      <c r="AB123" s="459"/>
      <c r="AC123" s="459"/>
      <c r="AD123" s="459"/>
      <c r="AE123" s="515"/>
      <c r="AF123" s="531" t="s">
        <v>142</v>
      </c>
      <c r="AG123" s="459"/>
      <c r="AH123" s="459"/>
      <c r="AI123" s="459"/>
      <c r="AJ123" s="515"/>
      <c r="AK123" s="531" t="s">
        <v>142</v>
      </c>
      <c r="AL123" s="459"/>
      <c r="AM123" s="459"/>
      <c r="AN123" s="459"/>
      <c r="AO123" s="515"/>
      <c r="AP123" s="555" t="s">
        <v>142</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497</v>
      </c>
      <c r="BP123" s="651"/>
      <c r="BQ123" s="658">
        <v>14499977</v>
      </c>
      <c r="BR123" s="666"/>
      <c r="BS123" s="666"/>
      <c r="BT123" s="666"/>
      <c r="BU123" s="666"/>
      <c r="BV123" s="666">
        <v>14787978</v>
      </c>
      <c r="BW123" s="666"/>
      <c r="BX123" s="666"/>
      <c r="BY123" s="666"/>
      <c r="BZ123" s="666"/>
      <c r="CA123" s="666">
        <v>14837362</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142</v>
      </c>
      <c r="AB124" s="459"/>
      <c r="AC124" s="459"/>
      <c r="AD124" s="459"/>
      <c r="AE124" s="515"/>
      <c r="AF124" s="531" t="s">
        <v>142</v>
      </c>
      <c r="AG124" s="459"/>
      <c r="AH124" s="459"/>
      <c r="AI124" s="459"/>
      <c r="AJ124" s="515"/>
      <c r="AK124" s="531" t="s">
        <v>142</v>
      </c>
      <c r="AL124" s="459"/>
      <c r="AM124" s="459"/>
      <c r="AN124" s="459"/>
      <c r="AO124" s="515"/>
      <c r="AP124" s="555" t="s">
        <v>142</v>
      </c>
      <c r="AQ124" s="563"/>
      <c r="AR124" s="563"/>
      <c r="AS124" s="563"/>
      <c r="AT124" s="573"/>
      <c r="AU124" s="590" t="s">
        <v>498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38.9</v>
      </c>
      <c r="BR124" s="667"/>
      <c r="BS124" s="667"/>
      <c r="BT124" s="667"/>
      <c r="BU124" s="667"/>
      <c r="BV124" s="667">
        <v>60.1</v>
      </c>
      <c r="BW124" s="667"/>
      <c r="BX124" s="667"/>
      <c r="BY124" s="667"/>
      <c r="BZ124" s="667"/>
      <c r="CA124" s="667">
        <v>66.099999999999994</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v>4281492</v>
      </c>
      <c r="DH124" s="505"/>
      <c r="DI124" s="505"/>
      <c r="DJ124" s="505"/>
      <c r="DK124" s="517"/>
      <c r="DL124" s="533">
        <v>5556630</v>
      </c>
      <c r="DM124" s="505"/>
      <c r="DN124" s="505"/>
      <c r="DO124" s="505"/>
      <c r="DP124" s="517"/>
      <c r="DQ124" s="533" t="s">
        <v>142</v>
      </c>
      <c r="DR124" s="505"/>
      <c r="DS124" s="505"/>
      <c r="DT124" s="505"/>
      <c r="DU124" s="517"/>
      <c r="DV124" s="740" t="s">
        <v>142</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142</v>
      </c>
      <c r="AB125" s="459"/>
      <c r="AC125" s="459"/>
      <c r="AD125" s="459"/>
      <c r="AE125" s="515"/>
      <c r="AF125" s="531" t="s">
        <v>142</v>
      </c>
      <c r="AG125" s="459"/>
      <c r="AH125" s="459"/>
      <c r="AI125" s="459"/>
      <c r="AJ125" s="515"/>
      <c r="AK125" s="531" t="s">
        <v>142</v>
      </c>
      <c r="AL125" s="459"/>
      <c r="AM125" s="459"/>
      <c r="AN125" s="459"/>
      <c r="AO125" s="515"/>
      <c r="AP125" s="555" t="s">
        <v>142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502</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142</v>
      </c>
      <c r="DH125" s="663"/>
      <c r="DI125" s="663"/>
      <c r="DJ125" s="663"/>
      <c r="DK125" s="663"/>
      <c r="DL125" s="663" t="s">
        <v>142</v>
      </c>
      <c r="DM125" s="663"/>
      <c r="DN125" s="663"/>
      <c r="DO125" s="663"/>
      <c r="DP125" s="663"/>
      <c r="DQ125" s="663" t="s">
        <v>142</v>
      </c>
      <c r="DR125" s="663"/>
      <c r="DS125" s="663"/>
      <c r="DT125" s="663"/>
      <c r="DU125" s="663"/>
      <c r="DV125" s="738" t="s">
        <v>142</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142</v>
      </c>
      <c r="AB126" s="459"/>
      <c r="AC126" s="459"/>
      <c r="AD126" s="459"/>
      <c r="AE126" s="515"/>
      <c r="AF126" s="531" t="s">
        <v>142</v>
      </c>
      <c r="AG126" s="459"/>
      <c r="AH126" s="459"/>
      <c r="AI126" s="459"/>
      <c r="AJ126" s="515"/>
      <c r="AK126" s="531" t="s">
        <v>142</v>
      </c>
      <c r="AL126" s="459"/>
      <c r="AM126" s="459"/>
      <c r="AN126" s="459"/>
      <c r="AO126" s="515"/>
      <c r="AP126" s="555" t="s">
        <v>142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428</v>
      </c>
      <c r="CQ126" s="432"/>
      <c r="CR126" s="432"/>
      <c r="CS126" s="432"/>
      <c r="CT126" s="432"/>
      <c r="CU126" s="432"/>
      <c r="CV126" s="432"/>
      <c r="CW126" s="432"/>
      <c r="CX126" s="432"/>
      <c r="CY126" s="432"/>
      <c r="CZ126" s="432"/>
      <c r="DA126" s="432"/>
      <c r="DB126" s="432"/>
      <c r="DC126" s="432"/>
      <c r="DD126" s="432"/>
      <c r="DE126" s="432"/>
      <c r="DF126" s="485"/>
      <c r="DG126" s="656" t="s">
        <v>142</v>
      </c>
      <c r="DH126" s="664"/>
      <c r="DI126" s="664"/>
      <c r="DJ126" s="664"/>
      <c r="DK126" s="664"/>
      <c r="DL126" s="664" t="s">
        <v>142</v>
      </c>
      <c r="DM126" s="664"/>
      <c r="DN126" s="664"/>
      <c r="DO126" s="664"/>
      <c r="DP126" s="664"/>
      <c r="DQ126" s="664" t="s">
        <v>142</v>
      </c>
      <c r="DR126" s="664"/>
      <c r="DS126" s="664"/>
      <c r="DT126" s="664"/>
      <c r="DU126" s="664"/>
      <c r="DV126" s="739" t="s">
        <v>142</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142</v>
      </c>
      <c r="AB127" s="459"/>
      <c r="AC127" s="459"/>
      <c r="AD127" s="459"/>
      <c r="AE127" s="515"/>
      <c r="AF127" s="531" t="s">
        <v>142</v>
      </c>
      <c r="AG127" s="459"/>
      <c r="AH127" s="459"/>
      <c r="AI127" s="459"/>
      <c r="AJ127" s="515"/>
      <c r="AK127" s="531" t="s">
        <v>142</v>
      </c>
      <c r="AL127" s="459"/>
      <c r="AM127" s="459"/>
      <c r="AN127" s="459"/>
      <c r="AO127" s="515"/>
      <c r="AP127" s="555" t="s">
        <v>142</v>
      </c>
      <c r="AQ127" s="563"/>
      <c r="AR127" s="563"/>
      <c r="AS127" s="563"/>
      <c r="AT127" s="573"/>
      <c r="AU127" s="592"/>
      <c r="AV127" s="592"/>
      <c r="AW127" s="592"/>
      <c r="AX127" s="603" t="s">
        <v>503</v>
      </c>
      <c r="AY127" s="613"/>
      <c r="AZ127" s="613"/>
      <c r="BA127" s="613"/>
      <c r="BB127" s="613"/>
      <c r="BC127" s="613"/>
      <c r="BD127" s="613"/>
      <c r="BE127" s="633"/>
      <c r="BF127" s="635" t="s">
        <v>504</v>
      </c>
      <c r="BG127" s="613"/>
      <c r="BH127" s="613"/>
      <c r="BI127" s="613"/>
      <c r="BJ127" s="613"/>
      <c r="BK127" s="613"/>
      <c r="BL127" s="633"/>
      <c r="BM127" s="635" t="s">
        <v>429</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421</v>
      </c>
      <c r="CQ127" s="432"/>
      <c r="CR127" s="432"/>
      <c r="CS127" s="432"/>
      <c r="CT127" s="432"/>
      <c r="CU127" s="432"/>
      <c r="CV127" s="432"/>
      <c r="CW127" s="432"/>
      <c r="CX127" s="432"/>
      <c r="CY127" s="432"/>
      <c r="CZ127" s="432"/>
      <c r="DA127" s="432"/>
      <c r="DB127" s="432"/>
      <c r="DC127" s="432"/>
      <c r="DD127" s="432"/>
      <c r="DE127" s="432"/>
      <c r="DF127" s="485"/>
      <c r="DG127" s="656" t="s">
        <v>142</v>
      </c>
      <c r="DH127" s="664"/>
      <c r="DI127" s="664"/>
      <c r="DJ127" s="664"/>
      <c r="DK127" s="664"/>
      <c r="DL127" s="664" t="s">
        <v>142</v>
      </c>
      <c r="DM127" s="664"/>
      <c r="DN127" s="664"/>
      <c r="DO127" s="664"/>
      <c r="DP127" s="664"/>
      <c r="DQ127" s="664" t="s">
        <v>142</v>
      </c>
      <c r="DR127" s="664"/>
      <c r="DS127" s="664"/>
      <c r="DT127" s="664"/>
      <c r="DU127" s="664"/>
      <c r="DV127" s="739" t="s">
        <v>142</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113829</v>
      </c>
      <c r="AB128" s="503"/>
      <c r="AC128" s="503"/>
      <c r="AD128" s="503"/>
      <c r="AE128" s="514"/>
      <c r="AF128" s="530">
        <v>139085</v>
      </c>
      <c r="AG128" s="503"/>
      <c r="AH128" s="503"/>
      <c r="AI128" s="503"/>
      <c r="AJ128" s="514"/>
      <c r="AK128" s="530">
        <v>124761</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142</v>
      </c>
      <c r="BG128" s="640"/>
      <c r="BH128" s="640"/>
      <c r="BI128" s="640"/>
      <c r="BJ128" s="640"/>
      <c r="BK128" s="640"/>
      <c r="BL128" s="646"/>
      <c r="BM128" s="636">
        <v>14.36</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142</v>
      </c>
      <c r="DH128" s="730"/>
      <c r="DI128" s="730"/>
      <c r="DJ128" s="730"/>
      <c r="DK128" s="730"/>
      <c r="DL128" s="730" t="s">
        <v>142</v>
      </c>
      <c r="DM128" s="730"/>
      <c r="DN128" s="730"/>
      <c r="DO128" s="730"/>
      <c r="DP128" s="730"/>
      <c r="DQ128" s="730" t="s">
        <v>142</v>
      </c>
      <c r="DR128" s="730"/>
      <c r="DS128" s="730"/>
      <c r="DT128" s="730"/>
      <c r="DU128" s="730"/>
      <c r="DV128" s="741" t="s">
        <v>142</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6001325</v>
      </c>
      <c r="AB129" s="459"/>
      <c r="AC129" s="459"/>
      <c r="AD129" s="459"/>
      <c r="AE129" s="515"/>
      <c r="AF129" s="531">
        <v>6049515</v>
      </c>
      <c r="AG129" s="459"/>
      <c r="AH129" s="459"/>
      <c r="AI129" s="459"/>
      <c r="AJ129" s="515"/>
      <c r="AK129" s="531">
        <v>6188361</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142</v>
      </c>
      <c r="BG129" s="641"/>
      <c r="BH129" s="641"/>
      <c r="BI129" s="641"/>
      <c r="BJ129" s="641"/>
      <c r="BK129" s="641"/>
      <c r="BL129" s="647"/>
      <c r="BM129" s="637">
        <v>19.36</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771972</v>
      </c>
      <c r="AB130" s="459"/>
      <c r="AC130" s="459"/>
      <c r="AD130" s="459"/>
      <c r="AE130" s="515"/>
      <c r="AF130" s="531">
        <v>783371</v>
      </c>
      <c r="AG130" s="459"/>
      <c r="AH130" s="459"/>
      <c r="AI130" s="459"/>
      <c r="AJ130" s="515"/>
      <c r="AK130" s="531">
        <v>883479</v>
      </c>
      <c r="AL130" s="459"/>
      <c r="AM130" s="459"/>
      <c r="AN130" s="459"/>
      <c r="AO130" s="515"/>
      <c r="AP130" s="558"/>
      <c r="AQ130" s="566"/>
      <c r="AR130" s="566"/>
      <c r="AS130" s="566"/>
      <c r="AT130" s="576"/>
      <c r="AU130" s="594"/>
      <c r="AV130" s="594"/>
      <c r="AW130" s="594"/>
      <c r="AX130" s="604" t="s">
        <v>442</v>
      </c>
      <c r="AY130" s="432"/>
      <c r="AZ130" s="432"/>
      <c r="BA130" s="432"/>
      <c r="BB130" s="432"/>
      <c r="BC130" s="432"/>
      <c r="BD130" s="432"/>
      <c r="BE130" s="485"/>
      <c r="BF130" s="638">
        <v>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5229353</v>
      </c>
      <c r="AB131" s="505"/>
      <c r="AC131" s="505"/>
      <c r="AD131" s="505"/>
      <c r="AE131" s="517"/>
      <c r="AF131" s="533">
        <v>5266144</v>
      </c>
      <c r="AG131" s="505"/>
      <c r="AH131" s="505"/>
      <c r="AI131" s="505"/>
      <c r="AJ131" s="517"/>
      <c r="AK131" s="533">
        <v>5304882</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v>66.099999999999994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7.3373895390000001</v>
      </c>
      <c r="AB132" s="506"/>
      <c r="AC132" s="506"/>
      <c r="AD132" s="506"/>
      <c r="AE132" s="518"/>
      <c r="AF132" s="534">
        <v>7.6997894469999997</v>
      </c>
      <c r="AG132" s="506"/>
      <c r="AH132" s="506"/>
      <c r="AI132" s="506"/>
      <c r="AJ132" s="518"/>
      <c r="AK132" s="534">
        <v>5.9973435789999998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7</v>
      </c>
      <c r="AB133" s="507"/>
      <c r="AC133" s="507"/>
      <c r="AD133" s="507"/>
      <c r="AE133" s="519"/>
      <c r="AF133" s="502">
        <v>7.3</v>
      </c>
      <c r="AG133" s="507"/>
      <c r="AH133" s="507"/>
      <c r="AI133" s="507"/>
      <c r="AJ133" s="519"/>
      <c r="AK133" s="502">
        <v>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oym6ItW5Oq63dGcsw99BGTE4Ndckt7zsJOekcuOIDeRpOXaUNFAk4QPEclzVPUOzO/ATR4A+SlRYujQnLqTY0Q==" saltValue="i9zn0b1UR5URUbOimm1nD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DP104"/>
  <sheetViews>
    <sheetView showGridLines="0" view="pageBreakPreview" topLeftCell="BH1"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AsY362lFOMnyZsbNrZYI3IWtpmoUdj1oSrM0p4lbbjxrHIznhWxECQAA7ngcSfZbJ3YgaI4HQY220tdS6dVsSw==" saltValue="5gMKWUmqOtwsu9lL5vnbU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vBpUDIsqkBovaMHkDfEmKZwscVtV7YqWqqOWfqOMth1aTpRCn4eoB1bPYItPpHLYjlM5lfrWSlMrROcEZt/lA==" saltValue="/v3zySfwRnUrEu/hLWn1I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T73"/>
  <sheetViews>
    <sheetView showGridLines="0" view="pageBreakPreview" topLeftCell="AA1" zoomScale="85" zoomScaleSheetLayoutView="8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513</v>
      </c>
      <c r="AQ8" s="835" t="s">
        <v>514</v>
      </c>
      <c r="AR8" s="849" t="s">
        <v>158</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1690024</v>
      </c>
      <c r="AP9" s="813">
        <v>79605</v>
      </c>
      <c r="AQ9" s="836">
        <v>85177</v>
      </c>
      <c r="AR9" s="850">
        <v>-6.5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184373</v>
      </c>
      <c r="AP10" s="814">
        <v>8685</v>
      </c>
      <c r="AQ10" s="837">
        <v>6907</v>
      </c>
      <c r="AR10" s="851">
        <v>25.7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317579</v>
      </c>
      <c r="AP11" s="814">
        <v>14959</v>
      </c>
      <c r="AQ11" s="837">
        <v>10862</v>
      </c>
      <c r="AR11" s="851">
        <v>37.700000000000003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142</v>
      </c>
      <c r="AP12" s="814" t="s">
        <v>142</v>
      </c>
      <c r="AQ12" s="837">
        <v>1188</v>
      </c>
      <c r="AR12" s="851" t="s">
        <v>142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142</v>
      </c>
      <c r="AP13" s="814" t="s">
        <v>142</v>
      </c>
      <c r="AQ13" s="837">
        <v>0</v>
      </c>
      <c r="AR13" s="851" t="s">
        <v>142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296</v>
      </c>
      <c r="AL14" s="783"/>
      <c r="AM14" s="783"/>
      <c r="AN14" s="800"/>
      <c r="AO14" s="814">
        <v>81350</v>
      </c>
      <c r="AP14" s="814">
        <v>3832</v>
      </c>
      <c r="AQ14" s="837">
        <v>3894</v>
      </c>
      <c r="AR14" s="851">
        <v>-1.6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18458</v>
      </c>
      <c r="AP15" s="814">
        <v>869</v>
      </c>
      <c r="AQ15" s="837">
        <v>2213</v>
      </c>
      <c r="AR15" s="851">
        <v>-60.7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-122906</v>
      </c>
      <c r="AP16" s="814">
        <v>-5789</v>
      </c>
      <c r="AQ16" s="837">
        <v>-7350</v>
      </c>
      <c r="AR16" s="851">
        <v>-21.2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2168878</v>
      </c>
      <c r="AP17" s="814">
        <v>102161</v>
      </c>
      <c r="AQ17" s="837">
        <v>102890</v>
      </c>
      <c r="AR17" s="851">
        <v>-0.7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342</v>
      </c>
      <c r="AQ20" s="838" t="s">
        <v>47</v>
      </c>
      <c r="AR20" s="852"/>
    </row>
    <row r="21" spans="1:46" s="756" customFormat="1">
      <c r="A21" s="758"/>
      <c r="AK21" s="773" t="s">
        <v>188</v>
      </c>
      <c r="AL21" s="786"/>
      <c r="AM21" s="786"/>
      <c r="AN21" s="803"/>
      <c r="AO21" s="816">
        <v>10.029999999999999</v>
      </c>
      <c r="AP21" s="826">
        <v>9.36</v>
      </c>
      <c r="AQ21" s="839">
        <v>0.67</v>
      </c>
      <c r="AS21" s="858"/>
      <c r="AT21" s="758"/>
    </row>
    <row r="22" spans="1:46" s="756" customFormat="1">
      <c r="A22" s="758"/>
      <c r="AK22" s="773" t="s">
        <v>518</v>
      </c>
      <c r="AL22" s="786"/>
      <c r="AM22" s="786"/>
      <c r="AN22" s="803"/>
      <c r="AO22" s="817">
        <v>99.1</v>
      </c>
      <c r="AP22" s="827">
        <v>97.4</v>
      </c>
      <c r="AQ22" s="840">
        <v>1.7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513</v>
      </c>
      <c r="AQ31" s="835" t="s">
        <v>514</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731680</v>
      </c>
      <c r="AP32" s="814">
        <v>34464</v>
      </c>
      <c r="AQ32" s="841">
        <v>58829</v>
      </c>
      <c r="AR32" s="851">
        <v>-41.4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142</v>
      </c>
      <c r="AP33" s="814" t="s">
        <v>142</v>
      </c>
      <c r="AQ33" s="841" t="s">
        <v>142</v>
      </c>
      <c r="AR33" s="851" t="s">
        <v>142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142</v>
      </c>
      <c r="AP34" s="814" t="s">
        <v>142</v>
      </c>
      <c r="AQ34" s="841">
        <v>5</v>
      </c>
      <c r="AR34" s="851" t="s">
        <v>142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442391</v>
      </c>
      <c r="AP35" s="814">
        <v>20838</v>
      </c>
      <c r="AQ35" s="841">
        <v>16408</v>
      </c>
      <c r="AR35" s="851">
        <v>27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152321</v>
      </c>
      <c r="AP36" s="814">
        <v>7175</v>
      </c>
      <c r="AQ36" s="841">
        <v>2516</v>
      </c>
      <c r="AR36" s="851">
        <v>185.2</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t="s">
        <v>142</v>
      </c>
      <c r="AP37" s="814" t="s">
        <v>142</v>
      </c>
      <c r="AQ37" s="841">
        <v>345</v>
      </c>
      <c r="AR37" s="851" t="s">
        <v>142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142</v>
      </c>
      <c r="AP38" s="818" t="s">
        <v>142</v>
      </c>
      <c r="AQ38" s="842">
        <v>2</v>
      </c>
      <c r="AR38" s="840" t="s">
        <v>142</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-124761</v>
      </c>
      <c r="AP39" s="814">
        <v>-5877</v>
      </c>
      <c r="AQ39" s="841">
        <v>-6030</v>
      </c>
      <c r="AR39" s="851">
        <v>-2.5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-883479</v>
      </c>
      <c r="AP40" s="814">
        <v>-41615</v>
      </c>
      <c r="AQ40" s="841">
        <v>-49894</v>
      </c>
      <c r="AR40" s="851">
        <v>-16.600000000000001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318152</v>
      </c>
      <c r="AP41" s="814">
        <v>14986</v>
      </c>
      <c r="AQ41" s="841">
        <v>22182</v>
      </c>
      <c r="AR41" s="851">
        <v>-32.4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526</v>
      </c>
      <c r="AQ50" s="844" t="s">
        <v>392</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1468496</v>
      </c>
      <c r="AN51" s="809">
        <v>63374</v>
      </c>
      <c r="AO51" s="821">
        <v>132.19999999999999</v>
      </c>
      <c r="AP51" s="832">
        <v>63727</v>
      </c>
      <c r="AQ51" s="845">
        <v>-40.200000000000003</v>
      </c>
      <c r="AR51" s="855">
        <v>172.4</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1022886</v>
      </c>
      <c r="AN52" s="810">
        <v>44143</v>
      </c>
      <c r="AO52" s="822">
        <v>183.6</v>
      </c>
      <c r="AP52" s="833">
        <v>34577</v>
      </c>
      <c r="AQ52" s="846">
        <v>-24.1</v>
      </c>
      <c r="AR52" s="856">
        <v>207.7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667503</v>
      </c>
      <c r="AN53" s="809">
        <v>29387</v>
      </c>
      <c r="AO53" s="821">
        <v>-53.6</v>
      </c>
      <c r="AP53" s="832">
        <v>66954</v>
      </c>
      <c r="AQ53" s="845">
        <v>5.0999999999999996</v>
      </c>
      <c r="AR53" s="855">
        <v>-58.7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446472</v>
      </c>
      <c r="AN54" s="810">
        <v>19656</v>
      </c>
      <c r="AO54" s="822">
        <v>-55.5</v>
      </c>
      <c r="AP54" s="833">
        <v>37305</v>
      </c>
      <c r="AQ54" s="846">
        <v>7.9</v>
      </c>
      <c r="AR54" s="856">
        <v>-63.4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653798</v>
      </c>
      <c r="AN55" s="809">
        <v>29461</v>
      </c>
      <c r="AO55" s="821">
        <v>0.3</v>
      </c>
      <c r="AP55" s="832">
        <v>72656</v>
      </c>
      <c r="AQ55" s="845">
        <v>8.5</v>
      </c>
      <c r="AR55" s="855">
        <v>-8.1999999999999993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498915</v>
      </c>
      <c r="AN56" s="810">
        <v>22482</v>
      </c>
      <c r="AO56" s="822">
        <v>14.4</v>
      </c>
      <c r="AP56" s="833">
        <v>36448</v>
      </c>
      <c r="AQ56" s="846">
        <v>-2.2999999999999998</v>
      </c>
      <c r="AR56" s="856">
        <v>16.7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1027959</v>
      </c>
      <c r="AN57" s="809">
        <v>47267</v>
      </c>
      <c r="AO57" s="821">
        <v>60.4</v>
      </c>
      <c r="AP57" s="832">
        <v>65080</v>
      </c>
      <c r="AQ57" s="845">
        <v>-10.4</v>
      </c>
      <c r="AR57" s="855">
        <v>70.8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705769</v>
      </c>
      <c r="AN58" s="810">
        <v>32452</v>
      </c>
      <c r="AO58" s="822">
        <v>44.3</v>
      </c>
      <c r="AP58" s="833">
        <v>38201</v>
      </c>
      <c r="AQ58" s="846">
        <v>4.8</v>
      </c>
      <c r="AR58" s="856">
        <v>39.5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1627850</v>
      </c>
      <c r="AN59" s="809">
        <v>76677</v>
      </c>
      <c r="AO59" s="821">
        <v>62.2</v>
      </c>
      <c r="AP59" s="832">
        <v>79288</v>
      </c>
      <c r="AQ59" s="845">
        <v>21.8</v>
      </c>
      <c r="AR59" s="855">
        <v>40.4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1086682</v>
      </c>
      <c r="AN60" s="810">
        <v>51186</v>
      </c>
      <c r="AO60" s="822">
        <v>57.7</v>
      </c>
      <c r="AP60" s="833">
        <v>41870</v>
      </c>
      <c r="AQ60" s="846">
        <v>9.6</v>
      </c>
      <c r="AR60" s="856">
        <v>48.1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529</v>
      </c>
      <c r="AL61" s="793"/>
      <c r="AM61" s="796">
        <v>1089121</v>
      </c>
      <c r="AN61" s="809">
        <v>49233</v>
      </c>
      <c r="AO61" s="821">
        <v>40.299999999999997</v>
      </c>
      <c r="AP61" s="832">
        <v>69541</v>
      </c>
      <c r="AQ61" s="847">
        <v>-3</v>
      </c>
      <c r="AR61" s="855">
        <v>43.3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752145</v>
      </c>
      <c r="AN62" s="810">
        <v>33984</v>
      </c>
      <c r="AO62" s="822">
        <v>48.9</v>
      </c>
      <c r="AP62" s="833">
        <v>37680</v>
      </c>
      <c r="AQ62" s="846">
        <v>-0.8</v>
      </c>
      <c r="AR62" s="856">
        <v>49.7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mronBTyL1T0719cqYN5ShWOO4w4IkRMj5GeLJA2fzBoPt9OkxRHts98VdDxKvWo2uW4TgQzFMLjTAgRtvEu/MQ==" saltValue="Q0wB1iYK6PEn5t+9+a5Pm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DU121"/>
  <sheetViews>
    <sheetView showGridLines="0" zoomScale="65" zoomScaleNormal="6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eVOT5zgLO3py7liF9nRO2iwa+vFFJ56HxTk2xTeEJs/Y+D9nZEHWE145xpopDWeddBJiguB/1xrFLw7HjLvpYA==" saltValue="O0v47kORWNe2WP/kDWaRH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Osqh75pKP9gplBBkV3s3JZDnVPMbZAlPXQk0FgLTTyDx95lA0274EugJY0ec6QgI/2frGx/fxY9qY/A5REvuKQ==" saltValue="PKrW6PCd67WaQlHH0+kDi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531</v>
      </c>
      <c r="G46" s="879" t="s">
        <v>532</v>
      </c>
      <c r="H46" s="879" t="s">
        <v>419</v>
      </c>
      <c r="I46" s="879" t="s">
        <v>533</v>
      </c>
      <c r="J46" s="884" t="s">
        <v>534</v>
      </c>
    </row>
    <row r="47" spans="2:10" ht="57.75" customHeight="1">
      <c r="B47" s="864"/>
      <c r="C47" s="868" t="s">
        <v>3</v>
      </c>
      <c r="D47" s="868"/>
      <c r="E47" s="872"/>
      <c r="F47" s="876">
        <v>15.05</v>
      </c>
      <c r="G47" s="880">
        <v>17.57</v>
      </c>
      <c r="H47" s="880">
        <v>16.559999999999999</v>
      </c>
      <c r="I47" s="880">
        <v>15.52</v>
      </c>
      <c r="J47" s="885">
        <v>12.1</v>
      </c>
    </row>
    <row r="48" spans="2:10" ht="57.75" customHeight="1">
      <c r="B48" s="865"/>
      <c r="C48" s="869" t="s">
        <v>5</v>
      </c>
      <c r="D48" s="869"/>
      <c r="E48" s="873"/>
      <c r="F48" s="877">
        <v>11.56</v>
      </c>
      <c r="G48" s="881">
        <v>11.17</v>
      </c>
      <c r="H48" s="881">
        <v>11.13</v>
      </c>
      <c r="I48" s="881">
        <v>11.22</v>
      </c>
      <c r="J48" s="886">
        <v>10.01</v>
      </c>
    </row>
    <row r="49" spans="2:10" ht="57.75" customHeight="1">
      <c r="B49" s="866"/>
      <c r="C49" s="870" t="s">
        <v>13</v>
      </c>
      <c r="D49" s="870"/>
      <c r="E49" s="874"/>
      <c r="F49" s="878">
        <v>6.08</v>
      </c>
      <c r="G49" s="882">
        <v>1.52</v>
      </c>
      <c r="H49" s="882" t="s">
        <v>535</v>
      </c>
      <c r="I49" s="882" t="s">
        <v>400</v>
      </c>
      <c r="J49" s="887" t="s">
        <v>536</v>
      </c>
    </row>
    <row r="50" spans="2:10" ht="13.5" customHeight="1"/>
  </sheetData>
  <sheetProtection algorithmName="SHA-512" hashValue="XYy8H8cJa1JFpqQ39OEYgpPsGPjlsJB9slNr2BCgs2Rv/gvhEZEKiVwYiCWf5B5m97NbbxQLWcyUlT52t7hRsA==" saltValue="tFNmFFXLq13uX2cn7Ukt4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2021-10-22T02:16:11Z</cp:lastPrinted>
  <dcterms:created xsi:type="dcterms:W3CDTF">2021-02-05T02:52:15Z</dcterms:created>
  <dcterms:modified xsi:type="dcterms:W3CDTF">2021-10-27T00:34:01Z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2021-10-27T00:34:01Z</vt:filetime>
  </property>
</Properties>
</file>