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5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<sst xmlns="http://schemas.openxmlformats.org/spreadsheetml/2006/main" xmlns:r="http://schemas.openxmlformats.org/officeDocument/2006/relationships" count="556" uniqueCount="556">
  <si>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</si>
  <si>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</si>
  <si>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</si>
  <si>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</si>
  <si>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</si>
  <si>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</si>
  <si>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</si>
  <si>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</si>
  <si>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</si>
  <si>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</si>
  <si>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</si>
  <si>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</si>
  <si>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</si>
  <si>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</si>
  <si>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</si>
  <si>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</si>
  <si>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</si>
  <si>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</si>
  <si>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</si>
  <si>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</si>
  <si>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</si>
  <si>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</si>
  <si>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</si>
  <si>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</si>
  <si>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</si>
  <si>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</si>
  <si>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</si>
  <si>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</si>
  <si>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</si>
  <si>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</si>
  <si>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</si>
  <si>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</si>
  <si>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</si>
  <si>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</si>
  <si>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</si>
  <si>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</si>
  <si>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</si>
  <si>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</si>
  <si>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</si>
  <si>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</si>
  <si>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</si>
  <si>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</si>
  <si>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</si>
  <si>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</si>
  <si>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</si>
  <si>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</si>
  <si>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</si>
  <si>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</si>
  <si>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</si>
  <si>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</si>
  <si>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</si>
  <si>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</si>
  <si>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</si>
  <si>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</si>
  <si>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簡易水道事業特別会計</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</si>
  <si>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</si>
  <si>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</si>
  <si>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</si>
  <si>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</si>
  <si>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</si>
  <si>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</si>
  <si>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</si>
  <si>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</si>
  <si>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</si>
  <si>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</si>
  <si>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</si>
  <si>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</si>
  <si>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</si>
  <si>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</si>
  <si>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</si>
  <si>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</si>
  <si>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</si>
  <si>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</si>
  <si>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</si>
  <si>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</si>
  <si>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環境衛生施設整備基金</t>
    <rPh sb="0" eb="2">
      <t>カンキョウ</t>
    </rPh>
    <rPh sb="2" eb="4">
      <t>エイセイ</t>
    </rPh>
    <rPh sb="4" eb="6">
      <t>シセツ</t>
    </rPh>
    <rPh sb="6" eb="8">
      <t>セイビ</t>
    </rPh>
    <rPh sb="8" eb="10">
      <t>キキン</t>
    </rPh>
    <phoneticPr fontId="6"/>
  </si>
  <si>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</si>
  <si>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</si>
  <si>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</si>
  <si>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</si>
  <si>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</si>
  <si>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</si>
  <si>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</si>
  <si>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</si>
  <si>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</si>
  <si>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</si>
  <si>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</si>
  <si>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</si>
  <si>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</si>
  <si>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</si>
  <si>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</si>
  <si>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</si>
  <si>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</si>
  <si>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</si>
  <si>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</si>
  <si>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</si>
  <si>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</si>
  <si>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</si>
  <si>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</si>
  <si>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</si>
  <si>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</si>
  <si>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</si>
  <si>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</si>
  <si>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</si>
  <si>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</si>
  <si>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</si>
  <si>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</si>
  <si>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</si>
  <si>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</si>
  <si>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</si>
  <si>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</si>
  <si>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</si>
  <si>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</si>
  <si>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</si>
  <si>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</si>
  <si>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</si>
  <si>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</si>
  <si>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</si>
  <si>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</si>
  <si>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</si>
  <si>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</si>
  <si>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</si>
  <si>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</si>
  <si>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</si>
  <si>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</si>
  <si>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</si>
  <si>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</si>
  <si>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</si>
  <si>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</si>
  <si>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</si>
  <si>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</si>
  <si>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-8.4</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</si>
  <si>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</si>
  <si>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</si>
  <si>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</si>
  <si>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</si>
  <si>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</si>
  <si>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</si>
  <si>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</si>
  <si>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</si>
  <si>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t>
  </si>
  <si>
    <t>静岡県</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</si>
  <si>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</si>
  <si>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</si>
  <si>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Ⅰ－３</t>
  </si>
  <si>
    <t>ラスパイレス指数</t>
    <rPh sb="6" eb="8">
      <t>シスウ</t>
    </rPh>
    <phoneticPr fontId="6"/>
  </si>
  <si>
    <t>投資的経費計</t>
    <rPh sb="5" eb="6">
      <t>ケイ</t>
    </rPh>
    <phoneticPr fontId="6"/>
  </si>
  <si>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</si>
  <si>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</si>
  <si>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</si>
  <si>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</si>
  <si>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</si>
  <si>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</si>
  <si>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</si>
  <si>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</si>
  <si>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</si>
  <si>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対比（％）</t>
    <rPh sb="0" eb="2">
      <t>タイヒ</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</si>
  <si>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</si>
  <si>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</si>
  <si>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</si>
  <si>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</si>
  <si>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</si>
  <si>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</si>
  <si>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</si>
  <si>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</si>
  <si>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</si>
  <si>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</si>
  <si>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伊豆市</t>
  </si>
  <si>
    <t>減債基金</t>
    <rPh sb="0" eb="1">
      <t>ゲン</t>
    </rPh>
    <rPh sb="1" eb="2">
      <t>サイ</t>
    </rPh>
    <rPh sb="2" eb="4">
      <t>キキン</t>
    </rPh>
    <phoneticPr fontId="6"/>
  </si>
  <si>
    <t>うち単独分</t>
    <rPh sb="2" eb="4">
      <t>タンドク</t>
    </rPh>
    <rPh sb="4" eb="5">
      <t>ブン</t>
    </rPh>
    <phoneticPr fontId="6"/>
  </si>
  <si>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</si>
  <si>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</si>
  <si>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1-1</t>
  </si>
  <si>
    <t>一般職員</t>
    <rPh sb="0" eb="2">
      <t>イッパン</t>
    </rPh>
    <rPh sb="2" eb="4">
      <t>ショクイン</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</si>
  <si>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</si>
  <si>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</si>
  <si>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</si>
  <si>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</si>
  <si>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</si>
  <si>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</si>
  <si>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</si>
  <si>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</si>
  <si>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</si>
  <si>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</si>
  <si>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</si>
  <si>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</si>
  <si>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</si>
  <si>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</si>
  <si>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</si>
  <si>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</si>
  <si>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</si>
  <si>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駿東伊豆消防組合</t>
    <rPh sb="0" eb="2">
      <t>スントウ</t>
    </rPh>
    <rPh sb="2" eb="4">
      <t>イズ</t>
    </rPh>
    <rPh sb="4" eb="6">
      <t>ショウボウ</t>
    </rPh>
    <rPh sb="6" eb="8">
      <t>クミアイ</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</si>
  <si>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</si>
  <si>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</si>
  <si>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</si>
  <si>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</si>
  <si>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参考</t>
    <rPh sb="0" eb="2">
      <t>サンコウ</t>
    </rPh>
    <phoneticPr fontId="6"/>
  </si>
  <si>
    <t>○</t>
  </si>
  <si>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</si>
  <si>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</si>
  <si>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</si>
  <si>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</si>
  <si>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</si>
  <si>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</si>
  <si>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</si>
  <si>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</si>
  <si>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</si>
  <si>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</si>
  <si>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</si>
  <si>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</si>
  <si>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将来負担比率　　（千円・％）</t>
    <rPh sb="0" eb="2">
      <t>ショウライ</t>
    </rPh>
    <rPh sb="2" eb="4">
      <t>フタン</t>
    </rPh>
    <phoneticPr fontId="6"/>
  </si>
  <si>
    <t>静岡県後期高齢者医療広域連合</t>
    <rPh sb="0" eb="3">
      <t>シズオカケン</t>
    </rPh>
    <rPh sb="3" eb="5">
      <t>コウキ</t>
    </rPh>
    <rPh sb="5" eb="8">
      <t>コウレイシャ</t>
    </rPh>
    <rPh sb="8" eb="10">
      <t>イリョウ</t>
    </rPh>
    <rPh sb="10" eb="12">
      <t>コウイキ</t>
    </rPh>
    <rPh sb="12" eb="14">
      <t>レンゴウ</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</si>
  <si>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</si>
  <si>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</si>
  <si>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</si>
  <si>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</si>
  <si>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</si>
  <si>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</si>
  <si>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</si>
  <si>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</si>
  <si>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</si>
  <si>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</si>
  <si>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</si>
  <si>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</si>
  <si>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</si>
  <si>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</si>
  <si>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</si>
  <si>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静岡県後期高齢者医療広域連合（事業会計分）</t>
    <rPh sb="0" eb="14">
      <t>シズオカケンコウキコウレイシャイリョウコウイキレンゴウ</t>
    </rPh>
    <rPh sb="15" eb="17">
      <t>ジギョウ</t>
    </rPh>
    <rPh sb="17" eb="19">
      <t>カイケイ</t>
    </rPh>
    <rPh sb="19" eb="20">
      <t>ブン</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</si>
  <si>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</si>
  <si>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</si>
  <si>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</si>
  <si>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</si>
  <si>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</si>
  <si>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</si>
  <si>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</si>
  <si>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</si>
  <si>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</si>
  <si>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</si>
  <si>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</si>
  <si>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</si>
  <si>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-1.9</t>
  </si>
  <si>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</si>
  <si>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</si>
  <si>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</si>
  <si>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-2.1</t>
  </si>
  <si>
    <t>実質収支</t>
    <rPh sb="0" eb="2">
      <t>ジッシツ</t>
    </rPh>
    <rPh sb="2" eb="4">
      <t>シュウシ</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</si>
  <si>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</si>
  <si>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</si>
  <si>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</si>
  <si>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</si>
  <si>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</si>
  <si>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</si>
  <si>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</si>
  <si>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</si>
  <si>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</si>
  <si>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ふるさと伊豆市応援基金</t>
    <rPh sb="4" eb="7">
      <t>イズシ</t>
    </rPh>
    <rPh sb="7" eb="9">
      <t>オウエン</t>
    </rPh>
    <rPh sb="9" eb="11">
      <t>キキン</t>
    </rPh>
    <phoneticPr fontId="6"/>
  </si>
  <si>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</si>
  <si>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</si>
  <si>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</si>
  <si>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</si>
  <si>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</si>
  <si>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</si>
  <si>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</si>
  <si>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</si>
  <si>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</si>
  <si>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</si>
  <si>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</si>
  <si>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</si>
  <si>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</si>
  <si>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</si>
  <si>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</si>
  <si>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　うち公的資金</t>
    <rPh sb="3" eb="5">
      <t>コウテキ</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</si>
  <si>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</si>
  <si>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</si>
  <si>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</si>
  <si>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</si>
  <si>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</si>
  <si>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</si>
  <si>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</si>
  <si>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</si>
  <si>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当市は、将来負担比率及び有形固定資産減価償却率が共に上昇傾向にある。その理由として、当市は老朽化した公共施設を多く保有しているが、大規模改修など老朽化対策が先送りされているためである。今後、施設の老朽化がさらに進むことから、公共施設の適正化を早急に図り、存続する施設の計画的な改修を実施していくことで、将来負担比率及び有形固定資産減価償却率の上昇を抑制する。</t>
    <rPh sb="0" eb="2">
      <t>トウシ</t>
    </rPh>
    <rPh sb="4" eb="6">
      <t>ショウライ</t>
    </rPh>
    <rPh sb="6" eb="8">
      <t>フタン</t>
    </rPh>
    <rPh sb="8" eb="10">
      <t>ヒリツ</t>
    </rPh>
    <rPh sb="10" eb="11">
      <t>オヨ</t>
    </rPh>
    <rPh sb="12" eb="14">
      <t>ユウケイ</t>
    </rPh>
    <rPh sb="14" eb="16">
      <t>コテイ</t>
    </rPh>
    <rPh sb="16" eb="18">
      <t>シサン</t>
    </rPh>
    <rPh sb="18" eb="20">
      <t>ゲンカ</t>
    </rPh>
    <rPh sb="20" eb="22">
      <t>ショウキャク</t>
    </rPh>
    <rPh sb="22" eb="23">
      <t>リツ</t>
    </rPh>
    <rPh sb="24" eb="25">
      <t>トモ</t>
    </rPh>
    <rPh sb="26" eb="28">
      <t>ジョウショウ</t>
    </rPh>
    <rPh sb="28" eb="30">
      <t>ケイコウ</t>
    </rPh>
    <rPh sb="36" eb="38">
      <t>リユウ</t>
    </rPh>
    <rPh sb="42" eb="44">
      <t>トウシ</t>
    </rPh>
    <rPh sb="45" eb="48">
      <t>ロウキュウカ</t>
    </rPh>
    <rPh sb="50" eb="52">
      <t>コウキョウ</t>
    </rPh>
    <rPh sb="52" eb="54">
      <t>シセツ</t>
    </rPh>
    <rPh sb="55" eb="56">
      <t>オオ</t>
    </rPh>
    <rPh sb="57" eb="59">
      <t>ホユウ</t>
    </rPh>
    <rPh sb="65" eb="68">
      <t>ダイキボ</t>
    </rPh>
    <rPh sb="68" eb="70">
      <t>カイシュウ</t>
    </rPh>
    <rPh sb="72" eb="75">
      <t>ロウキュウカ</t>
    </rPh>
    <rPh sb="75" eb="77">
      <t>タイサク</t>
    </rPh>
    <rPh sb="78" eb="80">
      <t>サキオク</t>
    </rPh>
    <rPh sb="92" eb="94">
      <t>コンゴ</t>
    </rPh>
    <rPh sb="95" eb="97">
      <t>シセツ</t>
    </rPh>
    <rPh sb="98" eb="101">
      <t>ロウキュウカ</t>
    </rPh>
    <rPh sb="105" eb="106">
      <t>スス</t>
    </rPh>
    <rPh sb="112" eb="114">
      <t>コウキョウ</t>
    </rPh>
    <rPh sb="114" eb="116">
      <t>シセツ</t>
    </rPh>
    <rPh sb="117" eb="120">
      <t>テキセイカ</t>
    </rPh>
    <rPh sb="121" eb="123">
      <t>サッキュウ</t>
    </rPh>
    <rPh sb="124" eb="125">
      <t>ハカ</t>
    </rPh>
    <rPh sb="127" eb="129">
      <t>ソンゾク</t>
    </rPh>
    <rPh sb="131" eb="133">
      <t>シセツ</t>
    </rPh>
    <rPh sb="134" eb="137">
      <t>ケイカクテキ</t>
    </rPh>
    <rPh sb="138" eb="140">
      <t>カイシュウ</t>
    </rPh>
    <rPh sb="141" eb="143">
      <t>ジッシ</t>
    </rPh>
    <rPh sb="151" eb="153">
      <t>ショウライ</t>
    </rPh>
    <rPh sb="153" eb="155">
      <t>フタン</t>
    </rPh>
    <rPh sb="155" eb="157">
      <t>ヒリツ</t>
    </rPh>
    <rPh sb="157" eb="158">
      <t>オヨ</t>
    </rPh>
    <rPh sb="159" eb="161">
      <t>ユウケイ</t>
    </rPh>
    <rPh sb="161" eb="163">
      <t>コテイ</t>
    </rPh>
    <rPh sb="163" eb="165">
      <t>シサン</t>
    </rPh>
    <rPh sb="165" eb="167">
      <t>ゲンカ</t>
    </rPh>
    <rPh sb="167" eb="169">
      <t>ショウキャク</t>
    </rPh>
    <rPh sb="169" eb="170">
      <t>リツ</t>
    </rPh>
    <rPh sb="171" eb="173">
      <t>ジョウショウ</t>
    </rPh>
    <rPh sb="174" eb="176">
      <t>ヨクセイ</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</si>
  <si>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</si>
  <si>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</si>
  <si>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</si>
  <si>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</si>
  <si>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</si>
  <si>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</si>
  <si>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</si>
  <si>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</si>
  <si>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</si>
  <si>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</si>
  <si>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</si>
  <si>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</si>
  <si>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</si>
  <si>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</si>
  <si>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</si>
  <si>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</si>
  <si>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</si>
  <si>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</si>
  <si>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</si>
  <si>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</si>
  <si>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</si>
  <si>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静岡地方税滞納整理機構</t>
    <rPh sb="0" eb="2">
      <t>シズオカ</t>
    </rPh>
    <rPh sb="2" eb="5">
      <t>チホウゼイ</t>
    </rPh>
    <rPh sb="5" eb="7">
      <t>タイノウ</t>
    </rPh>
    <rPh sb="7" eb="9">
      <t>セイリ</t>
    </rPh>
    <rPh sb="9" eb="11">
      <t>キコウ</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</si>
  <si>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</si>
  <si>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</si>
  <si>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</si>
  <si>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</si>
  <si>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</si>
  <si>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</si>
  <si>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</si>
  <si>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</si>
  <si>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</si>
  <si>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静岡県伊豆市</t>
  </si>
  <si>
    <t>　うち臨時財政対策債</t>
  </si>
  <si>
    <t>歳入合計</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</si>
  <si>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</si>
  <si>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</si>
  <si>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</si>
  <si>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</si>
  <si>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</si>
  <si>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</si>
  <si>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</si>
  <si>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</si>
  <si>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</si>
  <si>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</si>
  <si>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</si>
  <si>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</si>
  <si>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</si>
  <si>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</si>
  <si>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</si>
  <si>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</si>
  <si>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</si>
  <si>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</si>
  <si>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</si>
  <si>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</si>
  <si>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</si>
  <si>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</si>
  <si>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</si>
  <si>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</si>
  <si>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</si>
  <si>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</si>
  <si>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</si>
  <si>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</si>
  <si>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</si>
  <si>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</si>
  <si>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社会基盤環境整備基金</t>
    <rPh sb="0" eb="2">
      <t>シャカイ</t>
    </rPh>
    <rPh sb="2" eb="4">
      <t>キバン</t>
    </rPh>
    <rPh sb="4" eb="6">
      <t>カンキョウ</t>
    </rPh>
    <rPh sb="6" eb="8">
      <t>セイビ</t>
    </rPh>
    <rPh sb="8" eb="10">
      <t>キキン</t>
    </rPh>
    <phoneticPr fontId="6"/>
  </si>
  <si>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</si>
  <si>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</si>
  <si>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</si>
  <si>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</si>
  <si>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</si>
  <si>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</si>
  <si>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</si>
  <si>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</si>
  <si>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</si>
  <si>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</si>
  <si>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</si>
  <si>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</si>
  <si>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</si>
  <si>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</si>
  <si>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</si>
  <si>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</si>
  <si>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</si>
  <si>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</si>
  <si>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</si>
  <si>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下水道事業会計</t>
  </si>
  <si>
    <t>教育費</t>
  </si>
  <si>
    <t>自動車税環境性能割交付金</t>
  </si>
  <si>
    <t>　　鉱産税</t>
  </si>
  <si>
    <t>災害復旧費</t>
  </si>
  <si>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</si>
  <si>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</si>
  <si>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</si>
  <si>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</si>
  <si>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</si>
  <si>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38"/>
  </si>
  <si>
    <t>目的税</t>
  </si>
  <si>
    <t>前年度繰上充用金</t>
  </si>
  <si>
    <t>　軽自動車税減収補塡特例交付金</t>
    <rPh sb="8" eb="10">
      <t>ホテン</t>
    </rPh>
    <phoneticPr fontId="36"/>
  </si>
  <si>
    <t>　法定目的税</t>
  </si>
  <si>
    <t>経常損益</t>
  </si>
  <si>
    <t>　子ども・子育て支援臨時交付金</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</si>
  <si>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</si>
  <si>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</si>
  <si>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</si>
  <si>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</si>
  <si>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</si>
  <si>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</si>
  <si>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</si>
  <si>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</si>
  <si>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</si>
  <si>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</si>
  <si>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</si>
  <si>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</si>
  <si>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</si>
  <si>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</si>
  <si>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</si>
  <si>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</si>
  <si>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</si>
  <si>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</si>
  <si>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</si>
  <si>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</si>
  <si>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</si>
  <si>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</si>
  <si>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</si>
  <si>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</si>
  <si>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</si>
  <si>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</si>
  <si>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</si>
  <si>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</si>
  <si>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</si>
  <si>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</si>
  <si>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</si>
  <si>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</si>
  <si>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</si>
  <si>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</si>
  <si>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</si>
  <si>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</si>
  <si>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下水道</t>
  </si>
  <si>
    <t>財政再生基準</t>
  </si>
  <si>
    <t>実質公債費比率</t>
  </si>
  <si>
    <t>再差引収支</t>
    <rPh sb="0" eb="1">
      <t>サイ</t>
    </rPh>
    <rPh sb="1" eb="3">
      <t>サシヒキ</t>
    </rPh>
    <rPh sb="3" eb="5">
      <t>シュウシ</t>
    </rPh>
    <phoneticPr fontId="6"/>
  </si>
  <si>
    <t xml:space="preserve"> 過去５年間平均</t>
    <rPh sb="1" eb="3">
      <t>カコ</t>
    </rPh>
    <rPh sb="4" eb="6">
      <t>ネンカン</t>
    </rPh>
    <rPh sb="6" eb="8">
      <t>ヘイキン</t>
    </rPh>
    <phoneticPr fontId="6"/>
  </si>
  <si>
    <t>簡易水道</t>
  </si>
  <si>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</si>
  <si>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</si>
  <si>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</si>
  <si>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</si>
  <si>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</si>
  <si>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</si>
  <si>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</si>
  <si>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1"/>
  </si>
  <si>
    <t>工業用水道</t>
  </si>
  <si>
    <t>被保険者
1人当り</t>
  </si>
  <si>
    <t>保険税(料)収入額</t>
  </si>
  <si>
    <t>国民健康保険</t>
  </si>
  <si>
    <t>その他</t>
  </si>
  <si>
    <t>保険給付費</t>
  </si>
  <si>
    <t>　うち補助</t>
  </si>
  <si>
    <t>　うち単独</t>
  </si>
  <si>
    <t>実質公債費比率</t>
    <rPh sb="0" eb="2">
      <t>ジッシツ</t>
    </rPh>
    <rPh sb="2" eb="5">
      <t>コウサイヒ</t>
    </rPh>
    <rPh sb="5" eb="7">
      <t>ヒリツ</t>
    </rPh>
    <phoneticPr fontId="37"/>
  </si>
  <si>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</si>
  <si>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</si>
  <si>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</si>
  <si>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</si>
  <si>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</si>
  <si>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</si>
  <si>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</si>
  <si>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</si>
  <si>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</si>
  <si>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</si>
  <si>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</si>
  <si>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</si>
  <si>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</si>
  <si>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</si>
  <si>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</si>
  <si>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</si>
  <si>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</si>
  <si>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</si>
  <si>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公共用地取得事業特別会計</t>
  </si>
  <si>
    <t>　※地方公共団体財政健全化法に基づき将来負担比率の算定対象となっている法人については、○印を付与している。</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</si>
  <si>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</si>
  <si>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</si>
  <si>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</si>
  <si>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　当市は、将来負担比率がH30年度から急激に上昇している一方で実質公債費比率は緩やかに上昇している。将来負担比率の上昇の要因として、合併特例債を活用した大型事業の実施により地方債残高が増加したことが挙げられる。そのため、今後、起債償還額が増加することにより実質公債費比率が上昇することが想定される。今後、合併特例債の発行期限である令和７年度以降については、起債借入額を抑制することにより将来負担比率及び実質公債費比率の上昇を抑える。</t>
    <rPh sb="1" eb="3">
      <t>トウシ</t>
    </rPh>
    <rPh sb="5" eb="7">
      <t>ショウライ</t>
    </rPh>
    <rPh sb="7" eb="9">
      <t>フタン</t>
    </rPh>
    <rPh sb="9" eb="11">
      <t>ヒリツ</t>
    </rPh>
    <rPh sb="15" eb="17">
      <t>ネンド</t>
    </rPh>
    <rPh sb="19" eb="21">
      <t>キュウゲキ</t>
    </rPh>
    <rPh sb="22" eb="24">
      <t>ジョウショウ</t>
    </rPh>
    <rPh sb="28" eb="30">
      <t>イッポウ</t>
    </rPh>
    <rPh sb="31" eb="33">
      <t>ジッシツ</t>
    </rPh>
    <rPh sb="33" eb="36">
      <t>コウサイヒ</t>
    </rPh>
    <rPh sb="36" eb="38">
      <t>ヒリツ</t>
    </rPh>
    <rPh sb="39" eb="40">
      <t>ユル</t>
    </rPh>
    <rPh sb="43" eb="45">
      <t>ジョウショウ</t>
    </rPh>
    <rPh sb="50" eb="52">
      <t>ショウライ</t>
    </rPh>
    <rPh sb="52" eb="54">
      <t>フタン</t>
    </rPh>
    <rPh sb="54" eb="56">
      <t>ヒリツ</t>
    </rPh>
    <rPh sb="57" eb="59">
      <t>ジョウショウ</t>
    </rPh>
    <rPh sb="60" eb="62">
      <t>ヨウイン</t>
    </rPh>
    <rPh sb="66" eb="68">
      <t>ガッペイ</t>
    </rPh>
    <rPh sb="68" eb="70">
      <t>トクレイ</t>
    </rPh>
    <rPh sb="70" eb="71">
      <t>サイ</t>
    </rPh>
    <rPh sb="72" eb="74">
      <t>カツヨウ</t>
    </rPh>
    <rPh sb="76" eb="78">
      <t>オオガタ</t>
    </rPh>
    <rPh sb="78" eb="80">
      <t>ジギョウ</t>
    </rPh>
    <rPh sb="81" eb="83">
      <t>ジッシ</t>
    </rPh>
    <rPh sb="86" eb="89">
      <t>チホウサイ</t>
    </rPh>
    <rPh sb="89" eb="91">
      <t>ザンダカ</t>
    </rPh>
    <rPh sb="92" eb="94">
      <t>ゾウカ</t>
    </rPh>
    <rPh sb="99" eb="100">
      <t>ア</t>
    </rPh>
    <rPh sb="110" eb="112">
      <t>コンゴ</t>
    </rPh>
    <rPh sb="113" eb="115">
      <t>キサイ</t>
    </rPh>
    <rPh sb="115" eb="117">
      <t>ショウカン</t>
    </rPh>
    <rPh sb="117" eb="118">
      <t>ガク</t>
    </rPh>
    <rPh sb="119" eb="121">
      <t>ゾウカ</t>
    </rPh>
    <rPh sb="128" eb="130">
      <t>ジッシツ</t>
    </rPh>
    <rPh sb="130" eb="133">
      <t>コウサイヒ</t>
    </rPh>
    <rPh sb="133" eb="135">
      <t>ヒリツ</t>
    </rPh>
    <rPh sb="136" eb="138">
      <t>ジョウショウ</t>
    </rPh>
    <rPh sb="143" eb="145">
      <t>ソウテイ</t>
    </rPh>
    <rPh sb="149" eb="151">
      <t>コンゴ</t>
    </rPh>
    <rPh sb="152" eb="154">
      <t>ガッペイ</t>
    </rPh>
    <rPh sb="154" eb="156">
      <t>トクレイ</t>
    </rPh>
    <rPh sb="156" eb="157">
      <t>サイ</t>
    </rPh>
    <rPh sb="158" eb="160">
      <t>ハッコウ</t>
    </rPh>
    <rPh sb="160" eb="162">
      <t>キゲン</t>
    </rPh>
    <rPh sb="165" eb="167">
      <t>レイワ</t>
    </rPh>
    <rPh sb="168" eb="170">
      <t>ネンド</t>
    </rPh>
    <rPh sb="170" eb="172">
      <t>イコウ</t>
    </rPh>
    <rPh sb="178" eb="180">
      <t>キサイ</t>
    </rPh>
    <rPh sb="180" eb="182">
      <t>カリイレ</t>
    </rPh>
    <rPh sb="182" eb="183">
      <t>ガク</t>
    </rPh>
    <rPh sb="184" eb="186">
      <t>ヨクセイ</t>
    </rPh>
    <rPh sb="193" eb="195">
      <t>ショウライ</t>
    </rPh>
    <rPh sb="195" eb="197">
      <t>フタン</t>
    </rPh>
    <rPh sb="197" eb="199">
      <t>ヒリツ</t>
    </rPh>
    <rPh sb="199" eb="200">
      <t>オヨ</t>
    </rPh>
    <rPh sb="201" eb="203">
      <t>ジッシツ</t>
    </rPh>
    <rPh sb="203" eb="206">
      <t>コウサイヒ</t>
    </rPh>
    <rPh sb="206" eb="208">
      <t>ヒリツ</t>
    </rPh>
    <rPh sb="209" eb="211">
      <t>ジョウショウ</t>
    </rPh>
    <rPh sb="212" eb="213">
      <t>オサ</t>
    </rPh>
    <phoneticPr fontId="6"/>
  </si>
  <si>
    <t>総費用
（歳出）</t>
  </si>
  <si>
    <t>純損益
（形式収支）</t>
  </si>
  <si>
    <t>左のうち
一般会計等
繰入見込額</t>
  </si>
  <si>
    <t>資金不足
比率</t>
    <rPh sb="0" eb="2">
      <t>シキン</t>
    </rPh>
    <rPh sb="2" eb="4">
      <t>フソク</t>
    </rPh>
    <rPh sb="5" eb="7">
      <t>ヒリツ</t>
    </rPh>
    <phoneticPr fontId="6"/>
  </si>
  <si>
    <t>水道事業会計</t>
  </si>
  <si>
    <t>法適用企業</t>
  </si>
  <si>
    <t>温泉事業会計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</si>
  <si>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</si>
  <si>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</si>
  <si>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</si>
  <si>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</si>
  <si>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</si>
  <si>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</si>
  <si>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</si>
  <si>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</si>
  <si>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</si>
  <si>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</si>
  <si>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</si>
  <si>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</si>
  <si>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</si>
  <si>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</si>
  <si>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</si>
  <si>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</si>
  <si>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</si>
  <si>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</si>
  <si>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</si>
  <si>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</si>
  <si>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</si>
  <si>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</si>
  <si>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</si>
  <si>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</si>
  <si>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</si>
  <si>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</si>
  <si>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</si>
  <si>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</si>
  <si>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地域振興基金</t>
    <rPh sb="0" eb="2">
      <t>チイキ</t>
    </rPh>
    <rPh sb="2" eb="4">
      <t>シンコウ</t>
    </rPh>
    <rPh sb="4" eb="6">
      <t>キキン</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</si>
  <si>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</si>
  <si>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</si>
  <si>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</si>
  <si>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</si>
  <si>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</si>
  <si>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令和元年度</t>
    <rPh sb="0" eb="3">
      <t>レイワガン</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</si>
  <si>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</si>
  <si>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</si>
  <si>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</si>
  <si>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</si>
  <si>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</si>
  <si>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</si>
  <si>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</si>
  <si>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</si>
  <si>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</si>
  <si>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</si>
  <si>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</si>
  <si>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</si>
  <si>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</si>
  <si>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</si>
  <si>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</si>
  <si>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</si>
  <si>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</si>
  <si>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</si>
  <si>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</si>
  <si>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</si>
  <si>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</si>
  <si>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</si>
  <si>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</si>
  <si>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</si>
  <si>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</si>
  <si>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H27</t>
  </si>
  <si>
    <t>H28</t>
  </si>
  <si>
    <t>H30</t>
  </si>
  <si>
    <t>R01</t>
  </si>
  <si>
    <t>▲ 2.66</t>
  </si>
  <si>
    <t>▲ 5.09</t>
  </si>
  <si>
    <t>▲ 8.97</t>
  </si>
  <si>
    <t>その他会計（赤字）</t>
  </si>
  <si>
    <t>（百万円）</t>
  </si>
  <si>
    <t>H27末</t>
  </si>
  <si>
    <t>H26末</t>
  </si>
  <si>
    <t>H28末</t>
  </si>
  <si>
    <t>H29末</t>
  </si>
  <si>
    <t>H30末</t>
  </si>
  <si>
    <t>地域福祉基金</t>
    <rPh sb="0" eb="2">
      <t>チイキ</t>
    </rPh>
    <rPh sb="2" eb="4">
      <t>フクシ</t>
    </rPh>
    <rPh sb="4" eb="6">
      <t>キキン</t>
    </rPh>
    <phoneticPr fontId="6"/>
  </si>
  <si>
    <t>静岡県市町総合事務組合</t>
    <rPh sb="0" eb="3">
      <t>シズオカケン</t>
    </rPh>
    <rPh sb="3" eb="5">
      <t>シチョウ</t>
    </rPh>
    <rPh sb="5" eb="7">
      <t>ソウゴウ</t>
    </rPh>
    <rPh sb="7" eb="9">
      <t>ジム</t>
    </rPh>
    <rPh sb="9" eb="11">
      <t>クミアイ</t>
    </rPh>
    <phoneticPr fontId="6"/>
  </si>
  <si>
    <t>伊豆市沼津市衛生施設組合</t>
    <rPh sb="0" eb="3">
      <t>イズシ</t>
    </rPh>
    <rPh sb="3" eb="6">
      <t>ヌマヅシ</t>
    </rPh>
    <rPh sb="6" eb="8">
      <t>エイセイ</t>
    </rPh>
    <rPh sb="8" eb="10">
      <t>シセツ</t>
    </rPh>
    <rPh sb="10" eb="12">
      <t>クミアイ</t>
    </rPh>
    <phoneticPr fontId="6"/>
  </si>
  <si>
    <t>駿豆学園管理組合</t>
    <rPh sb="0" eb="2">
      <t>スンズ</t>
    </rPh>
    <rPh sb="2" eb="4">
      <t>ガクエン</t>
    </rPh>
    <rPh sb="4" eb="6">
      <t>カンリ</t>
    </rPh>
    <rPh sb="6" eb="8">
      <t>クミアイ</t>
    </rPh>
    <phoneticPr fontId="6"/>
  </si>
  <si>
    <t>伊豆市伊豆の国市廃棄物処理施設組合</t>
    <rPh sb="0" eb="3">
      <t>イズシ</t>
    </rPh>
    <rPh sb="3" eb="5">
      <t>イズ</t>
    </rPh>
    <rPh sb="6" eb="8">
      <t>クニシ</t>
    </rPh>
    <rPh sb="8" eb="11">
      <t>ハイキブツ</t>
    </rPh>
    <rPh sb="11" eb="13">
      <t>ショリ</t>
    </rPh>
    <rPh sb="13" eb="15">
      <t>シセツ</t>
    </rPh>
    <rPh sb="15" eb="17">
      <t>クミアイ</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</si>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</sst>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63727</c:v>
                </c:pt>
                <c:pt idx="1">
                  <c:v>66954</c:v>
                </c:pt>
                <c:pt idx="2">
                  <c:v>72656</c:v>
                </c:pt>
                <c:pt idx="3">
                  <c:v>65080</c:v>
                </c:pt>
                <c:pt idx="4">
                  <c:v>79288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73038</c:v>
                </c:pt>
                <c:pt idx="1">
                  <c:v>73861</c:v>
                </c:pt>
                <c:pt idx="2">
                  <c:v>63406</c:v>
                </c:pt>
                <c:pt idx="3">
                  <c:v>97112</c:v>
                </c:pt>
                <c:pt idx="4">
                  <c:v>101487</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10.68</c:v>
                </c:pt>
                <c:pt idx="1">
                  <c:v>9.01</c:v>
                </c:pt>
                <c:pt idx="2">
                  <c:v>8.83</c:v>
                </c:pt>
                <c:pt idx="3">
                  <c:v>7.47</c:v>
                </c:pt>
                <c:pt idx="4">
                  <c:v>7.36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49.96</c:v>
                </c:pt>
                <c:pt idx="1">
                  <c:v>51.39</c:v>
                </c:pt>
                <c:pt idx="2">
                  <c:v>53.3</c:v>
                </c:pt>
                <c:pt idx="3">
                  <c:v>50.48</c:v>
                </c:pt>
                <c:pt idx="4">
                  <c:v>41.69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4.28</c:v>
                </c:pt>
                <c:pt idx="1">
                  <c:v>-2.66</c:v>
                </c:pt>
                <c:pt idx="2">
                  <c:v>0.56999999999999995</c:v>
                </c:pt>
                <c:pt idx="3">
                  <c:v>-5.09</c:v>
                </c:pt>
                <c:pt idx="4">
                  <c:v>-8.9700000000000006</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4.16</c:v>
                </c:pt>
                <c:pt idx="2">
                  <c:v>#N/A</c:v>
                </c:pt>
                <c:pt idx="3">
                  <c:v>4.88</c:v>
                </c:pt>
                <c:pt idx="4">
                  <c:v>#N/A</c:v>
                </c:pt>
                <c:pt idx="5">
                  <c:v>5.48</c:v>
                </c:pt>
                <c:pt idx="6">
                  <c:v>#N/A</c:v>
                </c:pt>
                <c:pt idx="7">
                  <c:v>7.88</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2.e-002</c:v>
                </c:pt>
                <c:pt idx="2">
                  <c:v>#N/A</c:v>
                </c:pt>
                <c:pt idx="3">
                  <c:v>2.e-002</c:v>
                </c:pt>
                <c:pt idx="4">
                  <c:v>#N/A</c:v>
                </c:pt>
                <c:pt idx="5">
                  <c:v>2.e-002</c:v>
                </c:pt>
                <c:pt idx="6">
                  <c:v>#N/A</c:v>
                </c:pt>
                <c:pt idx="7">
                  <c:v>3.e-002</c:v>
                </c:pt>
                <c:pt idx="8">
                  <c:v>#N/A</c:v>
                </c:pt>
                <c:pt idx="9">
                  <c:v>5.e-002</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0.59</c:v>
                </c:pt>
                <c:pt idx="2">
                  <c:v>#N/A</c:v>
                </c:pt>
                <c:pt idx="3">
                  <c:v>0.67</c:v>
                </c:pt>
                <c:pt idx="4">
                  <c:v>#N/A</c:v>
                </c:pt>
                <c:pt idx="5">
                  <c:v>0.57999999999999996</c:v>
                </c:pt>
                <c:pt idx="6">
                  <c:v>#N/A</c:v>
                </c:pt>
                <c:pt idx="7">
                  <c:v>0.3</c:v>
                </c:pt>
                <c:pt idx="8">
                  <c:v>#N/A</c:v>
                </c:pt>
                <c:pt idx="9">
                  <c:v>9.e-002</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1.46</c:v>
                </c:pt>
                <c:pt idx="2">
                  <c:v>#N/A</c:v>
                </c:pt>
                <c:pt idx="3">
                  <c:v>1.38</c:v>
                </c:pt>
                <c:pt idx="4">
                  <c:v>#N/A</c:v>
                </c:pt>
                <c:pt idx="5">
                  <c:v>1.04</c:v>
                </c:pt>
                <c:pt idx="6">
                  <c:v>#N/A</c:v>
                </c:pt>
                <c:pt idx="7">
                  <c:v>1.17</c:v>
                </c:pt>
                <c:pt idx="8">
                  <c:v>#N/A</c:v>
                </c:pt>
                <c:pt idx="9">
                  <c:v>0.54</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1.1399999999999999</c:v>
                </c:pt>
                <c:pt idx="2">
                  <c:v>#N/A</c:v>
                </c:pt>
                <c:pt idx="3">
                  <c:v>1.38</c:v>
                </c:pt>
                <c:pt idx="4">
                  <c:v>#N/A</c:v>
                </c:pt>
                <c:pt idx="5">
                  <c:v>1.73</c:v>
                </c:pt>
                <c:pt idx="6">
                  <c:v>#N/A</c:v>
                </c:pt>
                <c:pt idx="7">
                  <c:v>1.06</c:v>
                </c:pt>
                <c:pt idx="8">
                  <c:v>#N/A</c:v>
                </c:pt>
                <c:pt idx="9">
                  <c:v>0.61</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1.56</c:v>
                </c:pt>
              </c:numCache>
            </c:numRef>
          </c:val>
        </c:ser>
        <c:ser>
          <c:idx val="7"/>
          <c:order val="7"/>
          <c:tx>
            <c:strRef>
              <c:f>データシート!$A$34</c:f>
              <c:strCache>
                <c:ptCount val="1"/>
                <c:pt idx="0">
                  <c:v>温泉事業会計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5.09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4.46</c:v>
                </c:pt>
                <c:pt idx="2">
                  <c:v>#N/A</c:v>
                </c:pt>
                <c:pt idx="3">
                  <c:v>4.71</c:v>
                </c:pt>
                <c:pt idx="4">
                  <c:v>#N/A</c:v>
                </c:pt>
                <c:pt idx="5">
                  <c:v>5.32</c:v>
                </c:pt>
                <c:pt idx="6">
                  <c:v>#N/A</c:v>
                </c:pt>
                <c:pt idx="7">
                  <c:v>6.28</c:v>
                </c:pt>
                <c:pt idx="8">
                  <c:v>#N/A</c:v>
                </c:pt>
                <c:pt idx="9">
                  <c:v>6.81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10.68</c:v>
                </c:pt>
                <c:pt idx="2">
                  <c:v>#N/A</c:v>
                </c:pt>
                <c:pt idx="3">
                  <c:v>9.01</c:v>
                </c:pt>
                <c:pt idx="4">
                  <c:v>#N/A</c:v>
                </c:pt>
                <c:pt idx="5">
                  <c:v>8.82</c:v>
                </c:pt>
                <c:pt idx="6">
                  <c:v>#N/A</c:v>
                </c:pt>
                <c:pt idx="7">
                  <c:v>7.42</c:v>
                </c:pt>
                <c:pt idx="8">
                  <c:v>#N/A</c:v>
                </c:pt>
                <c:pt idx="9">
                  <c:v>7.35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1431</c:v>
                </c:pt>
                <c:pt idx="5">
                  <c:v>1413</c:v>
                </c:pt>
                <c:pt idx="8">
                  <c:v>1447</c:v>
                </c:pt>
                <c:pt idx="11">
                  <c:v>1495</c:v>
                </c:pt>
                <c:pt idx="14">
                  <c:v>1617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c:v>
                </c:pt>
                <c:pt idx="3">
                  <c:v>5</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44</c:v>
                </c:pt>
                <c:pt idx="3">
                  <c:v>10</c:v>
                </c:pt>
                <c:pt idx="6">
                  <c:v>12</c:v>
                </c:pt>
                <c:pt idx="9">
                  <c:v>17</c:v>
                </c:pt>
                <c:pt idx="12">
                  <c:v>19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577</c:v>
                </c:pt>
                <c:pt idx="3">
                  <c:v>585</c:v>
                </c:pt>
                <c:pt idx="6">
                  <c:v>624</c:v>
                </c:pt>
                <c:pt idx="9">
                  <c:v>579</c:v>
                </c:pt>
                <c:pt idx="12">
                  <c:v>567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1322</c:v>
                </c:pt>
                <c:pt idx="3">
                  <c:v>1350</c:v>
                </c:pt>
                <c:pt idx="6">
                  <c:v>1385</c:v>
                </c:pt>
                <c:pt idx="9">
                  <c:v>1469</c:v>
                </c:pt>
                <c:pt idx="12">
                  <c:v>1612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517</c:v>
                </c:pt>
                <c:pt idx="2">
                  <c:v>#N/A</c:v>
                </c:pt>
                <c:pt idx="3">
                  <c:v>#N/A</c:v>
                </c:pt>
                <c:pt idx="4">
                  <c:v>537</c:v>
                </c:pt>
                <c:pt idx="5">
                  <c:v>#N/A</c:v>
                </c:pt>
                <c:pt idx="6">
                  <c:v>#N/A</c:v>
                </c:pt>
                <c:pt idx="7">
                  <c:v>575</c:v>
                </c:pt>
                <c:pt idx="8">
                  <c:v>#N/A</c:v>
                </c:pt>
                <c:pt idx="9">
                  <c:v>#N/A</c:v>
                </c:pt>
                <c:pt idx="10">
                  <c:v>571</c:v>
                </c:pt>
                <c:pt idx="11">
                  <c:v>#N/A</c:v>
                </c:pt>
                <c:pt idx="12">
                  <c:v>#N/A</c:v>
                </c:pt>
                <c:pt idx="13">
                  <c:v>582</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15973</c:v>
                </c:pt>
                <c:pt idx="5">
                  <c:v>15762</c:v>
                </c:pt>
                <c:pt idx="8">
                  <c:v>15578</c:v>
                </c:pt>
                <c:pt idx="11">
                  <c:v>17330</c:v>
                </c:pt>
                <c:pt idx="14">
                  <c:v>17145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7571</c:v>
                </c:pt>
                <c:pt idx="5">
                  <c:v>7496</c:v>
                </c:pt>
                <c:pt idx="8">
                  <c:v>7695</c:v>
                </c:pt>
                <c:pt idx="11">
                  <c:v>7422</c:v>
                </c:pt>
                <c:pt idx="14">
                  <c:v>6474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3158</c:v>
                </c:pt>
                <c:pt idx="3">
                  <c:v>3223</c:v>
                </c:pt>
                <c:pt idx="6">
                  <c:v>3269</c:v>
                </c:pt>
                <c:pt idx="9">
                  <c:v>3138</c:v>
                </c:pt>
                <c:pt idx="12">
                  <c:v>3390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558</c:v>
                </c:pt>
                <c:pt idx="3">
                  <c:v>538</c:v>
                </c:pt>
                <c:pt idx="6">
                  <c:v>512</c:v>
                </c:pt>
                <c:pt idx="9">
                  <c:v>472</c:v>
                </c:pt>
                <c:pt idx="12">
                  <c:v>441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5404</c:v>
                </c:pt>
                <c:pt idx="3">
                  <c:v>5065</c:v>
                </c:pt>
                <c:pt idx="6">
                  <c:v>5101</c:v>
                </c:pt>
                <c:pt idx="9">
                  <c:v>5058</c:v>
                </c:pt>
                <c:pt idx="12">
                  <c:v>4944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17</c:v>
                </c:pt>
                <c:pt idx="3">
                  <c:v>7</c:v>
                </c:pt>
                <c:pt idx="6">
                  <c:v>5</c:v>
                </c:pt>
                <c:pt idx="9">
                  <c:v>4</c:v>
                </c:pt>
                <c:pt idx="12">
                  <c:v>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14762</c:v>
                </c:pt>
                <c:pt idx="3">
                  <c:v>14629</c:v>
                </c:pt>
                <c:pt idx="6">
                  <c:v>14465</c:v>
                </c:pt>
                <c:pt idx="9">
                  <c:v>17425</c:v>
                </c:pt>
                <c:pt idx="12">
                  <c:v>18016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357</c:v>
                </c:pt>
                <c:pt idx="2">
                  <c:v>#N/A</c:v>
                </c:pt>
                <c:pt idx="3">
                  <c:v>#N/A</c:v>
                </c:pt>
                <c:pt idx="4">
                  <c:v>204</c:v>
                </c:pt>
                <c:pt idx="5">
                  <c:v>#N/A</c:v>
                </c:pt>
                <c:pt idx="6">
                  <c:v>#N/A</c:v>
                </c:pt>
                <c:pt idx="7">
                  <c:v>80</c:v>
                </c:pt>
                <c:pt idx="8">
                  <c:v>#N/A</c:v>
                </c:pt>
                <c:pt idx="9">
                  <c:v>#N/A</c:v>
                </c:pt>
                <c:pt idx="10">
                  <c:v>1346</c:v>
                </c:pt>
                <c:pt idx="11">
                  <c:v>#N/A</c:v>
                </c:pt>
                <c:pt idx="12">
                  <c:v>#N/A</c:v>
                </c:pt>
                <c:pt idx="13">
                  <c:v>3177</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5404</c:v>
                </c:pt>
                <c:pt idx="1">
                  <c:v>5045</c:v>
                </c:pt>
                <c:pt idx="2">
                  <c:v>4161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708</c:v>
                </c:pt>
                <c:pt idx="1">
                  <c:v>809</c:v>
                </c:pt>
                <c:pt idx="2">
                  <c:v>741</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1987</c:v>
                </c:pt>
                <c:pt idx="1">
                  <c:v>4504</c:v>
                </c:pt>
                <c:pt idx="2">
                  <c:v>4769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{7846D3EF-FD35-45BF-A8A0-8E785288F314}</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{CF10996B-39CC-4B3F-B84A-D50C7AB3D707}</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{5ABF2057-9082-412F-9505-3B342ECDC505}</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{80272E77-E402-4718-968C-8EC96141728E}</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{D92B9137-7DAF-4C97-9EB5-8E6A38C5C3F8}</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{859757C8-2296-4D79-B3A5-48E60CFFFF18}</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{A7E05585-14D7-4823-B663-2034967866D6}</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{971E500E-21BF-4975-995F-F4BBCCE7E3E4}</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{EF1D212F-BDBF-44A8-B8AF-41AD64E1B846}</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34.799999999999997</c:v>
                </c:pt>
                <c:pt idx="8">
                  <c:v>40.200000000000003</c:v>
                </c:pt>
                <c:pt idx="16">
                  <c:v>41.9</c:v>
                </c:pt>
                <c:pt idx="24">
                  <c:v>43.4</c:v>
                </c:pt>
                <c:pt idx="32">
                  <c:v>44.9</c:v>
                </c:pt>
              </c:numCache>
            </c:numRef>
          </c:xVal>
          <c:yVal>
            <c:numRef>
              <c:f>'公会計指標分析・財政指標組合せ分析表'!$BP$51:$DC$51</c:f>
              <c:numCache>
                <c:formatCode>#,##0.0;"▲ "#,##0.0</c:formatCode>
                <c:ptCount val="40"/>
                <c:pt idx="0">
                  <c:v>3.8</c:v>
                </c:pt>
                <c:pt idx="8">
                  <c:v>2.2000000000000002</c:v>
                </c:pt>
                <c:pt idx="16">
                  <c:v>0.9</c:v>
                </c:pt>
                <c:pt idx="24">
                  <c:v>15.8</c:v>
                </c:pt>
                <c:pt idx="32">
                  <c:v>37.9</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{F4162BF8-ECB4-45D5-9D47-C190A9B75D83}</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{DDEFF3A7-178C-4387-9023-F47992D15A3F}</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{D1827E4C-1390-452E-AF63-A4ABFB7A0213}</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{D71AE520-2D7C-4CD0-99B8-96AFD8185549}</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{55EE0F3F-DC62-438D-9794-2284E2FA13A9}</c15:txfldGUID>
                      <c15:f>#REF!</c15:f>
                      <c15:dlblFieldTableCache>
                        <c:ptCount val="1"/>
                        <c:pt idx="0">
                          <c:v>#REF!</c:v>
                        </c:pt>
                      </c15:dlblFieldTableCache>
                    </c15:dlblFTEntry>
                  </c15:dlblFieldTable>
                </c:ext>
              </c:extLst>
            </c:dLbl>
            <c:dLbl>
              <c:idx val="8"/>
              <c:layout>
                <c:manualLayout>
                  <c:x val="-3.9025771435011673e-002"/>
                  <c:y val="-6.4739042105865174e-002"/>
                </c:manualLayout>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{FD988A30-B05D-47D0-BD41-E39076FA84CC}</c15:txfldGUID>
                      <c15:f>'公会計指標分析・財政指標組合せ分析表'!$BX$50</c15:f>
                      <c15:dlblFieldTableCache>
                        <c:ptCount val="1"/>
                        <c:pt idx="0">
                          <c:v>H28</c:v>
                        </c:pt>
                      </c15:dlblFieldTableCache>
                    </c15:dlblFTEntry>
                  </c15:dlblFieldTable>
                </c:ext>
              </c:extLst>
            </c:dLbl>
            <c:dLbl>
              <c:idx val="16"/>
              <c:layout>
                <c:manualLayout>
                  <c:x val="-2.526462950413293e-002"/>
                  <c:y val="-4.6585148296437284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{CB925A8A-3986-47DA-8FB9-DF96F92968F3}</c15:txfldGUID>
                      <c15:f>'公会計指標分析・財政指標組合せ分析表'!$CF$50</c15:f>
                      <c15:dlblFieldTableCache>
                        <c:ptCount val="1"/>
                        <c:pt idx="0">
                          <c:v>H29</c:v>
                        </c:pt>
                      </c15:dlblFieldTableCache>
                    </c15:dlblFTEntry>
                  </c15:dlblFieldTable>
                </c:ext>
              </c:extLst>
            </c:dLbl>
            <c:dLbl>
              <c:idx val="24"/>
              <c:layout>
                <c:manualLayout>
                  <c:x val="-3.2145200469572303e-002"/>
                  <c:y val="-8.2892935915293092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{6DE09F9B-1EE9-4B39-9E1F-8CD1B6A5FC60}</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{3ACB7BDB-688A-4199-BBCD-13FA5E9AB063}</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56.4</c:v>
                </c:pt>
                <c:pt idx="8">
                  <c:v>58.8</c:v>
                </c:pt>
                <c:pt idx="16">
                  <c:v>59.4</c:v>
                </c:pt>
                <c:pt idx="24">
                  <c:v>60.7</c:v>
                </c:pt>
                <c:pt idx="32">
                  <c:v>66.599999999999994</c:v>
                </c:pt>
              </c:numCache>
            </c:numRef>
          </c:xVal>
          <c:yVal>
            <c:numRef>
              <c:f>'公会計指標分析・財政指標組合せ分析表'!$BP$55:$DC$55</c:f>
              <c:numCache>
                <c:formatCode>#,##0.0;"▲ "#,##0.0</c:formatCode>
                <c:ptCount val="40"/>
                <c:pt idx="0">
                  <c:v>41.5</c:v>
                </c:pt>
                <c:pt idx="8">
                  <c:v>36.6</c:v>
                </c:pt>
                <c:pt idx="16">
                  <c:v>37.700000000000003</c:v>
                </c:pt>
                <c:pt idx="24">
                  <c:v>37.9</c:v>
                </c:pt>
                <c:pt idx="32">
                  <c:v>38.700000000000003</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70"/>
          <c:min val="32"/>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1497750989"/>
              <c:y val="0.9079296355268611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49"/>
          <c:min val="-4"/>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0889542023e-002"/>
              <c:y val="0.25088119179008439"/>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4"/>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manualLayout>
                  <c:x val="0"/>
                  <c:y val="-7.1602163699469321e-003"/>
                </c:manualLayout>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{A62E1F31-3C92-46EE-9006-6CA5EB159268}</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{AEBCAE5D-3671-477E-8E18-6A1192CAB202}</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{2C0B026F-BAB2-4A8B-B57C-E2A088C39F23}</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{F58003AA-25BA-46DF-83F8-13812AF26037}</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{155FC6D8-C1C3-4DC3-B734-CD0BD3BB233A}</c15:txfldGUID>
                      <c15:f>#REF!</c15:f>
                      <c15:dlblFieldTableCache>
                        <c:ptCount val="1"/>
                        <c:pt idx="0">
                          <c:v>#REF!</c:v>
                        </c:pt>
                      </c15:dlblFieldTableCache>
                    </c15:dlblFTEntry>
                  </c15:dlblFieldTable>
                </c:ext>
              </c:extLst>
            </c:dLbl>
            <c:dLbl>
              <c:idx val="8"/>
              <c:layout>
                <c:manualLayout>
                  <c:x val="0"/>
                  <c:y val="7.1602163699468532e-003"/>
                </c:manualLayout>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{93A27F64-913E-4BAD-8FED-5E4EE2987D3E}</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{2E6AE09F-0D02-4AC5-96EE-AEC6644BB9B5}</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{D3929A86-716C-4946-A996-C228D516FC39}</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{89F4D34F-A302-4F67-9165-85DBF85D54B4}</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5.5</c:v>
                </c:pt>
                <c:pt idx="8">
                  <c:v>5.5</c:v>
                </c:pt>
                <c:pt idx="16">
                  <c:v>6</c:v>
                </c:pt>
                <c:pt idx="24">
                  <c:v>6.4</c:v>
                </c:pt>
                <c:pt idx="32">
                  <c:v>6.7</c:v>
                </c:pt>
              </c:numCache>
            </c:numRef>
          </c:xVal>
          <c:yVal>
            <c:numRef>
              <c:f>'公会計指標分析・財政指標組合せ分析表'!$BP$73:$DC$73</c:f>
              <c:numCache>
                <c:formatCode>#,##0.0;"▲ "#,##0.0</c:formatCode>
                <c:ptCount val="40"/>
                <c:pt idx="0">
                  <c:v>3.8</c:v>
                </c:pt>
                <c:pt idx="8">
                  <c:v>2.2000000000000002</c:v>
                </c:pt>
                <c:pt idx="16">
                  <c:v>0.9</c:v>
                </c:pt>
                <c:pt idx="24">
                  <c:v>15.8</c:v>
                </c:pt>
                <c:pt idx="32">
                  <c:v>37.9</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{72C1C239-2EC4-41E4-9BC8-692F1FC31F4A}</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{155CB848-4B4D-4025-9049-EEAF8CFCD2B7}</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{9287A45B-A17D-4CA2-9FA0-DFB8645F53D1}</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{7D9E5A9E-A13C-4CF6-983A-39820A1E27D4}</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{E733E759-75F2-41CD-9FC3-4C7551E463C5}</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{62CE91F1-3CCE-432C-AACE-F95961983DE8}</c15:txfldGUID>
                      <c15:f>'公会計指標分析・財政指標組合せ分析表'!$BX$72</c15:f>
                      <c15:dlblFieldTableCache>
                        <c:ptCount val="1"/>
                        <c:pt idx="0">
                          <c:v>H28</c:v>
                        </c:pt>
                      </c15:dlblFieldTableCache>
                    </c15:dlblFTEntry>
                  </c15:dlblFieldTable>
                </c:ext>
              </c:extLst>
            </c:dLbl>
            <c:dLbl>
              <c:idx val="16"/>
              <c:layout>
                <c:manualLayout>
                  <c:x val="-2.7000253861917629e-002"/>
                  <c:y val="-5.0846218286507289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{2DB7DEEB-A733-4FA7-A892-3885A2FC2810}</c15:txfldGUID>
                      <c15:f>'公会計指標分析・財政指標組合せ分析表'!$CF$72</c15:f>
                      <c15:dlblFieldTableCache>
                        <c:ptCount val="1"/>
                        <c:pt idx="0">
                          <c:v>H29</c:v>
                        </c:pt>
                      </c15:dlblFieldTableCache>
                    </c15:dlblFTEntry>
                  </c15:dlblFieldTable>
                </c:ext>
              </c:extLst>
            </c:dLbl>
            <c:dLbl>
              <c:idx val="24"/>
              <c:layout>
                <c:manualLayout>
                  <c:x val="-3.8616877567336588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{18A6C6EC-1564-44B9-9D9A-1342D59CA789}</c15:txfldGUID>
                      <c15:f>'公会計指標分析・財政指標組合せ分析表'!$CN$72</c15:f>
                      <c15:dlblFieldTableCache>
                        <c:ptCount val="1"/>
                        <c:pt idx="0">
                          <c:v>H30</c:v>
                        </c:pt>
                      </c15:dlblFieldTableCache>
                    </c15:dlblFTEntry>
                  </c15:dlblFieldTable>
                </c:ext>
              </c:extLst>
            </c:dLbl>
            <c:dLbl>
              <c:idx val="32"/>
              <c:layout>
                <c:manualLayout>
                  <c:x val="-2.9349194534042767e-002"/>
                  <c:y val="-7.39870758890806e-002"/>
                </c:manualLayout>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{34563829-0454-4D29-919F-CCCC43D5B4F1}</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9.6</c:v>
                </c:pt>
                <c:pt idx="8">
                  <c:v>9.1999999999999993</c:v>
                </c:pt>
                <c:pt idx="16">
                  <c:v>8.9</c:v>
                </c:pt>
                <c:pt idx="24">
                  <c:v>8.6999999999999993</c:v>
                </c:pt>
                <c:pt idx="32">
                  <c:v>8.8000000000000007</c:v>
                </c:pt>
              </c:numCache>
            </c:numRef>
          </c:xVal>
          <c:yVal>
            <c:numRef>
              <c:f>'公会計指標分析・財政指標組合せ分析表'!$BP$77:$DC$77</c:f>
              <c:numCache>
                <c:formatCode>#,##0.0;"▲ "#,##0.0</c:formatCode>
                <c:ptCount val="40"/>
                <c:pt idx="0">
                  <c:v>41.5</c:v>
                </c:pt>
                <c:pt idx="8">
                  <c:v>36.6</c:v>
                </c:pt>
                <c:pt idx="16">
                  <c:v>37.700000000000003</c:v>
                </c:pt>
                <c:pt idx="24">
                  <c:v>37.9</c:v>
                </c:pt>
                <c:pt idx="32">
                  <c:v>38.700000000000003</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0"/>
          <c:min val="5.2"/>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5380642557"/>
              <c:y val="0.8995698064479907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49"/>
          <c:min val="-4"/>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82726011607e-002"/>
              <c:y val="0.25115548724858588"/>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4"/>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038725" y="4591050"/>
          <a:ext cx="2889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000875" y="5886450"/>
          <a:ext cx="1206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695960</xdr:colOff>
      <xdr:row>4</xdr:row>
      <xdr:rowOff>76200</xdr:rowOff>
    </xdr:to>
    <xdr:sp macro="" textlink="">
      <xdr:nvSpPr>
        <xdr:cNvPr id="2" name="表題ボックス"/>
        <xdr:cNvSpPr>
          <a:spLocks noChangeArrowheads="1"/>
        </xdr:cNvSpPr>
      </xdr:nvSpPr>
      <xdr:spPr>
        <a:xfrm>
          <a:off x="123825" y="123825"/>
          <a:ext cx="86290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838200</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794875" y="190500"/>
          <a:ext cx="22326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2418060" y="190500"/>
          <a:ext cx="337185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静岡県伊豆市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54025" y="7591425"/>
          <a:ext cx="670306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09740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09740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09740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09740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09740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09740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09740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09740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09740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5933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199390</xdr:colOff>
      <xdr:row>53</xdr:row>
      <xdr:rowOff>9525</xdr:rowOff>
    </xdr:to>
    <xdr:sp macro="" textlink="">
      <xdr:nvSpPr>
        <xdr:cNvPr id="16" name="Rectangle 87"/>
        <xdr:cNvSpPr>
          <a:spLocks noChangeArrowheads="1"/>
        </xdr:cNvSpPr>
      </xdr:nvSpPr>
      <xdr:spPr>
        <a:xfrm>
          <a:off x="11808460" y="7600315"/>
          <a:ext cx="399034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1808460" y="7591425"/>
          <a:ext cx="79819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30429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1932285" y="7934325"/>
          <a:ext cx="372427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元利償還金等については、平成</a:t>
          </a:r>
          <a:r>
            <a:rPr kumimoji="1" lang="en-US" altLang="ja-JP" sz="1400">
              <a:latin typeface="ＭＳ ゴシック"/>
              <a:ea typeface="ＭＳ ゴシック"/>
            </a:rPr>
            <a:t>27</a:t>
          </a:r>
          <a:r>
            <a:rPr kumimoji="1" lang="ja-JP" altLang="en-US" sz="1400">
              <a:latin typeface="ＭＳ ゴシック"/>
              <a:ea typeface="ＭＳ ゴシック"/>
            </a:rPr>
            <a:t>年度に実施した津波避難施設整備事業や平成</a:t>
          </a:r>
          <a:r>
            <a:rPr kumimoji="1" lang="en-US" altLang="ja-JP" sz="1400">
              <a:latin typeface="ＭＳ ゴシック"/>
              <a:ea typeface="ＭＳ ゴシック"/>
            </a:rPr>
            <a:t>30</a:t>
          </a:r>
          <a:r>
            <a:rPr kumimoji="1" lang="ja-JP" altLang="en-US" sz="1400">
              <a:latin typeface="ＭＳ ゴシック"/>
              <a:ea typeface="ＭＳ ゴシック"/>
            </a:rPr>
            <a:t>年度に創設した地域振興基金に係る起債の元金償還が開始されたことなどにより、一般会計の元利償還金が</a:t>
          </a:r>
          <a:r>
            <a:rPr kumimoji="1" lang="en-US" altLang="ja-JP" sz="1400">
              <a:latin typeface="ＭＳ ゴシック"/>
              <a:ea typeface="ＭＳ ゴシック"/>
            </a:rPr>
            <a:t>143</a:t>
          </a:r>
          <a:r>
            <a:rPr kumimoji="1" lang="ja-JP" altLang="en-US" sz="1400">
              <a:latin typeface="ＭＳ ゴシック"/>
              <a:ea typeface="ＭＳ ゴシック"/>
            </a:rPr>
            <a:t>百万円と大幅に増加した。一方で下水道事業会計の借入金償還額が減少したことにより、準元利償還金が</a:t>
          </a:r>
          <a:r>
            <a:rPr kumimoji="1" lang="en-US" altLang="ja-JP" sz="1400">
              <a:latin typeface="ＭＳ ゴシック"/>
              <a:ea typeface="ＭＳ ゴシック"/>
            </a:rPr>
            <a:t>12</a:t>
          </a:r>
          <a:r>
            <a:rPr kumimoji="1" lang="ja-JP" altLang="en-US" sz="1400">
              <a:latin typeface="ＭＳ ゴシック"/>
              <a:ea typeface="ＭＳ ゴシック"/>
            </a:rPr>
            <a:t>百万円減少した。</a:t>
          </a:r>
          <a:endParaRPr kumimoji="1" lang="en-US" altLang="ja-JP" sz="1400">
            <a:latin typeface="ＭＳ ゴシック"/>
            <a:ea typeface="ＭＳ ゴシック"/>
          </a:endParaRPr>
        </a:p>
        <a:p>
          <a:r>
            <a:rPr kumimoji="1" lang="ja-JP" altLang="en-US" sz="1400">
              <a:latin typeface="ＭＳ ゴシック"/>
              <a:ea typeface="ＭＳ ゴシック"/>
            </a:rPr>
            <a:t>　今後、新市建設計画に基づく事業実施により元利償還額が増加し実質公債費比率の分子も増加することが予想されるため、事業計画の精査等による起債額の抑制を図り財政の健全化に努める。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54025" y="12106275"/>
          <a:ext cx="670306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227330</xdr:colOff>
      <xdr:row>57</xdr:row>
      <xdr:rowOff>382905</xdr:rowOff>
    </xdr:to>
    <xdr:sp macro="" textlink="">
      <xdr:nvSpPr>
        <xdr:cNvPr id="22" name="Rectangle 87"/>
        <xdr:cNvSpPr>
          <a:spLocks noChangeArrowheads="1"/>
        </xdr:cNvSpPr>
      </xdr:nvSpPr>
      <xdr:spPr>
        <a:xfrm>
          <a:off x="11808460" y="12115800"/>
          <a:ext cx="401828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1833225" y="12106275"/>
          <a:ext cx="72707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1913870" y="12325985"/>
          <a:ext cx="381063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275590</xdr:colOff>
      <xdr:row>38</xdr:row>
      <xdr:rowOff>333375</xdr:rowOff>
    </xdr:from>
    <xdr:to xmlns:xdr="http://schemas.openxmlformats.org/drawingml/2006/spreadsheetDrawing">
      <xdr:col>18</xdr:col>
      <xdr:colOff>133985</xdr:colOff>
      <xdr:row>53</xdr:row>
      <xdr:rowOff>9525</xdr:rowOff>
    </xdr:to>
    <xdr:sp macro="" textlink="">
      <xdr:nvSpPr>
        <xdr:cNvPr id="3" name="正方形/長方形 3"/>
        <xdr:cNvSpPr>
          <a:spLocks noChangeArrowheads="1"/>
        </xdr:cNvSpPr>
      </xdr:nvSpPr>
      <xdr:spPr>
        <a:xfrm>
          <a:off x="11715750" y="7572375"/>
          <a:ext cx="418592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335280</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1775440" y="7604125"/>
          <a:ext cx="223647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34696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34696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34696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34696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34696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34696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34696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34696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34696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34696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34696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191135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37617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523240</xdr:colOff>
      <xdr:row>52</xdr:row>
      <xdr:rowOff>257175</xdr:rowOff>
    </xdr:to>
    <xdr:sp macro="" textlink="">
      <xdr:nvSpPr>
        <xdr:cNvPr id="17" name="Oval 182"/>
        <xdr:cNvSpPr>
          <a:spLocks noChangeArrowheads="1"/>
        </xdr:cNvSpPr>
      </xdr:nvSpPr>
      <xdr:spPr>
        <a:xfrm>
          <a:off x="2527935" y="12249150"/>
          <a:ext cx="180340"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33183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9785350" y="238125"/>
          <a:ext cx="22834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133985</xdr:colOff>
      <xdr:row>3</xdr:row>
      <xdr:rowOff>123825</xdr:rowOff>
    </xdr:to>
    <xdr:sp macro="" textlink="">
      <xdr:nvSpPr>
        <xdr:cNvPr id="20" name="団体名称ボックス"/>
        <xdr:cNvSpPr>
          <a:spLocks noChangeArrowheads="1"/>
        </xdr:cNvSpPr>
      </xdr:nvSpPr>
      <xdr:spPr>
        <a:xfrm>
          <a:off x="12477115" y="238125"/>
          <a:ext cx="34245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静岡県伊豆市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54025" y="7591425"/>
          <a:ext cx="537273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865505</xdr:colOff>
      <xdr:row>5</xdr:row>
      <xdr:rowOff>133985</xdr:rowOff>
    </xdr:to>
    <xdr:sp macro="" textlink="">
      <xdr:nvSpPr>
        <xdr:cNvPr id="22" name="テキスト ボックス 6"/>
        <xdr:cNvSpPr txBox="1">
          <a:spLocks noChangeArrowheads="1"/>
        </xdr:cNvSpPr>
      </xdr:nvSpPr>
      <xdr:spPr>
        <a:xfrm>
          <a:off x="568325" y="705485"/>
          <a:ext cx="161671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391160</xdr:colOff>
      <xdr:row>40</xdr:row>
      <xdr:rowOff>19050</xdr:rowOff>
    </xdr:from>
    <xdr:to xmlns:xdr="http://schemas.openxmlformats.org/drawingml/2006/spreadsheetDrawing">
      <xdr:col>18</xdr:col>
      <xdr:colOff>19685</xdr:colOff>
      <xdr:row>52</xdr:row>
      <xdr:rowOff>247650</xdr:rowOff>
    </xdr:to>
    <xdr:sp macro="" textlink="" fLocksText="0">
      <xdr:nvSpPr>
        <xdr:cNvPr id="23" name="テキスト ボックス 22"/>
        <xdr:cNvSpPr txBox="1"/>
      </xdr:nvSpPr>
      <xdr:spPr>
        <a:xfrm>
          <a:off x="11831320" y="7962900"/>
          <a:ext cx="39560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将来負担額は、台風</a:t>
          </a:r>
          <a:r>
            <a:rPr kumimoji="1" lang="en-US" altLang="ja-JP" sz="1400">
              <a:latin typeface="ＭＳ ゴシック"/>
              <a:ea typeface="ＭＳ ゴシック"/>
            </a:rPr>
            <a:t>15</a:t>
          </a:r>
          <a:r>
            <a:rPr kumimoji="1" lang="ja-JP" altLang="en-US" sz="1400">
              <a:latin typeface="ＭＳ ゴシック"/>
              <a:ea typeface="ＭＳ ゴシック"/>
            </a:rPr>
            <a:t>号及び</a:t>
          </a:r>
          <a:r>
            <a:rPr kumimoji="1" lang="en-US" altLang="ja-JP" sz="1400">
              <a:latin typeface="ＭＳ ゴシック"/>
              <a:ea typeface="ＭＳ ゴシック"/>
            </a:rPr>
            <a:t>19</a:t>
          </a:r>
          <a:r>
            <a:rPr kumimoji="1" lang="ja-JP" altLang="en-US" sz="1400">
              <a:latin typeface="ＭＳ ゴシック"/>
              <a:ea typeface="ＭＳ ゴシック"/>
            </a:rPr>
            <a:t>号被害による災害復旧事業債の借入額増や小中学校エアコン整備による学校教育施設等整備事業債の借入額増により地方債現在高が増加したことにより、前年度と比較して</a:t>
          </a:r>
          <a:r>
            <a:rPr kumimoji="1" lang="en-US" altLang="ja-JP" sz="1400">
              <a:latin typeface="ＭＳ ゴシック"/>
              <a:ea typeface="ＭＳ ゴシック"/>
            </a:rPr>
            <a:t>698</a:t>
          </a:r>
          <a:r>
            <a:rPr kumimoji="1" lang="ja-JP" altLang="en-US" sz="1400">
              <a:latin typeface="ＭＳ ゴシック"/>
              <a:ea typeface="ＭＳ ゴシック"/>
            </a:rPr>
            <a:t>百万円の増額となった。</a:t>
          </a:r>
          <a:endParaRPr kumimoji="1" lang="en-US" altLang="ja-JP" sz="1400">
            <a:latin typeface="ＭＳ ゴシック"/>
            <a:ea typeface="ＭＳ ゴシック"/>
          </a:endParaRPr>
        </a:p>
        <a:p>
          <a:r>
            <a:rPr kumimoji="1" lang="ja-JP" altLang="en-US" sz="1400">
              <a:latin typeface="ＭＳ ゴシック"/>
              <a:ea typeface="ＭＳ ゴシック"/>
            </a:rPr>
            <a:t>　一方で充当可能財源等は、災害復旧事業等に伴う財源不足補填による財政調整基金残高の減少や地域振興基金創設によって借り入れた起債の償還に充てた減債基金残高の減少などにより、前年度と比較して</a:t>
          </a:r>
          <a:r>
            <a:rPr kumimoji="1" lang="en-US" altLang="ja-JP" sz="1400">
              <a:latin typeface="ＭＳ ゴシック"/>
              <a:ea typeface="ＭＳ ゴシック"/>
            </a:rPr>
            <a:t>1,133</a:t>
          </a:r>
          <a:r>
            <a:rPr kumimoji="1" lang="ja-JP" altLang="en-US" sz="1400">
              <a:latin typeface="ＭＳ ゴシック"/>
              <a:ea typeface="ＭＳ ゴシック"/>
            </a:rPr>
            <a:t>百万円の減額となった。</a:t>
          </a:r>
          <a:endParaRPr kumimoji="1" lang="en-US" altLang="ja-JP" sz="1400">
            <a:latin typeface="ＭＳ ゴシック"/>
            <a:ea typeface="ＭＳ ゴシック"/>
          </a:endParaRPr>
        </a:p>
        <a:p>
          <a:r>
            <a:rPr kumimoji="1" lang="ja-JP" altLang="en-US" sz="1400">
              <a:latin typeface="ＭＳ ゴシック"/>
              <a:ea typeface="ＭＳ ゴシック"/>
            </a:rPr>
            <a:t>　今後は、新市建設計画に基づく事業の実施に伴う地方債残高の増加に加えて、財源不足補填による基金取り崩しにより将来負担比率の分子の増加が予想されるため、事務事業の見直し等により基金残高の減少を抑制するなど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6581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6581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20923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65785" y="11934825"/>
          <a:ext cx="652335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339725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418060" y="165100"/>
          <a:ext cx="35941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205835"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静岡県伊豆市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1010285</xdr:colOff>
      <xdr:row>6</xdr:row>
      <xdr:rowOff>185420</xdr:rowOff>
    </xdr:to>
    <xdr:sp macro="" textlink="">
      <xdr:nvSpPr>
        <xdr:cNvPr id="9" name="テキスト ボックス 6"/>
        <xdr:cNvSpPr txBox="1">
          <a:spLocks noChangeArrowheads="1"/>
        </xdr:cNvSpPr>
      </xdr:nvSpPr>
      <xdr:spPr>
        <a:xfrm>
          <a:off x="533400" y="957580"/>
          <a:ext cx="216535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6581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339725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418060" y="806450"/>
          <a:ext cx="1044067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418060" y="1297305"/>
          <a:ext cx="1043940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決算剰余金やふるさと納税寄附金を積み立てたため、基金全体の積立額は</a:t>
          </a:r>
          <a:r>
            <a:rPr kumimoji="1" lang="en-US" altLang="ja-JP" sz="1300">
              <a:solidFill>
                <a:schemeClr val="dk1"/>
              </a:solidFill>
              <a:effectLst/>
              <a:latin typeface="ＭＳ ゴシック"/>
              <a:ea typeface="ＭＳ ゴシック"/>
              <a:cs typeface="+mn-cs"/>
            </a:rPr>
            <a:t>1,023</a:t>
          </a:r>
          <a:r>
            <a:rPr kumimoji="1" lang="ja-JP" altLang="en-US" sz="1300">
              <a:solidFill>
                <a:schemeClr val="dk1"/>
              </a:solidFill>
              <a:effectLst/>
              <a:latin typeface="ＭＳ ゴシック"/>
              <a:ea typeface="ＭＳ ゴシック"/>
              <a:cs typeface="+mn-cs"/>
            </a:rPr>
            <a:t>百万円となったが、台風</a:t>
          </a:r>
          <a:r>
            <a:rPr kumimoji="1" lang="en-US" altLang="ja-JP" sz="1300">
              <a:solidFill>
                <a:schemeClr val="dk1"/>
              </a:solidFill>
              <a:effectLst/>
              <a:latin typeface="ＭＳ ゴシック"/>
              <a:ea typeface="ＭＳ ゴシック"/>
              <a:cs typeface="+mn-cs"/>
            </a:rPr>
            <a:t>15</a:t>
          </a:r>
          <a:r>
            <a:rPr kumimoji="1" lang="ja-JP" altLang="en-US" sz="1300">
              <a:solidFill>
                <a:schemeClr val="dk1"/>
              </a:solidFill>
              <a:effectLst/>
              <a:latin typeface="ＭＳ ゴシック"/>
              <a:ea typeface="ＭＳ ゴシック"/>
              <a:cs typeface="+mn-cs"/>
            </a:rPr>
            <a:t>号及び</a:t>
          </a:r>
          <a:r>
            <a:rPr kumimoji="1" lang="en-US" altLang="ja-JP" sz="1300">
              <a:solidFill>
                <a:schemeClr val="dk1"/>
              </a:solidFill>
              <a:effectLst/>
              <a:latin typeface="ＭＳ ゴシック"/>
              <a:ea typeface="ＭＳ ゴシック"/>
              <a:cs typeface="+mn-cs"/>
            </a:rPr>
            <a:t>19</a:t>
          </a:r>
          <a:r>
            <a:rPr kumimoji="1" lang="ja-JP" altLang="en-US" sz="1300">
              <a:solidFill>
                <a:schemeClr val="dk1"/>
              </a:solidFill>
              <a:effectLst/>
              <a:latin typeface="ＭＳ ゴシック"/>
              <a:ea typeface="ＭＳ ゴシック"/>
              <a:cs typeface="+mn-cs"/>
            </a:rPr>
            <a:t>号被害に係る災害復旧工事などの財源不足補填により財政調整基金を</a:t>
          </a:r>
          <a:r>
            <a:rPr kumimoji="1" lang="en-US" altLang="ja-JP" sz="1300">
              <a:solidFill>
                <a:schemeClr val="dk1"/>
              </a:solidFill>
              <a:effectLst/>
              <a:latin typeface="ＭＳ ゴシック"/>
              <a:ea typeface="ＭＳ ゴシック"/>
              <a:cs typeface="+mn-cs"/>
            </a:rPr>
            <a:t>1,158</a:t>
          </a:r>
          <a:r>
            <a:rPr kumimoji="1" lang="ja-JP" altLang="en-US" sz="1300">
              <a:solidFill>
                <a:schemeClr val="dk1"/>
              </a:solidFill>
              <a:effectLst/>
              <a:latin typeface="ＭＳ ゴシック"/>
              <a:ea typeface="ＭＳ ゴシック"/>
              <a:cs typeface="+mn-cs"/>
            </a:rPr>
            <a:t>百万円を取り崩した。また、昨年度創設した地域振興基金に係る起債の償還に充てるため減債基金を</a:t>
          </a:r>
          <a:r>
            <a:rPr kumimoji="1" lang="en-US" altLang="ja-JP" sz="1300">
              <a:solidFill>
                <a:schemeClr val="dk1"/>
              </a:solidFill>
              <a:effectLst/>
              <a:latin typeface="ＭＳ ゴシック"/>
              <a:ea typeface="ＭＳ ゴシック"/>
              <a:cs typeface="+mn-cs"/>
            </a:rPr>
            <a:t>69</a:t>
          </a:r>
          <a:r>
            <a:rPr kumimoji="1" lang="ja-JP" altLang="en-US" sz="1300">
              <a:solidFill>
                <a:schemeClr val="dk1"/>
              </a:solidFill>
              <a:effectLst/>
              <a:latin typeface="ＭＳ ゴシック"/>
              <a:ea typeface="ＭＳ ゴシック"/>
              <a:cs typeface="+mn-cs"/>
            </a:rPr>
            <a:t>百万円、土肥支所屋根改修工事等に充てるため社会基盤環境整備基金を</a:t>
          </a:r>
          <a:r>
            <a:rPr kumimoji="1" lang="en-US" altLang="ja-JP" sz="1300">
              <a:solidFill>
                <a:schemeClr val="dk1"/>
              </a:solidFill>
              <a:effectLst/>
              <a:latin typeface="ＭＳ ゴシック"/>
              <a:ea typeface="ＭＳ ゴシック"/>
              <a:cs typeface="+mn-cs"/>
            </a:rPr>
            <a:t>120</a:t>
          </a:r>
          <a:r>
            <a:rPr kumimoji="1" lang="ja-JP" altLang="en-US" sz="1300">
              <a:solidFill>
                <a:schemeClr val="dk1"/>
              </a:solidFill>
              <a:effectLst/>
              <a:latin typeface="ＭＳ ゴシック"/>
              <a:ea typeface="ＭＳ ゴシック"/>
              <a:cs typeface="+mn-cs"/>
            </a:rPr>
            <a:t>百万円をそれぞれ取り崩した。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その結果、主な基金残高は</a:t>
          </a:r>
          <a:r>
            <a:rPr kumimoji="1" lang="en-US" altLang="ja-JP" sz="1300">
              <a:solidFill>
                <a:schemeClr val="dk1"/>
              </a:solidFill>
              <a:effectLst/>
              <a:latin typeface="ＭＳ ゴシック"/>
              <a:ea typeface="ＭＳ ゴシック"/>
              <a:cs typeface="+mn-cs"/>
            </a:rPr>
            <a:t>9,672</a:t>
          </a:r>
          <a:r>
            <a:rPr kumimoji="1" lang="ja-JP" altLang="en-US" sz="1300">
              <a:solidFill>
                <a:schemeClr val="dk1"/>
              </a:solidFill>
              <a:effectLst/>
              <a:latin typeface="ＭＳ ゴシック"/>
              <a:ea typeface="ＭＳ ゴシック"/>
              <a:cs typeface="+mn-cs"/>
            </a:rPr>
            <a:t>百万円となり、前年度と比べて</a:t>
          </a:r>
          <a:r>
            <a:rPr kumimoji="1" lang="en-US" altLang="ja-JP" sz="1300">
              <a:solidFill>
                <a:schemeClr val="dk1"/>
              </a:solidFill>
              <a:effectLst/>
              <a:latin typeface="ＭＳ ゴシック"/>
              <a:ea typeface="ＭＳ ゴシック"/>
              <a:cs typeface="+mn-cs"/>
            </a:rPr>
            <a:t>686</a:t>
          </a:r>
          <a:r>
            <a:rPr kumimoji="1" lang="ja-JP" altLang="en-US" sz="1300">
              <a:solidFill>
                <a:schemeClr val="dk1"/>
              </a:solidFill>
              <a:effectLst/>
              <a:latin typeface="ＭＳ ゴシック"/>
              <a:ea typeface="ＭＳ ゴシック"/>
              <a:cs typeface="+mn-cs"/>
            </a:rPr>
            <a:t>百万円の減額となった。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基金の使途の明確化を図るために、個々のその他特定目的基金への積み立てを優先する。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4</xdr:row>
      <xdr:rowOff>73025</xdr:rowOff>
    </xdr:from>
    <xdr:to xmlns:xdr="http://schemas.openxmlformats.org/drawingml/2006/spreadsheetDrawing">
      <xdr:col>8</xdr:col>
      <xdr:colOff>1680210</xdr:colOff>
      <xdr:row>6</xdr:row>
      <xdr:rowOff>7620</xdr:rowOff>
    </xdr:to>
    <xdr:sp macro="" textlink="">
      <xdr:nvSpPr>
        <xdr:cNvPr id="13" name="Rectangle 7"/>
        <xdr:cNvSpPr>
          <a:spLocks noChangeArrowheads="1"/>
        </xdr:cNvSpPr>
      </xdr:nvSpPr>
      <xdr:spPr>
        <a:xfrm>
          <a:off x="1250188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339725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418060" y="12463145"/>
          <a:ext cx="1044067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418060" y="12928600"/>
          <a:ext cx="1043940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・地域振興基金：市民の連帯の強化又は地域振興に要する経費の財源に充てる。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・ふるさと伊豆市応援基金：ふるさとへの愛着のある個人又は団体から寄附金を募り、その寄附金を活力に満ちた地域づくり事業の財源に充てる。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・地域振興基金：運用益（利子）による増加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・ふるさと伊豆市応援基金：平成</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年度の寄附金の一部である</a:t>
          </a:r>
          <a:r>
            <a:rPr kumimoji="1" lang="en-US" altLang="ja-JP" sz="1300">
              <a:solidFill>
                <a:schemeClr val="dk1"/>
              </a:solidFill>
              <a:effectLst/>
              <a:latin typeface="ＭＳ ゴシック"/>
              <a:ea typeface="ＭＳ ゴシック"/>
              <a:cs typeface="+mn-cs"/>
            </a:rPr>
            <a:t>359</a:t>
          </a:r>
          <a:r>
            <a:rPr kumimoji="1" lang="ja-JP" altLang="en-US" sz="1300">
              <a:solidFill>
                <a:schemeClr val="dk1"/>
              </a:solidFill>
              <a:effectLst/>
              <a:latin typeface="ＭＳ ゴシック"/>
              <a:ea typeface="ＭＳ ゴシック"/>
              <a:cs typeface="+mn-cs"/>
            </a:rPr>
            <a:t>百万円を寄附者の指定する事業に充当する一方で、令和元年度の寄附額</a:t>
          </a:r>
          <a:r>
            <a:rPr kumimoji="1" lang="en-US" altLang="ja-JP" sz="1300">
              <a:solidFill>
                <a:schemeClr val="dk1"/>
              </a:solidFill>
              <a:effectLst/>
              <a:latin typeface="ＭＳ ゴシック"/>
              <a:ea typeface="ＭＳ ゴシック"/>
              <a:cs typeface="+mn-cs"/>
            </a:rPr>
            <a:t>613</a:t>
          </a:r>
          <a:r>
            <a:rPr kumimoji="1" lang="ja-JP" altLang="en-US" sz="1300">
              <a:solidFill>
                <a:schemeClr val="dk1"/>
              </a:solidFill>
              <a:effectLst/>
              <a:latin typeface="ＭＳ ゴシック"/>
              <a:ea typeface="ＭＳ ゴシック"/>
              <a:cs typeface="+mn-cs"/>
            </a:rPr>
            <a:t>百万円を積み立てたことによる増加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・地域振興基金：基金の運用益や借り入れた合併特例債の返済を終えた額の範囲内で新市建設計画に基づく事業の財源として充当していく。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・ふるさと伊豆市応援基金：ふるさと納税に対する返礼品の拡充や寄附者への利便性向上に取り組むことで積立金（寄附金）の増加を目指す。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54</xdr:row>
      <xdr:rowOff>256540</xdr:rowOff>
    </xdr:from>
    <xdr:to xmlns:xdr="http://schemas.openxmlformats.org/drawingml/2006/spreadsheetDrawing">
      <xdr:col>9</xdr:col>
      <xdr:colOff>951865</xdr:colOff>
      <xdr:row>54</xdr:row>
      <xdr:rowOff>585470</xdr:rowOff>
    </xdr:to>
    <xdr:sp macro="" textlink="">
      <xdr:nvSpPr>
        <xdr:cNvPr id="16" name="Rectangle 7"/>
        <xdr:cNvSpPr>
          <a:spLocks noChangeArrowheads="1"/>
        </xdr:cNvSpPr>
      </xdr:nvSpPr>
      <xdr:spPr>
        <a:xfrm>
          <a:off x="12501880" y="12562840"/>
          <a:ext cx="231140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339725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418060" y="5278755"/>
          <a:ext cx="1044067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418060" y="5753100"/>
          <a:ext cx="1043940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台風</a:t>
          </a:r>
          <a:r>
            <a:rPr kumimoji="1" lang="en-US" altLang="ja-JP" sz="1300">
              <a:solidFill>
                <a:schemeClr val="dk1"/>
              </a:solidFill>
              <a:effectLst/>
              <a:latin typeface="ＭＳ ゴシック"/>
              <a:ea typeface="ＭＳ ゴシック"/>
              <a:cs typeface="+mn-cs"/>
            </a:rPr>
            <a:t>15</a:t>
          </a:r>
          <a:r>
            <a:rPr kumimoji="1" lang="ja-JP" altLang="en-US" sz="1300">
              <a:solidFill>
                <a:schemeClr val="dk1"/>
              </a:solidFill>
              <a:effectLst/>
              <a:latin typeface="ＭＳ ゴシック"/>
              <a:ea typeface="ＭＳ ゴシック"/>
              <a:cs typeface="+mn-cs"/>
            </a:rPr>
            <a:t>号及び</a:t>
          </a:r>
          <a:r>
            <a:rPr kumimoji="1" lang="en-US" altLang="ja-JP" sz="1300">
              <a:solidFill>
                <a:schemeClr val="dk1"/>
              </a:solidFill>
              <a:effectLst/>
              <a:latin typeface="ＭＳ ゴシック"/>
              <a:ea typeface="ＭＳ ゴシック"/>
              <a:cs typeface="+mn-cs"/>
            </a:rPr>
            <a:t>19</a:t>
          </a:r>
          <a:r>
            <a:rPr kumimoji="1" lang="ja-JP" altLang="en-US" sz="1300">
              <a:solidFill>
                <a:schemeClr val="dk1"/>
              </a:solidFill>
              <a:effectLst/>
              <a:latin typeface="ＭＳ ゴシック"/>
              <a:ea typeface="ＭＳ ゴシック"/>
              <a:cs typeface="+mn-cs"/>
            </a:rPr>
            <a:t>号被害による災害復旧工事に係る財源不足補填による取り崩し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災害への備え等のため、</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億円程度の基金残高を維持することとしている。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25</xdr:row>
      <xdr:rowOff>133985</xdr:rowOff>
    </xdr:from>
    <xdr:to xmlns:xdr="http://schemas.openxmlformats.org/drawingml/2006/spreadsheetDrawing">
      <xdr:col>9</xdr:col>
      <xdr:colOff>489585</xdr:colOff>
      <xdr:row>27</xdr:row>
      <xdr:rowOff>56515</xdr:rowOff>
    </xdr:to>
    <xdr:sp macro="" textlink="">
      <xdr:nvSpPr>
        <xdr:cNvPr id="19" name="Rectangle 7"/>
        <xdr:cNvSpPr>
          <a:spLocks noChangeArrowheads="1"/>
        </xdr:cNvSpPr>
      </xdr:nvSpPr>
      <xdr:spPr>
        <a:xfrm>
          <a:off x="12501880" y="5372735"/>
          <a:ext cx="184912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339725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418060" y="8876665"/>
          <a:ext cx="1044067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418060" y="9349740"/>
          <a:ext cx="1043940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前年度創設した地域振興基金に係る起債の償還による取り崩し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新市建設計画に基づく大型事業の実施により公債費の増加が見込まれるため、決算剰余金を積み立てていく。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42</xdr:row>
      <xdr:rowOff>168275</xdr:rowOff>
    </xdr:from>
    <xdr:to xmlns:xdr="http://schemas.openxmlformats.org/drawingml/2006/spreadsheetDrawing">
      <xdr:col>8</xdr:col>
      <xdr:colOff>1678305</xdr:colOff>
      <xdr:row>44</xdr:row>
      <xdr:rowOff>91440</xdr:rowOff>
    </xdr:to>
    <xdr:sp macro="" textlink="">
      <xdr:nvSpPr>
        <xdr:cNvPr id="22" name="Rectangle 7"/>
        <xdr:cNvSpPr>
          <a:spLocks noChangeArrowheads="1"/>
        </xdr:cNvSpPr>
      </xdr:nvSpPr>
      <xdr:spPr>
        <a:xfrm>
          <a:off x="12501880"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46990</xdr:rowOff>
    </xdr:from>
    <xdr:to xmlns:xdr="http://schemas.openxmlformats.org/drawingml/2006/spreadsheetDrawing">
      <xdr:col>37</xdr:col>
      <xdr:colOff>57150</xdr:colOff>
      <xdr:row>60</xdr:row>
      <xdr:rowOff>116840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135255</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171450</xdr:colOff>
      <xdr:row>1</xdr:row>
      <xdr:rowOff>156210</xdr:rowOff>
    </xdr:to>
    <xdr:sp macro="" textlink="">
      <xdr:nvSpPr>
        <xdr:cNvPr id="4" name="正方形/長方形 3"/>
        <xdr:cNvSpPr/>
      </xdr:nvSpPr>
      <xdr:spPr>
        <a:xfrm>
          <a:off x="355600" y="64135"/>
          <a:ext cx="113969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5343505" y="189230"/>
          <a:ext cx="3549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171450</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5353030" y="215265"/>
          <a:ext cx="352107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5375255" y="240665"/>
          <a:ext cx="346710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静岡県伊豆市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2816205" y="189230"/>
          <a:ext cx="23939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2841605" y="215265"/>
          <a:ext cx="23495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2867005" y="240665"/>
          <a:ext cx="231140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436880</xdr:colOff>
      <xdr:row>2</xdr:row>
      <xdr:rowOff>22860</xdr:rowOff>
    </xdr:from>
    <xdr:to xmlns:xdr="http://schemas.openxmlformats.org/drawingml/2006/spreadsheetDrawing">
      <xdr:col>53</xdr:col>
      <xdr:colOff>171450</xdr:colOff>
      <xdr:row>11</xdr:row>
      <xdr:rowOff>102870</xdr:rowOff>
    </xdr:to>
    <xdr:sp macro="" textlink="">
      <xdr:nvSpPr>
        <xdr:cNvPr id="11" name="正方形/長方形 10"/>
        <xdr:cNvSpPr/>
      </xdr:nvSpPr>
      <xdr:spPr>
        <a:xfrm>
          <a:off x="436880" y="889635"/>
          <a:ext cx="9086850" cy="174498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171450</xdr:colOff>
      <xdr:row>11</xdr:row>
      <xdr:rowOff>71755</xdr:rowOff>
    </xdr:to>
    <xdr:sp macro="" textlink="">
      <xdr:nvSpPr>
        <xdr:cNvPr id="12" name="正方形/長方形 11"/>
        <xdr:cNvSpPr/>
      </xdr:nvSpPr>
      <xdr:spPr>
        <a:xfrm>
          <a:off x="560705" y="921385"/>
          <a:ext cx="1247775"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71755</xdr:rowOff>
    </xdr:to>
    <xdr:sp macro="" textlink="">
      <xdr:nvSpPr>
        <xdr:cNvPr id="13" name="正方形/長方形 12"/>
        <xdr:cNvSpPr/>
      </xdr:nvSpPr>
      <xdr:spPr>
        <a:xfrm>
          <a:off x="1760855" y="921385"/>
          <a:ext cx="1200150"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30,360
30,069
363.97
19,391,676
18,344,012
734,112
9,981,037
18,016,363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71755</xdr:rowOff>
    </xdr:to>
    <xdr:sp macro="" textlink="">
      <xdr:nvSpPr>
        <xdr:cNvPr id="14" name="正方形/長方形 13"/>
        <xdr:cNvSpPr/>
      </xdr:nvSpPr>
      <xdr:spPr>
        <a:xfrm>
          <a:off x="2961005" y="921385"/>
          <a:ext cx="1371600"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332605" y="940435"/>
          <a:ext cx="182245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171450</xdr:colOff>
      <xdr:row>7</xdr:row>
      <xdr:rowOff>3175</xdr:rowOff>
    </xdr:to>
    <xdr:sp macro="" textlink="">
      <xdr:nvSpPr>
        <xdr:cNvPr id="16" name="正方形/長方形 15"/>
        <xdr:cNvSpPr/>
      </xdr:nvSpPr>
      <xdr:spPr>
        <a:xfrm>
          <a:off x="6155055" y="940435"/>
          <a:ext cx="1139825"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37.9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7355205" y="953135"/>
          <a:ext cx="57785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127635</xdr:rowOff>
    </xdr:to>
    <xdr:sp macro="" textlink="">
      <xdr:nvSpPr>
        <xdr:cNvPr id="18" name="正方形/長方形 17"/>
        <xdr:cNvSpPr/>
      </xdr:nvSpPr>
      <xdr:spPr>
        <a:xfrm>
          <a:off x="4332605" y="1702435"/>
          <a:ext cx="18224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171450</xdr:colOff>
      <xdr:row>9</xdr:row>
      <xdr:rowOff>127635</xdr:rowOff>
    </xdr:to>
    <xdr:sp macro="" textlink="">
      <xdr:nvSpPr>
        <xdr:cNvPr id="19" name="正方形/長方形 18"/>
        <xdr:cNvSpPr/>
      </xdr:nvSpPr>
      <xdr:spPr>
        <a:xfrm>
          <a:off x="6218555" y="1702435"/>
          <a:ext cx="3305175"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108585</xdr:rowOff>
    </xdr:to>
    <xdr:sp macro="" textlink="">
      <xdr:nvSpPr>
        <xdr:cNvPr id="20" name="角丸四角形 19"/>
        <xdr:cNvSpPr/>
      </xdr:nvSpPr>
      <xdr:spPr>
        <a:xfrm>
          <a:off x="9977755" y="889635"/>
          <a:ext cx="1371600" cy="124777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171450</xdr:colOff>
      <xdr:row>2</xdr:row>
      <xdr:rowOff>86360</xdr:rowOff>
    </xdr:from>
    <xdr:to xmlns:xdr="http://schemas.openxmlformats.org/drawingml/2006/spreadsheetDrawing">
      <xdr:col>64</xdr:col>
      <xdr:colOff>171450</xdr:colOff>
      <xdr:row>3</xdr:row>
      <xdr:rowOff>15875</xdr:rowOff>
    </xdr:to>
    <xdr:sp macro="" textlink="">
      <xdr:nvSpPr>
        <xdr:cNvPr id="21" name="正方形/長方形 20"/>
        <xdr:cNvSpPr/>
      </xdr:nvSpPr>
      <xdr:spPr>
        <a:xfrm>
          <a:off x="10209530" y="953135"/>
          <a:ext cx="120015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171450</xdr:colOff>
      <xdr:row>3</xdr:row>
      <xdr:rowOff>28575</xdr:rowOff>
    </xdr:from>
    <xdr:to xmlns:xdr="http://schemas.openxmlformats.org/drawingml/2006/spreadsheetDrawing">
      <xdr:col>64</xdr:col>
      <xdr:colOff>171450</xdr:colOff>
      <xdr:row>6</xdr:row>
      <xdr:rowOff>34290</xdr:rowOff>
    </xdr:to>
    <xdr:sp macro="" textlink="">
      <xdr:nvSpPr>
        <xdr:cNvPr id="22" name="正方形/長方形 21"/>
        <xdr:cNvSpPr/>
      </xdr:nvSpPr>
      <xdr:spPr>
        <a:xfrm>
          <a:off x="10209530" y="1219200"/>
          <a:ext cx="1200150" cy="508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171450</xdr:colOff>
      <xdr:row>5</xdr:row>
      <xdr:rowOff>28575</xdr:rowOff>
    </xdr:from>
    <xdr:to xmlns:xdr="http://schemas.openxmlformats.org/drawingml/2006/spreadsheetDrawing">
      <xdr:col>65</xdr:col>
      <xdr:colOff>117475</xdr:colOff>
      <xdr:row>8</xdr:row>
      <xdr:rowOff>158750</xdr:rowOff>
    </xdr:to>
    <xdr:sp macro="" textlink="">
      <xdr:nvSpPr>
        <xdr:cNvPr id="23" name="正方形/長方形 22"/>
        <xdr:cNvSpPr/>
      </xdr:nvSpPr>
      <xdr:spPr>
        <a:xfrm>
          <a:off x="10209530" y="1554480"/>
          <a:ext cx="1317625" cy="633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0041255" y="104203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0095230"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116840</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0095230" y="13074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28575</xdr:rowOff>
    </xdr:from>
    <xdr:to xmlns:xdr="http://schemas.openxmlformats.org/drawingml/2006/spreadsheetDrawing">
      <xdr:col>57</xdr:col>
      <xdr:colOff>101600</xdr:colOff>
      <xdr:row>5</xdr:row>
      <xdr:rowOff>167640</xdr:rowOff>
    </xdr:to>
    <xdr:cxnSp macro="">
      <xdr:nvCxnSpPr>
        <xdr:cNvPr id="27" name="直線コネクタ 26"/>
        <xdr:cNvCxnSpPr/>
      </xdr:nvCxnSpPr>
      <xdr:spPr>
        <a:xfrm>
          <a:off x="10139680" y="155448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28575</xdr:rowOff>
    </xdr:from>
    <xdr:to xmlns:xdr="http://schemas.openxmlformats.org/drawingml/2006/spreadsheetDrawing">
      <xdr:col>58</xdr:col>
      <xdr:colOff>3175</xdr:colOff>
      <xdr:row>5</xdr:row>
      <xdr:rowOff>28575</xdr:rowOff>
    </xdr:to>
    <xdr:cxnSp macro="">
      <xdr:nvCxnSpPr>
        <xdr:cNvPr id="28" name="直線コネクタ 27"/>
        <xdr:cNvCxnSpPr/>
      </xdr:nvCxnSpPr>
      <xdr:spPr>
        <a:xfrm>
          <a:off x="10060305" y="155448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93345</xdr:rowOff>
    </xdr:from>
    <xdr:to xmlns:xdr="http://schemas.openxmlformats.org/drawingml/2006/spreadsheetDrawing">
      <xdr:col>57</xdr:col>
      <xdr:colOff>101600</xdr:colOff>
      <xdr:row>7</xdr:row>
      <xdr:rowOff>61595</xdr:rowOff>
    </xdr:to>
    <xdr:cxnSp macro="">
      <xdr:nvCxnSpPr>
        <xdr:cNvPr id="29" name="直線コネクタ 28"/>
        <xdr:cNvCxnSpPr/>
      </xdr:nvCxnSpPr>
      <xdr:spPr>
        <a:xfrm flipV="1">
          <a:off x="10139680" y="178689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64770</xdr:rowOff>
    </xdr:from>
    <xdr:to xmlns:xdr="http://schemas.openxmlformats.org/drawingml/2006/spreadsheetDrawing">
      <xdr:col>58</xdr:col>
      <xdr:colOff>3175</xdr:colOff>
      <xdr:row>7</xdr:row>
      <xdr:rowOff>64770</xdr:rowOff>
    </xdr:to>
    <xdr:cxnSp macro="">
      <xdr:nvCxnSpPr>
        <xdr:cNvPr id="30" name="直線コネクタ 29"/>
        <xdr:cNvCxnSpPr/>
      </xdr:nvCxnSpPr>
      <xdr:spPr>
        <a:xfrm>
          <a:off x="10060305" y="19259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34290</xdr:rowOff>
    </xdr:from>
    <xdr:ext cx="8895715" cy="252730"/>
    <xdr:sp macro="" textlink="">
      <xdr:nvSpPr>
        <xdr:cNvPr id="31" name="テキスト ボックス 30"/>
        <xdr:cNvSpPr txBox="1"/>
      </xdr:nvSpPr>
      <xdr:spPr>
        <a:xfrm>
          <a:off x="419100" y="2733675"/>
          <a:ext cx="88957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102870</xdr:rowOff>
    </xdr:from>
    <xdr:ext cx="6045835" cy="252730"/>
    <xdr:sp macro="" textlink="">
      <xdr:nvSpPr>
        <xdr:cNvPr id="32" name="テキスト ボックス 31"/>
        <xdr:cNvSpPr txBox="1"/>
      </xdr:nvSpPr>
      <xdr:spPr>
        <a:xfrm>
          <a:off x="419100" y="2969895"/>
          <a:ext cx="60458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005" cy="253365"/>
    <xdr:sp macro="" textlink="">
      <xdr:nvSpPr>
        <xdr:cNvPr id="33" name="テキスト ボックス 32"/>
        <xdr:cNvSpPr txBox="1"/>
      </xdr:nvSpPr>
      <xdr:spPr>
        <a:xfrm>
          <a:off x="419100" y="3205480"/>
          <a:ext cx="82950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71755</xdr:rowOff>
    </xdr:from>
    <xdr:ext cx="10902950" cy="252730"/>
    <xdr:sp macro="" textlink="">
      <xdr:nvSpPr>
        <xdr:cNvPr id="34" name="テキスト ボックス 33"/>
        <xdr:cNvSpPr txBox="1"/>
      </xdr:nvSpPr>
      <xdr:spPr>
        <a:xfrm>
          <a:off x="419100" y="3441700"/>
          <a:ext cx="109029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140335</xdr:rowOff>
    </xdr:from>
    <xdr:ext cx="4432935" cy="252730"/>
    <xdr:sp macro="" textlink="">
      <xdr:nvSpPr>
        <xdr:cNvPr id="35" name="テキスト ボックス 34"/>
        <xdr:cNvSpPr txBox="1"/>
      </xdr:nvSpPr>
      <xdr:spPr>
        <a:xfrm>
          <a:off x="419100" y="3677920"/>
          <a:ext cx="44329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140335</xdr:rowOff>
    </xdr:from>
    <xdr:to xmlns:xdr="http://schemas.openxmlformats.org/drawingml/2006/spreadsheetDrawing">
      <xdr:col>27</xdr:col>
      <xdr:colOff>73025</xdr:colOff>
      <xdr:row>22</xdr:row>
      <xdr:rowOff>28575</xdr:rowOff>
    </xdr:to>
    <xdr:sp macro="" textlink="">
      <xdr:nvSpPr>
        <xdr:cNvPr id="36" name="正方形/長方形 35"/>
        <xdr:cNvSpPr/>
      </xdr:nvSpPr>
      <xdr:spPr>
        <a:xfrm>
          <a:off x="1144905" y="4180840"/>
          <a:ext cx="382270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79375</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804035" y="4531360"/>
          <a:ext cx="1551940" cy="269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62865</xdr:rowOff>
    </xdr:from>
    <xdr:to xmlns:xdr="http://schemas.openxmlformats.org/drawingml/2006/spreadsheetDrawing">
      <xdr:col>23</xdr:col>
      <xdr:colOff>5080</xdr:colOff>
      <xdr:row>24</xdr:row>
      <xdr:rowOff>29845</xdr:rowOff>
    </xdr:to>
    <xdr:sp macro="" textlink="">
      <xdr:nvSpPr>
        <xdr:cNvPr id="38" name="正方形/長方形 37"/>
        <xdr:cNvSpPr/>
      </xdr:nvSpPr>
      <xdr:spPr>
        <a:xfrm>
          <a:off x="3454400" y="4514850"/>
          <a:ext cx="759460" cy="302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[ 44.9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53975</xdr:rowOff>
    </xdr:from>
    <xdr:to xmlns:xdr="http://schemas.openxmlformats.org/drawingml/2006/spreadsheetDrawing">
      <xdr:col>35</xdr:col>
      <xdr:colOff>22225</xdr:colOff>
      <xdr:row>22</xdr:row>
      <xdr:rowOff>90170</xdr:rowOff>
    </xdr:to>
    <xdr:sp macro="" textlink="">
      <xdr:nvSpPr>
        <xdr:cNvPr id="39" name="正方形/長方形 38"/>
        <xdr:cNvSpPr/>
      </xdr:nvSpPr>
      <xdr:spPr>
        <a:xfrm>
          <a:off x="49168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28575</xdr:rowOff>
    </xdr:from>
    <xdr:to xmlns:xdr="http://schemas.openxmlformats.org/drawingml/2006/spreadsheetDrawing">
      <xdr:col>35</xdr:col>
      <xdr:colOff>22225</xdr:colOff>
      <xdr:row>23</xdr:row>
      <xdr:rowOff>108585</xdr:rowOff>
    </xdr:to>
    <xdr:sp macro="" textlink="">
      <xdr:nvSpPr>
        <xdr:cNvPr id="40" name="正方形/長方形 39"/>
        <xdr:cNvSpPr/>
      </xdr:nvSpPr>
      <xdr:spPr>
        <a:xfrm>
          <a:off x="49168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53975</xdr:rowOff>
    </xdr:from>
    <xdr:to xmlns:xdr="http://schemas.openxmlformats.org/drawingml/2006/spreadsheetDrawing">
      <xdr:col>43</xdr:col>
      <xdr:colOff>22225</xdr:colOff>
      <xdr:row>22</xdr:row>
      <xdr:rowOff>90170</xdr:rowOff>
    </xdr:to>
    <xdr:sp macro="" textlink="">
      <xdr:nvSpPr>
        <xdr:cNvPr id="41" name="正方形/長方形 40"/>
        <xdr:cNvSpPr/>
      </xdr:nvSpPr>
      <xdr:spPr>
        <a:xfrm>
          <a:off x="62884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28575</xdr:rowOff>
    </xdr:from>
    <xdr:to xmlns:xdr="http://schemas.openxmlformats.org/drawingml/2006/spreadsheetDrawing">
      <xdr:col>43</xdr:col>
      <xdr:colOff>22225</xdr:colOff>
      <xdr:row>23</xdr:row>
      <xdr:rowOff>108585</xdr:rowOff>
    </xdr:to>
    <xdr:sp macro="" textlink="">
      <xdr:nvSpPr>
        <xdr:cNvPr id="42" name="正方形/長方形 41"/>
        <xdr:cNvSpPr/>
      </xdr:nvSpPr>
      <xdr:spPr>
        <a:xfrm>
          <a:off x="62884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53975</xdr:rowOff>
    </xdr:from>
    <xdr:to xmlns:xdr="http://schemas.openxmlformats.org/drawingml/2006/spreadsheetDrawing">
      <xdr:col>51</xdr:col>
      <xdr:colOff>149225</xdr:colOff>
      <xdr:row>22</xdr:row>
      <xdr:rowOff>90170</xdr:rowOff>
    </xdr:to>
    <xdr:sp macro="" textlink="">
      <xdr:nvSpPr>
        <xdr:cNvPr id="43" name="正方形/長方形 42"/>
        <xdr:cNvSpPr/>
      </xdr:nvSpPr>
      <xdr:spPr>
        <a:xfrm>
          <a:off x="77870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149225</xdr:colOff>
      <xdr:row>22</xdr:row>
      <xdr:rowOff>28575</xdr:rowOff>
    </xdr:from>
    <xdr:to xmlns:xdr="http://schemas.openxmlformats.org/drawingml/2006/spreadsheetDrawing">
      <xdr:col>51</xdr:col>
      <xdr:colOff>149225</xdr:colOff>
      <xdr:row>23</xdr:row>
      <xdr:rowOff>108585</xdr:rowOff>
    </xdr:to>
    <xdr:sp macro="" textlink="">
      <xdr:nvSpPr>
        <xdr:cNvPr id="44" name="正方形/長方形 43"/>
        <xdr:cNvSpPr/>
      </xdr:nvSpPr>
      <xdr:spPr>
        <a:xfrm>
          <a:off x="77870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64770</xdr:rowOff>
    </xdr:from>
    <xdr:to xmlns:xdr="http://schemas.openxmlformats.org/drawingml/2006/spreadsheetDrawing">
      <xdr:col>27</xdr:col>
      <xdr:colOff>73025</xdr:colOff>
      <xdr:row>36</xdr:row>
      <xdr:rowOff>164465</xdr:rowOff>
    </xdr:to>
    <xdr:sp macro="" textlink="">
      <xdr:nvSpPr>
        <xdr:cNvPr id="45" name="正方形/長方形 44"/>
        <xdr:cNvSpPr/>
      </xdr:nvSpPr>
      <xdr:spPr>
        <a:xfrm>
          <a:off x="1144905" y="4852035"/>
          <a:ext cx="3822700" cy="21113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64770</xdr:rowOff>
    </xdr:from>
    <xdr:to xmlns:xdr="http://schemas.openxmlformats.org/drawingml/2006/spreadsheetDrawing">
      <xdr:col>53</xdr:col>
      <xdr:colOff>149225</xdr:colOff>
      <xdr:row>36</xdr:row>
      <xdr:rowOff>164465</xdr:rowOff>
    </xdr:to>
    <xdr:sp macro="" textlink="">
      <xdr:nvSpPr>
        <xdr:cNvPr id="46" name="正方形/長方形 45"/>
        <xdr:cNvSpPr/>
      </xdr:nvSpPr>
      <xdr:spPr>
        <a:xfrm>
          <a:off x="5215255" y="4852035"/>
          <a:ext cx="4286250" cy="2111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127635</xdr:rowOff>
    </xdr:from>
    <xdr:to xmlns:xdr="http://schemas.openxmlformats.org/drawingml/2006/spreadsheetDrawing">
      <xdr:col>52</xdr:col>
      <xdr:colOff>149225</xdr:colOff>
      <xdr:row>26</xdr:row>
      <xdr:rowOff>40005</xdr:rowOff>
    </xdr:to>
    <xdr:sp macro="" textlink="">
      <xdr:nvSpPr>
        <xdr:cNvPr id="47" name="正方形/長方形 46"/>
        <xdr:cNvSpPr/>
      </xdr:nvSpPr>
      <xdr:spPr>
        <a:xfrm>
          <a:off x="5215255" y="4914900"/>
          <a:ext cx="41148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77470</xdr:rowOff>
    </xdr:to>
    <xdr:sp macro="" textlink="" fLocksText="0">
      <xdr:nvSpPr>
        <xdr:cNvPr id="48" name="テキスト ボックス 47"/>
        <xdr:cNvSpPr txBox="1"/>
      </xdr:nvSpPr>
      <xdr:spPr>
        <a:xfrm>
          <a:off x="5272405" y="5138420"/>
          <a:ext cx="4102100" cy="17379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当市は、全国平均、静岡県平均及び類似団体平均に比べていずれも低い比率となっており、所有する資産が比較的新しいものが多い。しかしながらその比率が年々上昇しており、今後も上昇することが予想されるため、公共施設等総合管理計画、公共施設再配置計画及び個別施設の長寿命化計画等による適正配置・更新計画を検討する必要がある。</a:t>
          </a:r>
        </a:p>
      </xdr:txBody>
    </xdr:sp>
    <xdr:clientData/>
  </xdr:twoCellAnchor>
  <xdr:oneCellAnchor>
    <xdr:from xmlns:xdr="http://schemas.openxmlformats.org/drawingml/2006/spreadsheetDrawing">
      <xdr:col>4</xdr:col>
      <xdr:colOff>171450</xdr:colOff>
      <xdr:row>23</xdr:row>
      <xdr:rowOff>46990</xdr:rowOff>
    </xdr:from>
    <xdr:ext cx="349885" cy="219710"/>
    <xdr:sp macro="" textlink="">
      <xdr:nvSpPr>
        <xdr:cNvPr id="49" name="テキスト ボックス 48"/>
        <xdr:cNvSpPr txBox="1"/>
      </xdr:nvSpPr>
      <xdr:spPr>
        <a:xfrm>
          <a:off x="1122680" y="4666615"/>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164465</xdr:rowOff>
    </xdr:from>
    <xdr:to xmlns:xdr="http://schemas.openxmlformats.org/drawingml/2006/spreadsheetDrawing">
      <xdr:col>27</xdr:col>
      <xdr:colOff>73025</xdr:colOff>
      <xdr:row>36</xdr:row>
      <xdr:rowOff>164465</xdr:rowOff>
    </xdr:to>
    <xdr:cxnSp macro="">
      <xdr:nvCxnSpPr>
        <xdr:cNvPr id="50" name="直線コネクタ 49"/>
        <xdr:cNvCxnSpPr/>
      </xdr:nvCxnSpPr>
      <xdr:spPr>
        <a:xfrm>
          <a:off x="1144905" y="696341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73025</xdr:rowOff>
    </xdr:from>
    <xdr:ext cx="358775" cy="220345"/>
    <xdr:sp macro="" textlink="">
      <xdr:nvSpPr>
        <xdr:cNvPr id="51" name="テキスト ボックス 50"/>
        <xdr:cNvSpPr txBox="1"/>
      </xdr:nvSpPr>
      <xdr:spPr>
        <a:xfrm>
          <a:off x="779145" y="6871970"/>
          <a:ext cx="3587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30480</xdr:rowOff>
    </xdr:from>
    <xdr:to xmlns:xdr="http://schemas.openxmlformats.org/drawingml/2006/spreadsheetDrawing">
      <xdr:col>27</xdr:col>
      <xdr:colOff>73025</xdr:colOff>
      <xdr:row>35</xdr:row>
      <xdr:rowOff>30480</xdr:rowOff>
    </xdr:to>
    <xdr:cxnSp macro="">
      <xdr:nvCxnSpPr>
        <xdr:cNvPr id="52" name="直線コネクタ 51"/>
        <xdr:cNvCxnSpPr/>
      </xdr:nvCxnSpPr>
      <xdr:spPr>
        <a:xfrm>
          <a:off x="1144905" y="666178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106680</xdr:rowOff>
    </xdr:from>
    <xdr:ext cx="358775" cy="220345"/>
    <xdr:sp macro="" textlink="">
      <xdr:nvSpPr>
        <xdr:cNvPr id="53" name="テキスト ボックス 52"/>
        <xdr:cNvSpPr txBox="1"/>
      </xdr:nvSpPr>
      <xdr:spPr>
        <a:xfrm>
          <a:off x="779145" y="6570345"/>
          <a:ext cx="3587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64135</xdr:rowOff>
    </xdr:from>
    <xdr:to xmlns:xdr="http://schemas.openxmlformats.org/drawingml/2006/spreadsheetDrawing">
      <xdr:col>27</xdr:col>
      <xdr:colOff>73025</xdr:colOff>
      <xdr:row>33</xdr:row>
      <xdr:rowOff>64135</xdr:rowOff>
    </xdr:to>
    <xdr:cxnSp macro="">
      <xdr:nvCxnSpPr>
        <xdr:cNvPr id="54" name="直線コネクタ 53"/>
        <xdr:cNvCxnSpPr/>
      </xdr:nvCxnSpPr>
      <xdr:spPr>
        <a:xfrm>
          <a:off x="1144905" y="636016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140335</xdr:rowOff>
    </xdr:from>
    <xdr:ext cx="358775" cy="219710"/>
    <xdr:sp macro="" textlink="">
      <xdr:nvSpPr>
        <xdr:cNvPr id="55" name="テキスト ボックス 54"/>
        <xdr:cNvSpPr txBox="1"/>
      </xdr:nvSpPr>
      <xdr:spPr>
        <a:xfrm>
          <a:off x="779145" y="6268720"/>
          <a:ext cx="3587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97790</xdr:rowOff>
    </xdr:from>
    <xdr:to xmlns:xdr="http://schemas.openxmlformats.org/drawingml/2006/spreadsheetDrawing">
      <xdr:col>27</xdr:col>
      <xdr:colOff>73025</xdr:colOff>
      <xdr:row>31</xdr:row>
      <xdr:rowOff>97790</xdr:rowOff>
    </xdr:to>
    <xdr:cxnSp macro="">
      <xdr:nvCxnSpPr>
        <xdr:cNvPr id="56" name="直線コネクタ 55"/>
        <xdr:cNvCxnSpPr/>
      </xdr:nvCxnSpPr>
      <xdr:spPr>
        <a:xfrm>
          <a:off x="1144905" y="605853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5715</xdr:rowOff>
    </xdr:from>
    <xdr:ext cx="358775" cy="220345"/>
    <xdr:sp macro="" textlink="">
      <xdr:nvSpPr>
        <xdr:cNvPr id="57" name="テキスト ボックス 56"/>
        <xdr:cNvSpPr txBox="1"/>
      </xdr:nvSpPr>
      <xdr:spPr>
        <a:xfrm>
          <a:off x="779145" y="5966460"/>
          <a:ext cx="3587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131445</xdr:rowOff>
    </xdr:from>
    <xdr:to xmlns:xdr="http://schemas.openxmlformats.org/drawingml/2006/spreadsheetDrawing">
      <xdr:col>27</xdr:col>
      <xdr:colOff>73025</xdr:colOff>
      <xdr:row>29</xdr:row>
      <xdr:rowOff>131445</xdr:rowOff>
    </xdr:to>
    <xdr:cxnSp macro="">
      <xdr:nvCxnSpPr>
        <xdr:cNvPr id="58" name="直線コネクタ 57"/>
        <xdr:cNvCxnSpPr/>
      </xdr:nvCxnSpPr>
      <xdr:spPr>
        <a:xfrm>
          <a:off x="1144905" y="575691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39370</xdr:rowOff>
    </xdr:from>
    <xdr:ext cx="358775" cy="220345"/>
    <xdr:sp macro="" textlink="">
      <xdr:nvSpPr>
        <xdr:cNvPr id="59" name="テキスト ボックス 58"/>
        <xdr:cNvSpPr txBox="1"/>
      </xdr:nvSpPr>
      <xdr:spPr>
        <a:xfrm>
          <a:off x="779145" y="5664835"/>
          <a:ext cx="3587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165100</xdr:rowOff>
    </xdr:from>
    <xdr:to xmlns:xdr="http://schemas.openxmlformats.org/drawingml/2006/spreadsheetDrawing">
      <xdr:col>27</xdr:col>
      <xdr:colOff>73025</xdr:colOff>
      <xdr:row>27</xdr:row>
      <xdr:rowOff>165100</xdr:rowOff>
    </xdr:to>
    <xdr:cxnSp macro="">
      <xdr:nvCxnSpPr>
        <xdr:cNvPr id="60" name="直線コネクタ 59"/>
        <xdr:cNvCxnSpPr/>
      </xdr:nvCxnSpPr>
      <xdr:spPr>
        <a:xfrm>
          <a:off x="1144905" y="545528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73660</xdr:rowOff>
    </xdr:from>
    <xdr:ext cx="358775" cy="220345"/>
    <xdr:sp macro="" textlink="">
      <xdr:nvSpPr>
        <xdr:cNvPr id="61" name="テキスト ボックス 60"/>
        <xdr:cNvSpPr txBox="1"/>
      </xdr:nvSpPr>
      <xdr:spPr>
        <a:xfrm>
          <a:off x="779145" y="5363845"/>
          <a:ext cx="3587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31750</xdr:rowOff>
    </xdr:from>
    <xdr:to xmlns:xdr="http://schemas.openxmlformats.org/drawingml/2006/spreadsheetDrawing">
      <xdr:col>27</xdr:col>
      <xdr:colOff>73025</xdr:colOff>
      <xdr:row>26</xdr:row>
      <xdr:rowOff>31750</xdr:rowOff>
    </xdr:to>
    <xdr:cxnSp macro="">
      <xdr:nvCxnSpPr>
        <xdr:cNvPr id="62" name="直線コネクタ 61"/>
        <xdr:cNvCxnSpPr/>
      </xdr:nvCxnSpPr>
      <xdr:spPr>
        <a:xfrm>
          <a:off x="1144905" y="515429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107315</xdr:rowOff>
    </xdr:from>
    <xdr:ext cx="358775" cy="220345"/>
    <xdr:sp macro="" textlink="">
      <xdr:nvSpPr>
        <xdr:cNvPr id="63" name="テキスト ボックス 62"/>
        <xdr:cNvSpPr txBox="1"/>
      </xdr:nvSpPr>
      <xdr:spPr>
        <a:xfrm>
          <a:off x="779145" y="5062220"/>
          <a:ext cx="3587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64770</xdr:rowOff>
    </xdr:from>
    <xdr:to xmlns:xdr="http://schemas.openxmlformats.org/drawingml/2006/spreadsheetDrawing">
      <xdr:col>27</xdr:col>
      <xdr:colOff>73025</xdr:colOff>
      <xdr:row>24</xdr:row>
      <xdr:rowOff>64770</xdr:rowOff>
    </xdr:to>
    <xdr:cxnSp macro="">
      <xdr:nvCxnSpPr>
        <xdr:cNvPr id="64" name="直線コネクタ 63"/>
        <xdr:cNvCxnSpPr/>
      </xdr:nvCxnSpPr>
      <xdr:spPr>
        <a:xfrm>
          <a:off x="1144905" y="485203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140970</xdr:rowOff>
    </xdr:from>
    <xdr:ext cx="358775" cy="219710"/>
    <xdr:sp macro="" textlink="">
      <xdr:nvSpPr>
        <xdr:cNvPr id="65" name="テキスト ボックス 64"/>
        <xdr:cNvSpPr txBox="1"/>
      </xdr:nvSpPr>
      <xdr:spPr>
        <a:xfrm>
          <a:off x="779145" y="4760595"/>
          <a:ext cx="3587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64770</xdr:rowOff>
    </xdr:from>
    <xdr:to xmlns:xdr="http://schemas.openxmlformats.org/drawingml/2006/spreadsheetDrawing">
      <xdr:col>27</xdr:col>
      <xdr:colOff>73025</xdr:colOff>
      <xdr:row>36</xdr:row>
      <xdr:rowOff>164465</xdr:rowOff>
    </xdr:to>
    <xdr:sp macro="" textlink="">
      <xdr:nvSpPr>
        <xdr:cNvPr id="66" name="有形固定資産減価償却率グラフ枠"/>
        <xdr:cNvSpPr/>
      </xdr:nvSpPr>
      <xdr:spPr>
        <a:xfrm>
          <a:off x="1144905" y="4852035"/>
          <a:ext cx="3822700" cy="21113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28</xdr:row>
      <xdr:rowOff>145415</xdr:rowOff>
    </xdr:from>
    <xdr:to xmlns:xdr="http://schemas.openxmlformats.org/drawingml/2006/spreadsheetDrawing">
      <xdr:col>23</xdr:col>
      <xdr:colOff>85090</xdr:colOff>
      <xdr:row>34</xdr:row>
      <xdr:rowOff>140970</xdr:rowOff>
    </xdr:to>
    <xdr:cxnSp macro="">
      <xdr:nvCxnSpPr>
        <xdr:cNvPr id="67" name="直線コネクタ 66"/>
        <xdr:cNvCxnSpPr/>
      </xdr:nvCxnSpPr>
      <xdr:spPr>
        <a:xfrm flipV="1">
          <a:off x="4292600" y="5603240"/>
          <a:ext cx="1270" cy="1001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144780</xdr:rowOff>
    </xdr:from>
    <xdr:ext cx="405130" cy="252095"/>
    <xdr:sp macro="" textlink="">
      <xdr:nvSpPr>
        <xdr:cNvPr id="68" name="有形固定資産減価償却率最小値テキスト"/>
        <xdr:cNvSpPr txBox="1"/>
      </xdr:nvSpPr>
      <xdr:spPr>
        <a:xfrm>
          <a:off x="4345305" y="660844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171450</xdr:colOff>
      <xdr:row>34</xdr:row>
      <xdr:rowOff>140970</xdr:rowOff>
    </xdr:from>
    <xdr:to xmlns:xdr="http://schemas.openxmlformats.org/drawingml/2006/spreadsheetDrawing">
      <xdr:col>23</xdr:col>
      <xdr:colOff>171450</xdr:colOff>
      <xdr:row>34</xdr:row>
      <xdr:rowOff>140970</xdr:rowOff>
    </xdr:to>
    <xdr:cxnSp macro="">
      <xdr:nvCxnSpPr>
        <xdr:cNvPr id="69" name="直線コネクタ 68"/>
        <xdr:cNvCxnSpPr/>
      </xdr:nvCxnSpPr>
      <xdr:spPr>
        <a:xfrm>
          <a:off x="4208780" y="6604635"/>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27</xdr:row>
      <xdr:rowOff>93345</xdr:rowOff>
    </xdr:from>
    <xdr:ext cx="405130" cy="253365"/>
    <xdr:sp macro="" textlink="">
      <xdr:nvSpPr>
        <xdr:cNvPr id="70" name="有形固定資産減価償却率最大値テキスト"/>
        <xdr:cNvSpPr txBox="1"/>
      </xdr:nvSpPr>
      <xdr:spPr>
        <a:xfrm>
          <a:off x="4345305" y="538353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171450</xdr:colOff>
      <xdr:row>28</xdr:row>
      <xdr:rowOff>145415</xdr:rowOff>
    </xdr:from>
    <xdr:to xmlns:xdr="http://schemas.openxmlformats.org/drawingml/2006/spreadsheetDrawing">
      <xdr:col>23</xdr:col>
      <xdr:colOff>171450</xdr:colOff>
      <xdr:row>28</xdr:row>
      <xdr:rowOff>145415</xdr:rowOff>
    </xdr:to>
    <xdr:cxnSp macro="">
      <xdr:nvCxnSpPr>
        <xdr:cNvPr id="71" name="直線コネクタ 70"/>
        <xdr:cNvCxnSpPr/>
      </xdr:nvCxnSpPr>
      <xdr:spPr>
        <a:xfrm>
          <a:off x="4208780" y="5603240"/>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32</xdr:row>
      <xdr:rowOff>58420</xdr:rowOff>
    </xdr:from>
    <xdr:ext cx="405130" cy="253365"/>
    <xdr:sp macro="" textlink="">
      <xdr:nvSpPr>
        <xdr:cNvPr id="72" name="有形固定資産減価償却率平均値テキスト"/>
        <xdr:cNvSpPr txBox="1"/>
      </xdr:nvSpPr>
      <xdr:spPr>
        <a:xfrm>
          <a:off x="4345305" y="6186805"/>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32</xdr:row>
      <xdr:rowOff>79375</xdr:rowOff>
    </xdr:from>
    <xdr:to xmlns:xdr="http://schemas.openxmlformats.org/drawingml/2006/spreadsheetDrawing">
      <xdr:col>23</xdr:col>
      <xdr:colOff>136525</xdr:colOff>
      <xdr:row>33</xdr:row>
      <xdr:rowOff>11430</xdr:rowOff>
    </xdr:to>
    <xdr:sp macro="" textlink="">
      <xdr:nvSpPr>
        <xdr:cNvPr id="73" name="フローチャート: 判断 72"/>
        <xdr:cNvSpPr/>
      </xdr:nvSpPr>
      <xdr:spPr>
        <a:xfrm>
          <a:off x="4243705" y="62077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69850</xdr:rowOff>
    </xdr:from>
    <xdr:to xmlns:xdr="http://schemas.openxmlformats.org/drawingml/2006/spreadsheetDrawing">
      <xdr:col>19</xdr:col>
      <xdr:colOff>171450</xdr:colOff>
      <xdr:row>32</xdr:row>
      <xdr:rowOff>1270</xdr:rowOff>
    </xdr:to>
    <xdr:sp macro="" textlink="">
      <xdr:nvSpPr>
        <xdr:cNvPr id="74" name="フローチャート: 判断 73"/>
        <xdr:cNvSpPr/>
      </xdr:nvSpPr>
      <xdr:spPr>
        <a:xfrm>
          <a:off x="3608705" y="6030595"/>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30480</xdr:rowOff>
    </xdr:from>
    <xdr:to xmlns:xdr="http://schemas.openxmlformats.org/drawingml/2006/spreadsheetDrawing">
      <xdr:col>15</xdr:col>
      <xdr:colOff>171450</xdr:colOff>
      <xdr:row>31</xdr:row>
      <xdr:rowOff>129540</xdr:rowOff>
    </xdr:to>
    <xdr:sp macro="" textlink="">
      <xdr:nvSpPr>
        <xdr:cNvPr id="75" name="フローチャート: 判断 74"/>
        <xdr:cNvSpPr/>
      </xdr:nvSpPr>
      <xdr:spPr>
        <a:xfrm>
          <a:off x="2922905" y="5991225"/>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31</xdr:row>
      <xdr:rowOff>12700</xdr:rowOff>
    </xdr:from>
    <xdr:to xmlns:xdr="http://schemas.openxmlformats.org/drawingml/2006/spreadsheetDrawing">
      <xdr:col>11</xdr:col>
      <xdr:colOff>171450</xdr:colOff>
      <xdr:row>31</xdr:row>
      <xdr:rowOff>111760</xdr:rowOff>
    </xdr:to>
    <xdr:sp macro="" textlink="">
      <xdr:nvSpPr>
        <xdr:cNvPr id="76" name="フローチャート: 判断 75"/>
        <xdr:cNvSpPr/>
      </xdr:nvSpPr>
      <xdr:spPr>
        <a:xfrm>
          <a:off x="2237105" y="5973445"/>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107315</xdr:rowOff>
    </xdr:from>
    <xdr:to xmlns:xdr="http://schemas.openxmlformats.org/drawingml/2006/spreadsheetDrawing">
      <xdr:col>7</xdr:col>
      <xdr:colOff>171450</xdr:colOff>
      <xdr:row>31</xdr:row>
      <xdr:rowOff>39370</xdr:rowOff>
    </xdr:to>
    <xdr:sp macro="" textlink="">
      <xdr:nvSpPr>
        <xdr:cNvPr id="77" name="フローチャート: 判断 76"/>
        <xdr:cNvSpPr/>
      </xdr:nvSpPr>
      <xdr:spPr>
        <a:xfrm>
          <a:off x="1551305" y="5900420"/>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41275</xdr:rowOff>
    </xdr:from>
    <xdr:ext cx="761365" cy="220345"/>
    <xdr:sp macro="" textlink="">
      <xdr:nvSpPr>
        <xdr:cNvPr id="78" name="テキスト ボックス 77"/>
        <xdr:cNvSpPr txBox="1"/>
      </xdr:nvSpPr>
      <xdr:spPr>
        <a:xfrm>
          <a:off x="4135755" y="7007860"/>
          <a:ext cx="7613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41275</xdr:rowOff>
    </xdr:from>
    <xdr:ext cx="761365" cy="220345"/>
    <xdr:sp macro="" textlink="">
      <xdr:nvSpPr>
        <xdr:cNvPr id="79" name="テキスト ボックス 78"/>
        <xdr:cNvSpPr txBox="1"/>
      </xdr:nvSpPr>
      <xdr:spPr>
        <a:xfrm>
          <a:off x="3500755" y="7007860"/>
          <a:ext cx="7613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41275</xdr:rowOff>
    </xdr:from>
    <xdr:ext cx="761365" cy="220345"/>
    <xdr:sp macro="" textlink="">
      <xdr:nvSpPr>
        <xdr:cNvPr id="80" name="テキスト ボックス 79"/>
        <xdr:cNvSpPr txBox="1"/>
      </xdr:nvSpPr>
      <xdr:spPr>
        <a:xfrm>
          <a:off x="2814955" y="7007860"/>
          <a:ext cx="7613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41275</xdr:rowOff>
    </xdr:from>
    <xdr:ext cx="761365" cy="220345"/>
    <xdr:sp macro="" textlink="">
      <xdr:nvSpPr>
        <xdr:cNvPr id="81" name="テキスト ボックス 80"/>
        <xdr:cNvSpPr txBox="1"/>
      </xdr:nvSpPr>
      <xdr:spPr>
        <a:xfrm>
          <a:off x="2129155" y="7007860"/>
          <a:ext cx="7613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41275</xdr:rowOff>
    </xdr:from>
    <xdr:ext cx="761365" cy="220345"/>
    <xdr:sp macro="" textlink="">
      <xdr:nvSpPr>
        <xdr:cNvPr id="82" name="テキスト ボックス 81"/>
        <xdr:cNvSpPr txBox="1"/>
      </xdr:nvSpPr>
      <xdr:spPr>
        <a:xfrm>
          <a:off x="1443355" y="7007860"/>
          <a:ext cx="7613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28</xdr:row>
      <xdr:rowOff>95250</xdr:rowOff>
    </xdr:from>
    <xdr:to xmlns:xdr="http://schemas.openxmlformats.org/drawingml/2006/spreadsheetDrawing">
      <xdr:col>23</xdr:col>
      <xdr:colOff>136525</xdr:colOff>
      <xdr:row>29</xdr:row>
      <xdr:rowOff>27305</xdr:rowOff>
    </xdr:to>
    <xdr:sp macro="" textlink="">
      <xdr:nvSpPr>
        <xdr:cNvPr id="83" name="楕円 82"/>
        <xdr:cNvSpPr/>
      </xdr:nvSpPr>
      <xdr:spPr>
        <a:xfrm>
          <a:off x="4243705" y="55530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28</xdr:row>
      <xdr:rowOff>50165</xdr:rowOff>
    </xdr:from>
    <xdr:ext cx="405130" cy="252730"/>
    <xdr:sp macro="" textlink="">
      <xdr:nvSpPr>
        <xdr:cNvPr id="84" name="有形固定資産減価償却率該当値テキスト"/>
        <xdr:cNvSpPr txBox="1"/>
      </xdr:nvSpPr>
      <xdr:spPr>
        <a:xfrm>
          <a:off x="4345305" y="550799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28</xdr:row>
      <xdr:rowOff>50800</xdr:rowOff>
    </xdr:from>
    <xdr:to xmlns:xdr="http://schemas.openxmlformats.org/drawingml/2006/spreadsheetDrawing">
      <xdr:col>19</xdr:col>
      <xdr:colOff>171450</xdr:colOff>
      <xdr:row>28</xdr:row>
      <xdr:rowOff>150495</xdr:rowOff>
    </xdr:to>
    <xdr:sp macro="" textlink="">
      <xdr:nvSpPr>
        <xdr:cNvPr id="85" name="楕円 84"/>
        <xdr:cNvSpPr/>
      </xdr:nvSpPr>
      <xdr:spPr>
        <a:xfrm>
          <a:off x="3608705" y="5508625"/>
          <a:ext cx="857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28</xdr:row>
      <xdr:rowOff>100330</xdr:rowOff>
    </xdr:from>
    <xdr:to xmlns:xdr="http://schemas.openxmlformats.org/drawingml/2006/spreadsheetDrawing">
      <xdr:col>23</xdr:col>
      <xdr:colOff>85725</xdr:colOff>
      <xdr:row>28</xdr:row>
      <xdr:rowOff>145415</xdr:rowOff>
    </xdr:to>
    <xdr:cxnSp macro="">
      <xdr:nvCxnSpPr>
        <xdr:cNvPr id="86" name="直線コネクタ 85"/>
        <xdr:cNvCxnSpPr/>
      </xdr:nvCxnSpPr>
      <xdr:spPr>
        <a:xfrm>
          <a:off x="3659505" y="5558155"/>
          <a:ext cx="635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28</xdr:row>
      <xdr:rowOff>5715</xdr:rowOff>
    </xdr:from>
    <xdr:to xmlns:xdr="http://schemas.openxmlformats.org/drawingml/2006/spreadsheetDrawing">
      <xdr:col>15</xdr:col>
      <xdr:colOff>171450</xdr:colOff>
      <xdr:row>28</xdr:row>
      <xdr:rowOff>105410</xdr:rowOff>
    </xdr:to>
    <xdr:sp macro="" textlink="">
      <xdr:nvSpPr>
        <xdr:cNvPr id="87" name="楕円 86"/>
        <xdr:cNvSpPr/>
      </xdr:nvSpPr>
      <xdr:spPr>
        <a:xfrm>
          <a:off x="2922905" y="5463540"/>
          <a:ext cx="857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28</xdr:row>
      <xdr:rowOff>55245</xdr:rowOff>
    </xdr:from>
    <xdr:to xmlns:xdr="http://schemas.openxmlformats.org/drawingml/2006/spreadsheetDrawing">
      <xdr:col>19</xdr:col>
      <xdr:colOff>136525</xdr:colOff>
      <xdr:row>28</xdr:row>
      <xdr:rowOff>100330</xdr:rowOff>
    </xdr:to>
    <xdr:cxnSp macro="">
      <xdr:nvCxnSpPr>
        <xdr:cNvPr id="88" name="直線コネクタ 87"/>
        <xdr:cNvCxnSpPr/>
      </xdr:nvCxnSpPr>
      <xdr:spPr>
        <a:xfrm>
          <a:off x="2973705" y="5513070"/>
          <a:ext cx="6858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27</xdr:row>
      <xdr:rowOff>121920</xdr:rowOff>
    </xdr:from>
    <xdr:to xmlns:xdr="http://schemas.openxmlformats.org/drawingml/2006/spreadsheetDrawing">
      <xdr:col>11</xdr:col>
      <xdr:colOff>171450</xdr:colOff>
      <xdr:row>28</xdr:row>
      <xdr:rowOff>53340</xdr:rowOff>
    </xdr:to>
    <xdr:sp macro="" textlink="">
      <xdr:nvSpPr>
        <xdr:cNvPr id="89" name="楕円 88"/>
        <xdr:cNvSpPr/>
      </xdr:nvSpPr>
      <xdr:spPr>
        <a:xfrm>
          <a:off x="2237105" y="5412105"/>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28</xdr:row>
      <xdr:rowOff>3810</xdr:rowOff>
    </xdr:from>
    <xdr:to xmlns:xdr="http://schemas.openxmlformats.org/drawingml/2006/spreadsheetDrawing">
      <xdr:col>15</xdr:col>
      <xdr:colOff>136525</xdr:colOff>
      <xdr:row>28</xdr:row>
      <xdr:rowOff>55245</xdr:rowOff>
    </xdr:to>
    <xdr:cxnSp macro="">
      <xdr:nvCxnSpPr>
        <xdr:cNvPr id="90" name="直線コネクタ 89"/>
        <xdr:cNvCxnSpPr/>
      </xdr:nvCxnSpPr>
      <xdr:spPr>
        <a:xfrm>
          <a:off x="2287905" y="5461635"/>
          <a:ext cx="6858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26</xdr:row>
      <xdr:rowOff>127000</xdr:rowOff>
    </xdr:from>
    <xdr:to xmlns:xdr="http://schemas.openxmlformats.org/drawingml/2006/spreadsheetDrawing">
      <xdr:col>7</xdr:col>
      <xdr:colOff>171450</xdr:colOff>
      <xdr:row>27</xdr:row>
      <xdr:rowOff>58420</xdr:rowOff>
    </xdr:to>
    <xdr:sp macro="" textlink="">
      <xdr:nvSpPr>
        <xdr:cNvPr id="91" name="楕円 90"/>
        <xdr:cNvSpPr/>
      </xdr:nvSpPr>
      <xdr:spPr>
        <a:xfrm>
          <a:off x="1551305" y="5249545"/>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27</xdr:row>
      <xdr:rowOff>8255</xdr:rowOff>
    </xdr:from>
    <xdr:to xmlns:xdr="http://schemas.openxmlformats.org/drawingml/2006/spreadsheetDrawing">
      <xdr:col>11</xdr:col>
      <xdr:colOff>136525</xdr:colOff>
      <xdr:row>28</xdr:row>
      <xdr:rowOff>3810</xdr:rowOff>
    </xdr:to>
    <xdr:cxnSp macro="">
      <xdr:nvCxnSpPr>
        <xdr:cNvPr id="92" name="直線コネクタ 91"/>
        <xdr:cNvCxnSpPr/>
      </xdr:nvCxnSpPr>
      <xdr:spPr>
        <a:xfrm>
          <a:off x="1602105" y="5298440"/>
          <a:ext cx="6858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31</xdr:row>
      <xdr:rowOff>160655</xdr:rowOff>
    </xdr:from>
    <xdr:ext cx="405130" cy="252730"/>
    <xdr:sp macro="" textlink="">
      <xdr:nvSpPr>
        <xdr:cNvPr id="93" name="n_1aveValue有形固定資産減価償却率"/>
        <xdr:cNvSpPr txBox="1"/>
      </xdr:nvSpPr>
      <xdr:spPr>
        <a:xfrm>
          <a:off x="3463290" y="612140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120650</xdr:rowOff>
    </xdr:from>
    <xdr:ext cx="405130" cy="253365"/>
    <xdr:sp macro="" textlink="">
      <xdr:nvSpPr>
        <xdr:cNvPr id="94" name="n_2aveValue有形固定資産減価償却率"/>
        <xdr:cNvSpPr txBox="1"/>
      </xdr:nvSpPr>
      <xdr:spPr>
        <a:xfrm>
          <a:off x="2790190" y="608139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103505</xdr:rowOff>
    </xdr:from>
    <xdr:ext cx="405130" cy="252730"/>
    <xdr:sp macro="" textlink="">
      <xdr:nvSpPr>
        <xdr:cNvPr id="95" name="n_3aveValue有形固定資産減価償却率"/>
        <xdr:cNvSpPr txBox="1"/>
      </xdr:nvSpPr>
      <xdr:spPr>
        <a:xfrm>
          <a:off x="2104390" y="606425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31</xdr:row>
      <xdr:rowOff>30480</xdr:rowOff>
    </xdr:from>
    <xdr:ext cx="405130" cy="252730"/>
    <xdr:sp macro="" textlink="">
      <xdr:nvSpPr>
        <xdr:cNvPr id="96" name="n_4aveValue有形固定資産減価償却率"/>
        <xdr:cNvSpPr txBox="1"/>
      </xdr:nvSpPr>
      <xdr:spPr>
        <a:xfrm>
          <a:off x="1418590" y="5991225"/>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26</xdr:row>
      <xdr:rowOff>166370</xdr:rowOff>
    </xdr:from>
    <xdr:ext cx="405130" cy="253365"/>
    <xdr:sp macro="" textlink="">
      <xdr:nvSpPr>
        <xdr:cNvPr id="97" name="n_1mainValue有形固定資産減価償却率"/>
        <xdr:cNvSpPr txBox="1"/>
      </xdr:nvSpPr>
      <xdr:spPr>
        <a:xfrm>
          <a:off x="3463290" y="528891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26</xdr:row>
      <xdr:rowOff>120650</xdr:rowOff>
    </xdr:from>
    <xdr:ext cx="405130" cy="253365"/>
    <xdr:sp macro="" textlink="">
      <xdr:nvSpPr>
        <xdr:cNvPr id="98" name="n_2mainValue有形固定資産減価償却率"/>
        <xdr:cNvSpPr txBox="1"/>
      </xdr:nvSpPr>
      <xdr:spPr>
        <a:xfrm>
          <a:off x="2790190" y="524319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26</xdr:row>
      <xdr:rowOff>69850</xdr:rowOff>
    </xdr:from>
    <xdr:ext cx="405130" cy="252730"/>
    <xdr:sp macro="" textlink="">
      <xdr:nvSpPr>
        <xdr:cNvPr id="99" name="n_3mainValue有形固定資産減価償却率"/>
        <xdr:cNvSpPr txBox="1"/>
      </xdr:nvSpPr>
      <xdr:spPr>
        <a:xfrm>
          <a:off x="2104390" y="5192395"/>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25</xdr:row>
      <xdr:rowOff>74295</xdr:rowOff>
    </xdr:from>
    <xdr:ext cx="405130" cy="253365"/>
    <xdr:sp macro="" textlink="">
      <xdr:nvSpPr>
        <xdr:cNvPr id="100" name="n_4mainValue有形固定資産減価償却率"/>
        <xdr:cNvSpPr txBox="1"/>
      </xdr:nvSpPr>
      <xdr:spPr>
        <a:xfrm>
          <a:off x="1418590" y="502920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140335</xdr:rowOff>
    </xdr:from>
    <xdr:to xmlns:xdr="http://schemas.openxmlformats.org/drawingml/2006/spreadsheetDrawing">
      <xdr:col>80</xdr:col>
      <xdr:colOff>9525</xdr:colOff>
      <xdr:row>22</xdr:row>
      <xdr:rowOff>28575</xdr:rowOff>
    </xdr:to>
    <xdr:sp macro="" textlink="">
      <xdr:nvSpPr>
        <xdr:cNvPr id="101" name="正方形/長方形 100"/>
        <xdr:cNvSpPr/>
      </xdr:nvSpPr>
      <xdr:spPr>
        <a:xfrm>
          <a:off x="10187305" y="4180840"/>
          <a:ext cx="380365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79375</xdr:rowOff>
    </xdr:from>
    <xdr:to xmlns:xdr="http://schemas.openxmlformats.org/drawingml/2006/spreadsheetDrawing">
      <xdr:col>68</xdr:col>
      <xdr:colOff>158750</xdr:colOff>
      <xdr:row>24</xdr:row>
      <xdr:rowOff>13970</xdr:rowOff>
    </xdr:to>
    <xdr:sp macro="" textlink="">
      <xdr:nvSpPr>
        <xdr:cNvPr id="102" name="正方形/長方形 101"/>
        <xdr:cNvSpPr/>
      </xdr:nvSpPr>
      <xdr:spPr>
        <a:xfrm>
          <a:off x="11142980" y="4531360"/>
          <a:ext cx="939800" cy="269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171450</xdr:colOff>
      <xdr:row>22</xdr:row>
      <xdr:rowOff>62865</xdr:rowOff>
    </xdr:from>
    <xdr:to xmlns:xdr="http://schemas.openxmlformats.org/drawingml/2006/spreadsheetDrawing">
      <xdr:col>75</xdr:col>
      <xdr:colOff>171450</xdr:colOff>
      <xdr:row>24</xdr:row>
      <xdr:rowOff>29845</xdr:rowOff>
    </xdr:to>
    <xdr:sp macro="" textlink="">
      <xdr:nvSpPr>
        <xdr:cNvPr id="103" name="正方形/長方形 102"/>
        <xdr:cNvSpPr/>
      </xdr:nvSpPr>
      <xdr:spPr>
        <a:xfrm>
          <a:off x="12438380" y="4514850"/>
          <a:ext cx="857250" cy="302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[ 672.0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53975</xdr:rowOff>
    </xdr:from>
    <xdr:to xmlns:xdr="http://schemas.openxmlformats.org/drawingml/2006/spreadsheetDrawing">
      <xdr:col>87</xdr:col>
      <xdr:colOff>149225</xdr:colOff>
      <xdr:row>22</xdr:row>
      <xdr:rowOff>90170</xdr:rowOff>
    </xdr:to>
    <xdr:sp macro="" textlink="">
      <xdr:nvSpPr>
        <xdr:cNvPr id="104" name="正方形/長方形 103"/>
        <xdr:cNvSpPr/>
      </xdr:nvSpPr>
      <xdr:spPr>
        <a:xfrm>
          <a:off x="139592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28575</xdr:rowOff>
    </xdr:from>
    <xdr:to xmlns:xdr="http://schemas.openxmlformats.org/drawingml/2006/spreadsheetDrawing">
      <xdr:col>87</xdr:col>
      <xdr:colOff>149225</xdr:colOff>
      <xdr:row>23</xdr:row>
      <xdr:rowOff>108585</xdr:rowOff>
    </xdr:to>
    <xdr:sp macro="" textlink="">
      <xdr:nvSpPr>
        <xdr:cNvPr id="105" name="正方形/長方形 104"/>
        <xdr:cNvSpPr/>
      </xdr:nvSpPr>
      <xdr:spPr>
        <a:xfrm>
          <a:off x="139592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53975</xdr:rowOff>
    </xdr:from>
    <xdr:to xmlns:xdr="http://schemas.openxmlformats.org/drawingml/2006/spreadsheetDrawing">
      <xdr:col>95</xdr:col>
      <xdr:colOff>149225</xdr:colOff>
      <xdr:row>22</xdr:row>
      <xdr:rowOff>90170</xdr:rowOff>
    </xdr:to>
    <xdr:sp macro="" textlink="">
      <xdr:nvSpPr>
        <xdr:cNvPr id="106" name="正方形/長方形 105"/>
        <xdr:cNvSpPr/>
      </xdr:nvSpPr>
      <xdr:spPr>
        <a:xfrm>
          <a:off x="153308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28575</xdr:rowOff>
    </xdr:from>
    <xdr:to xmlns:xdr="http://schemas.openxmlformats.org/drawingml/2006/spreadsheetDrawing">
      <xdr:col>95</xdr:col>
      <xdr:colOff>149225</xdr:colOff>
      <xdr:row>23</xdr:row>
      <xdr:rowOff>108585</xdr:rowOff>
    </xdr:to>
    <xdr:sp macro="" textlink="">
      <xdr:nvSpPr>
        <xdr:cNvPr id="107" name="正方形/長方形 106"/>
        <xdr:cNvSpPr/>
      </xdr:nvSpPr>
      <xdr:spPr>
        <a:xfrm>
          <a:off x="153308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53975</xdr:rowOff>
    </xdr:from>
    <xdr:to xmlns:xdr="http://schemas.openxmlformats.org/drawingml/2006/spreadsheetDrawing">
      <xdr:col>104</xdr:col>
      <xdr:colOff>85725</xdr:colOff>
      <xdr:row>22</xdr:row>
      <xdr:rowOff>90170</xdr:rowOff>
    </xdr:to>
    <xdr:sp macro="" textlink="">
      <xdr:nvSpPr>
        <xdr:cNvPr id="108" name="正方形/長方形 107"/>
        <xdr:cNvSpPr/>
      </xdr:nvSpPr>
      <xdr:spPr>
        <a:xfrm>
          <a:off x="1681035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96</xdr:col>
      <xdr:colOff>85725</xdr:colOff>
      <xdr:row>22</xdr:row>
      <xdr:rowOff>28575</xdr:rowOff>
    </xdr:from>
    <xdr:to xmlns:xdr="http://schemas.openxmlformats.org/drawingml/2006/spreadsheetDrawing">
      <xdr:col>104</xdr:col>
      <xdr:colOff>85725</xdr:colOff>
      <xdr:row>23</xdr:row>
      <xdr:rowOff>108585</xdr:rowOff>
    </xdr:to>
    <xdr:sp macro="" textlink="">
      <xdr:nvSpPr>
        <xdr:cNvPr id="109" name="正方形/長方形 108"/>
        <xdr:cNvSpPr/>
      </xdr:nvSpPr>
      <xdr:spPr>
        <a:xfrm>
          <a:off x="1681035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64770</xdr:rowOff>
    </xdr:from>
    <xdr:to xmlns:xdr="http://schemas.openxmlformats.org/drawingml/2006/spreadsheetDrawing">
      <xdr:col>80</xdr:col>
      <xdr:colOff>9525</xdr:colOff>
      <xdr:row>36</xdr:row>
      <xdr:rowOff>164465</xdr:rowOff>
    </xdr:to>
    <xdr:sp macro="" textlink="">
      <xdr:nvSpPr>
        <xdr:cNvPr id="110" name="正方形/長方形 109"/>
        <xdr:cNvSpPr/>
      </xdr:nvSpPr>
      <xdr:spPr>
        <a:xfrm>
          <a:off x="10187305" y="4852035"/>
          <a:ext cx="3803650" cy="21113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64770</xdr:rowOff>
    </xdr:from>
    <xdr:to xmlns:xdr="http://schemas.openxmlformats.org/drawingml/2006/spreadsheetDrawing">
      <xdr:col>106</xdr:col>
      <xdr:colOff>85725</xdr:colOff>
      <xdr:row>36</xdr:row>
      <xdr:rowOff>164465</xdr:rowOff>
    </xdr:to>
    <xdr:sp macro="" textlink="">
      <xdr:nvSpPr>
        <xdr:cNvPr id="111" name="正方形/長方形 110"/>
        <xdr:cNvSpPr/>
      </xdr:nvSpPr>
      <xdr:spPr>
        <a:xfrm>
          <a:off x="14238605" y="4852035"/>
          <a:ext cx="4286250" cy="2111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127635</xdr:rowOff>
    </xdr:from>
    <xdr:to xmlns:xdr="http://schemas.openxmlformats.org/drawingml/2006/spreadsheetDrawing">
      <xdr:col>105</xdr:col>
      <xdr:colOff>85725</xdr:colOff>
      <xdr:row>26</xdr:row>
      <xdr:rowOff>40005</xdr:rowOff>
    </xdr:to>
    <xdr:sp macro="" textlink="">
      <xdr:nvSpPr>
        <xdr:cNvPr id="112" name="正方形/長方形 111"/>
        <xdr:cNvSpPr/>
      </xdr:nvSpPr>
      <xdr:spPr>
        <a:xfrm>
          <a:off x="14238605" y="4914900"/>
          <a:ext cx="41148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77470</xdr:rowOff>
    </xdr:to>
    <xdr:sp macro="" textlink="" fLocksText="0">
      <xdr:nvSpPr>
        <xdr:cNvPr id="113" name="テキスト ボックス 112"/>
        <xdr:cNvSpPr txBox="1"/>
      </xdr:nvSpPr>
      <xdr:spPr>
        <a:xfrm>
          <a:off x="14314805" y="5138420"/>
          <a:ext cx="4102100" cy="17379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当市の債務償還比率は、類似団体平均は下回っているものの静岡県平均は大きく上回っており、その数値は上昇傾向にある。</a:t>
          </a:r>
          <a:endParaRPr kumimoji="1" lang="en-US" altLang="ja-JP" sz="1100">
            <a:latin typeface="ＭＳ Ｐゴシック"/>
            <a:ea typeface="ＭＳ Ｐゴシック"/>
          </a:endParaRPr>
        </a:p>
        <a:p>
          <a:r>
            <a:rPr kumimoji="1" lang="ja-JP" altLang="en-US" sz="1100">
              <a:latin typeface="ＭＳ Ｐゴシック"/>
              <a:ea typeface="ＭＳ Ｐゴシック"/>
            </a:rPr>
            <a:t>今後、新市建設計画に基づく大型事業が合併特例債の発行期限である令和６年度までに実施することにより地方債の発行額が増加し、債務償還比率も逓増することが想定されるため、事務事業の見直しによる歳出の抑制を図り、基金取崩額を抑制することにより比率数値の改善に努める。</a:t>
          </a:r>
        </a:p>
      </xdr:txBody>
    </xdr:sp>
    <xdr:clientData/>
  </xdr:twoCellAnchor>
  <xdr:oneCellAnchor>
    <xdr:from xmlns:xdr="http://schemas.openxmlformats.org/drawingml/2006/spreadsheetDrawing">
      <xdr:col>57</xdr:col>
      <xdr:colOff>111125</xdr:colOff>
      <xdr:row>23</xdr:row>
      <xdr:rowOff>46990</xdr:rowOff>
    </xdr:from>
    <xdr:ext cx="349250" cy="219710"/>
    <xdr:sp macro="" textlink="">
      <xdr:nvSpPr>
        <xdr:cNvPr id="114" name="テキスト ボックス 113"/>
        <xdr:cNvSpPr txBox="1"/>
      </xdr:nvSpPr>
      <xdr:spPr>
        <a:xfrm>
          <a:off x="10149205" y="4666615"/>
          <a:ext cx="3492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164465</xdr:rowOff>
    </xdr:from>
    <xdr:to xmlns:xdr="http://schemas.openxmlformats.org/drawingml/2006/spreadsheetDrawing">
      <xdr:col>80</xdr:col>
      <xdr:colOff>9525</xdr:colOff>
      <xdr:row>36</xdr:row>
      <xdr:rowOff>164465</xdr:rowOff>
    </xdr:to>
    <xdr:cxnSp macro="">
      <xdr:nvCxnSpPr>
        <xdr:cNvPr id="115" name="直線コネクタ 114"/>
        <xdr:cNvCxnSpPr/>
      </xdr:nvCxnSpPr>
      <xdr:spPr>
        <a:xfrm>
          <a:off x="10187305" y="696341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171450</xdr:colOff>
      <xdr:row>36</xdr:row>
      <xdr:rowOff>73025</xdr:rowOff>
    </xdr:from>
    <xdr:ext cx="482600" cy="220345"/>
    <xdr:sp macro="" textlink="">
      <xdr:nvSpPr>
        <xdr:cNvPr id="116" name="テキスト ボックス 115"/>
        <xdr:cNvSpPr txBox="1"/>
      </xdr:nvSpPr>
      <xdr:spPr>
        <a:xfrm>
          <a:off x="9695180" y="6871970"/>
          <a:ext cx="4826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30480</xdr:rowOff>
    </xdr:from>
    <xdr:to xmlns:xdr="http://schemas.openxmlformats.org/drawingml/2006/spreadsheetDrawing">
      <xdr:col>80</xdr:col>
      <xdr:colOff>9525</xdr:colOff>
      <xdr:row>35</xdr:row>
      <xdr:rowOff>30480</xdr:rowOff>
    </xdr:to>
    <xdr:cxnSp macro="">
      <xdr:nvCxnSpPr>
        <xdr:cNvPr id="117" name="直線コネクタ 116"/>
        <xdr:cNvCxnSpPr/>
      </xdr:nvCxnSpPr>
      <xdr:spPr>
        <a:xfrm>
          <a:off x="10187305" y="666178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171450</xdr:colOff>
      <xdr:row>34</xdr:row>
      <xdr:rowOff>106680</xdr:rowOff>
    </xdr:from>
    <xdr:ext cx="482600" cy="220345"/>
    <xdr:sp macro="" textlink="">
      <xdr:nvSpPr>
        <xdr:cNvPr id="118" name="テキスト ボックス 117"/>
        <xdr:cNvSpPr txBox="1"/>
      </xdr:nvSpPr>
      <xdr:spPr>
        <a:xfrm>
          <a:off x="9695180" y="6570345"/>
          <a:ext cx="4826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64135</xdr:rowOff>
    </xdr:from>
    <xdr:to xmlns:xdr="http://schemas.openxmlformats.org/drawingml/2006/spreadsheetDrawing">
      <xdr:col>80</xdr:col>
      <xdr:colOff>9525</xdr:colOff>
      <xdr:row>33</xdr:row>
      <xdr:rowOff>64135</xdr:rowOff>
    </xdr:to>
    <xdr:cxnSp macro="">
      <xdr:nvCxnSpPr>
        <xdr:cNvPr id="119" name="直線コネクタ 118"/>
        <xdr:cNvCxnSpPr/>
      </xdr:nvCxnSpPr>
      <xdr:spPr>
        <a:xfrm>
          <a:off x="10187305" y="636016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171450</xdr:colOff>
      <xdr:row>32</xdr:row>
      <xdr:rowOff>140335</xdr:rowOff>
    </xdr:from>
    <xdr:ext cx="482600" cy="219710"/>
    <xdr:sp macro="" textlink="">
      <xdr:nvSpPr>
        <xdr:cNvPr id="120" name="テキスト ボックス 119"/>
        <xdr:cNvSpPr txBox="1"/>
      </xdr:nvSpPr>
      <xdr:spPr>
        <a:xfrm>
          <a:off x="9695180" y="6268720"/>
          <a:ext cx="4826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97790</xdr:rowOff>
    </xdr:from>
    <xdr:to xmlns:xdr="http://schemas.openxmlformats.org/drawingml/2006/spreadsheetDrawing">
      <xdr:col>80</xdr:col>
      <xdr:colOff>9525</xdr:colOff>
      <xdr:row>31</xdr:row>
      <xdr:rowOff>97790</xdr:rowOff>
    </xdr:to>
    <xdr:cxnSp macro="">
      <xdr:nvCxnSpPr>
        <xdr:cNvPr id="121" name="直線コネクタ 120"/>
        <xdr:cNvCxnSpPr/>
      </xdr:nvCxnSpPr>
      <xdr:spPr>
        <a:xfrm>
          <a:off x="10187305" y="605853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5715</xdr:rowOff>
    </xdr:from>
    <xdr:ext cx="410210" cy="220345"/>
    <xdr:sp macro="" textlink="">
      <xdr:nvSpPr>
        <xdr:cNvPr id="122" name="テキスト ボックス 121"/>
        <xdr:cNvSpPr txBox="1"/>
      </xdr:nvSpPr>
      <xdr:spPr>
        <a:xfrm>
          <a:off x="9751060" y="5966460"/>
          <a:ext cx="4102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131445</xdr:rowOff>
    </xdr:from>
    <xdr:to xmlns:xdr="http://schemas.openxmlformats.org/drawingml/2006/spreadsheetDrawing">
      <xdr:col>80</xdr:col>
      <xdr:colOff>9525</xdr:colOff>
      <xdr:row>29</xdr:row>
      <xdr:rowOff>131445</xdr:rowOff>
    </xdr:to>
    <xdr:cxnSp macro="">
      <xdr:nvCxnSpPr>
        <xdr:cNvPr id="123" name="直線コネクタ 122"/>
        <xdr:cNvCxnSpPr/>
      </xdr:nvCxnSpPr>
      <xdr:spPr>
        <a:xfrm>
          <a:off x="10187305" y="575691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39370</xdr:rowOff>
    </xdr:from>
    <xdr:ext cx="410210" cy="220345"/>
    <xdr:sp macro="" textlink="">
      <xdr:nvSpPr>
        <xdr:cNvPr id="124" name="テキスト ボックス 123"/>
        <xdr:cNvSpPr txBox="1"/>
      </xdr:nvSpPr>
      <xdr:spPr>
        <a:xfrm>
          <a:off x="9751060" y="5664835"/>
          <a:ext cx="4102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165100</xdr:rowOff>
    </xdr:from>
    <xdr:to xmlns:xdr="http://schemas.openxmlformats.org/drawingml/2006/spreadsheetDrawing">
      <xdr:col>80</xdr:col>
      <xdr:colOff>9525</xdr:colOff>
      <xdr:row>27</xdr:row>
      <xdr:rowOff>165100</xdr:rowOff>
    </xdr:to>
    <xdr:cxnSp macro="">
      <xdr:nvCxnSpPr>
        <xdr:cNvPr id="125" name="直線コネクタ 124"/>
        <xdr:cNvCxnSpPr/>
      </xdr:nvCxnSpPr>
      <xdr:spPr>
        <a:xfrm>
          <a:off x="10187305" y="545528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73660</xdr:rowOff>
    </xdr:from>
    <xdr:ext cx="410210" cy="220345"/>
    <xdr:sp macro="" textlink="">
      <xdr:nvSpPr>
        <xdr:cNvPr id="126" name="テキスト ボックス 125"/>
        <xdr:cNvSpPr txBox="1"/>
      </xdr:nvSpPr>
      <xdr:spPr>
        <a:xfrm>
          <a:off x="9751060" y="5363845"/>
          <a:ext cx="4102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31750</xdr:rowOff>
    </xdr:from>
    <xdr:to xmlns:xdr="http://schemas.openxmlformats.org/drawingml/2006/spreadsheetDrawing">
      <xdr:col>80</xdr:col>
      <xdr:colOff>9525</xdr:colOff>
      <xdr:row>26</xdr:row>
      <xdr:rowOff>31750</xdr:rowOff>
    </xdr:to>
    <xdr:cxnSp macro="">
      <xdr:nvCxnSpPr>
        <xdr:cNvPr id="127" name="直線コネクタ 126"/>
        <xdr:cNvCxnSpPr/>
      </xdr:nvCxnSpPr>
      <xdr:spPr>
        <a:xfrm>
          <a:off x="10187305" y="515429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25</xdr:row>
      <xdr:rowOff>107315</xdr:rowOff>
    </xdr:from>
    <xdr:ext cx="410210" cy="220345"/>
    <xdr:sp macro="" textlink="">
      <xdr:nvSpPr>
        <xdr:cNvPr id="128" name="テキスト ボックス 127"/>
        <xdr:cNvSpPr txBox="1"/>
      </xdr:nvSpPr>
      <xdr:spPr>
        <a:xfrm>
          <a:off x="9751060" y="5062220"/>
          <a:ext cx="4102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64770</xdr:rowOff>
    </xdr:from>
    <xdr:to xmlns:xdr="http://schemas.openxmlformats.org/drawingml/2006/spreadsheetDrawing">
      <xdr:col>80</xdr:col>
      <xdr:colOff>9525</xdr:colOff>
      <xdr:row>24</xdr:row>
      <xdr:rowOff>64770</xdr:rowOff>
    </xdr:to>
    <xdr:cxnSp macro="">
      <xdr:nvCxnSpPr>
        <xdr:cNvPr id="129" name="直線コネクタ 128"/>
        <xdr:cNvCxnSpPr/>
      </xdr:nvCxnSpPr>
      <xdr:spPr>
        <a:xfrm>
          <a:off x="10187305" y="485203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23</xdr:row>
      <xdr:rowOff>140970</xdr:rowOff>
    </xdr:from>
    <xdr:ext cx="307340" cy="219710"/>
    <xdr:sp macro="" textlink="">
      <xdr:nvSpPr>
        <xdr:cNvPr id="130" name="テキスト ボックス 129"/>
        <xdr:cNvSpPr txBox="1"/>
      </xdr:nvSpPr>
      <xdr:spPr>
        <a:xfrm>
          <a:off x="9853930" y="4760595"/>
          <a:ext cx="3073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64770</xdr:rowOff>
    </xdr:from>
    <xdr:to xmlns:xdr="http://schemas.openxmlformats.org/drawingml/2006/spreadsheetDrawing">
      <xdr:col>80</xdr:col>
      <xdr:colOff>9525</xdr:colOff>
      <xdr:row>36</xdr:row>
      <xdr:rowOff>164465</xdr:rowOff>
    </xdr:to>
    <xdr:sp macro="" textlink="">
      <xdr:nvSpPr>
        <xdr:cNvPr id="131" name="債務償還比率グラフ枠"/>
        <xdr:cNvSpPr/>
      </xdr:nvSpPr>
      <xdr:spPr>
        <a:xfrm>
          <a:off x="10187305" y="4852035"/>
          <a:ext cx="3803650" cy="21113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25</xdr:row>
      <xdr:rowOff>116840</xdr:rowOff>
    </xdr:from>
    <xdr:to xmlns:xdr="http://schemas.openxmlformats.org/drawingml/2006/spreadsheetDrawing">
      <xdr:col>76</xdr:col>
      <xdr:colOff>21590</xdr:colOff>
      <xdr:row>33</xdr:row>
      <xdr:rowOff>157480</xdr:rowOff>
    </xdr:to>
    <xdr:cxnSp macro="">
      <xdr:nvCxnSpPr>
        <xdr:cNvPr id="132" name="直線コネクタ 131"/>
        <xdr:cNvCxnSpPr/>
      </xdr:nvCxnSpPr>
      <xdr:spPr>
        <a:xfrm flipV="1">
          <a:off x="13315950" y="5071745"/>
          <a:ext cx="1270" cy="1381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161925</xdr:rowOff>
    </xdr:from>
    <xdr:ext cx="560705" cy="252730"/>
    <xdr:sp macro="" textlink="">
      <xdr:nvSpPr>
        <xdr:cNvPr id="133" name="債務償還比率最小値テキスト"/>
        <xdr:cNvSpPr txBox="1"/>
      </xdr:nvSpPr>
      <xdr:spPr>
        <a:xfrm>
          <a:off x="13368655" y="6457950"/>
          <a:ext cx="5607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157480</xdr:rowOff>
    </xdr:from>
    <xdr:to xmlns:xdr="http://schemas.openxmlformats.org/drawingml/2006/spreadsheetDrawing">
      <xdr:col>76</xdr:col>
      <xdr:colOff>111125</xdr:colOff>
      <xdr:row>33</xdr:row>
      <xdr:rowOff>157480</xdr:rowOff>
    </xdr:to>
    <xdr:cxnSp macro="">
      <xdr:nvCxnSpPr>
        <xdr:cNvPr id="134" name="直線コネクタ 133"/>
        <xdr:cNvCxnSpPr/>
      </xdr:nvCxnSpPr>
      <xdr:spPr>
        <a:xfrm>
          <a:off x="13248005" y="64535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64135</xdr:rowOff>
    </xdr:from>
    <xdr:ext cx="469900" cy="253365"/>
    <xdr:sp macro="" textlink="">
      <xdr:nvSpPr>
        <xdr:cNvPr id="135" name="債務償還比率最大値テキスト"/>
        <xdr:cNvSpPr txBox="1"/>
      </xdr:nvSpPr>
      <xdr:spPr>
        <a:xfrm>
          <a:off x="13368655" y="48514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25</xdr:row>
      <xdr:rowOff>116840</xdr:rowOff>
    </xdr:from>
    <xdr:to xmlns:xdr="http://schemas.openxmlformats.org/drawingml/2006/spreadsheetDrawing">
      <xdr:col>76</xdr:col>
      <xdr:colOff>111125</xdr:colOff>
      <xdr:row>25</xdr:row>
      <xdr:rowOff>116840</xdr:rowOff>
    </xdr:to>
    <xdr:cxnSp macro="">
      <xdr:nvCxnSpPr>
        <xdr:cNvPr id="136" name="直線コネクタ 135"/>
        <xdr:cNvCxnSpPr/>
      </xdr:nvCxnSpPr>
      <xdr:spPr>
        <a:xfrm>
          <a:off x="13248005" y="50717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60960</xdr:rowOff>
    </xdr:from>
    <xdr:ext cx="469900" cy="253365"/>
    <xdr:sp macro="" textlink="">
      <xdr:nvSpPr>
        <xdr:cNvPr id="137" name="債務償還比率平均値テキスト"/>
        <xdr:cNvSpPr txBox="1"/>
      </xdr:nvSpPr>
      <xdr:spPr>
        <a:xfrm>
          <a:off x="13368655" y="585406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81915</xdr:rowOff>
    </xdr:from>
    <xdr:to xmlns:xdr="http://schemas.openxmlformats.org/drawingml/2006/spreadsheetDrawing">
      <xdr:col>76</xdr:col>
      <xdr:colOff>73025</xdr:colOff>
      <xdr:row>31</xdr:row>
      <xdr:rowOff>13970</xdr:rowOff>
    </xdr:to>
    <xdr:sp macro="" textlink="">
      <xdr:nvSpPr>
        <xdr:cNvPr id="138" name="フローチャート: 判断 137"/>
        <xdr:cNvSpPr/>
      </xdr:nvSpPr>
      <xdr:spPr>
        <a:xfrm>
          <a:off x="13286105" y="587502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50165</xdr:rowOff>
    </xdr:from>
    <xdr:to xmlns:xdr="http://schemas.openxmlformats.org/drawingml/2006/spreadsheetDrawing">
      <xdr:col>72</xdr:col>
      <xdr:colOff>123825</xdr:colOff>
      <xdr:row>30</xdr:row>
      <xdr:rowOff>149225</xdr:rowOff>
    </xdr:to>
    <xdr:sp macro="" textlink="">
      <xdr:nvSpPr>
        <xdr:cNvPr id="139" name="フローチャート: 判断 138"/>
        <xdr:cNvSpPr/>
      </xdr:nvSpPr>
      <xdr:spPr>
        <a:xfrm>
          <a:off x="12632055" y="58432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30</xdr:row>
      <xdr:rowOff>13970</xdr:rowOff>
    </xdr:from>
    <xdr:to xmlns:xdr="http://schemas.openxmlformats.org/drawingml/2006/spreadsheetDrawing">
      <xdr:col>68</xdr:col>
      <xdr:colOff>123825</xdr:colOff>
      <xdr:row>30</xdr:row>
      <xdr:rowOff>113030</xdr:rowOff>
    </xdr:to>
    <xdr:sp macro="" textlink="">
      <xdr:nvSpPr>
        <xdr:cNvPr id="140" name="フローチャート: 判断 139"/>
        <xdr:cNvSpPr/>
      </xdr:nvSpPr>
      <xdr:spPr>
        <a:xfrm>
          <a:off x="11946255" y="58070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163195</xdr:rowOff>
    </xdr:from>
    <xdr:to xmlns:xdr="http://schemas.openxmlformats.org/drawingml/2006/spreadsheetDrawing">
      <xdr:col>64</xdr:col>
      <xdr:colOff>123825</xdr:colOff>
      <xdr:row>30</xdr:row>
      <xdr:rowOff>95250</xdr:rowOff>
    </xdr:to>
    <xdr:sp macro="" textlink="">
      <xdr:nvSpPr>
        <xdr:cNvPr id="141" name="フローチャート: 判断 140"/>
        <xdr:cNvSpPr/>
      </xdr:nvSpPr>
      <xdr:spPr>
        <a:xfrm>
          <a:off x="11260455" y="57886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125095</xdr:rowOff>
    </xdr:from>
    <xdr:to xmlns:xdr="http://schemas.openxmlformats.org/drawingml/2006/spreadsheetDrawing">
      <xdr:col>60</xdr:col>
      <xdr:colOff>123825</xdr:colOff>
      <xdr:row>30</xdr:row>
      <xdr:rowOff>56515</xdr:rowOff>
    </xdr:to>
    <xdr:sp macro="" textlink="">
      <xdr:nvSpPr>
        <xdr:cNvPr id="142" name="フローチャート: 判断 141"/>
        <xdr:cNvSpPr/>
      </xdr:nvSpPr>
      <xdr:spPr>
        <a:xfrm>
          <a:off x="10574655" y="57505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41275</xdr:rowOff>
    </xdr:from>
    <xdr:ext cx="761365" cy="220345"/>
    <xdr:sp macro="" textlink="">
      <xdr:nvSpPr>
        <xdr:cNvPr id="143" name="テキスト ボックス 142"/>
        <xdr:cNvSpPr txBox="1"/>
      </xdr:nvSpPr>
      <xdr:spPr>
        <a:xfrm>
          <a:off x="13159105" y="7007860"/>
          <a:ext cx="7613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41275</xdr:rowOff>
    </xdr:from>
    <xdr:ext cx="762000" cy="220345"/>
    <xdr:sp macro="" textlink="">
      <xdr:nvSpPr>
        <xdr:cNvPr id="144" name="テキスト ボックス 143"/>
        <xdr:cNvSpPr txBox="1"/>
      </xdr:nvSpPr>
      <xdr:spPr>
        <a:xfrm>
          <a:off x="125241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41275</xdr:rowOff>
    </xdr:from>
    <xdr:ext cx="762000" cy="220345"/>
    <xdr:sp macro="" textlink="">
      <xdr:nvSpPr>
        <xdr:cNvPr id="145" name="テキスト ボックス 144"/>
        <xdr:cNvSpPr txBox="1"/>
      </xdr:nvSpPr>
      <xdr:spPr>
        <a:xfrm>
          <a:off x="118383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41275</xdr:rowOff>
    </xdr:from>
    <xdr:ext cx="762000" cy="220345"/>
    <xdr:sp macro="" textlink="">
      <xdr:nvSpPr>
        <xdr:cNvPr id="146" name="テキスト ボックス 145"/>
        <xdr:cNvSpPr txBox="1"/>
      </xdr:nvSpPr>
      <xdr:spPr>
        <a:xfrm>
          <a:off x="111525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41275</xdr:rowOff>
    </xdr:from>
    <xdr:ext cx="762000" cy="220345"/>
    <xdr:sp macro="" textlink="">
      <xdr:nvSpPr>
        <xdr:cNvPr id="147" name="テキスト ボックス 146"/>
        <xdr:cNvSpPr txBox="1"/>
      </xdr:nvSpPr>
      <xdr:spPr>
        <a:xfrm>
          <a:off x="104667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22860</xdr:rowOff>
    </xdr:from>
    <xdr:to xmlns:xdr="http://schemas.openxmlformats.org/drawingml/2006/spreadsheetDrawing">
      <xdr:col>76</xdr:col>
      <xdr:colOff>73025</xdr:colOff>
      <xdr:row>30</xdr:row>
      <xdr:rowOff>122555</xdr:rowOff>
    </xdr:to>
    <xdr:sp macro="" textlink="">
      <xdr:nvSpPr>
        <xdr:cNvPr id="148" name="楕円 147"/>
        <xdr:cNvSpPr/>
      </xdr:nvSpPr>
      <xdr:spPr>
        <a:xfrm>
          <a:off x="13286105" y="581596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29</xdr:row>
      <xdr:rowOff>45085</xdr:rowOff>
    </xdr:from>
    <xdr:ext cx="469900" cy="253365"/>
    <xdr:sp macro="" textlink="">
      <xdr:nvSpPr>
        <xdr:cNvPr id="149" name="債務償還比率該当値テキスト"/>
        <xdr:cNvSpPr txBox="1"/>
      </xdr:nvSpPr>
      <xdr:spPr>
        <a:xfrm>
          <a:off x="13368655" y="56705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29</xdr:row>
      <xdr:rowOff>111760</xdr:rowOff>
    </xdr:from>
    <xdr:to xmlns:xdr="http://schemas.openxmlformats.org/drawingml/2006/spreadsheetDrawing">
      <xdr:col>72</xdr:col>
      <xdr:colOff>123825</xdr:colOff>
      <xdr:row>30</xdr:row>
      <xdr:rowOff>43180</xdr:rowOff>
    </xdr:to>
    <xdr:sp macro="" textlink="">
      <xdr:nvSpPr>
        <xdr:cNvPr id="150" name="楕円 149"/>
        <xdr:cNvSpPr/>
      </xdr:nvSpPr>
      <xdr:spPr>
        <a:xfrm>
          <a:off x="12632055" y="57372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29</xdr:row>
      <xdr:rowOff>161925</xdr:rowOff>
    </xdr:from>
    <xdr:to xmlns:xdr="http://schemas.openxmlformats.org/drawingml/2006/spreadsheetDrawing">
      <xdr:col>76</xdr:col>
      <xdr:colOff>22225</xdr:colOff>
      <xdr:row>30</xdr:row>
      <xdr:rowOff>73025</xdr:rowOff>
    </xdr:to>
    <xdr:cxnSp macro="">
      <xdr:nvCxnSpPr>
        <xdr:cNvPr id="151" name="直線コネクタ 150"/>
        <xdr:cNvCxnSpPr/>
      </xdr:nvCxnSpPr>
      <xdr:spPr>
        <a:xfrm>
          <a:off x="12682855" y="5787390"/>
          <a:ext cx="635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28</xdr:row>
      <xdr:rowOff>99695</xdr:rowOff>
    </xdr:from>
    <xdr:to xmlns:xdr="http://schemas.openxmlformats.org/drawingml/2006/spreadsheetDrawing">
      <xdr:col>68</xdr:col>
      <xdr:colOff>123825</xdr:colOff>
      <xdr:row>29</xdr:row>
      <xdr:rowOff>31750</xdr:rowOff>
    </xdr:to>
    <xdr:sp macro="" textlink="">
      <xdr:nvSpPr>
        <xdr:cNvPr id="152" name="楕円 151"/>
        <xdr:cNvSpPr/>
      </xdr:nvSpPr>
      <xdr:spPr>
        <a:xfrm>
          <a:off x="11946255" y="55575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28</xdr:row>
      <xdr:rowOff>149860</xdr:rowOff>
    </xdr:from>
    <xdr:to xmlns:xdr="http://schemas.openxmlformats.org/drawingml/2006/spreadsheetDrawing">
      <xdr:col>72</xdr:col>
      <xdr:colOff>73025</xdr:colOff>
      <xdr:row>29</xdr:row>
      <xdr:rowOff>161925</xdr:rowOff>
    </xdr:to>
    <xdr:cxnSp macro="">
      <xdr:nvCxnSpPr>
        <xdr:cNvPr id="153" name="直線コネクタ 152"/>
        <xdr:cNvCxnSpPr/>
      </xdr:nvCxnSpPr>
      <xdr:spPr>
        <a:xfrm>
          <a:off x="11997055" y="5607685"/>
          <a:ext cx="6858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28</xdr:row>
      <xdr:rowOff>90805</xdr:rowOff>
    </xdr:from>
    <xdr:to xmlns:xdr="http://schemas.openxmlformats.org/drawingml/2006/spreadsheetDrawing">
      <xdr:col>64</xdr:col>
      <xdr:colOff>123825</xdr:colOff>
      <xdr:row>29</xdr:row>
      <xdr:rowOff>22225</xdr:rowOff>
    </xdr:to>
    <xdr:sp macro="" textlink="">
      <xdr:nvSpPr>
        <xdr:cNvPr id="154" name="楕円 153"/>
        <xdr:cNvSpPr/>
      </xdr:nvSpPr>
      <xdr:spPr>
        <a:xfrm>
          <a:off x="11260455" y="55486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28</xdr:row>
      <xdr:rowOff>140335</xdr:rowOff>
    </xdr:from>
    <xdr:to xmlns:xdr="http://schemas.openxmlformats.org/drawingml/2006/spreadsheetDrawing">
      <xdr:col>68</xdr:col>
      <xdr:colOff>73025</xdr:colOff>
      <xdr:row>28</xdr:row>
      <xdr:rowOff>149860</xdr:rowOff>
    </xdr:to>
    <xdr:cxnSp macro="">
      <xdr:nvCxnSpPr>
        <xdr:cNvPr id="155" name="直線コネクタ 154"/>
        <xdr:cNvCxnSpPr/>
      </xdr:nvCxnSpPr>
      <xdr:spPr>
        <a:xfrm>
          <a:off x="11311255" y="5598160"/>
          <a:ext cx="6858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28</xdr:row>
      <xdr:rowOff>34290</xdr:rowOff>
    </xdr:from>
    <xdr:to xmlns:xdr="http://schemas.openxmlformats.org/drawingml/2006/spreadsheetDrawing">
      <xdr:col>60</xdr:col>
      <xdr:colOff>123825</xdr:colOff>
      <xdr:row>28</xdr:row>
      <xdr:rowOff>133350</xdr:rowOff>
    </xdr:to>
    <xdr:sp macro="" textlink="">
      <xdr:nvSpPr>
        <xdr:cNvPr id="156" name="楕円 155"/>
        <xdr:cNvSpPr/>
      </xdr:nvSpPr>
      <xdr:spPr>
        <a:xfrm>
          <a:off x="10574655" y="54921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28</xdr:row>
      <xdr:rowOff>84455</xdr:rowOff>
    </xdr:from>
    <xdr:to xmlns:xdr="http://schemas.openxmlformats.org/drawingml/2006/spreadsheetDrawing">
      <xdr:col>64</xdr:col>
      <xdr:colOff>73025</xdr:colOff>
      <xdr:row>28</xdr:row>
      <xdr:rowOff>140335</xdr:rowOff>
    </xdr:to>
    <xdr:cxnSp macro="">
      <xdr:nvCxnSpPr>
        <xdr:cNvPr id="157" name="直線コネクタ 156"/>
        <xdr:cNvCxnSpPr/>
      </xdr:nvCxnSpPr>
      <xdr:spPr>
        <a:xfrm>
          <a:off x="10625455" y="5542280"/>
          <a:ext cx="6858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30</xdr:row>
      <xdr:rowOff>140335</xdr:rowOff>
    </xdr:from>
    <xdr:ext cx="469900" cy="252730"/>
    <xdr:sp macro="" textlink="">
      <xdr:nvSpPr>
        <xdr:cNvPr id="158" name="n_1aveValue債務償還比率"/>
        <xdr:cNvSpPr txBox="1"/>
      </xdr:nvSpPr>
      <xdr:spPr>
        <a:xfrm>
          <a:off x="12454255" y="593344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104775</xdr:rowOff>
    </xdr:from>
    <xdr:ext cx="469900" cy="252730"/>
    <xdr:sp macro="" textlink="">
      <xdr:nvSpPr>
        <xdr:cNvPr id="159" name="n_2aveValue債務償還比率"/>
        <xdr:cNvSpPr txBox="1"/>
      </xdr:nvSpPr>
      <xdr:spPr>
        <a:xfrm>
          <a:off x="11781155" y="589788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86360</xdr:rowOff>
    </xdr:from>
    <xdr:ext cx="469900" cy="252730"/>
    <xdr:sp macro="" textlink="">
      <xdr:nvSpPr>
        <xdr:cNvPr id="160" name="n_3aveValue債務償還比率"/>
        <xdr:cNvSpPr txBox="1"/>
      </xdr:nvSpPr>
      <xdr:spPr>
        <a:xfrm>
          <a:off x="11095355" y="587946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48260</xdr:rowOff>
    </xdr:from>
    <xdr:ext cx="469900" cy="252730"/>
    <xdr:sp macro="" textlink="">
      <xdr:nvSpPr>
        <xdr:cNvPr id="161" name="n_4aveValue債務償還比率"/>
        <xdr:cNvSpPr txBox="1"/>
      </xdr:nvSpPr>
      <xdr:spPr>
        <a:xfrm>
          <a:off x="10409555" y="584136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28</xdr:row>
      <xdr:rowOff>59690</xdr:rowOff>
    </xdr:from>
    <xdr:ext cx="469900" cy="253365"/>
    <xdr:sp macro="" textlink="">
      <xdr:nvSpPr>
        <xdr:cNvPr id="162" name="n_1mainValue債務償還比率"/>
        <xdr:cNvSpPr txBox="1"/>
      </xdr:nvSpPr>
      <xdr:spPr>
        <a:xfrm>
          <a:off x="12454255" y="55175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27</xdr:row>
      <xdr:rowOff>48260</xdr:rowOff>
    </xdr:from>
    <xdr:ext cx="469900" cy="252730"/>
    <xdr:sp macro="" textlink="">
      <xdr:nvSpPr>
        <xdr:cNvPr id="163" name="n_2mainValue債務償還比率"/>
        <xdr:cNvSpPr txBox="1"/>
      </xdr:nvSpPr>
      <xdr:spPr>
        <a:xfrm>
          <a:off x="11781155" y="533844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27</xdr:row>
      <xdr:rowOff>38735</xdr:rowOff>
    </xdr:from>
    <xdr:ext cx="469900" cy="253365"/>
    <xdr:sp macro="" textlink="">
      <xdr:nvSpPr>
        <xdr:cNvPr id="164" name="n_3mainValue債務償還比率"/>
        <xdr:cNvSpPr txBox="1"/>
      </xdr:nvSpPr>
      <xdr:spPr>
        <a:xfrm>
          <a:off x="11095355" y="53289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26</xdr:row>
      <xdr:rowOff>149860</xdr:rowOff>
    </xdr:from>
    <xdr:ext cx="469900" cy="253365"/>
    <xdr:sp macro="" textlink="">
      <xdr:nvSpPr>
        <xdr:cNvPr id="165" name="n_4mainValue債務償還比率"/>
        <xdr:cNvSpPr txBox="1"/>
      </xdr:nvSpPr>
      <xdr:spPr>
        <a:xfrm>
          <a:off x="10409555" y="52724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149225</xdr:rowOff>
    </xdr:from>
    <xdr:to xmlns:xdr="http://schemas.openxmlformats.org/drawingml/2006/spreadsheetDrawing">
      <xdr:col>36</xdr:col>
      <xdr:colOff>22225</xdr:colOff>
      <xdr:row>43</xdr:row>
      <xdr:rowOff>149225</xdr:rowOff>
    </xdr:to>
    <xdr:sp macro="" textlink="">
      <xdr:nvSpPr>
        <xdr:cNvPr id="166" name="正方形/長方形 165"/>
        <xdr:cNvSpPr/>
      </xdr:nvSpPr>
      <xdr:spPr>
        <a:xfrm>
          <a:off x="1144905" y="7824470"/>
          <a:ext cx="5314950" cy="339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140335</xdr:rowOff>
    </xdr:from>
    <xdr:to xmlns:xdr="http://schemas.openxmlformats.org/drawingml/2006/spreadsheetDrawing">
      <xdr:col>36</xdr:col>
      <xdr:colOff>22225</xdr:colOff>
      <xdr:row>65</xdr:row>
      <xdr:rowOff>140335</xdr:rowOff>
    </xdr:to>
    <xdr:sp macro="" textlink="">
      <xdr:nvSpPr>
        <xdr:cNvPr id="167" name="正方形/長方形 166"/>
        <xdr:cNvSpPr/>
      </xdr:nvSpPr>
      <xdr:spPr>
        <a:xfrm>
          <a:off x="1144905" y="11549380"/>
          <a:ext cx="531495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61595</xdr:rowOff>
    </xdr:from>
    <xdr:ext cx="369570" cy="236855"/>
    <xdr:sp macro="" textlink="">
      <xdr:nvSpPr>
        <xdr:cNvPr id="168" name="テキスト ボックス 167"/>
        <xdr:cNvSpPr txBox="1"/>
      </xdr:nvSpPr>
      <xdr:spPr>
        <a:xfrm>
          <a:off x="827405" y="8075930"/>
          <a:ext cx="36957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154940</xdr:rowOff>
    </xdr:from>
    <xdr:ext cx="370205" cy="236855"/>
    <xdr:sp macro="" textlink="">
      <xdr:nvSpPr>
        <xdr:cNvPr id="169" name="テキスト ボックス 168"/>
        <xdr:cNvSpPr txBox="1"/>
      </xdr:nvSpPr>
      <xdr:spPr>
        <a:xfrm>
          <a:off x="6288405" y="10687685"/>
          <a:ext cx="37020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28575</xdr:rowOff>
    </xdr:from>
    <xdr:ext cx="369570" cy="236220"/>
    <xdr:sp macro="" textlink="">
      <xdr:nvSpPr>
        <xdr:cNvPr id="170" name="テキスト ボックス 169"/>
        <xdr:cNvSpPr txBox="1"/>
      </xdr:nvSpPr>
      <xdr:spPr>
        <a:xfrm>
          <a:off x="827405" y="11772900"/>
          <a:ext cx="36957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38735</xdr:rowOff>
    </xdr:from>
    <xdr:ext cx="370205" cy="229235"/>
    <xdr:sp macro="" textlink="">
      <xdr:nvSpPr>
        <xdr:cNvPr id="171" name="テキスト ボックス 170"/>
        <xdr:cNvSpPr txBox="1"/>
      </xdr:nvSpPr>
      <xdr:spPr>
        <a:xfrm>
          <a:off x="6288405" y="14465300"/>
          <a:ext cx="37020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77850" y="127000"/>
          <a:ext cx="1142365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145000" y="189865"/>
          <a:ext cx="35814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164050" y="215265"/>
          <a:ext cx="3536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189450" y="241300"/>
          <a:ext cx="34798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静岡県伊豆市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636750" y="189865"/>
          <a:ext cx="23939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662150" y="215265"/>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1300"/>
          <a:ext cx="22923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85800" y="873760"/>
          <a:ext cx="908685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12800" y="90487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12950" y="904875"/>
          <a:ext cx="120015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30,360
30,069
363.97
19,391,676
18,344,012
734,112
9,981,037
18,016,363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13100" y="90487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584700" y="923925"/>
          <a:ext cx="1822450" cy="921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407150" y="923925"/>
          <a:ext cx="1136650" cy="921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37.9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607300" y="937260"/>
          <a:ext cx="577850" cy="9163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584700" y="1680210"/>
          <a:ext cx="182245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120015</xdr:rowOff>
    </xdr:to>
    <xdr:sp macro="" textlink="">
      <xdr:nvSpPr>
        <xdr:cNvPr id="17" name="正方形/長方形 16"/>
        <xdr:cNvSpPr/>
      </xdr:nvSpPr>
      <xdr:spPr>
        <a:xfrm>
          <a:off x="6470650" y="1680210"/>
          <a:ext cx="330200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9969500" y="873760"/>
          <a:ext cx="1371600" cy="124269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210800" y="937260"/>
          <a:ext cx="120015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210800" y="1195705"/>
          <a:ext cx="120015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210800" y="1518285"/>
          <a:ext cx="1308100"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052050" y="10223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106025" y="97472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56515</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106025" y="123380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131425" y="1497330"/>
          <a:ext cx="0" cy="13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071100" y="149733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131425"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8445"/>
    <xdr:sp macro="" textlink="">
      <xdr:nvSpPr>
        <xdr:cNvPr id="29" name="テキスト ボックス 28"/>
        <xdr:cNvSpPr txBox="1"/>
      </xdr:nvSpPr>
      <xdr:spPr>
        <a:xfrm>
          <a:off x="641350" y="273685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6046470" cy="258445"/>
    <xdr:sp macro="" textlink="">
      <xdr:nvSpPr>
        <xdr:cNvPr id="30" name="テキスト ボックス 29"/>
        <xdr:cNvSpPr txBox="1"/>
      </xdr:nvSpPr>
      <xdr:spPr>
        <a:xfrm>
          <a:off x="641350" y="3046095"/>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8445"/>
    <xdr:sp macro="" textlink="">
      <xdr:nvSpPr>
        <xdr:cNvPr id="31" name="テキスト ボックス 30"/>
        <xdr:cNvSpPr txBox="1"/>
      </xdr:nvSpPr>
      <xdr:spPr>
        <a:xfrm>
          <a:off x="641350" y="335661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8445"/>
    <xdr:sp macro="" textlink="">
      <xdr:nvSpPr>
        <xdr:cNvPr id="32" name="テキスト ボックス 31"/>
        <xdr:cNvSpPr txBox="1"/>
      </xdr:nvSpPr>
      <xdr:spPr>
        <a:xfrm>
          <a:off x="641350" y="366966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75565</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685800" y="4102735"/>
          <a:ext cx="42672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132715</xdr:rowOff>
    </xdr:to>
    <xdr:sp macro="" textlink="">
      <xdr:nvSpPr>
        <xdr:cNvPr id="34" name="正方形/長方形 33"/>
        <xdr:cNvSpPr/>
      </xdr:nvSpPr>
      <xdr:spPr>
        <a:xfrm>
          <a:off x="8128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128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132715</xdr:rowOff>
    </xdr:to>
    <xdr:sp macro="" textlink="">
      <xdr:nvSpPr>
        <xdr:cNvPr id="36" name="正方形/長方形 35"/>
        <xdr:cNvSpPr/>
      </xdr:nvSpPr>
      <xdr:spPr>
        <a:xfrm>
          <a:off x="17145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7145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132715</xdr:rowOff>
    </xdr:to>
    <xdr:sp macro="" textlink="">
      <xdr:nvSpPr>
        <xdr:cNvPr id="38" name="正方形/長方形 37"/>
        <xdr:cNvSpPr/>
      </xdr:nvSpPr>
      <xdr:spPr>
        <a:xfrm>
          <a:off x="27432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7432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75565</xdr:rowOff>
    </xdr:to>
    <xdr:sp macro="" textlink="">
      <xdr:nvSpPr>
        <xdr:cNvPr id="40" name="正方形/長方形 39"/>
        <xdr:cNvSpPr/>
      </xdr:nvSpPr>
      <xdr:spPr>
        <a:xfrm>
          <a:off x="685800" y="5219065"/>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4790"/>
    <xdr:sp macro="" textlink="">
      <xdr:nvSpPr>
        <xdr:cNvPr id="41" name="テキスト ボックス 40"/>
        <xdr:cNvSpPr txBox="1"/>
      </xdr:nvSpPr>
      <xdr:spPr>
        <a:xfrm>
          <a:off x="666750" y="50330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75565</xdr:rowOff>
    </xdr:from>
    <xdr:to xmlns:xdr="http://schemas.openxmlformats.org/drawingml/2006/spreadsheetDrawing">
      <xdr:col>28</xdr:col>
      <xdr:colOff>114300</xdr:colOff>
      <xdr:row>44</xdr:row>
      <xdr:rowOff>75565</xdr:rowOff>
    </xdr:to>
    <xdr:cxnSp macro="">
      <xdr:nvCxnSpPr>
        <xdr:cNvPr id="42" name="直線コネクタ 41"/>
        <xdr:cNvCxnSpPr/>
      </xdr:nvCxnSpPr>
      <xdr:spPr>
        <a:xfrm>
          <a:off x="685800" y="74555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8445"/>
    <xdr:sp macro="" textlink="">
      <xdr:nvSpPr>
        <xdr:cNvPr id="43" name="テキスト ボックス 42"/>
        <xdr:cNvSpPr txBox="1"/>
      </xdr:nvSpPr>
      <xdr:spPr>
        <a:xfrm>
          <a:off x="275590" y="731774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685800" y="70827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6725" cy="257810"/>
    <xdr:sp macro="" textlink="">
      <xdr:nvSpPr>
        <xdr:cNvPr id="45" name="テキスト ボックス 44"/>
        <xdr:cNvSpPr txBox="1"/>
      </xdr:nvSpPr>
      <xdr:spPr>
        <a:xfrm>
          <a:off x="275590" y="694436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685800" y="67094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28575</xdr:rowOff>
    </xdr:from>
    <xdr:ext cx="402590" cy="257810"/>
    <xdr:sp macro="" textlink="">
      <xdr:nvSpPr>
        <xdr:cNvPr id="47" name="テキスト ボックス 46"/>
        <xdr:cNvSpPr txBox="1"/>
      </xdr:nvSpPr>
      <xdr:spPr>
        <a:xfrm>
          <a:off x="339725" y="657034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132715</xdr:rowOff>
    </xdr:from>
    <xdr:to xmlns:xdr="http://schemas.openxmlformats.org/drawingml/2006/spreadsheetDrawing">
      <xdr:col>28</xdr:col>
      <xdr:colOff>114300</xdr:colOff>
      <xdr:row>37</xdr:row>
      <xdr:rowOff>132715</xdr:rowOff>
    </xdr:to>
    <xdr:cxnSp macro="">
      <xdr:nvCxnSpPr>
        <xdr:cNvPr id="48" name="直線コネクタ 47"/>
        <xdr:cNvCxnSpPr/>
      </xdr:nvCxnSpPr>
      <xdr:spPr>
        <a:xfrm>
          <a:off x="685800" y="6339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2590" cy="258445"/>
    <xdr:sp macro="" textlink="">
      <xdr:nvSpPr>
        <xdr:cNvPr id="49" name="テキスト ボックス 48"/>
        <xdr:cNvSpPr txBox="1"/>
      </xdr:nvSpPr>
      <xdr:spPr>
        <a:xfrm>
          <a:off x="339725" y="62014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685800" y="59664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2590" cy="258445"/>
    <xdr:sp macro="" textlink="">
      <xdr:nvSpPr>
        <xdr:cNvPr id="51" name="テキスト ボックス 50"/>
        <xdr:cNvSpPr txBox="1"/>
      </xdr:nvSpPr>
      <xdr:spPr>
        <a:xfrm>
          <a:off x="339725" y="582803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56515</xdr:rowOff>
    </xdr:from>
    <xdr:to xmlns:xdr="http://schemas.openxmlformats.org/drawingml/2006/spreadsheetDrawing">
      <xdr:col>28</xdr:col>
      <xdr:colOff>114300</xdr:colOff>
      <xdr:row>33</xdr:row>
      <xdr:rowOff>56515</xdr:rowOff>
    </xdr:to>
    <xdr:cxnSp macro="">
      <xdr:nvCxnSpPr>
        <xdr:cNvPr id="52" name="直線コネクタ 51"/>
        <xdr:cNvCxnSpPr/>
      </xdr:nvCxnSpPr>
      <xdr:spPr>
        <a:xfrm>
          <a:off x="685800" y="55924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85725</xdr:rowOff>
    </xdr:from>
    <xdr:ext cx="402590" cy="257810"/>
    <xdr:sp macro="" textlink="">
      <xdr:nvSpPr>
        <xdr:cNvPr id="53" name="テキスト ボックス 52"/>
        <xdr:cNvSpPr txBox="1"/>
      </xdr:nvSpPr>
      <xdr:spPr>
        <a:xfrm>
          <a:off x="339725" y="545401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114300</xdr:colOff>
      <xdr:row>31</xdr:row>
      <xdr:rowOff>18415</xdr:rowOff>
    </xdr:to>
    <xdr:cxnSp macro="">
      <xdr:nvCxnSpPr>
        <xdr:cNvPr id="54" name="直線コネクタ 53"/>
        <xdr:cNvCxnSpPr/>
      </xdr:nvCxnSpPr>
      <xdr:spPr>
        <a:xfrm>
          <a:off x="6858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8455" cy="257810"/>
    <xdr:sp macro="" textlink="">
      <xdr:nvSpPr>
        <xdr:cNvPr id="55" name="テキスト ボックス 54"/>
        <xdr:cNvSpPr txBox="1"/>
      </xdr:nvSpPr>
      <xdr:spPr>
        <a:xfrm>
          <a:off x="384810" y="5081270"/>
          <a:ext cx="338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75565</xdr:rowOff>
    </xdr:to>
    <xdr:sp macro="" textlink="">
      <xdr:nvSpPr>
        <xdr:cNvPr id="56" name="【道路】&#10;有形固定資産減価償却率グラフ枠"/>
        <xdr:cNvSpPr/>
      </xdr:nvSpPr>
      <xdr:spPr>
        <a:xfrm>
          <a:off x="685800" y="5219065"/>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28575</xdr:rowOff>
    </xdr:from>
    <xdr:to xmlns:xdr="http://schemas.openxmlformats.org/drawingml/2006/spreadsheetDrawing">
      <xdr:col>24</xdr:col>
      <xdr:colOff>62865</xdr:colOff>
      <xdr:row>42</xdr:row>
      <xdr:rowOff>6985</xdr:rowOff>
    </xdr:to>
    <xdr:cxnSp macro="">
      <xdr:nvCxnSpPr>
        <xdr:cNvPr id="57" name="直線コネクタ 56"/>
        <xdr:cNvCxnSpPr/>
      </xdr:nvCxnSpPr>
      <xdr:spPr>
        <a:xfrm flipV="1">
          <a:off x="4177665" y="5732145"/>
          <a:ext cx="0" cy="1319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11430</xdr:rowOff>
    </xdr:from>
    <xdr:ext cx="404495" cy="257810"/>
    <xdr:sp macro="" textlink="">
      <xdr:nvSpPr>
        <xdr:cNvPr id="58" name="【道路】&#10;有形固定資産減価償却率最小値テキスト"/>
        <xdr:cNvSpPr txBox="1"/>
      </xdr:nvSpPr>
      <xdr:spPr>
        <a:xfrm>
          <a:off x="4216400" y="705612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6985</xdr:rowOff>
    </xdr:from>
    <xdr:to xmlns:xdr="http://schemas.openxmlformats.org/drawingml/2006/spreadsheetDrawing">
      <xdr:col>24</xdr:col>
      <xdr:colOff>152400</xdr:colOff>
      <xdr:row>42</xdr:row>
      <xdr:rowOff>6985</xdr:rowOff>
    </xdr:to>
    <xdr:cxnSp macro="">
      <xdr:nvCxnSpPr>
        <xdr:cNvPr id="59" name="直線コネクタ 58"/>
        <xdr:cNvCxnSpPr/>
      </xdr:nvCxnSpPr>
      <xdr:spPr>
        <a:xfrm>
          <a:off x="4108450" y="70516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146050</xdr:rowOff>
    </xdr:from>
    <xdr:ext cx="404495" cy="258445"/>
    <xdr:sp macro="" textlink="">
      <xdr:nvSpPr>
        <xdr:cNvPr id="60" name="【道路】&#10;有形固定資産減価償却率最大値テキスト"/>
        <xdr:cNvSpPr txBox="1"/>
      </xdr:nvSpPr>
      <xdr:spPr>
        <a:xfrm>
          <a:off x="4216400" y="55143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28575</xdr:rowOff>
    </xdr:from>
    <xdr:to xmlns:xdr="http://schemas.openxmlformats.org/drawingml/2006/spreadsheetDrawing">
      <xdr:col>24</xdr:col>
      <xdr:colOff>152400</xdr:colOff>
      <xdr:row>34</xdr:row>
      <xdr:rowOff>28575</xdr:rowOff>
    </xdr:to>
    <xdr:cxnSp macro="">
      <xdr:nvCxnSpPr>
        <xdr:cNvPr id="61" name="直線コネクタ 60"/>
        <xdr:cNvCxnSpPr/>
      </xdr:nvCxnSpPr>
      <xdr:spPr>
        <a:xfrm>
          <a:off x="4108450" y="57321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30480</xdr:rowOff>
    </xdr:from>
    <xdr:ext cx="404495" cy="257810"/>
    <xdr:sp macro="" textlink="">
      <xdr:nvSpPr>
        <xdr:cNvPr id="62" name="【道路】&#10;有形固定資産減価償却率平均値テキスト"/>
        <xdr:cNvSpPr txBox="1"/>
      </xdr:nvSpPr>
      <xdr:spPr>
        <a:xfrm>
          <a:off x="4216400" y="6236970"/>
          <a:ext cx="40449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51435</xdr:rowOff>
    </xdr:from>
    <xdr:to xmlns:xdr="http://schemas.openxmlformats.org/drawingml/2006/spreadsheetDrawing">
      <xdr:col>24</xdr:col>
      <xdr:colOff>114300</xdr:colOff>
      <xdr:row>37</xdr:row>
      <xdr:rowOff>153670</xdr:rowOff>
    </xdr:to>
    <xdr:sp macro="" textlink="">
      <xdr:nvSpPr>
        <xdr:cNvPr id="63" name="フローチャート: 判断 62"/>
        <xdr:cNvSpPr/>
      </xdr:nvSpPr>
      <xdr:spPr>
        <a:xfrm>
          <a:off x="4127500" y="6257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36830</xdr:rowOff>
    </xdr:from>
    <xdr:to xmlns:xdr="http://schemas.openxmlformats.org/drawingml/2006/spreadsheetDrawing">
      <xdr:col>20</xdr:col>
      <xdr:colOff>38100</xdr:colOff>
      <xdr:row>37</xdr:row>
      <xdr:rowOff>137795</xdr:rowOff>
    </xdr:to>
    <xdr:sp macro="" textlink="">
      <xdr:nvSpPr>
        <xdr:cNvPr id="64" name="フローチャート: 判断 63"/>
        <xdr:cNvSpPr/>
      </xdr:nvSpPr>
      <xdr:spPr>
        <a:xfrm>
          <a:off x="3384550" y="624332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635</xdr:rowOff>
    </xdr:from>
    <xdr:to xmlns:xdr="http://schemas.openxmlformats.org/drawingml/2006/spreadsheetDrawing">
      <xdr:col>15</xdr:col>
      <xdr:colOff>101600</xdr:colOff>
      <xdr:row>37</xdr:row>
      <xdr:rowOff>101600</xdr:rowOff>
    </xdr:to>
    <xdr:sp macro="" textlink="">
      <xdr:nvSpPr>
        <xdr:cNvPr id="65" name="フローチャート: 判断 64"/>
        <xdr:cNvSpPr/>
      </xdr:nvSpPr>
      <xdr:spPr>
        <a:xfrm>
          <a:off x="2571750" y="620712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156210</xdr:rowOff>
    </xdr:from>
    <xdr:to xmlns:xdr="http://schemas.openxmlformats.org/drawingml/2006/spreadsheetDrawing">
      <xdr:col>10</xdr:col>
      <xdr:colOff>165100</xdr:colOff>
      <xdr:row>37</xdr:row>
      <xdr:rowOff>86360</xdr:rowOff>
    </xdr:to>
    <xdr:sp macro="" textlink="">
      <xdr:nvSpPr>
        <xdr:cNvPr id="66" name="フローチャート: 判断 65"/>
        <xdr:cNvSpPr/>
      </xdr:nvSpPr>
      <xdr:spPr>
        <a:xfrm>
          <a:off x="1778000" y="6195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142875</xdr:rowOff>
    </xdr:from>
    <xdr:to xmlns:xdr="http://schemas.openxmlformats.org/drawingml/2006/spreadsheetDrawing">
      <xdr:col>6</xdr:col>
      <xdr:colOff>38100</xdr:colOff>
      <xdr:row>37</xdr:row>
      <xdr:rowOff>73660</xdr:rowOff>
    </xdr:to>
    <xdr:sp macro="" textlink="">
      <xdr:nvSpPr>
        <xdr:cNvPr id="67" name="フローチャート: 判断 66"/>
        <xdr:cNvSpPr/>
      </xdr:nvSpPr>
      <xdr:spPr>
        <a:xfrm>
          <a:off x="984250" y="618172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8445"/>
    <xdr:sp macro="" textlink="">
      <xdr:nvSpPr>
        <xdr:cNvPr id="68" name="テキスト ボックス 67"/>
        <xdr:cNvSpPr txBox="1"/>
      </xdr:nvSpPr>
      <xdr:spPr>
        <a:xfrm>
          <a:off x="40068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73660</xdr:rowOff>
    </xdr:from>
    <xdr:ext cx="762000" cy="258445"/>
    <xdr:sp macro="" textlink="">
      <xdr:nvSpPr>
        <xdr:cNvPr id="69" name="テキスト ボックス 68"/>
        <xdr:cNvSpPr txBox="1"/>
      </xdr:nvSpPr>
      <xdr:spPr>
        <a:xfrm>
          <a:off x="32575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1365" cy="258445"/>
    <xdr:sp macro="" textlink="">
      <xdr:nvSpPr>
        <xdr:cNvPr id="70" name="テキスト ボックス 69"/>
        <xdr:cNvSpPr txBox="1"/>
      </xdr:nvSpPr>
      <xdr:spPr>
        <a:xfrm>
          <a:off x="24511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8445"/>
    <xdr:sp macro="" textlink="">
      <xdr:nvSpPr>
        <xdr:cNvPr id="71" name="テキスト ボックス 70"/>
        <xdr:cNvSpPr txBox="1"/>
      </xdr:nvSpPr>
      <xdr:spPr>
        <a:xfrm>
          <a:off x="16573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44</xdr:row>
      <xdr:rowOff>73660</xdr:rowOff>
    </xdr:from>
    <xdr:ext cx="762000" cy="258445"/>
    <xdr:sp macro="" textlink="">
      <xdr:nvSpPr>
        <xdr:cNvPr id="72" name="テキスト ボックス 71"/>
        <xdr:cNvSpPr txBox="1"/>
      </xdr:nvSpPr>
      <xdr:spPr>
        <a:xfrm>
          <a:off x="8572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149225</xdr:rowOff>
    </xdr:from>
    <xdr:to xmlns:xdr="http://schemas.openxmlformats.org/drawingml/2006/spreadsheetDrawing">
      <xdr:col>24</xdr:col>
      <xdr:colOff>114300</xdr:colOff>
      <xdr:row>34</xdr:row>
      <xdr:rowOff>78740</xdr:rowOff>
    </xdr:to>
    <xdr:sp macro="" textlink="">
      <xdr:nvSpPr>
        <xdr:cNvPr id="73" name="楕円 72"/>
        <xdr:cNvSpPr/>
      </xdr:nvSpPr>
      <xdr:spPr>
        <a:xfrm>
          <a:off x="4127500" y="568515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33</xdr:row>
      <xdr:rowOff>101600</xdr:rowOff>
    </xdr:from>
    <xdr:ext cx="404495" cy="257810"/>
    <xdr:sp macro="" textlink="">
      <xdr:nvSpPr>
        <xdr:cNvPr id="74" name="【道路】&#10;有形固定資産減価償却率該当値テキスト"/>
        <xdr:cNvSpPr txBox="1"/>
      </xdr:nvSpPr>
      <xdr:spPr>
        <a:xfrm>
          <a:off x="4216400" y="563753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110490</xdr:rowOff>
    </xdr:from>
    <xdr:to xmlns:xdr="http://schemas.openxmlformats.org/drawingml/2006/spreadsheetDrawing">
      <xdr:col>20</xdr:col>
      <xdr:colOff>38100</xdr:colOff>
      <xdr:row>34</xdr:row>
      <xdr:rowOff>40640</xdr:rowOff>
    </xdr:to>
    <xdr:sp macro="" textlink="">
      <xdr:nvSpPr>
        <xdr:cNvPr id="75" name="楕円 74"/>
        <xdr:cNvSpPr/>
      </xdr:nvSpPr>
      <xdr:spPr>
        <a:xfrm>
          <a:off x="3384550" y="564642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33</xdr:row>
      <xdr:rowOff>161925</xdr:rowOff>
    </xdr:from>
    <xdr:to xmlns:xdr="http://schemas.openxmlformats.org/drawingml/2006/spreadsheetDrawing">
      <xdr:col>24</xdr:col>
      <xdr:colOff>63500</xdr:colOff>
      <xdr:row>34</xdr:row>
      <xdr:rowOff>28575</xdr:rowOff>
    </xdr:to>
    <xdr:cxnSp macro="">
      <xdr:nvCxnSpPr>
        <xdr:cNvPr id="76" name="直線コネクタ 75"/>
        <xdr:cNvCxnSpPr/>
      </xdr:nvCxnSpPr>
      <xdr:spPr>
        <a:xfrm>
          <a:off x="3429000" y="5697855"/>
          <a:ext cx="7493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33</xdr:row>
      <xdr:rowOff>73025</xdr:rowOff>
    </xdr:from>
    <xdr:to xmlns:xdr="http://schemas.openxmlformats.org/drawingml/2006/spreadsheetDrawing">
      <xdr:col>15</xdr:col>
      <xdr:colOff>101600</xdr:colOff>
      <xdr:row>34</xdr:row>
      <xdr:rowOff>3175</xdr:rowOff>
    </xdr:to>
    <xdr:sp macro="" textlink="">
      <xdr:nvSpPr>
        <xdr:cNvPr id="77" name="楕円 76"/>
        <xdr:cNvSpPr/>
      </xdr:nvSpPr>
      <xdr:spPr>
        <a:xfrm>
          <a:off x="2571750" y="5608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123825</xdr:rowOff>
    </xdr:from>
    <xdr:to xmlns:xdr="http://schemas.openxmlformats.org/drawingml/2006/spreadsheetDrawing">
      <xdr:col>19</xdr:col>
      <xdr:colOff>171450</xdr:colOff>
      <xdr:row>33</xdr:row>
      <xdr:rowOff>161925</xdr:rowOff>
    </xdr:to>
    <xdr:cxnSp macro="">
      <xdr:nvCxnSpPr>
        <xdr:cNvPr id="78" name="直線コネクタ 77"/>
        <xdr:cNvCxnSpPr/>
      </xdr:nvCxnSpPr>
      <xdr:spPr>
        <a:xfrm>
          <a:off x="2622550" y="5659755"/>
          <a:ext cx="8064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33</xdr:row>
      <xdr:rowOff>34925</xdr:rowOff>
    </xdr:from>
    <xdr:to xmlns:xdr="http://schemas.openxmlformats.org/drawingml/2006/spreadsheetDrawing">
      <xdr:col>10</xdr:col>
      <xdr:colOff>165100</xdr:colOff>
      <xdr:row>33</xdr:row>
      <xdr:rowOff>135890</xdr:rowOff>
    </xdr:to>
    <xdr:sp macro="" textlink="">
      <xdr:nvSpPr>
        <xdr:cNvPr id="79" name="楕円 78"/>
        <xdr:cNvSpPr/>
      </xdr:nvSpPr>
      <xdr:spPr>
        <a:xfrm>
          <a:off x="1778000" y="557085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33</xdr:row>
      <xdr:rowOff>85725</xdr:rowOff>
    </xdr:from>
    <xdr:to xmlns:xdr="http://schemas.openxmlformats.org/drawingml/2006/spreadsheetDrawing">
      <xdr:col>15</xdr:col>
      <xdr:colOff>50800</xdr:colOff>
      <xdr:row>33</xdr:row>
      <xdr:rowOff>123825</xdr:rowOff>
    </xdr:to>
    <xdr:cxnSp macro="">
      <xdr:nvCxnSpPr>
        <xdr:cNvPr id="80" name="直線コネクタ 79"/>
        <xdr:cNvCxnSpPr/>
      </xdr:nvCxnSpPr>
      <xdr:spPr>
        <a:xfrm>
          <a:off x="1828800" y="5621655"/>
          <a:ext cx="7937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32</xdr:row>
      <xdr:rowOff>169545</xdr:rowOff>
    </xdr:from>
    <xdr:to xmlns:xdr="http://schemas.openxmlformats.org/drawingml/2006/spreadsheetDrawing">
      <xdr:col>6</xdr:col>
      <xdr:colOff>38100</xdr:colOff>
      <xdr:row>33</xdr:row>
      <xdr:rowOff>99695</xdr:rowOff>
    </xdr:to>
    <xdr:sp macro="" textlink="">
      <xdr:nvSpPr>
        <xdr:cNvPr id="81" name="楕円 80"/>
        <xdr:cNvSpPr/>
      </xdr:nvSpPr>
      <xdr:spPr>
        <a:xfrm>
          <a:off x="984250" y="553783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33</xdr:row>
      <xdr:rowOff>49530</xdr:rowOff>
    </xdr:from>
    <xdr:to xmlns:xdr="http://schemas.openxmlformats.org/drawingml/2006/spreadsheetDrawing">
      <xdr:col>10</xdr:col>
      <xdr:colOff>114300</xdr:colOff>
      <xdr:row>33</xdr:row>
      <xdr:rowOff>85725</xdr:rowOff>
    </xdr:to>
    <xdr:cxnSp macro="">
      <xdr:nvCxnSpPr>
        <xdr:cNvPr id="82" name="直線コネクタ 81"/>
        <xdr:cNvCxnSpPr/>
      </xdr:nvCxnSpPr>
      <xdr:spPr>
        <a:xfrm>
          <a:off x="1028700" y="5585460"/>
          <a:ext cx="8001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129540</xdr:rowOff>
    </xdr:from>
    <xdr:ext cx="404495" cy="258445"/>
    <xdr:sp macro="" textlink="">
      <xdr:nvSpPr>
        <xdr:cNvPr id="83" name="n_1aveValue【道路】&#10;有形固定資産減価償却率"/>
        <xdr:cNvSpPr txBox="1"/>
      </xdr:nvSpPr>
      <xdr:spPr>
        <a:xfrm>
          <a:off x="3239135" y="63360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93345</xdr:rowOff>
    </xdr:from>
    <xdr:ext cx="404495" cy="258445"/>
    <xdr:sp macro="" textlink="">
      <xdr:nvSpPr>
        <xdr:cNvPr id="84" name="n_2aveValue【道路】&#10;有形固定資産減価償却率"/>
        <xdr:cNvSpPr txBox="1"/>
      </xdr:nvSpPr>
      <xdr:spPr>
        <a:xfrm>
          <a:off x="2439035" y="62998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77470</xdr:rowOff>
    </xdr:from>
    <xdr:ext cx="404495" cy="258445"/>
    <xdr:sp macro="" textlink="">
      <xdr:nvSpPr>
        <xdr:cNvPr id="85" name="n_3aveValue【道路】&#10;有形固定資産減価償却率"/>
        <xdr:cNvSpPr txBox="1"/>
      </xdr:nvSpPr>
      <xdr:spPr>
        <a:xfrm>
          <a:off x="1645285" y="62839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64135</xdr:rowOff>
    </xdr:from>
    <xdr:ext cx="405130" cy="258445"/>
    <xdr:sp macro="" textlink="">
      <xdr:nvSpPr>
        <xdr:cNvPr id="86" name="n_4aveValue【道路】&#10;有形固定資産減価償却率"/>
        <xdr:cNvSpPr txBox="1"/>
      </xdr:nvSpPr>
      <xdr:spPr>
        <a:xfrm>
          <a:off x="851535" y="62706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32</xdr:row>
      <xdr:rowOff>57150</xdr:rowOff>
    </xdr:from>
    <xdr:ext cx="404495" cy="258445"/>
    <xdr:sp macro="" textlink="">
      <xdr:nvSpPr>
        <xdr:cNvPr id="87" name="n_1mainValue【道路】&#10;有形固定資産減価償却率"/>
        <xdr:cNvSpPr txBox="1"/>
      </xdr:nvSpPr>
      <xdr:spPr>
        <a:xfrm>
          <a:off x="3239135" y="54254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32</xdr:row>
      <xdr:rowOff>19050</xdr:rowOff>
    </xdr:from>
    <xdr:ext cx="404495" cy="258445"/>
    <xdr:sp macro="" textlink="">
      <xdr:nvSpPr>
        <xdr:cNvPr id="88" name="n_2mainValue【道路】&#10;有形固定資産減価償却率"/>
        <xdr:cNvSpPr txBox="1"/>
      </xdr:nvSpPr>
      <xdr:spPr>
        <a:xfrm>
          <a:off x="2439035" y="53873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31</xdr:row>
      <xdr:rowOff>153035</xdr:rowOff>
    </xdr:from>
    <xdr:ext cx="404495" cy="258445"/>
    <xdr:sp macro="" textlink="">
      <xdr:nvSpPr>
        <xdr:cNvPr id="89" name="n_3mainValue【道路】&#10;有形固定資産減価償却率"/>
        <xdr:cNvSpPr txBox="1"/>
      </xdr:nvSpPr>
      <xdr:spPr>
        <a:xfrm>
          <a:off x="1645285" y="53536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31</xdr:row>
      <xdr:rowOff>116205</xdr:rowOff>
    </xdr:from>
    <xdr:ext cx="405130" cy="258445"/>
    <xdr:sp macro="" textlink="">
      <xdr:nvSpPr>
        <xdr:cNvPr id="90" name="n_4mainValue【道路】&#10;有形固定資産減価償却率"/>
        <xdr:cNvSpPr txBox="1"/>
      </xdr:nvSpPr>
      <xdr:spPr>
        <a:xfrm>
          <a:off x="851535" y="53168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75565</xdr:rowOff>
    </xdr:from>
    <xdr:to xmlns:xdr="http://schemas.openxmlformats.org/drawingml/2006/spreadsheetDrawing">
      <xdr:col>59</xdr:col>
      <xdr:colOff>88900</xdr:colOff>
      <xdr:row>28</xdr:row>
      <xdr:rowOff>24765</xdr:rowOff>
    </xdr:to>
    <xdr:sp macro="" textlink="">
      <xdr:nvSpPr>
        <xdr:cNvPr id="91" name="正方形/長方形 90"/>
        <xdr:cNvSpPr/>
      </xdr:nvSpPr>
      <xdr:spPr>
        <a:xfrm>
          <a:off x="5956300" y="4102735"/>
          <a:ext cx="424815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132715</xdr:rowOff>
    </xdr:to>
    <xdr:sp macro="" textlink="">
      <xdr:nvSpPr>
        <xdr:cNvPr id="92" name="正方形/長方形 91"/>
        <xdr:cNvSpPr/>
      </xdr:nvSpPr>
      <xdr:spPr>
        <a:xfrm>
          <a:off x="606425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06425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132715</xdr:rowOff>
    </xdr:to>
    <xdr:sp macro="" textlink="">
      <xdr:nvSpPr>
        <xdr:cNvPr id="94" name="正方形/長方形 93"/>
        <xdr:cNvSpPr/>
      </xdr:nvSpPr>
      <xdr:spPr>
        <a:xfrm>
          <a:off x="69850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69850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132715</xdr:rowOff>
    </xdr:to>
    <xdr:sp macro="" textlink="">
      <xdr:nvSpPr>
        <xdr:cNvPr id="96" name="正方形/長方形 95"/>
        <xdr:cNvSpPr/>
      </xdr:nvSpPr>
      <xdr:spPr>
        <a:xfrm>
          <a:off x="80137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0137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75565</xdr:rowOff>
    </xdr:to>
    <xdr:sp macro="" textlink="">
      <xdr:nvSpPr>
        <xdr:cNvPr id="98" name="正方形/長方形 97"/>
        <xdr:cNvSpPr/>
      </xdr:nvSpPr>
      <xdr:spPr>
        <a:xfrm>
          <a:off x="5956300" y="5219065"/>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4790"/>
    <xdr:sp macro="" textlink="">
      <xdr:nvSpPr>
        <xdr:cNvPr id="99" name="テキスト ボックス 98"/>
        <xdr:cNvSpPr txBox="1"/>
      </xdr:nvSpPr>
      <xdr:spPr>
        <a:xfrm>
          <a:off x="5918200" y="5033010"/>
          <a:ext cx="3429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75565</xdr:rowOff>
    </xdr:from>
    <xdr:to xmlns:xdr="http://schemas.openxmlformats.org/drawingml/2006/spreadsheetDrawing">
      <xdr:col>59</xdr:col>
      <xdr:colOff>50800</xdr:colOff>
      <xdr:row>44</xdr:row>
      <xdr:rowOff>75565</xdr:rowOff>
    </xdr:to>
    <xdr:cxnSp macro="">
      <xdr:nvCxnSpPr>
        <xdr:cNvPr id="100" name="直線コネクタ 99"/>
        <xdr:cNvCxnSpPr/>
      </xdr:nvCxnSpPr>
      <xdr:spPr>
        <a:xfrm>
          <a:off x="5956300" y="74555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132715</xdr:rowOff>
    </xdr:from>
    <xdr:to xmlns:xdr="http://schemas.openxmlformats.org/drawingml/2006/spreadsheetDrawing">
      <xdr:col>59</xdr:col>
      <xdr:colOff>50800</xdr:colOff>
      <xdr:row>42</xdr:row>
      <xdr:rowOff>132715</xdr:rowOff>
    </xdr:to>
    <xdr:cxnSp macro="">
      <xdr:nvCxnSpPr>
        <xdr:cNvPr id="101" name="直線コネクタ 100"/>
        <xdr:cNvCxnSpPr/>
      </xdr:nvCxnSpPr>
      <xdr:spPr>
        <a:xfrm>
          <a:off x="5956300" y="71774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162560</xdr:rowOff>
    </xdr:from>
    <xdr:ext cx="466725" cy="258445"/>
    <xdr:sp macro="" textlink="">
      <xdr:nvSpPr>
        <xdr:cNvPr id="102" name="テキスト ボックス 101"/>
        <xdr:cNvSpPr txBox="1"/>
      </xdr:nvSpPr>
      <xdr:spPr>
        <a:xfrm>
          <a:off x="5527040" y="70396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18415</xdr:rowOff>
    </xdr:from>
    <xdr:to xmlns:xdr="http://schemas.openxmlformats.org/drawingml/2006/spreadsheetDrawing">
      <xdr:col>59</xdr:col>
      <xdr:colOff>50800</xdr:colOff>
      <xdr:row>41</xdr:row>
      <xdr:rowOff>18415</xdr:rowOff>
    </xdr:to>
    <xdr:cxnSp macro="">
      <xdr:nvCxnSpPr>
        <xdr:cNvPr id="103" name="直線コネクタ 102"/>
        <xdr:cNvCxnSpPr/>
      </xdr:nvCxnSpPr>
      <xdr:spPr>
        <a:xfrm>
          <a:off x="5956300" y="68954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40</xdr:row>
      <xdr:rowOff>48260</xdr:rowOff>
    </xdr:from>
    <xdr:ext cx="530860" cy="257810"/>
    <xdr:sp macro="" textlink="">
      <xdr:nvSpPr>
        <xdr:cNvPr id="104" name="テキスト ボックス 103"/>
        <xdr:cNvSpPr txBox="1"/>
      </xdr:nvSpPr>
      <xdr:spPr>
        <a:xfrm>
          <a:off x="5481955" y="675767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75565</xdr:rowOff>
    </xdr:from>
    <xdr:to xmlns:xdr="http://schemas.openxmlformats.org/drawingml/2006/spreadsheetDrawing">
      <xdr:col>59</xdr:col>
      <xdr:colOff>50800</xdr:colOff>
      <xdr:row>39</xdr:row>
      <xdr:rowOff>75565</xdr:rowOff>
    </xdr:to>
    <xdr:cxnSp macro="">
      <xdr:nvCxnSpPr>
        <xdr:cNvPr id="105" name="直線コネクタ 104"/>
        <xdr:cNvCxnSpPr/>
      </xdr:nvCxnSpPr>
      <xdr:spPr>
        <a:xfrm>
          <a:off x="5956300" y="66173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105410</xdr:rowOff>
    </xdr:from>
    <xdr:ext cx="530860" cy="258445"/>
    <xdr:sp macro="" textlink="">
      <xdr:nvSpPr>
        <xdr:cNvPr id="106" name="テキスト ボックス 105"/>
        <xdr:cNvSpPr txBox="1"/>
      </xdr:nvSpPr>
      <xdr:spPr>
        <a:xfrm>
          <a:off x="5481955" y="647954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132715</xdr:rowOff>
    </xdr:from>
    <xdr:to xmlns:xdr="http://schemas.openxmlformats.org/drawingml/2006/spreadsheetDrawing">
      <xdr:col>59</xdr:col>
      <xdr:colOff>50800</xdr:colOff>
      <xdr:row>37</xdr:row>
      <xdr:rowOff>132715</xdr:rowOff>
    </xdr:to>
    <xdr:cxnSp macro="">
      <xdr:nvCxnSpPr>
        <xdr:cNvPr id="107" name="直線コネクタ 106"/>
        <xdr:cNvCxnSpPr/>
      </xdr:nvCxnSpPr>
      <xdr:spPr>
        <a:xfrm>
          <a:off x="5956300" y="63392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0860" cy="258445"/>
    <xdr:sp macro="" textlink="">
      <xdr:nvSpPr>
        <xdr:cNvPr id="108" name="テキスト ボックス 107"/>
        <xdr:cNvSpPr txBox="1"/>
      </xdr:nvSpPr>
      <xdr:spPr>
        <a:xfrm>
          <a:off x="5481955" y="62014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18415</xdr:rowOff>
    </xdr:from>
    <xdr:to xmlns:xdr="http://schemas.openxmlformats.org/drawingml/2006/spreadsheetDrawing">
      <xdr:col>59</xdr:col>
      <xdr:colOff>50800</xdr:colOff>
      <xdr:row>36</xdr:row>
      <xdr:rowOff>18415</xdr:rowOff>
    </xdr:to>
    <xdr:cxnSp macro="">
      <xdr:nvCxnSpPr>
        <xdr:cNvPr id="109" name="直線コネクタ 108"/>
        <xdr:cNvCxnSpPr/>
      </xdr:nvCxnSpPr>
      <xdr:spPr>
        <a:xfrm>
          <a:off x="5956300" y="6057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48260</xdr:rowOff>
    </xdr:from>
    <xdr:ext cx="530860" cy="257810"/>
    <xdr:sp macro="" textlink="">
      <xdr:nvSpPr>
        <xdr:cNvPr id="110" name="テキスト ボックス 109"/>
        <xdr:cNvSpPr txBox="1"/>
      </xdr:nvSpPr>
      <xdr:spPr>
        <a:xfrm>
          <a:off x="5481955" y="591947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75565</xdr:rowOff>
    </xdr:from>
    <xdr:to xmlns:xdr="http://schemas.openxmlformats.org/drawingml/2006/spreadsheetDrawing">
      <xdr:col>59</xdr:col>
      <xdr:colOff>50800</xdr:colOff>
      <xdr:row>34</xdr:row>
      <xdr:rowOff>75565</xdr:rowOff>
    </xdr:to>
    <xdr:cxnSp macro="">
      <xdr:nvCxnSpPr>
        <xdr:cNvPr id="111" name="直線コネクタ 110"/>
        <xdr:cNvCxnSpPr/>
      </xdr:nvCxnSpPr>
      <xdr:spPr>
        <a:xfrm>
          <a:off x="5956300" y="57791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105410</xdr:rowOff>
    </xdr:from>
    <xdr:ext cx="530860" cy="258445"/>
    <xdr:sp macro="" textlink="">
      <xdr:nvSpPr>
        <xdr:cNvPr id="112" name="テキスト ボックス 111"/>
        <xdr:cNvSpPr txBox="1"/>
      </xdr:nvSpPr>
      <xdr:spPr>
        <a:xfrm>
          <a:off x="5481955" y="564134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132715</xdr:rowOff>
    </xdr:from>
    <xdr:to xmlns:xdr="http://schemas.openxmlformats.org/drawingml/2006/spreadsheetDrawing">
      <xdr:col>59</xdr:col>
      <xdr:colOff>50800</xdr:colOff>
      <xdr:row>32</xdr:row>
      <xdr:rowOff>132715</xdr:rowOff>
    </xdr:to>
    <xdr:cxnSp macro="">
      <xdr:nvCxnSpPr>
        <xdr:cNvPr id="113" name="直線コネクタ 112"/>
        <xdr:cNvCxnSpPr/>
      </xdr:nvCxnSpPr>
      <xdr:spPr>
        <a:xfrm>
          <a:off x="5956300" y="5501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162560</xdr:rowOff>
    </xdr:from>
    <xdr:ext cx="530860" cy="258445"/>
    <xdr:sp macro="" textlink="">
      <xdr:nvSpPr>
        <xdr:cNvPr id="114" name="テキスト ボックス 113"/>
        <xdr:cNvSpPr txBox="1"/>
      </xdr:nvSpPr>
      <xdr:spPr>
        <a:xfrm>
          <a:off x="5481955" y="53632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50800</xdr:colOff>
      <xdr:row>31</xdr:row>
      <xdr:rowOff>18415</xdr:rowOff>
    </xdr:to>
    <xdr:cxnSp macro="">
      <xdr:nvCxnSpPr>
        <xdr:cNvPr id="115" name="直線コネクタ 114"/>
        <xdr:cNvCxnSpPr/>
      </xdr:nvCxnSpPr>
      <xdr:spPr>
        <a:xfrm>
          <a:off x="5956300" y="5219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0860" cy="257810"/>
    <xdr:sp macro="" textlink="">
      <xdr:nvSpPr>
        <xdr:cNvPr id="116" name="テキスト ボックス 115"/>
        <xdr:cNvSpPr txBox="1"/>
      </xdr:nvSpPr>
      <xdr:spPr>
        <a:xfrm>
          <a:off x="5481955" y="508127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75565</xdr:rowOff>
    </xdr:to>
    <xdr:sp macro="" textlink="">
      <xdr:nvSpPr>
        <xdr:cNvPr id="117" name="【道路】&#10;一人当たり延長グラフ枠"/>
        <xdr:cNvSpPr/>
      </xdr:nvSpPr>
      <xdr:spPr>
        <a:xfrm>
          <a:off x="5956300" y="5219065"/>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33</xdr:row>
      <xdr:rowOff>82550</xdr:rowOff>
    </xdr:from>
    <xdr:to xmlns:xdr="http://schemas.openxmlformats.org/drawingml/2006/spreadsheetDrawing">
      <xdr:col>54</xdr:col>
      <xdr:colOff>171450</xdr:colOff>
      <xdr:row>41</xdr:row>
      <xdr:rowOff>127000</xdr:rowOff>
    </xdr:to>
    <xdr:cxnSp macro="">
      <xdr:nvCxnSpPr>
        <xdr:cNvPr id="118" name="直線コネクタ 117"/>
        <xdr:cNvCxnSpPr/>
      </xdr:nvCxnSpPr>
      <xdr:spPr>
        <a:xfrm flipV="1">
          <a:off x="9429750" y="5618480"/>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130810</xdr:rowOff>
    </xdr:from>
    <xdr:ext cx="469265" cy="258445"/>
    <xdr:sp macro="" textlink="">
      <xdr:nvSpPr>
        <xdr:cNvPr id="119" name="【道路】&#10;一人当たり延長最小値テキスト"/>
        <xdr:cNvSpPr txBox="1"/>
      </xdr:nvSpPr>
      <xdr:spPr>
        <a:xfrm>
          <a:off x="9467850" y="70078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127000</xdr:rowOff>
    </xdr:from>
    <xdr:to xmlns:xdr="http://schemas.openxmlformats.org/drawingml/2006/spreadsheetDrawing">
      <xdr:col>55</xdr:col>
      <xdr:colOff>88900</xdr:colOff>
      <xdr:row>41</xdr:row>
      <xdr:rowOff>127000</xdr:rowOff>
    </xdr:to>
    <xdr:cxnSp macro="">
      <xdr:nvCxnSpPr>
        <xdr:cNvPr id="120" name="直線コネクタ 119"/>
        <xdr:cNvCxnSpPr/>
      </xdr:nvCxnSpPr>
      <xdr:spPr>
        <a:xfrm>
          <a:off x="9359900" y="70040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29845</xdr:rowOff>
    </xdr:from>
    <xdr:ext cx="534035" cy="257810"/>
    <xdr:sp macro="" textlink="">
      <xdr:nvSpPr>
        <xdr:cNvPr id="121" name="【道路】&#10;一人当たり延長最大値テキスト"/>
        <xdr:cNvSpPr txBox="1"/>
      </xdr:nvSpPr>
      <xdr:spPr>
        <a:xfrm>
          <a:off x="9467850" y="539813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55.750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82550</xdr:rowOff>
    </xdr:from>
    <xdr:to xmlns:xdr="http://schemas.openxmlformats.org/drawingml/2006/spreadsheetDrawing">
      <xdr:col>55</xdr:col>
      <xdr:colOff>88900</xdr:colOff>
      <xdr:row>33</xdr:row>
      <xdr:rowOff>82550</xdr:rowOff>
    </xdr:to>
    <xdr:cxnSp macro="">
      <xdr:nvCxnSpPr>
        <xdr:cNvPr id="122" name="直線コネクタ 121"/>
        <xdr:cNvCxnSpPr/>
      </xdr:nvCxnSpPr>
      <xdr:spPr>
        <a:xfrm>
          <a:off x="9359900" y="56184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135255</xdr:rowOff>
    </xdr:from>
    <xdr:ext cx="534035" cy="258445"/>
    <xdr:sp macro="" textlink="">
      <xdr:nvSpPr>
        <xdr:cNvPr id="123" name="【道路】&#10;一人当たり延長平均値テキスト"/>
        <xdr:cNvSpPr txBox="1"/>
      </xdr:nvSpPr>
      <xdr:spPr>
        <a:xfrm>
          <a:off x="9467850" y="667702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15.377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156845</xdr:rowOff>
    </xdr:from>
    <xdr:to xmlns:xdr="http://schemas.openxmlformats.org/drawingml/2006/spreadsheetDrawing">
      <xdr:col>55</xdr:col>
      <xdr:colOff>50800</xdr:colOff>
      <xdr:row>40</xdr:row>
      <xdr:rowOff>86995</xdr:rowOff>
    </xdr:to>
    <xdr:sp macro="" textlink="">
      <xdr:nvSpPr>
        <xdr:cNvPr id="124" name="フローチャート: 判断 123"/>
        <xdr:cNvSpPr/>
      </xdr:nvSpPr>
      <xdr:spPr>
        <a:xfrm>
          <a:off x="9398000" y="669861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138430</xdr:rowOff>
    </xdr:from>
    <xdr:to xmlns:xdr="http://schemas.openxmlformats.org/drawingml/2006/spreadsheetDrawing">
      <xdr:col>50</xdr:col>
      <xdr:colOff>165100</xdr:colOff>
      <xdr:row>40</xdr:row>
      <xdr:rowOff>69215</xdr:rowOff>
    </xdr:to>
    <xdr:sp macro="" textlink="">
      <xdr:nvSpPr>
        <xdr:cNvPr id="125" name="フローチャート: 判断 124"/>
        <xdr:cNvSpPr/>
      </xdr:nvSpPr>
      <xdr:spPr>
        <a:xfrm>
          <a:off x="8636000" y="668020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145415</xdr:rowOff>
    </xdr:from>
    <xdr:to xmlns:xdr="http://schemas.openxmlformats.org/drawingml/2006/spreadsheetDrawing">
      <xdr:col>46</xdr:col>
      <xdr:colOff>38100</xdr:colOff>
      <xdr:row>40</xdr:row>
      <xdr:rowOff>75565</xdr:rowOff>
    </xdr:to>
    <xdr:sp macro="" textlink="">
      <xdr:nvSpPr>
        <xdr:cNvPr id="126" name="フローチャート: 判断 125"/>
        <xdr:cNvSpPr/>
      </xdr:nvSpPr>
      <xdr:spPr>
        <a:xfrm>
          <a:off x="7842250" y="668718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153035</xdr:rowOff>
    </xdr:from>
    <xdr:to xmlns:xdr="http://schemas.openxmlformats.org/drawingml/2006/spreadsheetDrawing">
      <xdr:col>41</xdr:col>
      <xdr:colOff>101600</xdr:colOff>
      <xdr:row>40</xdr:row>
      <xdr:rowOff>82550</xdr:rowOff>
    </xdr:to>
    <xdr:sp macro="" textlink="">
      <xdr:nvSpPr>
        <xdr:cNvPr id="127" name="フローチャート: 判断 126"/>
        <xdr:cNvSpPr/>
      </xdr:nvSpPr>
      <xdr:spPr>
        <a:xfrm>
          <a:off x="7029450" y="669480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40640</xdr:rowOff>
    </xdr:from>
    <xdr:to xmlns:xdr="http://schemas.openxmlformats.org/drawingml/2006/spreadsheetDrawing">
      <xdr:col>36</xdr:col>
      <xdr:colOff>165100</xdr:colOff>
      <xdr:row>40</xdr:row>
      <xdr:rowOff>142875</xdr:rowOff>
    </xdr:to>
    <xdr:sp macro="" textlink="">
      <xdr:nvSpPr>
        <xdr:cNvPr id="128" name="フローチャート: 判断 127"/>
        <xdr:cNvSpPr/>
      </xdr:nvSpPr>
      <xdr:spPr>
        <a:xfrm>
          <a:off x="6235700" y="675005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8445"/>
    <xdr:sp macro="" textlink="">
      <xdr:nvSpPr>
        <xdr:cNvPr id="129" name="テキスト ボックス 128"/>
        <xdr:cNvSpPr txBox="1"/>
      </xdr:nvSpPr>
      <xdr:spPr>
        <a:xfrm>
          <a:off x="925830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8445"/>
    <xdr:sp macro="" textlink="">
      <xdr:nvSpPr>
        <xdr:cNvPr id="130" name="テキスト ボックス 129"/>
        <xdr:cNvSpPr txBox="1"/>
      </xdr:nvSpPr>
      <xdr:spPr>
        <a:xfrm>
          <a:off x="85153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44</xdr:row>
      <xdr:rowOff>73660</xdr:rowOff>
    </xdr:from>
    <xdr:ext cx="762000" cy="258445"/>
    <xdr:sp macro="" textlink="">
      <xdr:nvSpPr>
        <xdr:cNvPr id="131" name="テキスト ボックス 130"/>
        <xdr:cNvSpPr txBox="1"/>
      </xdr:nvSpPr>
      <xdr:spPr>
        <a:xfrm>
          <a:off x="77152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1365" cy="258445"/>
    <xdr:sp macro="" textlink="">
      <xdr:nvSpPr>
        <xdr:cNvPr id="132" name="テキスト ボックス 131"/>
        <xdr:cNvSpPr txBox="1"/>
      </xdr:nvSpPr>
      <xdr:spPr>
        <a:xfrm>
          <a:off x="69088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8445"/>
    <xdr:sp macro="" textlink="">
      <xdr:nvSpPr>
        <xdr:cNvPr id="133" name="テキスト ボックス 132"/>
        <xdr:cNvSpPr txBox="1"/>
      </xdr:nvSpPr>
      <xdr:spPr>
        <a:xfrm>
          <a:off x="61150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49530</xdr:rowOff>
    </xdr:from>
    <xdr:to xmlns:xdr="http://schemas.openxmlformats.org/drawingml/2006/spreadsheetDrawing">
      <xdr:col>55</xdr:col>
      <xdr:colOff>50800</xdr:colOff>
      <xdr:row>37</xdr:row>
      <xdr:rowOff>151130</xdr:rowOff>
    </xdr:to>
    <xdr:sp macro="" textlink="">
      <xdr:nvSpPr>
        <xdr:cNvPr id="134" name="楕円 133"/>
        <xdr:cNvSpPr/>
      </xdr:nvSpPr>
      <xdr:spPr>
        <a:xfrm>
          <a:off x="9398000" y="62560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36</xdr:row>
      <xdr:rowOff>72390</xdr:rowOff>
    </xdr:from>
    <xdr:ext cx="534035" cy="258445"/>
    <xdr:sp macro="" textlink="">
      <xdr:nvSpPr>
        <xdr:cNvPr id="135" name="【道路】&#10;一人当たり延長該当値テキスト"/>
        <xdr:cNvSpPr txBox="1"/>
      </xdr:nvSpPr>
      <xdr:spPr>
        <a:xfrm>
          <a:off x="9467850" y="6111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66675</xdr:rowOff>
    </xdr:from>
    <xdr:to xmlns:xdr="http://schemas.openxmlformats.org/drawingml/2006/spreadsheetDrawing">
      <xdr:col>50</xdr:col>
      <xdr:colOff>165100</xdr:colOff>
      <xdr:row>37</xdr:row>
      <xdr:rowOff>167640</xdr:rowOff>
    </xdr:to>
    <xdr:sp macro="" textlink="">
      <xdr:nvSpPr>
        <xdr:cNvPr id="136" name="楕円 135"/>
        <xdr:cNvSpPr/>
      </xdr:nvSpPr>
      <xdr:spPr>
        <a:xfrm>
          <a:off x="8636000" y="627316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37</xdr:row>
      <xdr:rowOff>99695</xdr:rowOff>
    </xdr:from>
    <xdr:to xmlns:xdr="http://schemas.openxmlformats.org/drawingml/2006/spreadsheetDrawing">
      <xdr:col>55</xdr:col>
      <xdr:colOff>0</xdr:colOff>
      <xdr:row>37</xdr:row>
      <xdr:rowOff>116840</xdr:rowOff>
    </xdr:to>
    <xdr:cxnSp macro="">
      <xdr:nvCxnSpPr>
        <xdr:cNvPr id="137" name="直線コネクタ 136"/>
        <xdr:cNvCxnSpPr/>
      </xdr:nvCxnSpPr>
      <xdr:spPr>
        <a:xfrm flipV="1">
          <a:off x="8686800" y="6306185"/>
          <a:ext cx="7429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78740</xdr:rowOff>
    </xdr:from>
    <xdr:to xmlns:xdr="http://schemas.openxmlformats.org/drawingml/2006/spreadsheetDrawing">
      <xdr:col>46</xdr:col>
      <xdr:colOff>38100</xdr:colOff>
      <xdr:row>38</xdr:row>
      <xdr:rowOff>8890</xdr:rowOff>
    </xdr:to>
    <xdr:sp macro="" textlink="">
      <xdr:nvSpPr>
        <xdr:cNvPr id="138" name="楕円 137"/>
        <xdr:cNvSpPr/>
      </xdr:nvSpPr>
      <xdr:spPr>
        <a:xfrm>
          <a:off x="7842250" y="62852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37</xdr:row>
      <xdr:rowOff>116840</xdr:rowOff>
    </xdr:from>
    <xdr:to xmlns:xdr="http://schemas.openxmlformats.org/drawingml/2006/spreadsheetDrawing">
      <xdr:col>50</xdr:col>
      <xdr:colOff>114300</xdr:colOff>
      <xdr:row>37</xdr:row>
      <xdr:rowOff>130175</xdr:rowOff>
    </xdr:to>
    <xdr:cxnSp macro="">
      <xdr:nvCxnSpPr>
        <xdr:cNvPr id="139" name="直線コネクタ 138"/>
        <xdr:cNvCxnSpPr/>
      </xdr:nvCxnSpPr>
      <xdr:spPr>
        <a:xfrm flipV="1">
          <a:off x="7886700" y="6323330"/>
          <a:ext cx="8001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91440</xdr:rowOff>
    </xdr:from>
    <xdr:to xmlns:xdr="http://schemas.openxmlformats.org/drawingml/2006/spreadsheetDrawing">
      <xdr:col>41</xdr:col>
      <xdr:colOff>101600</xdr:colOff>
      <xdr:row>38</xdr:row>
      <xdr:rowOff>20955</xdr:rowOff>
    </xdr:to>
    <xdr:sp macro="" textlink="">
      <xdr:nvSpPr>
        <xdr:cNvPr id="140" name="楕円 139"/>
        <xdr:cNvSpPr/>
      </xdr:nvSpPr>
      <xdr:spPr>
        <a:xfrm>
          <a:off x="7029450" y="629793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37</xdr:row>
      <xdr:rowOff>130175</xdr:rowOff>
    </xdr:from>
    <xdr:to xmlns:xdr="http://schemas.openxmlformats.org/drawingml/2006/spreadsheetDrawing">
      <xdr:col>45</xdr:col>
      <xdr:colOff>171450</xdr:colOff>
      <xdr:row>37</xdr:row>
      <xdr:rowOff>142240</xdr:rowOff>
    </xdr:to>
    <xdr:cxnSp macro="">
      <xdr:nvCxnSpPr>
        <xdr:cNvPr id="141" name="直線コネクタ 140"/>
        <xdr:cNvCxnSpPr/>
      </xdr:nvCxnSpPr>
      <xdr:spPr>
        <a:xfrm flipV="1">
          <a:off x="7080250" y="6336665"/>
          <a:ext cx="8064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37</xdr:row>
      <xdr:rowOff>105410</xdr:rowOff>
    </xdr:from>
    <xdr:to xmlns:xdr="http://schemas.openxmlformats.org/drawingml/2006/spreadsheetDrawing">
      <xdr:col>36</xdr:col>
      <xdr:colOff>165100</xdr:colOff>
      <xdr:row>38</xdr:row>
      <xdr:rowOff>35560</xdr:rowOff>
    </xdr:to>
    <xdr:sp macro="" textlink="">
      <xdr:nvSpPr>
        <xdr:cNvPr id="142" name="楕円 141"/>
        <xdr:cNvSpPr/>
      </xdr:nvSpPr>
      <xdr:spPr>
        <a:xfrm>
          <a:off x="6235700" y="6311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37</xdr:row>
      <xdr:rowOff>142240</xdr:rowOff>
    </xdr:from>
    <xdr:to xmlns:xdr="http://schemas.openxmlformats.org/drawingml/2006/spreadsheetDrawing">
      <xdr:col>41</xdr:col>
      <xdr:colOff>50800</xdr:colOff>
      <xdr:row>37</xdr:row>
      <xdr:rowOff>155575</xdr:rowOff>
    </xdr:to>
    <xdr:cxnSp macro="">
      <xdr:nvCxnSpPr>
        <xdr:cNvPr id="143" name="直線コネクタ 142"/>
        <xdr:cNvCxnSpPr/>
      </xdr:nvCxnSpPr>
      <xdr:spPr>
        <a:xfrm flipV="1">
          <a:off x="6286500" y="6348730"/>
          <a:ext cx="7937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40</xdr:row>
      <xdr:rowOff>60325</xdr:rowOff>
    </xdr:from>
    <xdr:ext cx="534670" cy="258445"/>
    <xdr:sp macro="" textlink="">
      <xdr:nvSpPr>
        <xdr:cNvPr id="144" name="n_1aveValue【道路】&#10;一人当たり延長"/>
        <xdr:cNvSpPr txBox="1"/>
      </xdr:nvSpPr>
      <xdr:spPr>
        <a:xfrm>
          <a:off x="8425815" y="67697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67310</xdr:rowOff>
    </xdr:from>
    <xdr:ext cx="534035" cy="257810"/>
    <xdr:sp macro="" textlink="">
      <xdr:nvSpPr>
        <xdr:cNvPr id="145" name="n_2aveValue【道路】&#10;一人当たり延長"/>
        <xdr:cNvSpPr txBox="1"/>
      </xdr:nvSpPr>
      <xdr:spPr>
        <a:xfrm>
          <a:off x="7644765" y="677672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74295</xdr:rowOff>
    </xdr:from>
    <xdr:ext cx="534035" cy="258445"/>
    <xdr:sp macro="" textlink="">
      <xdr:nvSpPr>
        <xdr:cNvPr id="146" name="n_3aveValue【道路】&#10;一人当たり延長"/>
        <xdr:cNvSpPr txBox="1"/>
      </xdr:nvSpPr>
      <xdr:spPr>
        <a:xfrm>
          <a:off x="6851015" y="6783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40</xdr:row>
      <xdr:rowOff>133350</xdr:rowOff>
    </xdr:from>
    <xdr:ext cx="534670" cy="258445"/>
    <xdr:sp macro="" textlink="">
      <xdr:nvSpPr>
        <xdr:cNvPr id="147" name="n_4aveValue【道路】&#10;一人当たり延長"/>
        <xdr:cNvSpPr txBox="1"/>
      </xdr:nvSpPr>
      <xdr:spPr>
        <a:xfrm>
          <a:off x="6038215" y="68427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36</xdr:row>
      <xdr:rowOff>13335</xdr:rowOff>
    </xdr:from>
    <xdr:ext cx="534670" cy="258445"/>
    <xdr:sp macro="" textlink="">
      <xdr:nvSpPr>
        <xdr:cNvPr id="148" name="n_1mainValue【道路】&#10;一人当たり延長"/>
        <xdr:cNvSpPr txBox="1"/>
      </xdr:nvSpPr>
      <xdr:spPr>
        <a:xfrm>
          <a:off x="8425815" y="60521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36</xdr:row>
      <xdr:rowOff>25400</xdr:rowOff>
    </xdr:from>
    <xdr:ext cx="534035" cy="258445"/>
    <xdr:sp macro="" textlink="">
      <xdr:nvSpPr>
        <xdr:cNvPr id="149" name="n_2mainValue【道路】&#10;一人当たり延長"/>
        <xdr:cNvSpPr txBox="1"/>
      </xdr:nvSpPr>
      <xdr:spPr>
        <a:xfrm>
          <a:off x="7644765" y="6064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36</xdr:row>
      <xdr:rowOff>38100</xdr:rowOff>
    </xdr:from>
    <xdr:ext cx="534035" cy="258445"/>
    <xdr:sp macro="" textlink="">
      <xdr:nvSpPr>
        <xdr:cNvPr id="150" name="n_3mainValue【道路】&#10;一人当たり延長"/>
        <xdr:cNvSpPr txBox="1"/>
      </xdr:nvSpPr>
      <xdr:spPr>
        <a:xfrm>
          <a:off x="6851015" y="60769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36</xdr:row>
      <xdr:rowOff>51435</xdr:rowOff>
    </xdr:from>
    <xdr:ext cx="534670" cy="258445"/>
    <xdr:sp macro="" textlink="">
      <xdr:nvSpPr>
        <xdr:cNvPr id="151" name="n_4mainValue【道路】&#10;一人当たり延長"/>
        <xdr:cNvSpPr txBox="1"/>
      </xdr:nvSpPr>
      <xdr:spPr>
        <a:xfrm>
          <a:off x="6038215" y="60902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113665</xdr:rowOff>
    </xdr:from>
    <xdr:to xmlns:xdr="http://schemas.openxmlformats.org/drawingml/2006/spreadsheetDrawing">
      <xdr:col>28</xdr:col>
      <xdr:colOff>152400</xdr:colOff>
      <xdr:row>50</xdr:row>
      <xdr:rowOff>62865</xdr:rowOff>
    </xdr:to>
    <xdr:sp macro="" textlink="">
      <xdr:nvSpPr>
        <xdr:cNvPr id="152" name="正方形/長方形 151"/>
        <xdr:cNvSpPr/>
      </xdr:nvSpPr>
      <xdr:spPr>
        <a:xfrm>
          <a:off x="685800" y="7828915"/>
          <a:ext cx="42672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3" name="正方形/長方形 152"/>
        <xdr:cNvSpPr/>
      </xdr:nvSpPr>
      <xdr:spPr>
        <a:xfrm>
          <a:off x="8128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120015</xdr:rowOff>
    </xdr:from>
    <xdr:to xmlns:xdr="http://schemas.openxmlformats.org/drawingml/2006/spreadsheetDrawing">
      <xdr:col>12</xdr:col>
      <xdr:colOff>127000</xdr:colOff>
      <xdr:row>53</xdr:row>
      <xdr:rowOff>31750</xdr:rowOff>
    </xdr:to>
    <xdr:sp macro="" textlink="">
      <xdr:nvSpPr>
        <xdr:cNvPr id="154" name="正方形/長方形 153"/>
        <xdr:cNvSpPr/>
      </xdr:nvSpPr>
      <xdr:spPr>
        <a:xfrm>
          <a:off x="8128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5" name="正方形/長方形 154"/>
        <xdr:cNvSpPr/>
      </xdr:nvSpPr>
      <xdr:spPr>
        <a:xfrm>
          <a:off x="17145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120015</xdr:rowOff>
    </xdr:from>
    <xdr:to xmlns:xdr="http://schemas.openxmlformats.org/drawingml/2006/spreadsheetDrawing">
      <xdr:col>18</xdr:col>
      <xdr:colOff>0</xdr:colOff>
      <xdr:row>53</xdr:row>
      <xdr:rowOff>31750</xdr:rowOff>
    </xdr:to>
    <xdr:sp macro="" textlink="">
      <xdr:nvSpPr>
        <xdr:cNvPr id="156" name="正方形/長方形 155"/>
        <xdr:cNvSpPr/>
      </xdr:nvSpPr>
      <xdr:spPr>
        <a:xfrm>
          <a:off x="17145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7" name="正方形/長方形 156"/>
        <xdr:cNvSpPr/>
      </xdr:nvSpPr>
      <xdr:spPr>
        <a:xfrm>
          <a:off x="27432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120015</xdr:rowOff>
    </xdr:from>
    <xdr:to xmlns:xdr="http://schemas.openxmlformats.org/drawingml/2006/spreadsheetDrawing">
      <xdr:col>24</xdr:col>
      <xdr:colOff>0</xdr:colOff>
      <xdr:row>53</xdr:row>
      <xdr:rowOff>31750</xdr:rowOff>
    </xdr:to>
    <xdr:sp macro="" textlink="">
      <xdr:nvSpPr>
        <xdr:cNvPr id="158" name="正方形/長方形 157"/>
        <xdr:cNvSpPr/>
      </xdr:nvSpPr>
      <xdr:spPr>
        <a:xfrm>
          <a:off x="27432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56515</xdr:rowOff>
    </xdr:from>
    <xdr:to xmlns:xdr="http://schemas.openxmlformats.org/drawingml/2006/spreadsheetDrawing">
      <xdr:col>28</xdr:col>
      <xdr:colOff>152400</xdr:colOff>
      <xdr:row>66</xdr:row>
      <xdr:rowOff>113665</xdr:rowOff>
    </xdr:to>
    <xdr:sp macro="" textlink="">
      <xdr:nvSpPr>
        <xdr:cNvPr id="159" name="正方形/長方形 158"/>
        <xdr:cNvSpPr/>
      </xdr:nvSpPr>
      <xdr:spPr>
        <a:xfrm>
          <a:off x="685800" y="8945245"/>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4790"/>
    <xdr:sp macro="" textlink="">
      <xdr:nvSpPr>
        <xdr:cNvPr id="160" name="テキスト ボックス 159"/>
        <xdr:cNvSpPr txBox="1"/>
      </xdr:nvSpPr>
      <xdr:spPr>
        <a:xfrm>
          <a:off x="666750" y="875919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113665</xdr:rowOff>
    </xdr:from>
    <xdr:to xmlns:xdr="http://schemas.openxmlformats.org/drawingml/2006/spreadsheetDrawing">
      <xdr:col>28</xdr:col>
      <xdr:colOff>114300</xdr:colOff>
      <xdr:row>66</xdr:row>
      <xdr:rowOff>113665</xdr:rowOff>
    </xdr:to>
    <xdr:cxnSp macro="">
      <xdr:nvCxnSpPr>
        <xdr:cNvPr id="161" name="直線コネクタ 160"/>
        <xdr:cNvCxnSpPr/>
      </xdr:nvCxnSpPr>
      <xdr:spPr>
        <a:xfrm>
          <a:off x="685800" y="111817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142875</xdr:rowOff>
    </xdr:from>
    <xdr:ext cx="466725" cy="258445"/>
    <xdr:sp macro="" textlink="">
      <xdr:nvSpPr>
        <xdr:cNvPr id="162" name="テキスト ボックス 161"/>
        <xdr:cNvSpPr txBox="1"/>
      </xdr:nvSpPr>
      <xdr:spPr>
        <a:xfrm>
          <a:off x="275590" y="1104328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75565</xdr:rowOff>
    </xdr:from>
    <xdr:to xmlns:xdr="http://schemas.openxmlformats.org/drawingml/2006/spreadsheetDrawing">
      <xdr:col>28</xdr:col>
      <xdr:colOff>114300</xdr:colOff>
      <xdr:row>64</xdr:row>
      <xdr:rowOff>75565</xdr:rowOff>
    </xdr:to>
    <xdr:cxnSp macro="">
      <xdr:nvCxnSpPr>
        <xdr:cNvPr id="163" name="直線コネクタ 162"/>
        <xdr:cNvCxnSpPr/>
      </xdr:nvCxnSpPr>
      <xdr:spPr>
        <a:xfrm>
          <a:off x="685800" y="108083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2590" cy="258445"/>
    <xdr:sp macro="" textlink="">
      <xdr:nvSpPr>
        <xdr:cNvPr id="164" name="テキスト ボックス 163"/>
        <xdr:cNvSpPr txBox="1"/>
      </xdr:nvSpPr>
      <xdr:spPr>
        <a:xfrm>
          <a:off x="339725" y="1067054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5" name="直線コネクタ 164"/>
        <xdr:cNvCxnSpPr/>
      </xdr:nvCxnSpPr>
      <xdr:spPr>
        <a:xfrm>
          <a:off x="685800" y="104355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2590" cy="257810"/>
    <xdr:sp macro="" textlink="">
      <xdr:nvSpPr>
        <xdr:cNvPr id="166" name="テキスト ボックス 165"/>
        <xdr:cNvSpPr txBox="1"/>
      </xdr:nvSpPr>
      <xdr:spPr>
        <a:xfrm>
          <a:off x="339725" y="10297160"/>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7" name="直線コネクタ 166"/>
        <xdr:cNvCxnSpPr/>
      </xdr:nvCxnSpPr>
      <xdr:spPr>
        <a:xfrm>
          <a:off x="685800" y="100622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28575</xdr:rowOff>
    </xdr:from>
    <xdr:ext cx="402590" cy="257810"/>
    <xdr:sp macro="" textlink="">
      <xdr:nvSpPr>
        <xdr:cNvPr id="168" name="テキスト ボックス 167"/>
        <xdr:cNvSpPr txBox="1"/>
      </xdr:nvSpPr>
      <xdr:spPr>
        <a:xfrm>
          <a:off x="339725" y="992314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132715</xdr:rowOff>
    </xdr:from>
    <xdr:to xmlns:xdr="http://schemas.openxmlformats.org/drawingml/2006/spreadsheetDrawing">
      <xdr:col>28</xdr:col>
      <xdr:colOff>114300</xdr:colOff>
      <xdr:row>57</xdr:row>
      <xdr:rowOff>132715</xdr:rowOff>
    </xdr:to>
    <xdr:cxnSp macro="">
      <xdr:nvCxnSpPr>
        <xdr:cNvPr id="169" name="直線コネクタ 168"/>
        <xdr:cNvCxnSpPr/>
      </xdr:nvCxnSpPr>
      <xdr:spPr>
        <a:xfrm>
          <a:off x="685800" y="9692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2590" cy="258445"/>
    <xdr:sp macro="" textlink="">
      <xdr:nvSpPr>
        <xdr:cNvPr id="170" name="テキスト ボックス 169"/>
        <xdr:cNvSpPr txBox="1"/>
      </xdr:nvSpPr>
      <xdr:spPr>
        <a:xfrm>
          <a:off x="339725" y="95542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71" name="直線コネクタ 170"/>
        <xdr:cNvCxnSpPr/>
      </xdr:nvCxnSpPr>
      <xdr:spPr>
        <a:xfrm>
          <a:off x="685800" y="93192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124460</xdr:rowOff>
    </xdr:from>
    <xdr:ext cx="338455" cy="258445"/>
    <xdr:sp macro="" textlink="">
      <xdr:nvSpPr>
        <xdr:cNvPr id="172" name="テキスト ボックス 171"/>
        <xdr:cNvSpPr txBox="1"/>
      </xdr:nvSpPr>
      <xdr:spPr>
        <a:xfrm>
          <a:off x="384810" y="918083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56515</xdr:rowOff>
    </xdr:from>
    <xdr:to xmlns:xdr="http://schemas.openxmlformats.org/drawingml/2006/spreadsheetDrawing">
      <xdr:col>28</xdr:col>
      <xdr:colOff>114300</xdr:colOff>
      <xdr:row>53</xdr:row>
      <xdr:rowOff>56515</xdr:rowOff>
    </xdr:to>
    <xdr:cxnSp macro="">
      <xdr:nvCxnSpPr>
        <xdr:cNvPr id="173" name="直線コネクタ 172"/>
        <xdr:cNvCxnSpPr/>
      </xdr:nvCxnSpPr>
      <xdr:spPr>
        <a:xfrm>
          <a:off x="685800" y="89452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56515</xdr:rowOff>
    </xdr:from>
    <xdr:to xmlns:xdr="http://schemas.openxmlformats.org/drawingml/2006/spreadsheetDrawing">
      <xdr:col>28</xdr:col>
      <xdr:colOff>152400</xdr:colOff>
      <xdr:row>66</xdr:row>
      <xdr:rowOff>113665</xdr:rowOff>
    </xdr:to>
    <xdr:sp macro="" textlink="">
      <xdr:nvSpPr>
        <xdr:cNvPr id="174" name="【橋りょう・トンネル】&#10;有形固定資産減価償却率グラフ枠"/>
        <xdr:cNvSpPr/>
      </xdr:nvSpPr>
      <xdr:spPr>
        <a:xfrm>
          <a:off x="685800" y="8945245"/>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127635</xdr:rowOff>
    </xdr:from>
    <xdr:to xmlns:xdr="http://schemas.openxmlformats.org/drawingml/2006/spreadsheetDrawing">
      <xdr:col>24</xdr:col>
      <xdr:colOff>62865</xdr:colOff>
      <xdr:row>64</xdr:row>
      <xdr:rowOff>134620</xdr:rowOff>
    </xdr:to>
    <xdr:cxnSp macro="">
      <xdr:nvCxnSpPr>
        <xdr:cNvPr id="175" name="直線コネクタ 174"/>
        <xdr:cNvCxnSpPr/>
      </xdr:nvCxnSpPr>
      <xdr:spPr>
        <a:xfrm flipV="1">
          <a:off x="4177665" y="9351645"/>
          <a:ext cx="0" cy="1515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138430</xdr:rowOff>
    </xdr:from>
    <xdr:ext cx="404495" cy="258445"/>
    <xdr:sp macro="" textlink="">
      <xdr:nvSpPr>
        <xdr:cNvPr id="176" name="【橋りょう・トンネル】&#10;有形固定資産減価償却率最小値テキスト"/>
        <xdr:cNvSpPr txBox="1"/>
      </xdr:nvSpPr>
      <xdr:spPr>
        <a:xfrm>
          <a:off x="4216400" y="108712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134620</xdr:rowOff>
    </xdr:from>
    <xdr:to xmlns:xdr="http://schemas.openxmlformats.org/drawingml/2006/spreadsheetDrawing">
      <xdr:col>24</xdr:col>
      <xdr:colOff>152400</xdr:colOff>
      <xdr:row>64</xdr:row>
      <xdr:rowOff>134620</xdr:rowOff>
    </xdr:to>
    <xdr:cxnSp macro="">
      <xdr:nvCxnSpPr>
        <xdr:cNvPr id="177" name="直線コネクタ 176"/>
        <xdr:cNvCxnSpPr/>
      </xdr:nvCxnSpPr>
      <xdr:spPr>
        <a:xfrm>
          <a:off x="4108450" y="108673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74295</xdr:rowOff>
    </xdr:from>
    <xdr:ext cx="339725" cy="258445"/>
    <xdr:sp macro="" textlink="">
      <xdr:nvSpPr>
        <xdr:cNvPr id="178" name="【橋りょう・トンネル】&#10;有形固定資産減価償却率最大値テキスト"/>
        <xdr:cNvSpPr txBox="1"/>
      </xdr:nvSpPr>
      <xdr:spPr>
        <a:xfrm>
          <a:off x="4216400" y="913066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127635</xdr:rowOff>
    </xdr:from>
    <xdr:to xmlns:xdr="http://schemas.openxmlformats.org/drawingml/2006/spreadsheetDrawing">
      <xdr:col>24</xdr:col>
      <xdr:colOff>152400</xdr:colOff>
      <xdr:row>55</xdr:row>
      <xdr:rowOff>127635</xdr:rowOff>
    </xdr:to>
    <xdr:cxnSp macro="">
      <xdr:nvCxnSpPr>
        <xdr:cNvPr id="179" name="直線コネクタ 178"/>
        <xdr:cNvCxnSpPr/>
      </xdr:nvCxnSpPr>
      <xdr:spPr>
        <a:xfrm>
          <a:off x="4108450" y="93516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154305</xdr:rowOff>
    </xdr:from>
    <xdr:ext cx="404495" cy="258445"/>
    <xdr:sp macro="" textlink="">
      <xdr:nvSpPr>
        <xdr:cNvPr id="180" name="【橋りょう・トンネル】&#10;有形固定資産減価償却率平均値テキスト"/>
        <xdr:cNvSpPr txBox="1"/>
      </xdr:nvSpPr>
      <xdr:spPr>
        <a:xfrm>
          <a:off x="4216400" y="1021651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131445</xdr:rowOff>
    </xdr:from>
    <xdr:to xmlns:xdr="http://schemas.openxmlformats.org/drawingml/2006/spreadsheetDrawing">
      <xdr:col>24</xdr:col>
      <xdr:colOff>114300</xdr:colOff>
      <xdr:row>62</xdr:row>
      <xdr:rowOff>62230</xdr:rowOff>
    </xdr:to>
    <xdr:sp macro="" textlink="">
      <xdr:nvSpPr>
        <xdr:cNvPr id="181" name="フローチャート: 判断 180"/>
        <xdr:cNvSpPr/>
      </xdr:nvSpPr>
      <xdr:spPr>
        <a:xfrm>
          <a:off x="4127500" y="1036129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116205</xdr:rowOff>
    </xdr:from>
    <xdr:to xmlns:xdr="http://schemas.openxmlformats.org/drawingml/2006/spreadsheetDrawing">
      <xdr:col>20</xdr:col>
      <xdr:colOff>38100</xdr:colOff>
      <xdr:row>62</xdr:row>
      <xdr:rowOff>46990</xdr:rowOff>
    </xdr:to>
    <xdr:sp macro="" textlink="">
      <xdr:nvSpPr>
        <xdr:cNvPr id="182" name="フローチャート: 判断 181"/>
        <xdr:cNvSpPr/>
      </xdr:nvSpPr>
      <xdr:spPr>
        <a:xfrm>
          <a:off x="3384550" y="1034605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92075</xdr:rowOff>
    </xdr:from>
    <xdr:to xmlns:xdr="http://schemas.openxmlformats.org/drawingml/2006/spreadsheetDrawing">
      <xdr:col>15</xdr:col>
      <xdr:colOff>101600</xdr:colOff>
      <xdr:row>62</xdr:row>
      <xdr:rowOff>21590</xdr:rowOff>
    </xdr:to>
    <xdr:sp macro="" textlink="">
      <xdr:nvSpPr>
        <xdr:cNvPr id="183" name="フローチャート: 判断 182"/>
        <xdr:cNvSpPr/>
      </xdr:nvSpPr>
      <xdr:spPr>
        <a:xfrm>
          <a:off x="2571750" y="1032192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84455</xdr:rowOff>
    </xdr:from>
    <xdr:to xmlns:xdr="http://schemas.openxmlformats.org/drawingml/2006/spreadsheetDrawing">
      <xdr:col>10</xdr:col>
      <xdr:colOff>165100</xdr:colOff>
      <xdr:row>62</xdr:row>
      <xdr:rowOff>14605</xdr:rowOff>
    </xdr:to>
    <xdr:sp macro="" textlink="">
      <xdr:nvSpPr>
        <xdr:cNvPr id="184" name="フローチャート: 判断 183"/>
        <xdr:cNvSpPr/>
      </xdr:nvSpPr>
      <xdr:spPr>
        <a:xfrm>
          <a:off x="1778000" y="10314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41910</xdr:rowOff>
    </xdr:from>
    <xdr:to xmlns:xdr="http://schemas.openxmlformats.org/drawingml/2006/spreadsheetDrawing">
      <xdr:col>6</xdr:col>
      <xdr:colOff>38100</xdr:colOff>
      <xdr:row>61</xdr:row>
      <xdr:rowOff>143510</xdr:rowOff>
    </xdr:to>
    <xdr:sp macro="" textlink="">
      <xdr:nvSpPr>
        <xdr:cNvPr id="185" name="フローチャート: 判断 184"/>
        <xdr:cNvSpPr/>
      </xdr:nvSpPr>
      <xdr:spPr>
        <a:xfrm>
          <a:off x="984250" y="102717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111125</xdr:rowOff>
    </xdr:from>
    <xdr:ext cx="762000" cy="258445"/>
    <xdr:sp macro="" textlink="">
      <xdr:nvSpPr>
        <xdr:cNvPr id="186" name="テキスト ボックス 185"/>
        <xdr:cNvSpPr txBox="1"/>
      </xdr:nvSpPr>
      <xdr:spPr>
        <a:xfrm>
          <a:off x="40068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66</xdr:row>
      <xdr:rowOff>111125</xdr:rowOff>
    </xdr:from>
    <xdr:ext cx="762000" cy="258445"/>
    <xdr:sp macro="" textlink="">
      <xdr:nvSpPr>
        <xdr:cNvPr id="187" name="テキスト ボックス 186"/>
        <xdr:cNvSpPr txBox="1"/>
      </xdr:nvSpPr>
      <xdr:spPr>
        <a:xfrm>
          <a:off x="32575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111125</xdr:rowOff>
    </xdr:from>
    <xdr:ext cx="761365" cy="258445"/>
    <xdr:sp macro="" textlink="">
      <xdr:nvSpPr>
        <xdr:cNvPr id="188" name="テキスト ボックス 187"/>
        <xdr:cNvSpPr txBox="1"/>
      </xdr:nvSpPr>
      <xdr:spPr>
        <a:xfrm>
          <a:off x="2451100" y="11179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111125</xdr:rowOff>
    </xdr:from>
    <xdr:ext cx="762000" cy="258445"/>
    <xdr:sp macro="" textlink="">
      <xdr:nvSpPr>
        <xdr:cNvPr id="189" name="テキスト ボックス 188"/>
        <xdr:cNvSpPr txBox="1"/>
      </xdr:nvSpPr>
      <xdr:spPr>
        <a:xfrm>
          <a:off x="16573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66</xdr:row>
      <xdr:rowOff>111125</xdr:rowOff>
    </xdr:from>
    <xdr:ext cx="762000" cy="258445"/>
    <xdr:sp macro="" textlink="">
      <xdr:nvSpPr>
        <xdr:cNvPr id="190" name="テキスト ボックス 189"/>
        <xdr:cNvSpPr txBox="1"/>
      </xdr:nvSpPr>
      <xdr:spPr>
        <a:xfrm>
          <a:off x="8572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154305</xdr:rowOff>
    </xdr:from>
    <xdr:to xmlns:xdr="http://schemas.openxmlformats.org/drawingml/2006/spreadsheetDrawing">
      <xdr:col>24</xdr:col>
      <xdr:colOff>114300</xdr:colOff>
      <xdr:row>63</xdr:row>
      <xdr:rowOff>85090</xdr:rowOff>
    </xdr:to>
    <xdr:sp macro="" textlink="">
      <xdr:nvSpPr>
        <xdr:cNvPr id="191" name="楕円 190"/>
        <xdr:cNvSpPr/>
      </xdr:nvSpPr>
      <xdr:spPr>
        <a:xfrm>
          <a:off x="4127500" y="1055179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132715</xdr:rowOff>
    </xdr:from>
    <xdr:ext cx="404495" cy="258445"/>
    <xdr:sp macro="" textlink="">
      <xdr:nvSpPr>
        <xdr:cNvPr id="192" name="【橋りょう・トンネル】&#10;有形固定資産減価償却率該当値テキスト"/>
        <xdr:cNvSpPr txBox="1"/>
      </xdr:nvSpPr>
      <xdr:spPr>
        <a:xfrm>
          <a:off x="4216400" y="105302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135255</xdr:rowOff>
    </xdr:from>
    <xdr:to xmlns:xdr="http://schemas.openxmlformats.org/drawingml/2006/spreadsheetDrawing">
      <xdr:col>20</xdr:col>
      <xdr:colOff>38100</xdr:colOff>
      <xdr:row>63</xdr:row>
      <xdr:rowOff>66040</xdr:rowOff>
    </xdr:to>
    <xdr:sp macro="" textlink="">
      <xdr:nvSpPr>
        <xdr:cNvPr id="193" name="楕円 192"/>
        <xdr:cNvSpPr/>
      </xdr:nvSpPr>
      <xdr:spPr>
        <a:xfrm>
          <a:off x="3384550" y="1053274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63</xdr:row>
      <xdr:rowOff>15240</xdr:rowOff>
    </xdr:from>
    <xdr:to xmlns:xdr="http://schemas.openxmlformats.org/drawingml/2006/spreadsheetDrawing">
      <xdr:col>24</xdr:col>
      <xdr:colOff>63500</xdr:colOff>
      <xdr:row>63</xdr:row>
      <xdr:rowOff>34290</xdr:rowOff>
    </xdr:to>
    <xdr:cxnSp macro="">
      <xdr:nvCxnSpPr>
        <xdr:cNvPr id="194" name="直線コネクタ 193"/>
        <xdr:cNvCxnSpPr/>
      </xdr:nvCxnSpPr>
      <xdr:spPr>
        <a:xfrm>
          <a:off x="3429000" y="10580370"/>
          <a:ext cx="7493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110490</xdr:rowOff>
    </xdr:from>
    <xdr:to xmlns:xdr="http://schemas.openxmlformats.org/drawingml/2006/spreadsheetDrawing">
      <xdr:col>15</xdr:col>
      <xdr:colOff>101600</xdr:colOff>
      <xdr:row>63</xdr:row>
      <xdr:rowOff>40640</xdr:rowOff>
    </xdr:to>
    <xdr:sp macro="" textlink="">
      <xdr:nvSpPr>
        <xdr:cNvPr id="195" name="楕円 194"/>
        <xdr:cNvSpPr/>
      </xdr:nvSpPr>
      <xdr:spPr>
        <a:xfrm>
          <a:off x="2571750" y="10507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161925</xdr:rowOff>
    </xdr:from>
    <xdr:to xmlns:xdr="http://schemas.openxmlformats.org/drawingml/2006/spreadsheetDrawing">
      <xdr:col>19</xdr:col>
      <xdr:colOff>171450</xdr:colOff>
      <xdr:row>63</xdr:row>
      <xdr:rowOff>15240</xdr:rowOff>
    </xdr:to>
    <xdr:cxnSp macro="">
      <xdr:nvCxnSpPr>
        <xdr:cNvPr id="196" name="直線コネクタ 195"/>
        <xdr:cNvCxnSpPr/>
      </xdr:nvCxnSpPr>
      <xdr:spPr>
        <a:xfrm>
          <a:off x="2622550" y="10559415"/>
          <a:ext cx="80645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62</xdr:row>
      <xdr:rowOff>81915</xdr:rowOff>
    </xdr:from>
    <xdr:to xmlns:xdr="http://schemas.openxmlformats.org/drawingml/2006/spreadsheetDrawing">
      <xdr:col>10</xdr:col>
      <xdr:colOff>165100</xdr:colOff>
      <xdr:row>63</xdr:row>
      <xdr:rowOff>12700</xdr:rowOff>
    </xdr:to>
    <xdr:sp macro="" textlink="">
      <xdr:nvSpPr>
        <xdr:cNvPr id="197" name="楕円 196"/>
        <xdr:cNvSpPr/>
      </xdr:nvSpPr>
      <xdr:spPr>
        <a:xfrm>
          <a:off x="1778000" y="1047940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132715</xdr:rowOff>
    </xdr:from>
    <xdr:to xmlns:xdr="http://schemas.openxmlformats.org/drawingml/2006/spreadsheetDrawing">
      <xdr:col>15</xdr:col>
      <xdr:colOff>50800</xdr:colOff>
      <xdr:row>62</xdr:row>
      <xdr:rowOff>161925</xdr:rowOff>
    </xdr:to>
    <xdr:cxnSp macro="">
      <xdr:nvCxnSpPr>
        <xdr:cNvPr id="198" name="直線コネクタ 197"/>
        <xdr:cNvCxnSpPr/>
      </xdr:nvCxnSpPr>
      <xdr:spPr>
        <a:xfrm>
          <a:off x="1828800" y="10530205"/>
          <a:ext cx="79375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62</xdr:row>
      <xdr:rowOff>55245</xdr:rowOff>
    </xdr:from>
    <xdr:to xmlns:xdr="http://schemas.openxmlformats.org/drawingml/2006/spreadsheetDrawing">
      <xdr:col>6</xdr:col>
      <xdr:colOff>38100</xdr:colOff>
      <xdr:row>62</xdr:row>
      <xdr:rowOff>156845</xdr:rowOff>
    </xdr:to>
    <xdr:sp macro="" textlink="">
      <xdr:nvSpPr>
        <xdr:cNvPr id="199" name="楕円 198"/>
        <xdr:cNvSpPr/>
      </xdr:nvSpPr>
      <xdr:spPr>
        <a:xfrm>
          <a:off x="984250" y="104527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62</xdr:row>
      <xdr:rowOff>106680</xdr:rowOff>
    </xdr:from>
    <xdr:to xmlns:xdr="http://schemas.openxmlformats.org/drawingml/2006/spreadsheetDrawing">
      <xdr:col>10</xdr:col>
      <xdr:colOff>114300</xdr:colOff>
      <xdr:row>62</xdr:row>
      <xdr:rowOff>132715</xdr:rowOff>
    </xdr:to>
    <xdr:cxnSp macro="">
      <xdr:nvCxnSpPr>
        <xdr:cNvPr id="200" name="直線コネクタ 199"/>
        <xdr:cNvCxnSpPr/>
      </xdr:nvCxnSpPr>
      <xdr:spPr>
        <a:xfrm>
          <a:off x="1028700" y="10504170"/>
          <a:ext cx="8001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62865</xdr:rowOff>
    </xdr:from>
    <xdr:ext cx="404495" cy="258445"/>
    <xdr:sp macro="" textlink="">
      <xdr:nvSpPr>
        <xdr:cNvPr id="201" name="n_1aveValue【橋りょう・トンネル】&#10;有形固定資産減価償却率"/>
        <xdr:cNvSpPr txBox="1"/>
      </xdr:nvSpPr>
      <xdr:spPr>
        <a:xfrm>
          <a:off x="3239135" y="101250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38735</xdr:rowOff>
    </xdr:from>
    <xdr:ext cx="404495" cy="258445"/>
    <xdr:sp macro="" textlink="">
      <xdr:nvSpPr>
        <xdr:cNvPr id="202" name="n_2aveValue【橋りょう・トンネル】&#10;有形固定資産減価償却率"/>
        <xdr:cNvSpPr txBox="1"/>
      </xdr:nvSpPr>
      <xdr:spPr>
        <a:xfrm>
          <a:off x="2439035" y="101009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31115</xdr:rowOff>
    </xdr:from>
    <xdr:ext cx="404495" cy="258445"/>
    <xdr:sp macro="" textlink="">
      <xdr:nvSpPr>
        <xdr:cNvPr id="203" name="n_3aveValue【橋りょう・トンネル】&#10;有形固定資産減価償却率"/>
        <xdr:cNvSpPr txBox="1"/>
      </xdr:nvSpPr>
      <xdr:spPr>
        <a:xfrm>
          <a:off x="1645285" y="100933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160655</xdr:rowOff>
    </xdr:from>
    <xdr:ext cx="405130" cy="257810"/>
    <xdr:sp macro="" textlink="">
      <xdr:nvSpPr>
        <xdr:cNvPr id="204" name="n_4aveValue【橋りょう・トンネル】&#10;有形固定資産減価償却率"/>
        <xdr:cNvSpPr txBox="1"/>
      </xdr:nvSpPr>
      <xdr:spPr>
        <a:xfrm>
          <a:off x="851535" y="100552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63</xdr:row>
      <xdr:rowOff>56515</xdr:rowOff>
    </xdr:from>
    <xdr:ext cx="404495" cy="258445"/>
    <xdr:sp macro="" textlink="">
      <xdr:nvSpPr>
        <xdr:cNvPr id="205" name="n_1mainValue【橋りょう・トンネル】&#10;有形固定資産減価償却率"/>
        <xdr:cNvSpPr txBox="1"/>
      </xdr:nvSpPr>
      <xdr:spPr>
        <a:xfrm>
          <a:off x="3239135" y="106216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63</xdr:row>
      <xdr:rowOff>32385</xdr:rowOff>
    </xdr:from>
    <xdr:ext cx="404495" cy="258445"/>
    <xdr:sp macro="" textlink="">
      <xdr:nvSpPr>
        <xdr:cNvPr id="206" name="n_2mainValue【橋りょう・トンネル】&#10;有形固定資産減価償却率"/>
        <xdr:cNvSpPr txBox="1"/>
      </xdr:nvSpPr>
      <xdr:spPr>
        <a:xfrm>
          <a:off x="2439035" y="105975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63</xdr:row>
      <xdr:rowOff>3810</xdr:rowOff>
    </xdr:from>
    <xdr:ext cx="404495" cy="258445"/>
    <xdr:sp macro="" textlink="">
      <xdr:nvSpPr>
        <xdr:cNvPr id="207" name="n_3mainValue【橋りょう・トンネル】&#10;有形固定資産減価償却率"/>
        <xdr:cNvSpPr txBox="1"/>
      </xdr:nvSpPr>
      <xdr:spPr>
        <a:xfrm>
          <a:off x="1645285" y="105689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148590</xdr:rowOff>
    </xdr:from>
    <xdr:ext cx="405130" cy="258445"/>
    <xdr:sp macro="" textlink="">
      <xdr:nvSpPr>
        <xdr:cNvPr id="208" name="n_4mainValue【橋りょう・トンネル】&#10;有形固定資産減価償却率"/>
        <xdr:cNvSpPr txBox="1"/>
      </xdr:nvSpPr>
      <xdr:spPr>
        <a:xfrm>
          <a:off x="851535" y="105460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113665</xdr:rowOff>
    </xdr:from>
    <xdr:to xmlns:xdr="http://schemas.openxmlformats.org/drawingml/2006/spreadsheetDrawing">
      <xdr:col>59</xdr:col>
      <xdr:colOff>88900</xdr:colOff>
      <xdr:row>50</xdr:row>
      <xdr:rowOff>62865</xdr:rowOff>
    </xdr:to>
    <xdr:sp macro="" textlink="">
      <xdr:nvSpPr>
        <xdr:cNvPr id="209" name="正方形/長方形 208"/>
        <xdr:cNvSpPr/>
      </xdr:nvSpPr>
      <xdr:spPr>
        <a:xfrm>
          <a:off x="5956300" y="7828915"/>
          <a:ext cx="424815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10" name="正方形/長方形 209"/>
        <xdr:cNvSpPr/>
      </xdr:nvSpPr>
      <xdr:spPr>
        <a:xfrm>
          <a:off x="606425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120015</xdr:rowOff>
    </xdr:from>
    <xdr:to xmlns:xdr="http://schemas.openxmlformats.org/drawingml/2006/spreadsheetDrawing">
      <xdr:col>43</xdr:col>
      <xdr:colOff>63500</xdr:colOff>
      <xdr:row>53</xdr:row>
      <xdr:rowOff>31750</xdr:rowOff>
    </xdr:to>
    <xdr:sp macro="" textlink="">
      <xdr:nvSpPr>
        <xdr:cNvPr id="211" name="正方形/長方形 210"/>
        <xdr:cNvSpPr/>
      </xdr:nvSpPr>
      <xdr:spPr>
        <a:xfrm>
          <a:off x="606425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2" name="正方形/長方形 211"/>
        <xdr:cNvSpPr/>
      </xdr:nvSpPr>
      <xdr:spPr>
        <a:xfrm>
          <a:off x="69850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120015</xdr:rowOff>
    </xdr:from>
    <xdr:to xmlns:xdr="http://schemas.openxmlformats.org/drawingml/2006/spreadsheetDrawing">
      <xdr:col>48</xdr:col>
      <xdr:colOff>127000</xdr:colOff>
      <xdr:row>53</xdr:row>
      <xdr:rowOff>31750</xdr:rowOff>
    </xdr:to>
    <xdr:sp macro="" textlink="">
      <xdr:nvSpPr>
        <xdr:cNvPr id="213" name="正方形/長方形 212"/>
        <xdr:cNvSpPr/>
      </xdr:nvSpPr>
      <xdr:spPr>
        <a:xfrm>
          <a:off x="69850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4" name="正方形/長方形 213"/>
        <xdr:cNvSpPr/>
      </xdr:nvSpPr>
      <xdr:spPr>
        <a:xfrm>
          <a:off x="80137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120015</xdr:rowOff>
    </xdr:from>
    <xdr:to xmlns:xdr="http://schemas.openxmlformats.org/drawingml/2006/spreadsheetDrawing">
      <xdr:col>54</xdr:col>
      <xdr:colOff>127000</xdr:colOff>
      <xdr:row>53</xdr:row>
      <xdr:rowOff>31750</xdr:rowOff>
    </xdr:to>
    <xdr:sp macro="" textlink="">
      <xdr:nvSpPr>
        <xdr:cNvPr id="215" name="正方形/長方形 214"/>
        <xdr:cNvSpPr/>
      </xdr:nvSpPr>
      <xdr:spPr>
        <a:xfrm>
          <a:off x="80137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207,574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56515</xdr:rowOff>
    </xdr:from>
    <xdr:to xmlns:xdr="http://schemas.openxmlformats.org/drawingml/2006/spreadsheetDrawing">
      <xdr:col>59</xdr:col>
      <xdr:colOff>88900</xdr:colOff>
      <xdr:row>66</xdr:row>
      <xdr:rowOff>113665</xdr:rowOff>
    </xdr:to>
    <xdr:sp macro="" textlink="">
      <xdr:nvSpPr>
        <xdr:cNvPr id="216" name="正方形/長方形 215"/>
        <xdr:cNvSpPr/>
      </xdr:nvSpPr>
      <xdr:spPr>
        <a:xfrm>
          <a:off x="5956300" y="8945245"/>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4790"/>
    <xdr:sp macro="" textlink="">
      <xdr:nvSpPr>
        <xdr:cNvPr id="217" name="テキスト ボックス 216"/>
        <xdr:cNvSpPr txBox="1"/>
      </xdr:nvSpPr>
      <xdr:spPr>
        <a:xfrm>
          <a:off x="5918200" y="875919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113665</xdr:rowOff>
    </xdr:from>
    <xdr:to xmlns:xdr="http://schemas.openxmlformats.org/drawingml/2006/spreadsheetDrawing">
      <xdr:col>59</xdr:col>
      <xdr:colOff>50800</xdr:colOff>
      <xdr:row>66</xdr:row>
      <xdr:rowOff>113665</xdr:rowOff>
    </xdr:to>
    <xdr:cxnSp macro="">
      <xdr:nvCxnSpPr>
        <xdr:cNvPr id="218" name="直線コネクタ 217"/>
        <xdr:cNvCxnSpPr/>
      </xdr:nvCxnSpPr>
      <xdr:spPr>
        <a:xfrm>
          <a:off x="5956300" y="111817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19" name="直線コネクタ 218"/>
        <xdr:cNvCxnSpPr/>
      </xdr:nvCxnSpPr>
      <xdr:spPr>
        <a:xfrm>
          <a:off x="5956300" y="108635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160020</xdr:rowOff>
    </xdr:from>
    <xdr:ext cx="248285" cy="257810"/>
    <xdr:sp macro="" textlink="">
      <xdr:nvSpPr>
        <xdr:cNvPr id="220" name="テキスト ボックス 219"/>
        <xdr:cNvSpPr txBox="1"/>
      </xdr:nvSpPr>
      <xdr:spPr>
        <a:xfrm>
          <a:off x="5726430" y="1072515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146050</xdr:rowOff>
    </xdr:from>
    <xdr:to xmlns:xdr="http://schemas.openxmlformats.org/drawingml/2006/spreadsheetDrawing">
      <xdr:col>59</xdr:col>
      <xdr:colOff>50800</xdr:colOff>
      <xdr:row>62</xdr:row>
      <xdr:rowOff>146050</xdr:rowOff>
    </xdr:to>
    <xdr:cxnSp macro="">
      <xdr:nvCxnSpPr>
        <xdr:cNvPr id="221" name="直線コネクタ 220"/>
        <xdr:cNvCxnSpPr/>
      </xdr:nvCxnSpPr>
      <xdr:spPr>
        <a:xfrm>
          <a:off x="5956300" y="105435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62</xdr:row>
      <xdr:rowOff>4445</xdr:rowOff>
    </xdr:from>
    <xdr:ext cx="595630" cy="258445"/>
    <xdr:sp macro="" textlink="">
      <xdr:nvSpPr>
        <xdr:cNvPr id="222" name="テキスト ボックス 221"/>
        <xdr:cNvSpPr txBox="1"/>
      </xdr:nvSpPr>
      <xdr:spPr>
        <a:xfrm>
          <a:off x="5417820" y="1040193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23" name="直線コネクタ 222"/>
        <xdr:cNvCxnSpPr/>
      </xdr:nvCxnSpPr>
      <xdr:spPr>
        <a:xfrm>
          <a:off x="5956300" y="102254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20320</xdr:rowOff>
    </xdr:from>
    <xdr:ext cx="595630" cy="258445"/>
    <xdr:sp macro="" textlink="">
      <xdr:nvSpPr>
        <xdr:cNvPr id="224" name="テキスト ボックス 223"/>
        <xdr:cNvSpPr txBox="1"/>
      </xdr:nvSpPr>
      <xdr:spPr>
        <a:xfrm>
          <a:off x="5417820" y="1008253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7620</xdr:rowOff>
    </xdr:from>
    <xdr:to xmlns:xdr="http://schemas.openxmlformats.org/drawingml/2006/spreadsheetDrawing">
      <xdr:col>59</xdr:col>
      <xdr:colOff>50800</xdr:colOff>
      <xdr:row>59</xdr:row>
      <xdr:rowOff>7620</xdr:rowOff>
    </xdr:to>
    <xdr:cxnSp macro="">
      <xdr:nvCxnSpPr>
        <xdr:cNvPr id="225" name="直線コネクタ 224"/>
        <xdr:cNvCxnSpPr/>
      </xdr:nvCxnSpPr>
      <xdr:spPr>
        <a:xfrm>
          <a:off x="5956300" y="9902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58</xdr:row>
      <xdr:rowOff>37465</xdr:rowOff>
    </xdr:from>
    <xdr:ext cx="595630" cy="258445"/>
    <xdr:sp macro="" textlink="">
      <xdr:nvSpPr>
        <xdr:cNvPr id="226" name="テキスト ボックス 225"/>
        <xdr:cNvSpPr txBox="1"/>
      </xdr:nvSpPr>
      <xdr:spPr>
        <a:xfrm>
          <a:off x="5417820" y="976439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24130</xdr:rowOff>
    </xdr:from>
    <xdr:to xmlns:xdr="http://schemas.openxmlformats.org/drawingml/2006/spreadsheetDrawing">
      <xdr:col>59</xdr:col>
      <xdr:colOff>50800</xdr:colOff>
      <xdr:row>57</xdr:row>
      <xdr:rowOff>24130</xdr:rowOff>
    </xdr:to>
    <xdr:cxnSp macro="">
      <xdr:nvCxnSpPr>
        <xdr:cNvPr id="227" name="直線コネクタ 226"/>
        <xdr:cNvCxnSpPr/>
      </xdr:nvCxnSpPr>
      <xdr:spPr>
        <a:xfrm>
          <a:off x="5956300" y="95834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53340</xdr:rowOff>
    </xdr:from>
    <xdr:ext cx="595630" cy="258445"/>
    <xdr:sp macro="" textlink="">
      <xdr:nvSpPr>
        <xdr:cNvPr id="228" name="テキスト ボックス 227"/>
        <xdr:cNvSpPr txBox="1"/>
      </xdr:nvSpPr>
      <xdr:spPr>
        <a:xfrm>
          <a:off x="5417820" y="944499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40005</xdr:rowOff>
    </xdr:from>
    <xdr:to xmlns:xdr="http://schemas.openxmlformats.org/drawingml/2006/spreadsheetDrawing">
      <xdr:col>59</xdr:col>
      <xdr:colOff>50800</xdr:colOff>
      <xdr:row>55</xdr:row>
      <xdr:rowOff>40005</xdr:rowOff>
    </xdr:to>
    <xdr:cxnSp macro="">
      <xdr:nvCxnSpPr>
        <xdr:cNvPr id="229" name="直線コネクタ 228"/>
        <xdr:cNvCxnSpPr/>
      </xdr:nvCxnSpPr>
      <xdr:spPr>
        <a:xfrm>
          <a:off x="5956300" y="92640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69850</xdr:rowOff>
    </xdr:from>
    <xdr:ext cx="685800" cy="258445"/>
    <xdr:sp macro="" textlink="">
      <xdr:nvSpPr>
        <xdr:cNvPr id="230" name="テキスト ボックス 229"/>
        <xdr:cNvSpPr txBox="1"/>
      </xdr:nvSpPr>
      <xdr:spPr>
        <a:xfrm>
          <a:off x="5327650" y="912622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56515</xdr:rowOff>
    </xdr:from>
    <xdr:to xmlns:xdr="http://schemas.openxmlformats.org/drawingml/2006/spreadsheetDrawing">
      <xdr:col>59</xdr:col>
      <xdr:colOff>50800</xdr:colOff>
      <xdr:row>53</xdr:row>
      <xdr:rowOff>56515</xdr:rowOff>
    </xdr:to>
    <xdr:cxnSp macro="">
      <xdr:nvCxnSpPr>
        <xdr:cNvPr id="231" name="直線コネクタ 230"/>
        <xdr:cNvCxnSpPr/>
      </xdr:nvCxnSpPr>
      <xdr:spPr>
        <a:xfrm>
          <a:off x="5956300" y="89452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85725</xdr:rowOff>
    </xdr:from>
    <xdr:ext cx="685800" cy="257810"/>
    <xdr:sp macro="" textlink="">
      <xdr:nvSpPr>
        <xdr:cNvPr id="232" name="テキスト ボックス 231"/>
        <xdr:cNvSpPr txBox="1"/>
      </xdr:nvSpPr>
      <xdr:spPr>
        <a:xfrm>
          <a:off x="5327650" y="8806815"/>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56515</xdr:rowOff>
    </xdr:from>
    <xdr:to xmlns:xdr="http://schemas.openxmlformats.org/drawingml/2006/spreadsheetDrawing">
      <xdr:col>59</xdr:col>
      <xdr:colOff>88900</xdr:colOff>
      <xdr:row>66</xdr:row>
      <xdr:rowOff>113665</xdr:rowOff>
    </xdr:to>
    <xdr:sp macro="" textlink="">
      <xdr:nvSpPr>
        <xdr:cNvPr id="233" name="【橋りょう・トンネル】&#10;一人当たり有形固定資産（償却資産）額グラフ枠"/>
        <xdr:cNvSpPr/>
      </xdr:nvSpPr>
      <xdr:spPr>
        <a:xfrm>
          <a:off x="5956300" y="8945245"/>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56</xdr:row>
      <xdr:rowOff>69850</xdr:rowOff>
    </xdr:from>
    <xdr:to xmlns:xdr="http://schemas.openxmlformats.org/drawingml/2006/spreadsheetDrawing">
      <xdr:col>54</xdr:col>
      <xdr:colOff>171450</xdr:colOff>
      <xdr:row>64</xdr:row>
      <xdr:rowOff>123825</xdr:rowOff>
    </xdr:to>
    <xdr:cxnSp macro="">
      <xdr:nvCxnSpPr>
        <xdr:cNvPr id="234" name="直線コネクタ 233"/>
        <xdr:cNvCxnSpPr/>
      </xdr:nvCxnSpPr>
      <xdr:spPr>
        <a:xfrm flipV="1">
          <a:off x="9429750" y="9461500"/>
          <a:ext cx="0" cy="1395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127635</xdr:rowOff>
    </xdr:from>
    <xdr:ext cx="469265" cy="258445"/>
    <xdr:sp macro="" textlink="">
      <xdr:nvSpPr>
        <xdr:cNvPr id="235" name="【橋りょう・トンネル】&#10;一人当たり有形固定資産（償却資産）額最小値テキスト"/>
        <xdr:cNvSpPr txBox="1"/>
      </xdr:nvSpPr>
      <xdr:spPr>
        <a:xfrm>
          <a:off x="9467850" y="108604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123825</xdr:rowOff>
    </xdr:from>
    <xdr:to xmlns:xdr="http://schemas.openxmlformats.org/drawingml/2006/spreadsheetDrawing">
      <xdr:col>55</xdr:col>
      <xdr:colOff>88900</xdr:colOff>
      <xdr:row>64</xdr:row>
      <xdr:rowOff>123825</xdr:rowOff>
    </xdr:to>
    <xdr:cxnSp macro="">
      <xdr:nvCxnSpPr>
        <xdr:cNvPr id="236" name="直線コネクタ 235"/>
        <xdr:cNvCxnSpPr/>
      </xdr:nvCxnSpPr>
      <xdr:spPr>
        <a:xfrm>
          <a:off x="9359900" y="108565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16510</xdr:rowOff>
    </xdr:from>
    <xdr:ext cx="598170" cy="258445"/>
    <xdr:sp macro="" textlink="">
      <xdr:nvSpPr>
        <xdr:cNvPr id="237" name="【橋りょう・トンネル】&#10;一人当たり有形固定資産（償却資産）額最大値テキスト"/>
        <xdr:cNvSpPr txBox="1"/>
      </xdr:nvSpPr>
      <xdr:spPr>
        <a:xfrm>
          <a:off x="9467850" y="92405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877,252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69850</xdr:rowOff>
    </xdr:from>
    <xdr:to xmlns:xdr="http://schemas.openxmlformats.org/drawingml/2006/spreadsheetDrawing">
      <xdr:col>55</xdr:col>
      <xdr:colOff>88900</xdr:colOff>
      <xdr:row>56</xdr:row>
      <xdr:rowOff>69850</xdr:rowOff>
    </xdr:to>
    <xdr:cxnSp macro="">
      <xdr:nvCxnSpPr>
        <xdr:cNvPr id="238" name="直線コネクタ 237"/>
        <xdr:cNvCxnSpPr/>
      </xdr:nvCxnSpPr>
      <xdr:spPr>
        <a:xfrm>
          <a:off x="9359900" y="94615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115570</xdr:rowOff>
    </xdr:from>
    <xdr:ext cx="598170" cy="258445"/>
    <xdr:sp macro="" textlink="">
      <xdr:nvSpPr>
        <xdr:cNvPr id="239" name="【橋りょう・トンネル】&#10;一人当たり有形固定資産（償却資産）額平均値テキスト"/>
        <xdr:cNvSpPr txBox="1"/>
      </xdr:nvSpPr>
      <xdr:spPr>
        <a:xfrm>
          <a:off x="9467850" y="1034542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279,474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137160</xdr:rowOff>
    </xdr:from>
    <xdr:to xmlns:xdr="http://schemas.openxmlformats.org/drawingml/2006/spreadsheetDrawing">
      <xdr:col>55</xdr:col>
      <xdr:colOff>50800</xdr:colOff>
      <xdr:row>62</xdr:row>
      <xdr:rowOff>67945</xdr:rowOff>
    </xdr:to>
    <xdr:sp macro="" textlink="">
      <xdr:nvSpPr>
        <xdr:cNvPr id="240" name="フローチャート: 判断 239"/>
        <xdr:cNvSpPr/>
      </xdr:nvSpPr>
      <xdr:spPr>
        <a:xfrm>
          <a:off x="9398000" y="10367010"/>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142875</xdr:rowOff>
    </xdr:from>
    <xdr:to xmlns:xdr="http://schemas.openxmlformats.org/drawingml/2006/spreadsheetDrawing">
      <xdr:col>50</xdr:col>
      <xdr:colOff>165100</xdr:colOff>
      <xdr:row>62</xdr:row>
      <xdr:rowOff>73025</xdr:rowOff>
    </xdr:to>
    <xdr:sp macro="" textlink="">
      <xdr:nvSpPr>
        <xdr:cNvPr id="241" name="フローチャート: 判断 240"/>
        <xdr:cNvSpPr/>
      </xdr:nvSpPr>
      <xdr:spPr>
        <a:xfrm>
          <a:off x="8636000" y="103727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125095</xdr:rowOff>
    </xdr:from>
    <xdr:to xmlns:xdr="http://schemas.openxmlformats.org/drawingml/2006/spreadsheetDrawing">
      <xdr:col>46</xdr:col>
      <xdr:colOff>38100</xdr:colOff>
      <xdr:row>62</xdr:row>
      <xdr:rowOff>54610</xdr:rowOff>
    </xdr:to>
    <xdr:sp macro="" textlink="">
      <xdr:nvSpPr>
        <xdr:cNvPr id="242" name="フローチャート: 判断 241"/>
        <xdr:cNvSpPr/>
      </xdr:nvSpPr>
      <xdr:spPr>
        <a:xfrm>
          <a:off x="7842250" y="10354945"/>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5715</xdr:rowOff>
    </xdr:from>
    <xdr:to xmlns:xdr="http://schemas.openxmlformats.org/drawingml/2006/spreadsheetDrawing">
      <xdr:col>41</xdr:col>
      <xdr:colOff>101600</xdr:colOff>
      <xdr:row>62</xdr:row>
      <xdr:rowOff>107950</xdr:rowOff>
    </xdr:to>
    <xdr:sp macro="" textlink="">
      <xdr:nvSpPr>
        <xdr:cNvPr id="243" name="フローチャート: 判断 242"/>
        <xdr:cNvSpPr/>
      </xdr:nvSpPr>
      <xdr:spPr>
        <a:xfrm>
          <a:off x="7029450" y="10403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20955</xdr:rowOff>
    </xdr:from>
    <xdr:to xmlns:xdr="http://schemas.openxmlformats.org/drawingml/2006/spreadsheetDrawing">
      <xdr:col>36</xdr:col>
      <xdr:colOff>165100</xdr:colOff>
      <xdr:row>62</xdr:row>
      <xdr:rowOff>123190</xdr:rowOff>
    </xdr:to>
    <xdr:sp macro="" textlink="">
      <xdr:nvSpPr>
        <xdr:cNvPr id="244" name="フローチャート: 判断 243"/>
        <xdr:cNvSpPr/>
      </xdr:nvSpPr>
      <xdr:spPr>
        <a:xfrm>
          <a:off x="6235700" y="10418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111125</xdr:rowOff>
    </xdr:from>
    <xdr:ext cx="762000" cy="258445"/>
    <xdr:sp macro="" textlink="">
      <xdr:nvSpPr>
        <xdr:cNvPr id="245" name="テキスト ボックス 244"/>
        <xdr:cNvSpPr txBox="1"/>
      </xdr:nvSpPr>
      <xdr:spPr>
        <a:xfrm>
          <a:off x="925830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111125</xdr:rowOff>
    </xdr:from>
    <xdr:ext cx="762000" cy="258445"/>
    <xdr:sp macro="" textlink="">
      <xdr:nvSpPr>
        <xdr:cNvPr id="246" name="テキスト ボックス 245"/>
        <xdr:cNvSpPr txBox="1"/>
      </xdr:nvSpPr>
      <xdr:spPr>
        <a:xfrm>
          <a:off x="85153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66</xdr:row>
      <xdr:rowOff>111125</xdr:rowOff>
    </xdr:from>
    <xdr:ext cx="762000" cy="258445"/>
    <xdr:sp macro="" textlink="">
      <xdr:nvSpPr>
        <xdr:cNvPr id="247" name="テキスト ボックス 246"/>
        <xdr:cNvSpPr txBox="1"/>
      </xdr:nvSpPr>
      <xdr:spPr>
        <a:xfrm>
          <a:off x="77152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111125</xdr:rowOff>
    </xdr:from>
    <xdr:ext cx="761365" cy="258445"/>
    <xdr:sp macro="" textlink="">
      <xdr:nvSpPr>
        <xdr:cNvPr id="248" name="テキスト ボックス 247"/>
        <xdr:cNvSpPr txBox="1"/>
      </xdr:nvSpPr>
      <xdr:spPr>
        <a:xfrm>
          <a:off x="6908800" y="11179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111125</xdr:rowOff>
    </xdr:from>
    <xdr:ext cx="762000" cy="258445"/>
    <xdr:sp macro="" textlink="">
      <xdr:nvSpPr>
        <xdr:cNvPr id="249" name="テキスト ボックス 248"/>
        <xdr:cNvSpPr txBox="1"/>
      </xdr:nvSpPr>
      <xdr:spPr>
        <a:xfrm>
          <a:off x="61150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74930</xdr:rowOff>
    </xdr:from>
    <xdr:to xmlns:xdr="http://schemas.openxmlformats.org/drawingml/2006/spreadsheetDrawing">
      <xdr:col>55</xdr:col>
      <xdr:colOff>50800</xdr:colOff>
      <xdr:row>61</xdr:row>
      <xdr:rowOff>5715</xdr:rowOff>
    </xdr:to>
    <xdr:sp macro="" textlink="">
      <xdr:nvSpPr>
        <xdr:cNvPr id="250" name="楕円 249"/>
        <xdr:cNvSpPr/>
      </xdr:nvSpPr>
      <xdr:spPr>
        <a:xfrm>
          <a:off x="9398000" y="10137140"/>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59</xdr:row>
      <xdr:rowOff>97790</xdr:rowOff>
    </xdr:from>
    <xdr:ext cx="598170" cy="258445"/>
    <xdr:sp macro="" textlink="">
      <xdr:nvSpPr>
        <xdr:cNvPr id="251" name="【橋りょう・トンネル】&#10;一人当たり有形固定資産（償却資産）額該当値テキスト"/>
        <xdr:cNvSpPr txBox="1"/>
      </xdr:nvSpPr>
      <xdr:spPr>
        <a:xfrm>
          <a:off x="9467850" y="99923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422,541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60</xdr:row>
      <xdr:rowOff>94615</xdr:rowOff>
    </xdr:from>
    <xdr:to xmlns:xdr="http://schemas.openxmlformats.org/drawingml/2006/spreadsheetDrawing">
      <xdr:col>50</xdr:col>
      <xdr:colOff>165100</xdr:colOff>
      <xdr:row>61</xdr:row>
      <xdr:rowOff>24130</xdr:rowOff>
    </xdr:to>
    <xdr:sp macro="" textlink="">
      <xdr:nvSpPr>
        <xdr:cNvPr id="252" name="楕円 251"/>
        <xdr:cNvSpPr/>
      </xdr:nvSpPr>
      <xdr:spPr>
        <a:xfrm>
          <a:off x="8636000" y="1015682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60</xdr:row>
      <xdr:rowOff>126365</xdr:rowOff>
    </xdr:from>
    <xdr:to xmlns:xdr="http://schemas.openxmlformats.org/drawingml/2006/spreadsheetDrawing">
      <xdr:col>55</xdr:col>
      <xdr:colOff>0</xdr:colOff>
      <xdr:row>60</xdr:row>
      <xdr:rowOff>144780</xdr:rowOff>
    </xdr:to>
    <xdr:cxnSp macro="">
      <xdr:nvCxnSpPr>
        <xdr:cNvPr id="253" name="直線コネクタ 252"/>
        <xdr:cNvCxnSpPr/>
      </xdr:nvCxnSpPr>
      <xdr:spPr>
        <a:xfrm flipV="1">
          <a:off x="8686800" y="10188575"/>
          <a:ext cx="7429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60</xdr:row>
      <xdr:rowOff>108585</xdr:rowOff>
    </xdr:from>
    <xdr:to xmlns:xdr="http://schemas.openxmlformats.org/drawingml/2006/spreadsheetDrawing">
      <xdr:col>46</xdr:col>
      <xdr:colOff>38100</xdr:colOff>
      <xdr:row>61</xdr:row>
      <xdr:rowOff>38735</xdr:rowOff>
    </xdr:to>
    <xdr:sp macro="" textlink="">
      <xdr:nvSpPr>
        <xdr:cNvPr id="254" name="楕円 253"/>
        <xdr:cNvSpPr/>
      </xdr:nvSpPr>
      <xdr:spPr>
        <a:xfrm>
          <a:off x="7842250" y="1017079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60</xdr:row>
      <xdr:rowOff>144780</xdr:rowOff>
    </xdr:from>
    <xdr:to xmlns:xdr="http://schemas.openxmlformats.org/drawingml/2006/spreadsheetDrawing">
      <xdr:col>50</xdr:col>
      <xdr:colOff>114300</xdr:colOff>
      <xdr:row>60</xdr:row>
      <xdr:rowOff>159385</xdr:rowOff>
    </xdr:to>
    <xdr:cxnSp macro="">
      <xdr:nvCxnSpPr>
        <xdr:cNvPr id="255" name="直線コネクタ 254"/>
        <xdr:cNvCxnSpPr/>
      </xdr:nvCxnSpPr>
      <xdr:spPr>
        <a:xfrm flipV="1">
          <a:off x="7886700" y="10206990"/>
          <a:ext cx="8001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60</xdr:row>
      <xdr:rowOff>118745</xdr:rowOff>
    </xdr:from>
    <xdr:to xmlns:xdr="http://schemas.openxmlformats.org/drawingml/2006/spreadsheetDrawing">
      <xdr:col>41</xdr:col>
      <xdr:colOff>101600</xdr:colOff>
      <xdr:row>61</xdr:row>
      <xdr:rowOff>48895</xdr:rowOff>
    </xdr:to>
    <xdr:sp macro="" textlink="">
      <xdr:nvSpPr>
        <xdr:cNvPr id="256" name="楕円 255"/>
        <xdr:cNvSpPr/>
      </xdr:nvSpPr>
      <xdr:spPr>
        <a:xfrm>
          <a:off x="7029450" y="10180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60</xdr:row>
      <xdr:rowOff>159385</xdr:rowOff>
    </xdr:from>
    <xdr:to xmlns:xdr="http://schemas.openxmlformats.org/drawingml/2006/spreadsheetDrawing">
      <xdr:col>45</xdr:col>
      <xdr:colOff>171450</xdr:colOff>
      <xdr:row>60</xdr:row>
      <xdr:rowOff>168910</xdr:rowOff>
    </xdr:to>
    <xdr:cxnSp macro="">
      <xdr:nvCxnSpPr>
        <xdr:cNvPr id="257" name="直線コネクタ 256"/>
        <xdr:cNvCxnSpPr/>
      </xdr:nvCxnSpPr>
      <xdr:spPr>
        <a:xfrm flipV="1">
          <a:off x="7080250" y="10221595"/>
          <a:ext cx="8064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60</xdr:row>
      <xdr:rowOff>128270</xdr:rowOff>
    </xdr:from>
    <xdr:to xmlns:xdr="http://schemas.openxmlformats.org/drawingml/2006/spreadsheetDrawing">
      <xdr:col>36</xdr:col>
      <xdr:colOff>165100</xdr:colOff>
      <xdr:row>61</xdr:row>
      <xdr:rowOff>57785</xdr:rowOff>
    </xdr:to>
    <xdr:sp macro="" textlink="">
      <xdr:nvSpPr>
        <xdr:cNvPr id="258" name="楕円 257"/>
        <xdr:cNvSpPr/>
      </xdr:nvSpPr>
      <xdr:spPr>
        <a:xfrm>
          <a:off x="6235700" y="1019048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60</xdr:row>
      <xdr:rowOff>168910</xdr:rowOff>
    </xdr:from>
    <xdr:to xmlns:xdr="http://schemas.openxmlformats.org/drawingml/2006/spreadsheetDrawing">
      <xdr:col>41</xdr:col>
      <xdr:colOff>50800</xdr:colOff>
      <xdr:row>61</xdr:row>
      <xdr:rowOff>6985</xdr:rowOff>
    </xdr:to>
    <xdr:cxnSp macro="">
      <xdr:nvCxnSpPr>
        <xdr:cNvPr id="259" name="直線コネクタ 258"/>
        <xdr:cNvCxnSpPr/>
      </xdr:nvCxnSpPr>
      <xdr:spPr>
        <a:xfrm flipV="1">
          <a:off x="6286500" y="10231120"/>
          <a:ext cx="7937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171450</xdr:colOff>
      <xdr:row>62</xdr:row>
      <xdr:rowOff>63500</xdr:rowOff>
    </xdr:from>
    <xdr:ext cx="598805" cy="258445"/>
    <xdr:sp macro="" textlink="">
      <xdr:nvSpPr>
        <xdr:cNvPr id="260" name="n_1aveValue【橋りょう・トンネル】&#10;一人当たり有形固定資産（償却資産）額"/>
        <xdr:cNvSpPr txBox="1"/>
      </xdr:nvSpPr>
      <xdr:spPr>
        <a:xfrm>
          <a:off x="8401050" y="104609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276,264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45720</xdr:rowOff>
    </xdr:from>
    <xdr:ext cx="598170" cy="258445"/>
    <xdr:sp macro="" textlink="">
      <xdr:nvSpPr>
        <xdr:cNvPr id="261" name="n_2aveValue【橋りょう・トンネル】&#10;一人当たり有形固定資産（償却資産）額"/>
        <xdr:cNvSpPr txBox="1"/>
      </xdr:nvSpPr>
      <xdr:spPr>
        <a:xfrm>
          <a:off x="7612380" y="104432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287,353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98425</xdr:rowOff>
    </xdr:from>
    <xdr:ext cx="598170" cy="258445"/>
    <xdr:sp macro="" textlink="">
      <xdr:nvSpPr>
        <xdr:cNvPr id="262" name="n_3aveValue【橋りょう・トンネル】&#10;一人当たり有形固定資産（償却資産）額"/>
        <xdr:cNvSpPr txBox="1"/>
      </xdr:nvSpPr>
      <xdr:spPr>
        <a:xfrm>
          <a:off x="6818630" y="104959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254,825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113665</xdr:rowOff>
    </xdr:from>
    <xdr:ext cx="598170" cy="258445"/>
    <xdr:sp macro="" textlink="">
      <xdr:nvSpPr>
        <xdr:cNvPr id="263" name="n_4aveValue【橋りょう・トンネル】&#10;一人当たり有形固定資産（償却資産）額"/>
        <xdr:cNvSpPr txBox="1"/>
      </xdr:nvSpPr>
      <xdr:spPr>
        <a:xfrm>
          <a:off x="6005830" y="105111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245,504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171450</xdr:colOff>
      <xdr:row>59</xdr:row>
      <xdr:rowOff>40640</xdr:rowOff>
    </xdr:from>
    <xdr:ext cx="598805" cy="258445"/>
    <xdr:sp macro="" textlink="">
      <xdr:nvSpPr>
        <xdr:cNvPr id="264" name="n_1mainValue【橋りょう・トンネル】&#10;一人当たり有形固定資産（償却資産）額"/>
        <xdr:cNvSpPr txBox="1"/>
      </xdr:nvSpPr>
      <xdr:spPr>
        <a:xfrm>
          <a:off x="8401050" y="99352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410,807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59</xdr:row>
      <xdr:rowOff>54610</xdr:rowOff>
    </xdr:from>
    <xdr:ext cx="598170" cy="258445"/>
    <xdr:sp macro="" textlink="">
      <xdr:nvSpPr>
        <xdr:cNvPr id="265" name="n_2mainValue【橋りょう・トンネル】&#10;一人当たり有形固定資産（償却資産）額"/>
        <xdr:cNvSpPr txBox="1"/>
      </xdr:nvSpPr>
      <xdr:spPr>
        <a:xfrm>
          <a:off x="7612380" y="99491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402,422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59</xdr:row>
      <xdr:rowOff>64770</xdr:rowOff>
    </xdr:from>
    <xdr:ext cx="598170" cy="258445"/>
    <xdr:sp macro="" textlink="">
      <xdr:nvSpPr>
        <xdr:cNvPr id="266" name="n_3mainValue【橋りょう・トンネル】&#10;一人当たり有形固定資産（償却資産）額"/>
        <xdr:cNvSpPr txBox="1"/>
      </xdr:nvSpPr>
      <xdr:spPr>
        <a:xfrm>
          <a:off x="6818630" y="99593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396,207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59</xdr:row>
      <xdr:rowOff>74295</xdr:rowOff>
    </xdr:from>
    <xdr:ext cx="598170" cy="258445"/>
    <xdr:sp macro="" textlink="">
      <xdr:nvSpPr>
        <xdr:cNvPr id="267" name="n_4mainValue【橋りょう・トンネル】&#10;一人当たり有形固定資産（償却資産）額"/>
        <xdr:cNvSpPr txBox="1"/>
      </xdr:nvSpPr>
      <xdr:spPr>
        <a:xfrm>
          <a:off x="6005830" y="99688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100965</xdr:rowOff>
    </xdr:to>
    <xdr:sp macro="" textlink="">
      <xdr:nvSpPr>
        <xdr:cNvPr id="268" name="正方形/長方形 267"/>
        <xdr:cNvSpPr/>
      </xdr:nvSpPr>
      <xdr:spPr>
        <a:xfrm>
          <a:off x="685800" y="11555730"/>
          <a:ext cx="426720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9" name="正方形/長方形 268"/>
        <xdr:cNvSpPr/>
      </xdr:nvSpPr>
      <xdr:spPr>
        <a:xfrm>
          <a:off x="8128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70" name="正方形/長方形 269"/>
        <xdr:cNvSpPr/>
      </xdr:nvSpPr>
      <xdr:spPr>
        <a:xfrm>
          <a:off x="8128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71" name="正方形/長方形 270"/>
        <xdr:cNvSpPr/>
      </xdr:nvSpPr>
      <xdr:spPr>
        <a:xfrm>
          <a:off x="17145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72" name="正方形/長方形 271"/>
        <xdr:cNvSpPr/>
      </xdr:nvSpPr>
      <xdr:spPr>
        <a:xfrm>
          <a:off x="17145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3" name="正方形/長方形 272"/>
        <xdr:cNvSpPr/>
      </xdr:nvSpPr>
      <xdr:spPr>
        <a:xfrm>
          <a:off x="27432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4" name="正方形/長方形 273"/>
        <xdr:cNvSpPr/>
      </xdr:nvSpPr>
      <xdr:spPr>
        <a:xfrm>
          <a:off x="27432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5" name="正方形/長方形 274"/>
        <xdr:cNvSpPr/>
      </xdr:nvSpPr>
      <xdr:spPr>
        <a:xfrm>
          <a:off x="685800" y="12672060"/>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75565</xdr:rowOff>
    </xdr:from>
    <xdr:ext cx="297815" cy="224790"/>
    <xdr:sp macro="" textlink="">
      <xdr:nvSpPr>
        <xdr:cNvPr id="276" name="テキスト ボックス 275"/>
        <xdr:cNvSpPr txBox="1"/>
      </xdr:nvSpPr>
      <xdr:spPr>
        <a:xfrm>
          <a:off x="666750" y="12484735"/>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7" name="直線コネクタ 276"/>
        <xdr:cNvCxnSpPr/>
      </xdr:nvCxnSpPr>
      <xdr:spPr>
        <a:xfrm>
          <a:off x="685800" y="149085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7810"/>
    <xdr:sp macro="" textlink="">
      <xdr:nvSpPr>
        <xdr:cNvPr id="278" name="テキスト ボックス 277"/>
        <xdr:cNvSpPr txBox="1"/>
      </xdr:nvSpPr>
      <xdr:spPr>
        <a:xfrm>
          <a:off x="275590" y="1476629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113665</xdr:rowOff>
    </xdr:from>
    <xdr:to xmlns:xdr="http://schemas.openxmlformats.org/drawingml/2006/spreadsheetDrawing">
      <xdr:col>28</xdr:col>
      <xdr:colOff>114300</xdr:colOff>
      <xdr:row>86</xdr:row>
      <xdr:rowOff>113665</xdr:rowOff>
    </xdr:to>
    <xdr:cxnSp macro="">
      <xdr:nvCxnSpPr>
        <xdr:cNvPr id="279" name="直線コネクタ 278"/>
        <xdr:cNvCxnSpPr/>
      </xdr:nvCxnSpPr>
      <xdr:spPr>
        <a:xfrm>
          <a:off x="685800" y="14534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142875</xdr:rowOff>
    </xdr:from>
    <xdr:ext cx="466725" cy="258445"/>
    <xdr:sp macro="" textlink="">
      <xdr:nvSpPr>
        <xdr:cNvPr id="280" name="テキスト ボックス 279"/>
        <xdr:cNvSpPr txBox="1"/>
      </xdr:nvSpPr>
      <xdr:spPr>
        <a:xfrm>
          <a:off x="275590" y="1439608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75565</xdr:rowOff>
    </xdr:from>
    <xdr:to xmlns:xdr="http://schemas.openxmlformats.org/drawingml/2006/spreadsheetDrawing">
      <xdr:col>28</xdr:col>
      <xdr:colOff>114300</xdr:colOff>
      <xdr:row>84</xdr:row>
      <xdr:rowOff>75565</xdr:rowOff>
    </xdr:to>
    <xdr:cxnSp macro="">
      <xdr:nvCxnSpPr>
        <xdr:cNvPr id="281" name="直線コネクタ 280"/>
        <xdr:cNvCxnSpPr/>
      </xdr:nvCxnSpPr>
      <xdr:spPr>
        <a:xfrm>
          <a:off x="685800" y="141611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2590" cy="258445"/>
    <xdr:sp macro="" textlink="">
      <xdr:nvSpPr>
        <xdr:cNvPr id="282" name="テキスト ボックス 281"/>
        <xdr:cNvSpPr txBox="1"/>
      </xdr:nvSpPr>
      <xdr:spPr>
        <a:xfrm>
          <a:off x="339725" y="1402334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83" name="直線コネクタ 282"/>
        <xdr:cNvCxnSpPr/>
      </xdr:nvCxnSpPr>
      <xdr:spPr>
        <a:xfrm>
          <a:off x="685800" y="13788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2590" cy="257810"/>
    <xdr:sp macro="" textlink="">
      <xdr:nvSpPr>
        <xdr:cNvPr id="284" name="テキスト ボックス 283"/>
        <xdr:cNvSpPr txBox="1"/>
      </xdr:nvSpPr>
      <xdr:spPr>
        <a:xfrm>
          <a:off x="339725" y="13649960"/>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5" name="直線コネクタ 284"/>
        <xdr:cNvCxnSpPr/>
      </xdr:nvCxnSpPr>
      <xdr:spPr>
        <a:xfrm>
          <a:off x="685800" y="13415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28575</xdr:rowOff>
    </xdr:from>
    <xdr:ext cx="402590" cy="257810"/>
    <xdr:sp macro="" textlink="">
      <xdr:nvSpPr>
        <xdr:cNvPr id="286" name="テキスト ボックス 285"/>
        <xdr:cNvSpPr txBox="1"/>
      </xdr:nvSpPr>
      <xdr:spPr>
        <a:xfrm>
          <a:off x="339725" y="1327594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132715</xdr:rowOff>
    </xdr:from>
    <xdr:to xmlns:xdr="http://schemas.openxmlformats.org/drawingml/2006/spreadsheetDrawing">
      <xdr:col>28</xdr:col>
      <xdr:colOff>114300</xdr:colOff>
      <xdr:row>77</xdr:row>
      <xdr:rowOff>132715</xdr:rowOff>
    </xdr:to>
    <xdr:cxnSp macro="">
      <xdr:nvCxnSpPr>
        <xdr:cNvPr id="287" name="直線コネクタ 286"/>
        <xdr:cNvCxnSpPr/>
      </xdr:nvCxnSpPr>
      <xdr:spPr>
        <a:xfrm>
          <a:off x="685800" y="13044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2590" cy="258445"/>
    <xdr:sp macro="" textlink="">
      <xdr:nvSpPr>
        <xdr:cNvPr id="288" name="テキスト ボックス 287"/>
        <xdr:cNvSpPr txBox="1"/>
      </xdr:nvSpPr>
      <xdr:spPr>
        <a:xfrm>
          <a:off x="339725" y="129070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9" name="直線コネクタ 288"/>
        <xdr:cNvCxnSpPr/>
      </xdr:nvCxnSpPr>
      <xdr:spPr>
        <a:xfrm>
          <a:off x="685800" y="126720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8445"/>
    <xdr:sp macro="" textlink="">
      <xdr:nvSpPr>
        <xdr:cNvPr id="290" name="テキスト ボックス 289"/>
        <xdr:cNvSpPr txBox="1"/>
      </xdr:nvSpPr>
      <xdr:spPr>
        <a:xfrm>
          <a:off x="384810" y="1253363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91" name="【公営住宅】&#10;有形固定資産減価償却率グラフ枠"/>
        <xdr:cNvSpPr/>
      </xdr:nvSpPr>
      <xdr:spPr>
        <a:xfrm>
          <a:off x="685800" y="12672060"/>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165735</xdr:rowOff>
    </xdr:from>
    <xdr:to xmlns:xdr="http://schemas.openxmlformats.org/drawingml/2006/spreadsheetDrawing">
      <xdr:col>24</xdr:col>
      <xdr:colOff>62865</xdr:colOff>
      <xdr:row>86</xdr:row>
      <xdr:rowOff>28575</xdr:rowOff>
    </xdr:to>
    <xdr:cxnSp macro="">
      <xdr:nvCxnSpPr>
        <xdr:cNvPr id="292" name="直線コネクタ 291"/>
        <xdr:cNvCxnSpPr/>
      </xdr:nvCxnSpPr>
      <xdr:spPr>
        <a:xfrm flipV="1">
          <a:off x="4177665" y="1307782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32385</xdr:rowOff>
    </xdr:from>
    <xdr:ext cx="404495" cy="258445"/>
    <xdr:sp macro="" textlink="">
      <xdr:nvSpPr>
        <xdr:cNvPr id="293" name="【公営住宅】&#10;有形固定資産減価償却率最小値テキスト"/>
        <xdr:cNvSpPr txBox="1"/>
      </xdr:nvSpPr>
      <xdr:spPr>
        <a:xfrm>
          <a:off x="4216400" y="144532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28575</xdr:rowOff>
    </xdr:from>
    <xdr:to xmlns:xdr="http://schemas.openxmlformats.org/drawingml/2006/spreadsheetDrawing">
      <xdr:col>24</xdr:col>
      <xdr:colOff>152400</xdr:colOff>
      <xdr:row>86</xdr:row>
      <xdr:rowOff>28575</xdr:rowOff>
    </xdr:to>
    <xdr:cxnSp macro="">
      <xdr:nvCxnSpPr>
        <xdr:cNvPr id="294" name="直線コネクタ 293"/>
        <xdr:cNvCxnSpPr/>
      </xdr:nvCxnSpPr>
      <xdr:spPr>
        <a:xfrm>
          <a:off x="4108450" y="144494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111760</xdr:rowOff>
    </xdr:from>
    <xdr:ext cx="404495" cy="258445"/>
    <xdr:sp macro="" textlink="">
      <xdr:nvSpPr>
        <xdr:cNvPr id="295" name="【公営住宅】&#10;有形固定資産減価償却率最大値テキスト"/>
        <xdr:cNvSpPr txBox="1"/>
      </xdr:nvSpPr>
      <xdr:spPr>
        <a:xfrm>
          <a:off x="4216400" y="128562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165735</xdr:rowOff>
    </xdr:from>
    <xdr:to xmlns:xdr="http://schemas.openxmlformats.org/drawingml/2006/spreadsheetDrawing">
      <xdr:col>24</xdr:col>
      <xdr:colOff>152400</xdr:colOff>
      <xdr:row>77</xdr:row>
      <xdr:rowOff>165735</xdr:rowOff>
    </xdr:to>
    <xdr:cxnSp macro="">
      <xdr:nvCxnSpPr>
        <xdr:cNvPr id="296" name="直線コネクタ 295"/>
        <xdr:cNvCxnSpPr/>
      </xdr:nvCxnSpPr>
      <xdr:spPr>
        <a:xfrm>
          <a:off x="4108450" y="130778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50165</xdr:rowOff>
    </xdr:from>
    <xdr:ext cx="404495" cy="258445"/>
    <xdr:sp macro="" textlink="">
      <xdr:nvSpPr>
        <xdr:cNvPr id="297" name="【公営住宅】&#10;有形固定資産減価償却率平均値テキスト"/>
        <xdr:cNvSpPr txBox="1"/>
      </xdr:nvSpPr>
      <xdr:spPr>
        <a:xfrm>
          <a:off x="4216400" y="1380045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26670</xdr:rowOff>
    </xdr:from>
    <xdr:to xmlns:xdr="http://schemas.openxmlformats.org/drawingml/2006/spreadsheetDrawing">
      <xdr:col>24</xdr:col>
      <xdr:colOff>114300</xdr:colOff>
      <xdr:row>83</xdr:row>
      <xdr:rowOff>128905</xdr:rowOff>
    </xdr:to>
    <xdr:sp macro="" textlink="">
      <xdr:nvSpPr>
        <xdr:cNvPr id="298" name="フローチャート: 判断 297"/>
        <xdr:cNvSpPr/>
      </xdr:nvSpPr>
      <xdr:spPr>
        <a:xfrm>
          <a:off x="4127500" y="139446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48260</xdr:rowOff>
    </xdr:from>
    <xdr:to xmlns:xdr="http://schemas.openxmlformats.org/drawingml/2006/spreadsheetDrawing">
      <xdr:col>20</xdr:col>
      <xdr:colOff>38100</xdr:colOff>
      <xdr:row>83</xdr:row>
      <xdr:rowOff>149860</xdr:rowOff>
    </xdr:to>
    <xdr:sp macro="" textlink="">
      <xdr:nvSpPr>
        <xdr:cNvPr id="299" name="フローチャート: 判断 298"/>
        <xdr:cNvSpPr/>
      </xdr:nvSpPr>
      <xdr:spPr>
        <a:xfrm>
          <a:off x="3384550" y="139661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17145</xdr:rowOff>
    </xdr:from>
    <xdr:to xmlns:xdr="http://schemas.openxmlformats.org/drawingml/2006/spreadsheetDrawing">
      <xdr:col>15</xdr:col>
      <xdr:colOff>101600</xdr:colOff>
      <xdr:row>83</xdr:row>
      <xdr:rowOff>119380</xdr:rowOff>
    </xdr:to>
    <xdr:sp macro="" textlink="">
      <xdr:nvSpPr>
        <xdr:cNvPr id="300" name="フローチャート: 判断 299"/>
        <xdr:cNvSpPr/>
      </xdr:nvSpPr>
      <xdr:spPr>
        <a:xfrm>
          <a:off x="2571750" y="13935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160655</xdr:rowOff>
    </xdr:from>
    <xdr:to xmlns:xdr="http://schemas.openxmlformats.org/drawingml/2006/spreadsheetDrawing">
      <xdr:col>10</xdr:col>
      <xdr:colOff>165100</xdr:colOff>
      <xdr:row>83</xdr:row>
      <xdr:rowOff>90805</xdr:rowOff>
    </xdr:to>
    <xdr:sp macro="" textlink="">
      <xdr:nvSpPr>
        <xdr:cNvPr id="301" name="フローチャート: 判断 300"/>
        <xdr:cNvSpPr/>
      </xdr:nvSpPr>
      <xdr:spPr>
        <a:xfrm>
          <a:off x="1778000" y="1391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95885</xdr:rowOff>
    </xdr:from>
    <xdr:to xmlns:xdr="http://schemas.openxmlformats.org/drawingml/2006/spreadsheetDrawing">
      <xdr:col>6</xdr:col>
      <xdr:colOff>38100</xdr:colOff>
      <xdr:row>83</xdr:row>
      <xdr:rowOff>25400</xdr:rowOff>
    </xdr:to>
    <xdr:sp macro="" textlink="">
      <xdr:nvSpPr>
        <xdr:cNvPr id="302" name="フローチャート: 判断 301"/>
        <xdr:cNvSpPr/>
      </xdr:nvSpPr>
      <xdr:spPr>
        <a:xfrm>
          <a:off x="984250" y="13846175"/>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8445"/>
    <xdr:sp macro="" textlink="">
      <xdr:nvSpPr>
        <xdr:cNvPr id="303" name="テキスト ボックス 302"/>
        <xdr:cNvSpPr txBox="1"/>
      </xdr:nvSpPr>
      <xdr:spPr>
        <a:xfrm>
          <a:off x="40068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88</xdr:row>
      <xdr:rowOff>149860</xdr:rowOff>
    </xdr:from>
    <xdr:ext cx="762000" cy="258445"/>
    <xdr:sp macro="" textlink="">
      <xdr:nvSpPr>
        <xdr:cNvPr id="304" name="テキスト ボックス 303"/>
        <xdr:cNvSpPr txBox="1"/>
      </xdr:nvSpPr>
      <xdr:spPr>
        <a:xfrm>
          <a:off x="32575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1365" cy="258445"/>
    <xdr:sp macro="" textlink="">
      <xdr:nvSpPr>
        <xdr:cNvPr id="305" name="テキスト ボックス 304"/>
        <xdr:cNvSpPr txBox="1"/>
      </xdr:nvSpPr>
      <xdr:spPr>
        <a:xfrm>
          <a:off x="2451100" y="149059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8445"/>
    <xdr:sp macro="" textlink="">
      <xdr:nvSpPr>
        <xdr:cNvPr id="306" name="テキスト ボックス 305"/>
        <xdr:cNvSpPr txBox="1"/>
      </xdr:nvSpPr>
      <xdr:spPr>
        <a:xfrm>
          <a:off x="16573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88</xdr:row>
      <xdr:rowOff>149860</xdr:rowOff>
    </xdr:from>
    <xdr:ext cx="762000" cy="258445"/>
    <xdr:sp macro="" textlink="">
      <xdr:nvSpPr>
        <xdr:cNvPr id="307" name="テキスト ボックス 306"/>
        <xdr:cNvSpPr txBox="1"/>
      </xdr:nvSpPr>
      <xdr:spPr>
        <a:xfrm>
          <a:off x="8572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36830</xdr:rowOff>
    </xdr:from>
    <xdr:to xmlns:xdr="http://schemas.openxmlformats.org/drawingml/2006/spreadsheetDrawing">
      <xdr:col>24</xdr:col>
      <xdr:colOff>114300</xdr:colOff>
      <xdr:row>83</xdr:row>
      <xdr:rowOff>137795</xdr:rowOff>
    </xdr:to>
    <xdr:sp macro="" textlink="">
      <xdr:nvSpPr>
        <xdr:cNvPr id="308" name="楕円 307"/>
        <xdr:cNvSpPr/>
      </xdr:nvSpPr>
      <xdr:spPr>
        <a:xfrm>
          <a:off x="4127500" y="13954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15240</xdr:rowOff>
    </xdr:from>
    <xdr:ext cx="404495" cy="258445"/>
    <xdr:sp macro="" textlink="">
      <xdr:nvSpPr>
        <xdr:cNvPr id="309" name="【公営住宅】&#10;有形固定資産減価償却率該当値テキスト"/>
        <xdr:cNvSpPr txBox="1"/>
      </xdr:nvSpPr>
      <xdr:spPr>
        <a:xfrm>
          <a:off x="4216400" y="139331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4445</xdr:rowOff>
    </xdr:from>
    <xdr:to xmlns:xdr="http://schemas.openxmlformats.org/drawingml/2006/spreadsheetDrawing">
      <xdr:col>20</xdr:col>
      <xdr:colOff>38100</xdr:colOff>
      <xdr:row>83</xdr:row>
      <xdr:rowOff>106045</xdr:rowOff>
    </xdr:to>
    <xdr:sp macro="" textlink="">
      <xdr:nvSpPr>
        <xdr:cNvPr id="310" name="楕円 309"/>
        <xdr:cNvSpPr/>
      </xdr:nvSpPr>
      <xdr:spPr>
        <a:xfrm>
          <a:off x="3384550" y="139223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83</xdr:row>
      <xdr:rowOff>54610</xdr:rowOff>
    </xdr:from>
    <xdr:to xmlns:xdr="http://schemas.openxmlformats.org/drawingml/2006/spreadsheetDrawing">
      <xdr:col>24</xdr:col>
      <xdr:colOff>63500</xdr:colOff>
      <xdr:row>83</xdr:row>
      <xdr:rowOff>86995</xdr:rowOff>
    </xdr:to>
    <xdr:cxnSp macro="">
      <xdr:nvCxnSpPr>
        <xdr:cNvPr id="311" name="直線コネクタ 310"/>
        <xdr:cNvCxnSpPr/>
      </xdr:nvCxnSpPr>
      <xdr:spPr>
        <a:xfrm>
          <a:off x="3429000" y="13972540"/>
          <a:ext cx="7493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135255</xdr:rowOff>
    </xdr:from>
    <xdr:to xmlns:xdr="http://schemas.openxmlformats.org/drawingml/2006/spreadsheetDrawing">
      <xdr:col>15</xdr:col>
      <xdr:colOff>101600</xdr:colOff>
      <xdr:row>83</xdr:row>
      <xdr:rowOff>66040</xdr:rowOff>
    </xdr:to>
    <xdr:sp macro="" textlink="">
      <xdr:nvSpPr>
        <xdr:cNvPr id="312" name="楕円 311"/>
        <xdr:cNvSpPr/>
      </xdr:nvSpPr>
      <xdr:spPr>
        <a:xfrm>
          <a:off x="2571750" y="1388554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15240</xdr:rowOff>
    </xdr:from>
    <xdr:to xmlns:xdr="http://schemas.openxmlformats.org/drawingml/2006/spreadsheetDrawing">
      <xdr:col>19</xdr:col>
      <xdr:colOff>171450</xdr:colOff>
      <xdr:row>83</xdr:row>
      <xdr:rowOff>54610</xdr:rowOff>
    </xdr:to>
    <xdr:cxnSp macro="">
      <xdr:nvCxnSpPr>
        <xdr:cNvPr id="313" name="直線コネクタ 312"/>
        <xdr:cNvCxnSpPr/>
      </xdr:nvCxnSpPr>
      <xdr:spPr>
        <a:xfrm>
          <a:off x="2622550" y="13933170"/>
          <a:ext cx="80645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95885</xdr:rowOff>
    </xdr:from>
    <xdr:to xmlns:xdr="http://schemas.openxmlformats.org/drawingml/2006/spreadsheetDrawing">
      <xdr:col>10</xdr:col>
      <xdr:colOff>165100</xdr:colOff>
      <xdr:row>83</xdr:row>
      <xdr:rowOff>25400</xdr:rowOff>
    </xdr:to>
    <xdr:sp macro="" textlink="">
      <xdr:nvSpPr>
        <xdr:cNvPr id="314" name="楕円 313"/>
        <xdr:cNvSpPr/>
      </xdr:nvSpPr>
      <xdr:spPr>
        <a:xfrm>
          <a:off x="1778000" y="1384617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146050</xdr:rowOff>
    </xdr:from>
    <xdr:to xmlns:xdr="http://schemas.openxmlformats.org/drawingml/2006/spreadsheetDrawing">
      <xdr:col>15</xdr:col>
      <xdr:colOff>50800</xdr:colOff>
      <xdr:row>83</xdr:row>
      <xdr:rowOff>15240</xdr:rowOff>
    </xdr:to>
    <xdr:cxnSp macro="">
      <xdr:nvCxnSpPr>
        <xdr:cNvPr id="315" name="直線コネクタ 314"/>
        <xdr:cNvCxnSpPr/>
      </xdr:nvCxnSpPr>
      <xdr:spPr>
        <a:xfrm>
          <a:off x="1828800" y="13896340"/>
          <a:ext cx="79375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48260</xdr:rowOff>
    </xdr:from>
    <xdr:to xmlns:xdr="http://schemas.openxmlformats.org/drawingml/2006/spreadsheetDrawing">
      <xdr:col>6</xdr:col>
      <xdr:colOff>38100</xdr:colOff>
      <xdr:row>82</xdr:row>
      <xdr:rowOff>149860</xdr:rowOff>
    </xdr:to>
    <xdr:sp macro="" textlink="">
      <xdr:nvSpPr>
        <xdr:cNvPr id="316" name="楕円 315"/>
        <xdr:cNvSpPr/>
      </xdr:nvSpPr>
      <xdr:spPr>
        <a:xfrm>
          <a:off x="984250" y="137985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82</xdr:row>
      <xdr:rowOff>98425</xdr:rowOff>
    </xdr:from>
    <xdr:to xmlns:xdr="http://schemas.openxmlformats.org/drawingml/2006/spreadsheetDrawing">
      <xdr:col>10</xdr:col>
      <xdr:colOff>114300</xdr:colOff>
      <xdr:row>82</xdr:row>
      <xdr:rowOff>146050</xdr:rowOff>
    </xdr:to>
    <xdr:cxnSp macro="">
      <xdr:nvCxnSpPr>
        <xdr:cNvPr id="317" name="直線コネクタ 316"/>
        <xdr:cNvCxnSpPr/>
      </xdr:nvCxnSpPr>
      <xdr:spPr>
        <a:xfrm>
          <a:off x="1028700" y="13848715"/>
          <a:ext cx="8001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140970</xdr:rowOff>
    </xdr:from>
    <xdr:ext cx="404495" cy="257810"/>
    <xdr:sp macro="" textlink="">
      <xdr:nvSpPr>
        <xdr:cNvPr id="318" name="n_1aveValue【公営住宅】&#10;有形固定資産減価償却率"/>
        <xdr:cNvSpPr txBox="1"/>
      </xdr:nvSpPr>
      <xdr:spPr>
        <a:xfrm>
          <a:off x="3239135" y="1405890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109855</xdr:rowOff>
    </xdr:from>
    <xdr:ext cx="404495" cy="258445"/>
    <xdr:sp macro="" textlink="">
      <xdr:nvSpPr>
        <xdr:cNvPr id="319" name="n_2aveValue【公営住宅】&#10;有形固定資産減価償却率"/>
        <xdr:cNvSpPr txBox="1"/>
      </xdr:nvSpPr>
      <xdr:spPr>
        <a:xfrm>
          <a:off x="2439035" y="140277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81280</xdr:rowOff>
    </xdr:from>
    <xdr:ext cx="404495" cy="258445"/>
    <xdr:sp macro="" textlink="">
      <xdr:nvSpPr>
        <xdr:cNvPr id="320" name="n_3aveValue【公営住宅】&#10;有形固定資産減価償却率"/>
        <xdr:cNvSpPr txBox="1"/>
      </xdr:nvSpPr>
      <xdr:spPr>
        <a:xfrm>
          <a:off x="1645285" y="139992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17145</xdr:rowOff>
    </xdr:from>
    <xdr:ext cx="405130" cy="258445"/>
    <xdr:sp macro="" textlink="">
      <xdr:nvSpPr>
        <xdr:cNvPr id="321" name="n_4aveValue【公営住宅】&#10;有形固定資産減価償却率"/>
        <xdr:cNvSpPr txBox="1"/>
      </xdr:nvSpPr>
      <xdr:spPr>
        <a:xfrm>
          <a:off x="851535" y="139350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81</xdr:row>
      <xdr:rowOff>122555</xdr:rowOff>
    </xdr:from>
    <xdr:ext cx="404495" cy="257810"/>
    <xdr:sp macro="" textlink="">
      <xdr:nvSpPr>
        <xdr:cNvPr id="322" name="n_1mainValue【公営住宅】&#10;有形固定資産減価償却率"/>
        <xdr:cNvSpPr txBox="1"/>
      </xdr:nvSpPr>
      <xdr:spPr>
        <a:xfrm>
          <a:off x="3239135" y="1370520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81915</xdr:rowOff>
    </xdr:from>
    <xdr:ext cx="404495" cy="258445"/>
    <xdr:sp macro="" textlink="">
      <xdr:nvSpPr>
        <xdr:cNvPr id="323" name="n_2mainValue【公営住宅】&#10;有形固定資産減価償却率"/>
        <xdr:cNvSpPr txBox="1"/>
      </xdr:nvSpPr>
      <xdr:spPr>
        <a:xfrm>
          <a:off x="2439035" y="136645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41910</xdr:rowOff>
    </xdr:from>
    <xdr:ext cx="404495" cy="258445"/>
    <xdr:sp macro="" textlink="">
      <xdr:nvSpPr>
        <xdr:cNvPr id="324" name="n_3mainValue【公営住宅】&#10;有形固定資産減価償却率"/>
        <xdr:cNvSpPr txBox="1"/>
      </xdr:nvSpPr>
      <xdr:spPr>
        <a:xfrm>
          <a:off x="1645285" y="136245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165735</xdr:rowOff>
    </xdr:from>
    <xdr:ext cx="405130" cy="258445"/>
    <xdr:sp macro="" textlink="">
      <xdr:nvSpPr>
        <xdr:cNvPr id="325" name="n_4mainValue【公営住宅】&#10;有形固定資産減価償却率"/>
        <xdr:cNvSpPr txBox="1"/>
      </xdr:nvSpPr>
      <xdr:spPr>
        <a:xfrm>
          <a:off x="851535" y="135807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100965</xdr:rowOff>
    </xdr:to>
    <xdr:sp macro="" textlink="">
      <xdr:nvSpPr>
        <xdr:cNvPr id="326" name="正方形/長方形 325"/>
        <xdr:cNvSpPr/>
      </xdr:nvSpPr>
      <xdr:spPr>
        <a:xfrm>
          <a:off x="5956300" y="11555730"/>
          <a:ext cx="424815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7" name="正方形/長方形 326"/>
        <xdr:cNvSpPr/>
      </xdr:nvSpPr>
      <xdr:spPr>
        <a:xfrm>
          <a:off x="606425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8" name="正方形/長方形 327"/>
        <xdr:cNvSpPr/>
      </xdr:nvSpPr>
      <xdr:spPr>
        <a:xfrm>
          <a:off x="606425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9" name="正方形/長方形 328"/>
        <xdr:cNvSpPr/>
      </xdr:nvSpPr>
      <xdr:spPr>
        <a:xfrm>
          <a:off x="69850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30" name="正方形/長方形 329"/>
        <xdr:cNvSpPr/>
      </xdr:nvSpPr>
      <xdr:spPr>
        <a:xfrm>
          <a:off x="69850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31" name="正方形/長方形 330"/>
        <xdr:cNvSpPr/>
      </xdr:nvSpPr>
      <xdr:spPr>
        <a:xfrm>
          <a:off x="80137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32" name="正方形/長方形 331"/>
        <xdr:cNvSpPr/>
      </xdr:nvSpPr>
      <xdr:spPr>
        <a:xfrm>
          <a:off x="80137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3" name="正方形/長方形 332"/>
        <xdr:cNvSpPr/>
      </xdr:nvSpPr>
      <xdr:spPr>
        <a:xfrm>
          <a:off x="5956300" y="12672060"/>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75565</xdr:rowOff>
    </xdr:from>
    <xdr:ext cx="349250" cy="224790"/>
    <xdr:sp macro="" textlink="">
      <xdr:nvSpPr>
        <xdr:cNvPr id="334" name="テキスト ボックス 333"/>
        <xdr:cNvSpPr txBox="1"/>
      </xdr:nvSpPr>
      <xdr:spPr>
        <a:xfrm>
          <a:off x="5918200" y="12484735"/>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5" name="直線コネクタ 334"/>
        <xdr:cNvCxnSpPr/>
      </xdr:nvCxnSpPr>
      <xdr:spPr>
        <a:xfrm>
          <a:off x="5956300" y="149085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36" name="直線コネクタ 335"/>
        <xdr:cNvCxnSpPr/>
      </xdr:nvCxnSpPr>
      <xdr:spPr>
        <a:xfrm>
          <a:off x="5956300" y="14458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6725" cy="257810"/>
    <xdr:sp macro="" textlink="">
      <xdr:nvSpPr>
        <xdr:cNvPr id="337" name="テキスト ボックス 336"/>
        <xdr:cNvSpPr txBox="1"/>
      </xdr:nvSpPr>
      <xdr:spPr>
        <a:xfrm>
          <a:off x="5527040" y="1432052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38" name="直線コネクタ 337"/>
        <xdr:cNvCxnSpPr/>
      </xdr:nvCxnSpPr>
      <xdr:spPr>
        <a:xfrm>
          <a:off x="5956300" y="140131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82</xdr:row>
      <xdr:rowOff>124460</xdr:rowOff>
    </xdr:from>
    <xdr:ext cx="530860" cy="258445"/>
    <xdr:sp macro="" textlink="">
      <xdr:nvSpPr>
        <xdr:cNvPr id="339" name="テキスト ボックス 338"/>
        <xdr:cNvSpPr txBox="1"/>
      </xdr:nvSpPr>
      <xdr:spPr>
        <a:xfrm>
          <a:off x="5481955" y="1387475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40" name="直線コネクタ 339"/>
        <xdr:cNvCxnSpPr/>
      </xdr:nvCxnSpPr>
      <xdr:spPr>
        <a:xfrm>
          <a:off x="5956300" y="135674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80</xdr:row>
      <xdr:rowOff>10160</xdr:rowOff>
    </xdr:from>
    <xdr:ext cx="530860" cy="257810"/>
    <xdr:sp macro="" textlink="">
      <xdr:nvSpPr>
        <xdr:cNvPr id="341" name="テキスト ボックス 340"/>
        <xdr:cNvSpPr txBox="1"/>
      </xdr:nvSpPr>
      <xdr:spPr>
        <a:xfrm>
          <a:off x="5481955" y="1342517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42" name="直線コネクタ 341"/>
        <xdr:cNvCxnSpPr/>
      </xdr:nvCxnSpPr>
      <xdr:spPr>
        <a:xfrm>
          <a:off x="5956300" y="131178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77</xdr:row>
      <xdr:rowOff>67310</xdr:rowOff>
    </xdr:from>
    <xdr:ext cx="530860" cy="257810"/>
    <xdr:sp macro="" textlink="">
      <xdr:nvSpPr>
        <xdr:cNvPr id="343" name="テキスト ボックス 342"/>
        <xdr:cNvSpPr txBox="1"/>
      </xdr:nvSpPr>
      <xdr:spPr>
        <a:xfrm>
          <a:off x="5481955" y="1297940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4" name="直線コネクタ 343"/>
        <xdr:cNvCxnSpPr/>
      </xdr:nvCxnSpPr>
      <xdr:spPr>
        <a:xfrm>
          <a:off x="5956300" y="126720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0860" cy="258445"/>
    <xdr:sp macro="" textlink="">
      <xdr:nvSpPr>
        <xdr:cNvPr id="345" name="テキスト ボックス 344"/>
        <xdr:cNvSpPr txBox="1"/>
      </xdr:nvSpPr>
      <xdr:spPr>
        <a:xfrm>
          <a:off x="5481955" y="1253363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6" name="【公営住宅】&#10;一人当たり面積グラフ枠"/>
        <xdr:cNvSpPr/>
      </xdr:nvSpPr>
      <xdr:spPr>
        <a:xfrm>
          <a:off x="5956300" y="12672060"/>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79</xdr:row>
      <xdr:rowOff>6350</xdr:rowOff>
    </xdr:from>
    <xdr:to xmlns:xdr="http://schemas.openxmlformats.org/drawingml/2006/spreadsheetDrawing">
      <xdr:col>54</xdr:col>
      <xdr:colOff>171450</xdr:colOff>
      <xdr:row>86</xdr:row>
      <xdr:rowOff>32385</xdr:rowOff>
    </xdr:to>
    <xdr:cxnSp macro="">
      <xdr:nvCxnSpPr>
        <xdr:cNvPr id="347" name="直線コネクタ 346"/>
        <xdr:cNvCxnSpPr/>
      </xdr:nvCxnSpPr>
      <xdr:spPr>
        <a:xfrm flipV="1">
          <a:off x="9429750" y="13253720"/>
          <a:ext cx="0" cy="1199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36195</xdr:rowOff>
    </xdr:from>
    <xdr:ext cx="469265" cy="258445"/>
    <xdr:sp macro="" textlink="">
      <xdr:nvSpPr>
        <xdr:cNvPr id="348" name="【公営住宅】&#10;一人当たり面積最小値テキスト"/>
        <xdr:cNvSpPr txBox="1"/>
      </xdr:nvSpPr>
      <xdr:spPr>
        <a:xfrm>
          <a:off x="9467850" y="144570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32385</xdr:rowOff>
    </xdr:from>
    <xdr:to xmlns:xdr="http://schemas.openxmlformats.org/drawingml/2006/spreadsheetDrawing">
      <xdr:col>55</xdr:col>
      <xdr:colOff>88900</xdr:colOff>
      <xdr:row>86</xdr:row>
      <xdr:rowOff>32385</xdr:rowOff>
    </xdr:to>
    <xdr:cxnSp macro="">
      <xdr:nvCxnSpPr>
        <xdr:cNvPr id="349" name="直線コネクタ 348"/>
        <xdr:cNvCxnSpPr/>
      </xdr:nvCxnSpPr>
      <xdr:spPr>
        <a:xfrm>
          <a:off x="9359900" y="144532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125095</xdr:rowOff>
    </xdr:from>
    <xdr:ext cx="534035" cy="257810"/>
    <xdr:sp macro="" textlink="">
      <xdr:nvSpPr>
        <xdr:cNvPr id="350" name="【公営住宅】&#10;一人当たり面積最大値テキスト"/>
        <xdr:cNvSpPr txBox="1"/>
      </xdr:nvSpPr>
      <xdr:spPr>
        <a:xfrm>
          <a:off x="9467850" y="1303718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6350</xdr:rowOff>
    </xdr:from>
    <xdr:to xmlns:xdr="http://schemas.openxmlformats.org/drawingml/2006/spreadsheetDrawing">
      <xdr:col>55</xdr:col>
      <xdr:colOff>88900</xdr:colOff>
      <xdr:row>79</xdr:row>
      <xdr:rowOff>6350</xdr:rowOff>
    </xdr:to>
    <xdr:cxnSp macro="">
      <xdr:nvCxnSpPr>
        <xdr:cNvPr id="351" name="直線コネクタ 350"/>
        <xdr:cNvCxnSpPr/>
      </xdr:nvCxnSpPr>
      <xdr:spPr>
        <a:xfrm>
          <a:off x="9359900" y="132537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118110</xdr:rowOff>
    </xdr:from>
    <xdr:ext cx="469265" cy="258445"/>
    <xdr:sp macro="" textlink="">
      <xdr:nvSpPr>
        <xdr:cNvPr id="352" name="【公営住宅】&#10;一人当たり面積平均値テキスト"/>
        <xdr:cNvSpPr txBox="1"/>
      </xdr:nvSpPr>
      <xdr:spPr>
        <a:xfrm>
          <a:off x="9467850" y="1420368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95250</xdr:rowOff>
    </xdr:from>
    <xdr:to xmlns:xdr="http://schemas.openxmlformats.org/drawingml/2006/spreadsheetDrawing">
      <xdr:col>55</xdr:col>
      <xdr:colOff>50800</xdr:colOff>
      <xdr:row>86</xdr:row>
      <xdr:rowOff>24765</xdr:rowOff>
    </xdr:to>
    <xdr:sp macro="" textlink="">
      <xdr:nvSpPr>
        <xdr:cNvPr id="353" name="フローチャート: 判断 352"/>
        <xdr:cNvSpPr/>
      </xdr:nvSpPr>
      <xdr:spPr>
        <a:xfrm>
          <a:off x="9398000" y="14348460"/>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90170</xdr:rowOff>
    </xdr:from>
    <xdr:to xmlns:xdr="http://schemas.openxmlformats.org/drawingml/2006/spreadsheetDrawing">
      <xdr:col>50</xdr:col>
      <xdr:colOff>165100</xdr:colOff>
      <xdr:row>86</xdr:row>
      <xdr:rowOff>19685</xdr:rowOff>
    </xdr:to>
    <xdr:sp macro="" textlink="">
      <xdr:nvSpPr>
        <xdr:cNvPr id="354" name="フローチャート: 判断 353"/>
        <xdr:cNvSpPr/>
      </xdr:nvSpPr>
      <xdr:spPr>
        <a:xfrm>
          <a:off x="8636000" y="1434338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93980</xdr:rowOff>
    </xdr:from>
    <xdr:to xmlns:xdr="http://schemas.openxmlformats.org/drawingml/2006/spreadsheetDrawing">
      <xdr:col>46</xdr:col>
      <xdr:colOff>38100</xdr:colOff>
      <xdr:row>86</xdr:row>
      <xdr:rowOff>23495</xdr:rowOff>
    </xdr:to>
    <xdr:sp macro="" textlink="">
      <xdr:nvSpPr>
        <xdr:cNvPr id="355" name="フローチャート: 判断 354"/>
        <xdr:cNvSpPr/>
      </xdr:nvSpPr>
      <xdr:spPr>
        <a:xfrm>
          <a:off x="7842250" y="14347190"/>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94615</xdr:rowOff>
    </xdr:from>
    <xdr:to xmlns:xdr="http://schemas.openxmlformats.org/drawingml/2006/spreadsheetDrawing">
      <xdr:col>41</xdr:col>
      <xdr:colOff>101600</xdr:colOff>
      <xdr:row>86</xdr:row>
      <xdr:rowOff>24130</xdr:rowOff>
    </xdr:to>
    <xdr:sp macro="" textlink="">
      <xdr:nvSpPr>
        <xdr:cNvPr id="356" name="フローチャート: 判断 355"/>
        <xdr:cNvSpPr/>
      </xdr:nvSpPr>
      <xdr:spPr>
        <a:xfrm>
          <a:off x="7029450" y="1434782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85725</xdr:rowOff>
    </xdr:from>
    <xdr:to xmlns:xdr="http://schemas.openxmlformats.org/drawingml/2006/spreadsheetDrawing">
      <xdr:col>36</xdr:col>
      <xdr:colOff>165100</xdr:colOff>
      <xdr:row>86</xdr:row>
      <xdr:rowOff>15875</xdr:rowOff>
    </xdr:to>
    <xdr:sp macro="" textlink="">
      <xdr:nvSpPr>
        <xdr:cNvPr id="357" name="フローチャート: 判断 356"/>
        <xdr:cNvSpPr/>
      </xdr:nvSpPr>
      <xdr:spPr>
        <a:xfrm>
          <a:off x="6235700" y="14338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8445"/>
    <xdr:sp macro="" textlink="">
      <xdr:nvSpPr>
        <xdr:cNvPr id="358" name="テキスト ボックス 357"/>
        <xdr:cNvSpPr txBox="1"/>
      </xdr:nvSpPr>
      <xdr:spPr>
        <a:xfrm>
          <a:off x="925830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8445"/>
    <xdr:sp macro="" textlink="">
      <xdr:nvSpPr>
        <xdr:cNvPr id="359" name="テキスト ボックス 358"/>
        <xdr:cNvSpPr txBox="1"/>
      </xdr:nvSpPr>
      <xdr:spPr>
        <a:xfrm>
          <a:off x="85153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88</xdr:row>
      <xdr:rowOff>149860</xdr:rowOff>
    </xdr:from>
    <xdr:ext cx="762000" cy="258445"/>
    <xdr:sp macro="" textlink="">
      <xdr:nvSpPr>
        <xdr:cNvPr id="360" name="テキスト ボックス 359"/>
        <xdr:cNvSpPr txBox="1"/>
      </xdr:nvSpPr>
      <xdr:spPr>
        <a:xfrm>
          <a:off x="77152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1365" cy="258445"/>
    <xdr:sp macro="" textlink="">
      <xdr:nvSpPr>
        <xdr:cNvPr id="361" name="テキスト ボックス 360"/>
        <xdr:cNvSpPr txBox="1"/>
      </xdr:nvSpPr>
      <xdr:spPr>
        <a:xfrm>
          <a:off x="6908800" y="149059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8445"/>
    <xdr:sp macro="" textlink="">
      <xdr:nvSpPr>
        <xdr:cNvPr id="362" name="テキスト ボックス 361"/>
        <xdr:cNvSpPr txBox="1"/>
      </xdr:nvSpPr>
      <xdr:spPr>
        <a:xfrm>
          <a:off x="61150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143510</xdr:rowOff>
    </xdr:from>
    <xdr:to xmlns:xdr="http://schemas.openxmlformats.org/drawingml/2006/spreadsheetDrawing">
      <xdr:col>55</xdr:col>
      <xdr:colOff>50800</xdr:colOff>
      <xdr:row>86</xdr:row>
      <xdr:rowOff>74295</xdr:rowOff>
    </xdr:to>
    <xdr:sp macro="" textlink="">
      <xdr:nvSpPr>
        <xdr:cNvPr id="363" name="楕円 362"/>
        <xdr:cNvSpPr/>
      </xdr:nvSpPr>
      <xdr:spPr>
        <a:xfrm>
          <a:off x="9398000" y="14396720"/>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73660</xdr:rowOff>
    </xdr:from>
    <xdr:ext cx="469265" cy="258445"/>
    <xdr:sp macro="" textlink="">
      <xdr:nvSpPr>
        <xdr:cNvPr id="364" name="【公営住宅】&#10;一人当たり面積該当値テキスト"/>
        <xdr:cNvSpPr txBox="1"/>
      </xdr:nvSpPr>
      <xdr:spPr>
        <a:xfrm>
          <a:off x="9467850" y="143268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143510</xdr:rowOff>
    </xdr:from>
    <xdr:to xmlns:xdr="http://schemas.openxmlformats.org/drawingml/2006/spreadsheetDrawing">
      <xdr:col>50</xdr:col>
      <xdr:colOff>165100</xdr:colOff>
      <xdr:row>86</xdr:row>
      <xdr:rowOff>74295</xdr:rowOff>
    </xdr:to>
    <xdr:sp macro="" textlink="">
      <xdr:nvSpPr>
        <xdr:cNvPr id="365" name="楕円 364"/>
        <xdr:cNvSpPr/>
      </xdr:nvSpPr>
      <xdr:spPr>
        <a:xfrm>
          <a:off x="8636000" y="1439672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22860</xdr:rowOff>
    </xdr:from>
    <xdr:to xmlns:xdr="http://schemas.openxmlformats.org/drawingml/2006/spreadsheetDrawing">
      <xdr:col>55</xdr:col>
      <xdr:colOff>0</xdr:colOff>
      <xdr:row>86</xdr:row>
      <xdr:rowOff>22860</xdr:rowOff>
    </xdr:to>
    <xdr:cxnSp macro="">
      <xdr:nvCxnSpPr>
        <xdr:cNvPr id="366" name="直線コネクタ 365"/>
        <xdr:cNvCxnSpPr/>
      </xdr:nvCxnSpPr>
      <xdr:spPr>
        <a:xfrm flipV="1">
          <a:off x="8686800" y="14443710"/>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143510</xdr:rowOff>
    </xdr:from>
    <xdr:to xmlns:xdr="http://schemas.openxmlformats.org/drawingml/2006/spreadsheetDrawing">
      <xdr:col>46</xdr:col>
      <xdr:colOff>38100</xdr:colOff>
      <xdr:row>86</xdr:row>
      <xdr:rowOff>74295</xdr:rowOff>
    </xdr:to>
    <xdr:sp macro="" textlink="">
      <xdr:nvSpPr>
        <xdr:cNvPr id="367" name="楕円 366"/>
        <xdr:cNvSpPr/>
      </xdr:nvSpPr>
      <xdr:spPr>
        <a:xfrm>
          <a:off x="7842250" y="14396720"/>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86</xdr:row>
      <xdr:rowOff>22860</xdr:rowOff>
    </xdr:from>
    <xdr:to xmlns:xdr="http://schemas.openxmlformats.org/drawingml/2006/spreadsheetDrawing">
      <xdr:col>50</xdr:col>
      <xdr:colOff>114300</xdr:colOff>
      <xdr:row>86</xdr:row>
      <xdr:rowOff>22860</xdr:rowOff>
    </xdr:to>
    <xdr:cxnSp macro="">
      <xdr:nvCxnSpPr>
        <xdr:cNvPr id="368" name="直線コネクタ 367"/>
        <xdr:cNvCxnSpPr/>
      </xdr:nvCxnSpPr>
      <xdr:spPr>
        <a:xfrm flipV="1">
          <a:off x="7886700" y="1444371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144145</xdr:rowOff>
    </xdr:from>
    <xdr:to xmlns:xdr="http://schemas.openxmlformats.org/drawingml/2006/spreadsheetDrawing">
      <xdr:col>41</xdr:col>
      <xdr:colOff>101600</xdr:colOff>
      <xdr:row>86</xdr:row>
      <xdr:rowOff>74295</xdr:rowOff>
    </xdr:to>
    <xdr:sp macro="" textlink="">
      <xdr:nvSpPr>
        <xdr:cNvPr id="369" name="楕円 368"/>
        <xdr:cNvSpPr/>
      </xdr:nvSpPr>
      <xdr:spPr>
        <a:xfrm>
          <a:off x="7029450" y="14397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22860</xdr:rowOff>
    </xdr:from>
    <xdr:to xmlns:xdr="http://schemas.openxmlformats.org/drawingml/2006/spreadsheetDrawing">
      <xdr:col>45</xdr:col>
      <xdr:colOff>171450</xdr:colOff>
      <xdr:row>86</xdr:row>
      <xdr:rowOff>23495</xdr:rowOff>
    </xdr:to>
    <xdr:cxnSp macro="">
      <xdr:nvCxnSpPr>
        <xdr:cNvPr id="370" name="直線コネクタ 369"/>
        <xdr:cNvCxnSpPr/>
      </xdr:nvCxnSpPr>
      <xdr:spPr>
        <a:xfrm flipV="1">
          <a:off x="7080250" y="14443710"/>
          <a:ext cx="8064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144145</xdr:rowOff>
    </xdr:from>
    <xdr:to xmlns:xdr="http://schemas.openxmlformats.org/drawingml/2006/spreadsheetDrawing">
      <xdr:col>36</xdr:col>
      <xdr:colOff>165100</xdr:colOff>
      <xdr:row>86</xdr:row>
      <xdr:rowOff>74295</xdr:rowOff>
    </xdr:to>
    <xdr:sp macro="" textlink="">
      <xdr:nvSpPr>
        <xdr:cNvPr id="371" name="楕円 370"/>
        <xdr:cNvSpPr/>
      </xdr:nvSpPr>
      <xdr:spPr>
        <a:xfrm>
          <a:off x="6235700" y="14397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23495</xdr:rowOff>
    </xdr:from>
    <xdr:to xmlns:xdr="http://schemas.openxmlformats.org/drawingml/2006/spreadsheetDrawing">
      <xdr:col>41</xdr:col>
      <xdr:colOff>50800</xdr:colOff>
      <xdr:row>86</xdr:row>
      <xdr:rowOff>23495</xdr:rowOff>
    </xdr:to>
    <xdr:cxnSp macro="">
      <xdr:nvCxnSpPr>
        <xdr:cNvPr id="372" name="直線コネクタ 371"/>
        <xdr:cNvCxnSpPr/>
      </xdr:nvCxnSpPr>
      <xdr:spPr>
        <a:xfrm flipV="1">
          <a:off x="6286500" y="1444434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36830</xdr:rowOff>
    </xdr:from>
    <xdr:ext cx="469900" cy="258445"/>
    <xdr:sp macro="" textlink="">
      <xdr:nvSpPr>
        <xdr:cNvPr id="373" name="n_1aveValue【公営住宅】&#10;一人当たり面積"/>
        <xdr:cNvSpPr txBox="1"/>
      </xdr:nvSpPr>
      <xdr:spPr>
        <a:xfrm>
          <a:off x="8458200" y="141224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40005</xdr:rowOff>
    </xdr:from>
    <xdr:ext cx="469900" cy="258445"/>
    <xdr:sp macro="" textlink="">
      <xdr:nvSpPr>
        <xdr:cNvPr id="374" name="n_2aveValue【公営住宅】&#10;一人当たり面積"/>
        <xdr:cNvSpPr txBox="1"/>
      </xdr:nvSpPr>
      <xdr:spPr>
        <a:xfrm>
          <a:off x="7677150" y="141255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40640</xdr:rowOff>
    </xdr:from>
    <xdr:ext cx="469900" cy="258445"/>
    <xdr:sp macro="" textlink="">
      <xdr:nvSpPr>
        <xdr:cNvPr id="375" name="n_3aveValue【公営住宅】&#10;一人当たり面積"/>
        <xdr:cNvSpPr txBox="1"/>
      </xdr:nvSpPr>
      <xdr:spPr>
        <a:xfrm>
          <a:off x="6864350" y="14126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32385</xdr:rowOff>
    </xdr:from>
    <xdr:ext cx="469900" cy="258445"/>
    <xdr:sp macro="" textlink="">
      <xdr:nvSpPr>
        <xdr:cNvPr id="376" name="n_4aveValue【公営住宅】&#10;一人当たり面積"/>
        <xdr:cNvSpPr txBox="1"/>
      </xdr:nvSpPr>
      <xdr:spPr>
        <a:xfrm>
          <a:off x="6070600" y="141179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64770</xdr:rowOff>
    </xdr:from>
    <xdr:ext cx="469900" cy="258445"/>
    <xdr:sp macro="" textlink="">
      <xdr:nvSpPr>
        <xdr:cNvPr id="377" name="n_1mainValue【公営住宅】&#10;一人当たり面積"/>
        <xdr:cNvSpPr txBox="1"/>
      </xdr:nvSpPr>
      <xdr:spPr>
        <a:xfrm>
          <a:off x="8458200" y="144856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64770</xdr:rowOff>
    </xdr:from>
    <xdr:ext cx="469900" cy="258445"/>
    <xdr:sp macro="" textlink="">
      <xdr:nvSpPr>
        <xdr:cNvPr id="378" name="n_2mainValue【公営住宅】&#10;一人当たり面積"/>
        <xdr:cNvSpPr txBox="1"/>
      </xdr:nvSpPr>
      <xdr:spPr>
        <a:xfrm>
          <a:off x="7677150" y="144856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66040</xdr:rowOff>
    </xdr:from>
    <xdr:ext cx="469900" cy="257810"/>
    <xdr:sp macro="" textlink="">
      <xdr:nvSpPr>
        <xdr:cNvPr id="379" name="n_3mainValue【公営住宅】&#10;一人当たり面積"/>
        <xdr:cNvSpPr txBox="1"/>
      </xdr:nvSpPr>
      <xdr:spPr>
        <a:xfrm>
          <a:off x="6864350" y="144868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66040</xdr:rowOff>
    </xdr:from>
    <xdr:ext cx="469900" cy="257810"/>
    <xdr:sp macro="" textlink="">
      <xdr:nvSpPr>
        <xdr:cNvPr id="380" name="n_4mainValue【公営住宅】&#10;一人当たり面積"/>
        <xdr:cNvSpPr txBox="1"/>
      </xdr:nvSpPr>
      <xdr:spPr>
        <a:xfrm>
          <a:off x="6070600" y="144868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1" name="正方形/長方形 380"/>
        <xdr:cNvSpPr/>
      </xdr:nvSpPr>
      <xdr:spPr>
        <a:xfrm>
          <a:off x="6858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2" name="正方形/長方形 381"/>
        <xdr:cNvSpPr/>
      </xdr:nvSpPr>
      <xdr:spPr>
        <a:xfrm>
          <a:off x="8128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3" name="正方形/長方形 382"/>
        <xdr:cNvSpPr/>
      </xdr:nvSpPr>
      <xdr:spPr>
        <a:xfrm>
          <a:off x="8128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4" name="正方形/長方形 383"/>
        <xdr:cNvSpPr/>
      </xdr:nvSpPr>
      <xdr:spPr>
        <a:xfrm>
          <a:off x="17145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5" name="正方形/長方形 384"/>
        <xdr:cNvSpPr/>
      </xdr:nvSpPr>
      <xdr:spPr>
        <a:xfrm>
          <a:off x="17145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6" name="正方形/長方形 385"/>
        <xdr:cNvSpPr/>
      </xdr:nvSpPr>
      <xdr:spPr>
        <a:xfrm>
          <a:off x="2743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7" name="正方形/長方形 386"/>
        <xdr:cNvSpPr/>
      </xdr:nvSpPr>
      <xdr:spPr>
        <a:xfrm>
          <a:off x="2743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8" name="正方形/長方形 387"/>
        <xdr:cNvSpPr/>
      </xdr:nvSpPr>
      <xdr:spPr>
        <a:xfrm>
          <a:off x="6858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89" name="テキスト ボックス 388"/>
        <xdr:cNvSpPr txBox="1"/>
      </xdr:nvSpPr>
      <xdr:spPr>
        <a:xfrm>
          <a:off x="666750" y="162306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90" name="直線コネクタ 389"/>
        <xdr:cNvCxnSpPr/>
      </xdr:nvCxnSpPr>
      <xdr:spPr>
        <a:xfrm>
          <a:off x="6858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91" name="テキスト ボックス 390"/>
        <xdr:cNvSpPr txBox="1"/>
      </xdr:nvSpPr>
      <xdr:spPr>
        <a:xfrm>
          <a:off x="275590" y="18564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92" name="直線コネクタ 391"/>
        <xdr:cNvCxnSpPr/>
      </xdr:nvCxnSpPr>
      <xdr:spPr>
        <a:xfrm>
          <a:off x="685800" y="183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6725" cy="258445"/>
    <xdr:sp macro="" textlink="">
      <xdr:nvSpPr>
        <xdr:cNvPr id="393" name="テキスト ボックス 392"/>
        <xdr:cNvSpPr txBox="1"/>
      </xdr:nvSpPr>
      <xdr:spPr>
        <a:xfrm>
          <a:off x="275590" y="182384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94" name="直線コネクタ 393"/>
        <xdr:cNvCxnSpPr/>
      </xdr:nvCxnSpPr>
      <xdr:spPr>
        <a:xfrm>
          <a:off x="685800" y="18054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2590" cy="259080"/>
    <xdr:sp macro="" textlink="">
      <xdr:nvSpPr>
        <xdr:cNvPr id="395" name="テキスト ボックス 394"/>
        <xdr:cNvSpPr txBox="1"/>
      </xdr:nvSpPr>
      <xdr:spPr>
        <a:xfrm>
          <a:off x="339725" y="179114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96" name="直線コネクタ 395"/>
        <xdr:cNvCxnSpPr/>
      </xdr:nvCxnSpPr>
      <xdr:spPr>
        <a:xfrm>
          <a:off x="685800" y="17727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2590" cy="258445"/>
    <xdr:sp macro="" textlink="">
      <xdr:nvSpPr>
        <xdr:cNvPr id="397" name="テキスト ボックス 396"/>
        <xdr:cNvSpPr txBox="1"/>
      </xdr:nvSpPr>
      <xdr:spPr>
        <a:xfrm>
          <a:off x="339725" y="175856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98" name="直線コネクタ 397"/>
        <xdr:cNvCxnSpPr/>
      </xdr:nvCxnSpPr>
      <xdr:spPr>
        <a:xfrm>
          <a:off x="685800" y="17400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2590" cy="258445"/>
    <xdr:sp macro="" textlink="">
      <xdr:nvSpPr>
        <xdr:cNvPr id="399" name="テキスト ボックス 398"/>
        <xdr:cNvSpPr txBox="1"/>
      </xdr:nvSpPr>
      <xdr:spPr>
        <a:xfrm>
          <a:off x="339725" y="172586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400" name="直線コネクタ 399"/>
        <xdr:cNvCxnSpPr/>
      </xdr:nvCxnSpPr>
      <xdr:spPr>
        <a:xfrm>
          <a:off x="685800" y="17074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2590" cy="259080"/>
    <xdr:sp macro="" textlink="">
      <xdr:nvSpPr>
        <xdr:cNvPr id="401" name="テキスト ボックス 400"/>
        <xdr:cNvSpPr txBox="1"/>
      </xdr:nvSpPr>
      <xdr:spPr>
        <a:xfrm>
          <a:off x="339725" y="169322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402" name="直線コネクタ 401"/>
        <xdr:cNvCxnSpPr/>
      </xdr:nvCxnSpPr>
      <xdr:spPr>
        <a:xfrm>
          <a:off x="685800" y="167474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8455" cy="258445"/>
    <xdr:sp macro="" textlink="">
      <xdr:nvSpPr>
        <xdr:cNvPr id="403" name="テキスト ボックス 402"/>
        <xdr:cNvSpPr txBox="1"/>
      </xdr:nvSpPr>
      <xdr:spPr>
        <a:xfrm>
          <a:off x="384810" y="166052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4" name="直線コネクタ 403"/>
        <xdr:cNvCxnSpPr/>
      </xdr:nvCxnSpPr>
      <xdr:spPr>
        <a:xfrm>
          <a:off x="6858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5" name="【港湾・漁港】&#10;有形固定資産減価償却率グラフ枠"/>
        <xdr:cNvSpPr/>
      </xdr:nvSpPr>
      <xdr:spPr>
        <a:xfrm>
          <a:off x="6858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159385</xdr:rowOff>
    </xdr:from>
    <xdr:to xmlns:xdr="http://schemas.openxmlformats.org/drawingml/2006/spreadsheetDrawing">
      <xdr:col>24</xdr:col>
      <xdr:colOff>62865</xdr:colOff>
      <xdr:row>108</xdr:row>
      <xdr:rowOff>130175</xdr:rowOff>
    </xdr:to>
    <xdr:cxnSp macro="">
      <xdr:nvCxnSpPr>
        <xdr:cNvPr id="406" name="直線コネクタ 405"/>
        <xdr:cNvCxnSpPr/>
      </xdr:nvCxnSpPr>
      <xdr:spPr>
        <a:xfrm flipV="1">
          <a:off x="4177665" y="16961485"/>
          <a:ext cx="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133985</xdr:rowOff>
    </xdr:from>
    <xdr:ext cx="404495" cy="258445"/>
    <xdr:sp macro="" textlink="">
      <xdr:nvSpPr>
        <xdr:cNvPr id="407" name="【港湾・漁港】&#10;有形固定資産減価償却率最小値テキスト"/>
        <xdr:cNvSpPr txBox="1"/>
      </xdr:nvSpPr>
      <xdr:spPr>
        <a:xfrm>
          <a:off x="4216400" y="183076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130175</xdr:rowOff>
    </xdr:from>
    <xdr:to xmlns:xdr="http://schemas.openxmlformats.org/drawingml/2006/spreadsheetDrawing">
      <xdr:col>24</xdr:col>
      <xdr:colOff>152400</xdr:colOff>
      <xdr:row>108</xdr:row>
      <xdr:rowOff>130175</xdr:rowOff>
    </xdr:to>
    <xdr:cxnSp macro="">
      <xdr:nvCxnSpPr>
        <xdr:cNvPr id="408" name="直線コネクタ 407"/>
        <xdr:cNvCxnSpPr/>
      </xdr:nvCxnSpPr>
      <xdr:spPr>
        <a:xfrm>
          <a:off x="4108450" y="183038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106045</xdr:rowOff>
    </xdr:from>
    <xdr:ext cx="404495" cy="259080"/>
    <xdr:sp macro="" textlink="">
      <xdr:nvSpPr>
        <xdr:cNvPr id="409" name="【港湾・漁港】&#10;有形固定資産減価償却率最大値テキスト"/>
        <xdr:cNvSpPr txBox="1"/>
      </xdr:nvSpPr>
      <xdr:spPr>
        <a:xfrm>
          <a:off x="4216400" y="167366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159385</xdr:rowOff>
    </xdr:from>
    <xdr:to xmlns:xdr="http://schemas.openxmlformats.org/drawingml/2006/spreadsheetDrawing">
      <xdr:col>24</xdr:col>
      <xdr:colOff>152400</xdr:colOff>
      <xdr:row>100</xdr:row>
      <xdr:rowOff>159385</xdr:rowOff>
    </xdr:to>
    <xdr:cxnSp macro="">
      <xdr:nvCxnSpPr>
        <xdr:cNvPr id="410" name="直線コネクタ 409"/>
        <xdr:cNvCxnSpPr/>
      </xdr:nvCxnSpPr>
      <xdr:spPr>
        <a:xfrm>
          <a:off x="4108450" y="169614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105</xdr:row>
      <xdr:rowOff>34925</xdr:rowOff>
    </xdr:from>
    <xdr:ext cx="404495" cy="259080"/>
    <xdr:sp macro="" textlink="">
      <xdr:nvSpPr>
        <xdr:cNvPr id="411" name="【港湾・漁港】&#10;有形固定資産減価償却率平均値テキスト"/>
        <xdr:cNvSpPr txBox="1"/>
      </xdr:nvSpPr>
      <xdr:spPr>
        <a:xfrm>
          <a:off x="4216400" y="1769427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56515</xdr:rowOff>
    </xdr:from>
    <xdr:to xmlns:xdr="http://schemas.openxmlformats.org/drawingml/2006/spreadsheetDrawing">
      <xdr:col>24</xdr:col>
      <xdr:colOff>114300</xdr:colOff>
      <xdr:row>105</xdr:row>
      <xdr:rowOff>158115</xdr:rowOff>
    </xdr:to>
    <xdr:sp macro="" textlink="">
      <xdr:nvSpPr>
        <xdr:cNvPr id="412" name="フローチャート: 判断 411"/>
        <xdr:cNvSpPr/>
      </xdr:nvSpPr>
      <xdr:spPr>
        <a:xfrm>
          <a:off x="4127500" y="177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105</xdr:row>
      <xdr:rowOff>29210</xdr:rowOff>
    </xdr:from>
    <xdr:to xmlns:xdr="http://schemas.openxmlformats.org/drawingml/2006/spreadsheetDrawing">
      <xdr:col>20</xdr:col>
      <xdr:colOff>38100</xdr:colOff>
      <xdr:row>105</xdr:row>
      <xdr:rowOff>130175</xdr:rowOff>
    </xdr:to>
    <xdr:sp macro="" textlink="">
      <xdr:nvSpPr>
        <xdr:cNvPr id="413" name="フローチャート: 判断 412"/>
        <xdr:cNvSpPr/>
      </xdr:nvSpPr>
      <xdr:spPr>
        <a:xfrm>
          <a:off x="3384550" y="1768856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105</xdr:row>
      <xdr:rowOff>33655</xdr:rowOff>
    </xdr:from>
    <xdr:to xmlns:xdr="http://schemas.openxmlformats.org/drawingml/2006/spreadsheetDrawing">
      <xdr:col>15</xdr:col>
      <xdr:colOff>101600</xdr:colOff>
      <xdr:row>105</xdr:row>
      <xdr:rowOff>135255</xdr:rowOff>
    </xdr:to>
    <xdr:sp macro="" textlink="">
      <xdr:nvSpPr>
        <xdr:cNvPr id="414" name="フローチャート: 判断 413"/>
        <xdr:cNvSpPr/>
      </xdr:nvSpPr>
      <xdr:spPr>
        <a:xfrm>
          <a:off x="2571750" y="176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105</xdr:row>
      <xdr:rowOff>10795</xdr:rowOff>
    </xdr:from>
    <xdr:to xmlns:xdr="http://schemas.openxmlformats.org/drawingml/2006/spreadsheetDrawing">
      <xdr:col>10</xdr:col>
      <xdr:colOff>165100</xdr:colOff>
      <xdr:row>105</xdr:row>
      <xdr:rowOff>112395</xdr:rowOff>
    </xdr:to>
    <xdr:sp macro="" textlink="">
      <xdr:nvSpPr>
        <xdr:cNvPr id="415" name="フローチャート: 判断 414"/>
        <xdr:cNvSpPr/>
      </xdr:nvSpPr>
      <xdr:spPr>
        <a:xfrm>
          <a:off x="1778000" y="1767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159385</xdr:rowOff>
    </xdr:from>
    <xdr:to xmlns:xdr="http://schemas.openxmlformats.org/drawingml/2006/spreadsheetDrawing">
      <xdr:col>6</xdr:col>
      <xdr:colOff>38100</xdr:colOff>
      <xdr:row>104</xdr:row>
      <xdr:rowOff>89535</xdr:rowOff>
    </xdr:to>
    <xdr:sp macro="" textlink="">
      <xdr:nvSpPr>
        <xdr:cNvPr id="416" name="フローチャート: 判断 415"/>
        <xdr:cNvSpPr/>
      </xdr:nvSpPr>
      <xdr:spPr>
        <a:xfrm>
          <a:off x="984250" y="174758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7" name="テキスト ボックス 416"/>
        <xdr:cNvSpPr txBox="1"/>
      </xdr:nvSpPr>
      <xdr:spPr>
        <a:xfrm>
          <a:off x="40068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111</xdr:row>
      <xdr:rowOff>16510</xdr:rowOff>
    </xdr:from>
    <xdr:ext cx="762000" cy="259080"/>
    <xdr:sp macro="" textlink="">
      <xdr:nvSpPr>
        <xdr:cNvPr id="418" name="テキスト ボックス 417"/>
        <xdr:cNvSpPr txBox="1"/>
      </xdr:nvSpPr>
      <xdr:spPr>
        <a:xfrm>
          <a:off x="32575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1365" cy="259080"/>
    <xdr:sp macro="" textlink="">
      <xdr:nvSpPr>
        <xdr:cNvPr id="419" name="テキスト ボックス 418"/>
        <xdr:cNvSpPr txBox="1"/>
      </xdr:nvSpPr>
      <xdr:spPr>
        <a:xfrm>
          <a:off x="24511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20" name="テキスト ボックス 419"/>
        <xdr:cNvSpPr txBox="1"/>
      </xdr:nvSpPr>
      <xdr:spPr>
        <a:xfrm>
          <a:off x="1657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111</xdr:row>
      <xdr:rowOff>16510</xdr:rowOff>
    </xdr:from>
    <xdr:ext cx="762000" cy="259080"/>
    <xdr:sp macro="" textlink="">
      <xdr:nvSpPr>
        <xdr:cNvPr id="421" name="テキスト ボックス 420"/>
        <xdr:cNvSpPr txBox="1"/>
      </xdr:nvSpPr>
      <xdr:spPr>
        <a:xfrm>
          <a:off x="857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101</xdr:row>
      <xdr:rowOff>137795</xdr:rowOff>
    </xdr:from>
    <xdr:to xmlns:xdr="http://schemas.openxmlformats.org/drawingml/2006/spreadsheetDrawing">
      <xdr:col>24</xdr:col>
      <xdr:colOff>114300</xdr:colOff>
      <xdr:row>102</xdr:row>
      <xdr:rowOff>67945</xdr:rowOff>
    </xdr:to>
    <xdr:sp macro="" textlink="">
      <xdr:nvSpPr>
        <xdr:cNvPr id="422" name="楕円 421"/>
        <xdr:cNvSpPr/>
      </xdr:nvSpPr>
      <xdr:spPr>
        <a:xfrm>
          <a:off x="4127500" y="1711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100</xdr:row>
      <xdr:rowOff>160655</xdr:rowOff>
    </xdr:from>
    <xdr:ext cx="404495" cy="259080"/>
    <xdr:sp macro="" textlink="">
      <xdr:nvSpPr>
        <xdr:cNvPr id="423" name="【港湾・漁港】&#10;有形固定資産減価償却率該当値テキスト"/>
        <xdr:cNvSpPr txBox="1"/>
      </xdr:nvSpPr>
      <xdr:spPr>
        <a:xfrm>
          <a:off x="4216400" y="169627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101</xdr:row>
      <xdr:rowOff>105410</xdr:rowOff>
    </xdr:from>
    <xdr:to xmlns:xdr="http://schemas.openxmlformats.org/drawingml/2006/spreadsheetDrawing">
      <xdr:col>20</xdr:col>
      <xdr:colOff>38100</xdr:colOff>
      <xdr:row>102</xdr:row>
      <xdr:rowOff>35560</xdr:rowOff>
    </xdr:to>
    <xdr:sp macro="" textlink="">
      <xdr:nvSpPr>
        <xdr:cNvPr id="424" name="楕円 423"/>
        <xdr:cNvSpPr/>
      </xdr:nvSpPr>
      <xdr:spPr>
        <a:xfrm>
          <a:off x="3384550" y="170789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101</xdr:row>
      <xdr:rowOff>156210</xdr:rowOff>
    </xdr:from>
    <xdr:to xmlns:xdr="http://schemas.openxmlformats.org/drawingml/2006/spreadsheetDrawing">
      <xdr:col>24</xdr:col>
      <xdr:colOff>63500</xdr:colOff>
      <xdr:row>102</xdr:row>
      <xdr:rowOff>17780</xdr:rowOff>
    </xdr:to>
    <xdr:cxnSp macro="">
      <xdr:nvCxnSpPr>
        <xdr:cNvPr id="425" name="直線コネクタ 424"/>
        <xdr:cNvCxnSpPr/>
      </xdr:nvCxnSpPr>
      <xdr:spPr>
        <a:xfrm>
          <a:off x="3429000" y="17129760"/>
          <a:ext cx="7493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101</xdr:row>
      <xdr:rowOff>71120</xdr:rowOff>
    </xdr:from>
    <xdr:to xmlns:xdr="http://schemas.openxmlformats.org/drawingml/2006/spreadsheetDrawing">
      <xdr:col>15</xdr:col>
      <xdr:colOff>101600</xdr:colOff>
      <xdr:row>102</xdr:row>
      <xdr:rowOff>1270</xdr:rowOff>
    </xdr:to>
    <xdr:sp macro="" textlink="">
      <xdr:nvSpPr>
        <xdr:cNvPr id="426" name="楕円 425"/>
        <xdr:cNvSpPr/>
      </xdr:nvSpPr>
      <xdr:spPr>
        <a:xfrm>
          <a:off x="2571750" y="1704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101</xdr:row>
      <xdr:rowOff>121920</xdr:rowOff>
    </xdr:from>
    <xdr:to xmlns:xdr="http://schemas.openxmlformats.org/drawingml/2006/spreadsheetDrawing">
      <xdr:col>19</xdr:col>
      <xdr:colOff>171450</xdr:colOff>
      <xdr:row>101</xdr:row>
      <xdr:rowOff>156210</xdr:rowOff>
    </xdr:to>
    <xdr:cxnSp macro="">
      <xdr:nvCxnSpPr>
        <xdr:cNvPr id="427" name="直線コネクタ 426"/>
        <xdr:cNvCxnSpPr/>
      </xdr:nvCxnSpPr>
      <xdr:spPr>
        <a:xfrm>
          <a:off x="2622550" y="17095470"/>
          <a:ext cx="8064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101</xdr:row>
      <xdr:rowOff>36830</xdr:rowOff>
    </xdr:from>
    <xdr:to xmlns:xdr="http://schemas.openxmlformats.org/drawingml/2006/spreadsheetDrawing">
      <xdr:col>10</xdr:col>
      <xdr:colOff>165100</xdr:colOff>
      <xdr:row>101</xdr:row>
      <xdr:rowOff>138430</xdr:rowOff>
    </xdr:to>
    <xdr:sp macro="" textlink="">
      <xdr:nvSpPr>
        <xdr:cNvPr id="428" name="楕円 427"/>
        <xdr:cNvSpPr/>
      </xdr:nvSpPr>
      <xdr:spPr>
        <a:xfrm>
          <a:off x="1778000" y="1701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101</xdr:row>
      <xdr:rowOff>87630</xdr:rowOff>
    </xdr:from>
    <xdr:to xmlns:xdr="http://schemas.openxmlformats.org/drawingml/2006/spreadsheetDrawing">
      <xdr:col>15</xdr:col>
      <xdr:colOff>50800</xdr:colOff>
      <xdr:row>101</xdr:row>
      <xdr:rowOff>121920</xdr:rowOff>
    </xdr:to>
    <xdr:cxnSp macro="">
      <xdr:nvCxnSpPr>
        <xdr:cNvPr id="429" name="直線コネクタ 428"/>
        <xdr:cNvCxnSpPr/>
      </xdr:nvCxnSpPr>
      <xdr:spPr>
        <a:xfrm>
          <a:off x="1828800" y="17061180"/>
          <a:ext cx="7937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105</xdr:row>
      <xdr:rowOff>121285</xdr:rowOff>
    </xdr:from>
    <xdr:ext cx="404495" cy="258445"/>
    <xdr:sp macro="" textlink="">
      <xdr:nvSpPr>
        <xdr:cNvPr id="430" name="n_1aveValue【港湾・漁港】&#10;有形固定資産減価償却率"/>
        <xdr:cNvSpPr txBox="1"/>
      </xdr:nvSpPr>
      <xdr:spPr>
        <a:xfrm>
          <a:off x="3239135" y="177806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126365</xdr:rowOff>
    </xdr:from>
    <xdr:ext cx="404495" cy="259080"/>
    <xdr:sp macro="" textlink="">
      <xdr:nvSpPr>
        <xdr:cNvPr id="431" name="n_2aveValue【港湾・漁港】&#10;有形固定資産減価償却率"/>
        <xdr:cNvSpPr txBox="1"/>
      </xdr:nvSpPr>
      <xdr:spPr>
        <a:xfrm>
          <a:off x="2439035" y="177857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103505</xdr:rowOff>
    </xdr:from>
    <xdr:ext cx="404495" cy="259080"/>
    <xdr:sp macro="" textlink="">
      <xdr:nvSpPr>
        <xdr:cNvPr id="432" name="n_3aveValue【港湾・漁港】&#10;有形固定資産減価償却率"/>
        <xdr:cNvSpPr txBox="1"/>
      </xdr:nvSpPr>
      <xdr:spPr>
        <a:xfrm>
          <a:off x="1645285" y="177628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106045</xdr:rowOff>
    </xdr:from>
    <xdr:ext cx="405130" cy="259080"/>
    <xdr:sp macro="" textlink="">
      <xdr:nvSpPr>
        <xdr:cNvPr id="433" name="n_4aveValue【港湾・漁港】&#10;有形固定資産減価償却率"/>
        <xdr:cNvSpPr txBox="1"/>
      </xdr:nvSpPr>
      <xdr:spPr>
        <a:xfrm>
          <a:off x="851535" y="17251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100</xdr:row>
      <xdr:rowOff>52070</xdr:rowOff>
    </xdr:from>
    <xdr:ext cx="404495" cy="258445"/>
    <xdr:sp macro="" textlink="">
      <xdr:nvSpPr>
        <xdr:cNvPr id="434" name="n_1mainValue【港湾・漁港】&#10;有形固定資産減価償却率"/>
        <xdr:cNvSpPr txBox="1"/>
      </xdr:nvSpPr>
      <xdr:spPr>
        <a:xfrm>
          <a:off x="3239135" y="168541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100</xdr:row>
      <xdr:rowOff>17780</xdr:rowOff>
    </xdr:from>
    <xdr:ext cx="404495" cy="258445"/>
    <xdr:sp macro="" textlink="">
      <xdr:nvSpPr>
        <xdr:cNvPr id="435" name="n_2mainValue【港湾・漁港】&#10;有形固定資産減価償却率"/>
        <xdr:cNvSpPr txBox="1"/>
      </xdr:nvSpPr>
      <xdr:spPr>
        <a:xfrm>
          <a:off x="2439035" y="168198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99</xdr:row>
      <xdr:rowOff>154940</xdr:rowOff>
    </xdr:from>
    <xdr:ext cx="404495" cy="258445"/>
    <xdr:sp macro="" textlink="">
      <xdr:nvSpPr>
        <xdr:cNvPr id="436" name="n_3mainValue【港湾・漁港】&#10;有形固定資産減価償却率"/>
        <xdr:cNvSpPr txBox="1"/>
      </xdr:nvSpPr>
      <xdr:spPr>
        <a:xfrm>
          <a:off x="1645285" y="167855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7" name="正方形/長方形 436"/>
        <xdr:cNvSpPr/>
      </xdr:nvSpPr>
      <xdr:spPr>
        <a:xfrm>
          <a:off x="595630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8" name="正方形/長方形 437"/>
        <xdr:cNvSpPr/>
      </xdr:nvSpPr>
      <xdr:spPr>
        <a:xfrm>
          <a:off x="60642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9" name="正方形/長方形 438"/>
        <xdr:cNvSpPr/>
      </xdr:nvSpPr>
      <xdr:spPr>
        <a:xfrm>
          <a:off x="60642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0" name="正方形/長方形 439"/>
        <xdr:cNvSpPr/>
      </xdr:nvSpPr>
      <xdr:spPr>
        <a:xfrm>
          <a:off x="69850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1" name="正方形/長方形 440"/>
        <xdr:cNvSpPr/>
      </xdr:nvSpPr>
      <xdr:spPr>
        <a:xfrm>
          <a:off x="69850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2" name="正方形/長方形 441"/>
        <xdr:cNvSpPr/>
      </xdr:nvSpPr>
      <xdr:spPr>
        <a:xfrm>
          <a:off x="8013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3" name="正方形/長方形 442"/>
        <xdr:cNvSpPr/>
      </xdr:nvSpPr>
      <xdr:spPr>
        <a:xfrm>
          <a:off x="8013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4" name="正方形/長方形 443"/>
        <xdr:cNvSpPr/>
      </xdr:nvSpPr>
      <xdr:spPr>
        <a:xfrm>
          <a:off x="595630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45" name="テキスト ボックス 444"/>
        <xdr:cNvSpPr txBox="1"/>
      </xdr:nvSpPr>
      <xdr:spPr>
        <a:xfrm>
          <a:off x="5918200" y="162306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6" name="直線コネクタ 445"/>
        <xdr:cNvCxnSpPr/>
      </xdr:nvCxnSpPr>
      <xdr:spPr>
        <a:xfrm>
          <a:off x="5956300" y="18707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447" name="直線コネクタ 446"/>
        <xdr:cNvCxnSpPr/>
      </xdr:nvCxnSpPr>
      <xdr:spPr>
        <a:xfrm>
          <a:off x="5956300" y="183807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108</xdr:row>
      <xdr:rowOff>64770</xdr:rowOff>
    </xdr:from>
    <xdr:ext cx="248285" cy="258445"/>
    <xdr:sp macro="" textlink="">
      <xdr:nvSpPr>
        <xdr:cNvPr id="448" name="テキスト ボックス 447"/>
        <xdr:cNvSpPr txBox="1"/>
      </xdr:nvSpPr>
      <xdr:spPr>
        <a:xfrm>
          <a:off x="5726430" y="1823847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449" name="直線コネクタ 448"/>
        <xdr:cNvCxnSpPr/>
      </xdr:nvCxnSpPr>
      <xdr:spPr>
        <a:xfrm>
          <a:off x="5956300" y="180543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106</xdr:row>
      <xdr:rowOff>80645</xdr:rowOff>
    </xdr:from>
    <xdr:ext cx="595630" cy="259080"/>
    <xdr:sp macro="" textlink="">
      <xdr:nvSpPr>
        <xdr:cNvPr id="450" name="テキスト ボックス 449"/>
        <xdr:cNvSpPr txBox="1"/>
      </xdr:nvSpPr>
      <xdr:spPr>
        <a:xfrm>
          <a:off x="5417820" y="179114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451" name="直線コネクタ 450"/>
        <xdr:cNvCxnSpPr/>
      </xdr:nvCxnSpPr>
      <xdr:spPr>
        <a:xfrm>
          <a:off x="5956300" y="17727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104</xdr:row>
      <xdr:rowOff>97790</xdr:rowOff>
    </xdr:from>
    <xdr:ext cx="595630" cy="258445"/>
    <xdr:sp macro="" textlink="">
      <xdr:nvSpPr>
        <xdr:cNvPr id="452" name="テキスト ボックス 451"/>
        <xdr:cNvSpPr txBox="1"/>
      </xdr:nvSpPr>
      <xdr:spPr>
        <a:xfrm>
          <a:off x="5417820" y="1758569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453" name="直線コネクタ 452"/>
        <xdr:cNvCxnSpPr/>
      </xdr:nvCxnSpPr>
      <xdr:spPr>
        <a:xfrm>
          <a:off x="5956300" y="174009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102</xdr:row>
      <xdr:rowOff>113665</xdr:rowOff>
    </xdr:from>
    <xdr:ext cx="595630" cy="258445"/>
    <xdr:sp macro="" textlink="">
      <xdr:nvSpPr>
        <xdr:cNvPr id="454" name="テキスト ボックス 453"/>
        <xdr:cNvSpPr txBox="1"/>
      </xdr:nvSpPr>
      <xdr:spPr>
        <a:xfrm>
          <a:off x="5417820" y="1725866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455" name="直線コネクタ 454"/>
        <xdr:cNvCxnSpPr/>
      </xdr:nvCxnSpPr>
      <xdr:spPr>
        <a:xfrm>
          <a:off x="5956300" y="170745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100</xdr:row>
      <xdr:rowOff>130175</xdr:rowOff>
    </xdr:from>
    <xdr:ext cx="595630" cy="259080"/>
    <xdr:sp macro="" textlink="">
      <xdr:nvSpPr>
        <xdr:cNvPr id="456" name="テキスト ボックス 455"/>
        <xdr:cNvSpPr txBox="1"/>
      </xdr:nvSpPr>
      <xdr:spPr>
        <a:xfrm>
          <a:off x="5417820" y="169322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457" name="直線コネクタ 456"/>
        <xdr:cNvCxnSpPr/>
      </xdr:nvCxnSpPr>
      <xdr:spPr>
        <a:xfrm>
          <a:off x="5956300" y="167474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98</xdr:row>
      <xdr:rowOff>146050</xdr:rowOff>
    </xdr:from>
    <xdr:ext cx="595630" cy="258445"/>
    <xdr:sp macro="" textlink="">
      <xdr:nvSpPr>
        <xdr:cNvPr id="458" name="テキスト ボックス 457"/>
        <xdr:cNvSpPr txBox="1"/>
      </xdr:nvSpPr>
      <xdr:spPr>
        <a:xfrm>
          <a:off x="5417820" y="1660525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9" name="直線コネクタ 458"/>
        <xdr:cNvCxnSpPr/>
      </xdr:nvCxnSpPr>
      <xdr:spPr>
        <a:xfrm>
          <a:off x="5956300" y="16421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162560</xdr:rowOff>
    </xdr:from>
    <xdr:ext cx="595630" cy="259080"/>
    <xdr:sp macro="" textlink="">
      <xdr:nvSpPr>
        <xdr:cNvPr id="460" name="テキスト ボックス 459"/>
        <xdr:cNvSpPr txBox="1"/>
      </xdr:nvSpPr>
      <xdr:spPr>
        <a:xfrm>
          <a:off x="5417820" y="16278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61" name="【港湾・漁港】&#10;一人当たり有形固定資産（償却資産）額グラフ枠"/>
        <xdr:cNvSpPr/>
      </xdr:nvSpPr>
      <xdr:spPr>
        <a:xfrm>
          <a:off x="595630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99</xdr:row>
      <xdr:rowOff>129540</xdr:rowOff>
    </xdr:from>
    <xdr:to xmlns:xdr="http://schemas.openxmlformats.org/drawingml/2006/spreadsheetDrawing">
      <xdr:col>54</xdr:col>
      <xdr:colOff>171450</xdr:colOff>
      <xdr:row>109</xdr:row>
      <xdr:rowOff>33655</xdr:rowOff>
    </xdr:to>
    <xdr:cxnSp macro="">
      <xdr:nvCxnSpPr>
        <xdr:cNvPr id="462" name="直線コネクタ 461"/>
        <xdr:cNvCxnSpPr/>
      </xdr:nvCxnSpPr>
      <xdr:spPr>
        <a:xfrm flipV="1">
          <a:off x="9429750" y="16760190"/>
          <a:ext cx="0" cy="1618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109</xdr:row>
      <xdr:rowOff>37465</xdr:rowOff>
    </xdr:from>
    <xdr:ext cx="377825" cy="259080"/>
    <xdr:sp macro="" textlink="">
      <xdr:nvSpPr>
        <xdr:cNvPr id="463" name="【港湾・漁港】&#10;一人当たり有形固定資産（償却資産）額最小値テキスト"/>
        <xdr:cNvSpPr txBox="1"/>
      </xdr:nvSpPr>
      <xdr:spPr>
        <a:xfrm>
          <a:off x="9467850" y="1838261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109</xdr:row>
      <xdr:rowOff>33655</xdr:rowOff>
    </xdr:from>
    <xdr:to xmlns:xdr="http://schemas.openxmlformats.org/drawingml/2006/spreadsheetDrawing">
      <xdr:col>55</xdr:col>
      <xdr:colOff>88900</xdr:colOff>
      <xdr:row>109</xdr:row>
      <xdr:rowOff>33655</xdr:rowOff>
    </xdr:to>
    <xdr:cxnSp macro="">
      <xdr:nvCxnSpPr>
        <xdr:cNvPr id="464" name="直線コネクタ 463"/>
        <xdr:cNvCxnSpPr/>
      </xdr:nvCxnSpPr>
      <xdr:spPr>
        <a:xfrm>
          <a:off x="9359900" y="183788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76200</xdr:rowOff>
    </xdr:from>
    <xdr:ext cx="598170" cy="258445"/>
    <xdr:sp macro="" textlink="">
      <xdr:nvSpPr>
        <xdr:cNvPr id="465" name="【港湾・漁港】&#10;一人当たり有形固定資産（償却資産）額最大値テキスト"/>
        <xdr:cNvSpPr txBox="1"/>
      </xdr:nvSpPr>
      <xdr:spPr>
        <a:xfrm>
          <a:off x="9467850" y="165354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496,161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129540</xdr:rowOff>
    </xdr:from>
    <xdr:to xmlns:xdr="http://schemas.openxmlformats.org/drawingml/2006/spreadsheetDrawing">
      <xdr:col>55</xdr:col>
      <xdr:colOff>88900</xdr:colOff>
      <xdr:row>99</xdr:row>
      <xdr:rowOff>129540</xdr:rowOff>
    </xdr:to>
    <xdr:cxnSp macro="">
      <xdr:nvCxnSpPr>
        <xdr:cNvPr id="466" name="直線コネクタ 465"/>
        <xdr:cNvCxnSpPr/>
      </xdr:nvCxnSpPr>
      <xdr:spPr>
        <a:xfrm>
          <a:off x="9359900" y="167601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96520</xdr:rowOff>
    </xdr:from>
    <xdr:ext cx="598170" cy="259080"/>
    <xdr:sp macro="" textlink="">
      <xdr:nvSpPr>
        <xdr:cNvPr id="467" name="【港湾・漁港】&#10;一人当たり有形固定資産（償却資産）額平均値テキスト"/>
        <xdr:cNvSpPr txBox="1"/>
      </xdr:nvSpPr>
      <xdr:spPr>
        <a:xfrm>
          <a:off x="9467850" y="1775587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130,315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73660</xdr:rowOff>
    </xdr:from>
    <xdr:to xmlns:xdr="http://schemas.openxmlformats.org/drawingml/2006/spreadsheetDrawing">
      <xdr:col>55</xdr:col>
      <xdr:colOff>50800</xdr:colOff>
      <xdr:row>107</xdr:row>
      <xdr:rowOff>3810</xdr:rowOff>
    </xdr:to>
    <xdr:sp macro="" textlink="">
      <xdr:nvSpPr>
        <xdr:cNvPr id="468" name="フローチャート: 判断 467"/>
        <xdr:cNvSpPr/>
      </xdr:nvSpPr>
      <xdr:spPr>
        <a:xfrm>
          <a:off x="9398000" y="179044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58420</xdr:rowOff>
    </xdr:from>
    <xdr:to xmlns:xdr="http://schemas.openxmlformats.org/drawingml/2006/spreadsheetDrawing">
      <xdr:col>50</xdr:col>
      <xdr:colOff>165100</xdr:colOff>
      <xdr:row>106</xdr:row>
      <xdr:rowOff>160020</xdr:rowOff>
    </xdr:to>
    <xdr:sp macro="" textlink="">
      <xdr:nvSpPr>
        <xdr:cNvPr id="469" name="フローチャート: 判断 468"/>
        <xdr:cNvSpPr/>
      </xdr:nvSpPr>
      <xdr:spPr>
        <a:xfrm>
          <a:off x="8636000" y="1788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80645</xdr:rowOff>
    </xdr:from>
    <xdr:to xmlns:xdr="http://schemas.openxmlformats.org/drawingml/2006/spreadsheetDrawing">
      <xdr:col>46</xdr:col>
      <xdr:colOff>38100</xdr:colOff>
      <xdr:row>107</xdr:row>
      <xdr:rowOff>10795</xdr:rowOff>
    </xdr:to>
    <xdr:sp macro="" textlink="">
      <xdr:nvSpPr>
        <xdr:cNvPr id="470" name="フローチャート: 判断 469"/>
        <xdr:cNvSpPr/>
      </xdr:nvSpPr>
      <xdr:spPr>
        <a:xfrm>
          <a:off x="7842250" y="179114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27305</xdr:rowOff>
    </xdr:from>
    <xdr:to xmlns:xdr="http://schemas.openxmlformats.org/drawingml/2006/spreadsheetDrawing">
      <xdr:col>41</xdr:col>
      <xdr:colOff>101600</xdr:colOff>
      <xdr:row>106</xdr:row>
      <xdr:rowOff>128905</xdr:rowOff>
    </xdr:to>
    <xdr:sp macro="" textlink="">
      <xdr:nvSpPr>
        <xdr:cNvPr id="471" name="フローチャート: 判断 470"/>
        <xdr:cNvSpPr/>
      </xdr:nvSpPr>
      <xdr:spPr>
        <a:xfrm>
          <a:off x="702945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156210</xdr:rowOff>
    </xdr:from>
    <xdr:to xmlns:xdr="http://schemas.openxmlformats.org/drawingml/2006/spreadsheetDrawing">
      <xdr:col>36</xdr:col>
      <xdr:colOff>165100</xdr:colOff>
      <xdr:row>107</xdr:row>
      <xdr:rowOff>86360</xdr:rowOff>
    </xdr:to>
    <xdr:sp macro="" textlink="">
      <xdr:nvSpPr>
        <xdr:cNvPr id="472" name="フローチャート: 判断 471"/>
        <xdr:cNvSpPr/>
      </xdr:nvSpPr>
      <xdr:spPr>
        <a:xfrm>
          <a:off x="6235700" y="1798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3" name="テキスト ボックス 472"/>
        <xdr:cNvSpPr txBox="1"/>
      </xdr:nvSpPr>
      <xdr:spPr>
        <a:xfrm>
          <a:off x="92583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4" name="テキスト ボックス 473"/>
        <xdr:cNvSpPr txBox="1"/>
      </xdr:nvSpPr>
      <xdr:spPr>
        <a:xfrm>
          <a:off x="8515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111</xdr:row>
      <xdr:rowOff>16510</xdr:rowOff>
    </xdr:from>
    <xdr:ext cx="762000" cy="259080"/>
    <xdr:sp macro="" textlink="">
      <xdr:nvSpPr>
        <xdr:cNvPr id="475" name="テキスト ボックス 474"/>
        <xdr:cNvSpPr txBox="1"/>
      </xdr:nvSpPr>
      <xdr:spPr>
        <a:xfrm>
          <a:off x="7715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1365" cy="259080"/>
    <xdr:sp macro="" textlink="">
      <xdr:nvSpPr>
        <xdr:cNvPr id="476" name="テキスト ボックス 475"/>
        <xdr:cNvSpPr txBox="1"/>
      </xdr:nvSpPr>
      <xdr:spPr>
        <a:xfrm>
          <a:off x="69088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7" name="テキスト ボックス 476"/>
        <xdr:cNvSpPr txBox="1"/>
      </xdr:nvSpPr>
      <xdr:spPr>
        <a:xfrm>
          <a:off x="6115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108</xdr:row>
      <xdr:rowOff>146685</xdr:rowOff>
    </xdr:from>
    <xdr:to xmlns:xdr="http://schemas.openxmlformats.org/drawingml/2006/spreadsheetDrawing">
      <xdr:col>55</xdr:col>
      <xdr:colOff>50800</xdr:colOff>
      <xdr:row>109</xdr:row>
      <xdr:rowOff>76835</xdr:rowOff>
    </xdr:to>
    <xdr:sp macro="" textlink="">
      <xdr:nvSpPr>
        <xdr:cNvPr id="478" name="楕円 477"/>
        <xdr:cNvSpPr/>
      </xdr:nvSpPr>
      <xdr:spPr>
        <a:xfrm>
          <a:off x="9398000" y="183203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108</xdr:row>
      <xdr:rowOff>61595</xdr:rowOff>
    </xdr:from>
    <xdr:ext cx="469265" cy="259080"/>
    <xdr:sp macro="" textlink="">
      <xdr:nvSpPr>
        <xdr:cNvPr id="479" name="【港湾・漁港】&#10;一人当たり有形固定資産（償却資産）額該当値テキスト"/>
        <xdr:cNvSpPr txBox="1"/>
      </xdr:nvSpPr>
      <xdr:spPr>
        <a:xfrm>
          <a:off x="9467850" y="182352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108</xdr:row>
      <xdr:rowOff>147320</xdr:rowOff>
    </xdr:from>
    <xdr:to xmlns:xdr="http://schemas.openxmlformats.org/drawingml/2006/spreadsheetDrawing">
      <xdr:col>50</xdr:col>
      <xdr:colOff>165100</xdr:colOff>
      <xdr:row>109</xdr:row>
      <xdr:rowOff>77470</xdr:rowOff>
    </xdr:to>
    <xdr:sp macro="" textlink="">
      <xdr:nvSpPr>
        <xdr:cNvPr id="480" name="楕円 479"/>
        <xdr:cNvSpPr/>
      </xdr:nvSpPr>
      <xdr:spPr>
        <a:xfrm>
          <a:off x="86360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109</xdr:row>
      <xdr:rowOff>26035</xdr:rowOff>
    </xdr:from>
    <xdr:to xmlns:xdr="http://schemas.openxmlformats.org/drawingml/2006/spreadsheetDrawing">
      <xdr:col>55</xdr:col>
      <xdr:colOff>0</xdr:colOff>
      <xdr:row>109</xdr:row>
      <xdr:rowOff>26670</xdr:rowOff>
    </xdr:to>
    <xdr:cxnSp macro="">
      <xdr:nvCxnSpPr>
        <xdr:cNvPr id="481" name="直線コネクタ 480"/>
        <xdr:cNvCxnSpPr/>
      </xdr:nvCxnSpPr>
      <xdr:spPr>
        <a:xfrm flipV="1">
          <a:off x="8686800" y="18371185"/>
          <a:ext cx="7429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108</xdr:row>
      <xdr:rowOff>147320</xdr:rowOff>
    </xdr:from>
    <xdr:to xmlns:xdr="http://schemas.openxmlformats.org/drawingml/2006/spreadsheetDrawing">
      <xdr:col>46</xdr:col>
      <xdr:colOff>38100</xdr:colOff>
      <xdr:row>109</xdr:row>
      <xdr:rowOff>77470</xdr:rowOff>
    </xdr:to>
    <xdr:sp macro="" textlink="">
      <xdr:nvSpPr>
        <xdr:cNvPr id="482" name="楕円 481"/>
        <xdr:cNvSpPr/>
      </xdr:nvSpPr>
      <xdr:spPr>
        <a:xfrm>
          <a:off x="7842250" y="183210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109</xdr:row>
      <xdr:rowOff>26670</xdr:rowOff>
    </xdr:from>
    <xdr:to xmlns:xdr="http://schemas.openxmlformats.org/drawingml/2006/spreadsheetDrawing">
      <xdr:col>50</xdr:col>
      <xdr:colOff>114300</xdr:colOff>
      <xdr:row>109</xdr:row>
      <xdr:rowOff>26670</xdr:rowOff>
    </xdr:to>
    <xdr:cxnSp macro="">
      <xdr:nvCxnSpPr>
        <xdr:cNvPr id="483" name="直線コネクタ 482"/>
        <xdr:cNvCxnSpPr/>
      </xdr:nvCxnSpPr>
      <xdr:spPr>
        <a:xfrm flipV="1">
          <a:off x="7886700" y="1837182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108</xdr:row>
      <xdr:rowOff>147320</xdr:rowOff>
    </xdr:from>
    <xdr:to xmlns:xdr="http://schemas.openxmlformats.org/drawingml/2006/spreadsheetDrawing">
      <xdr:col>41</xdr:col>
      <xdr:colOff>101600</xdr:colOff>
      <xdr:row>109</xdr:row>
      <xdr:rowOff>77470</xdr:rowOff>
    </xdr:to>
    <xdr:sp macro="" textlink="">
      <xdr:nvSpPr>
        <xdr:cNvPr id="484" name="楕円 483"/>
        <xdr:cNvSpPr/>
      </xdr:nvSpPr>
      <xdr:spPr>
        <a:xfrm>
          <a:off x="702945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109</xdr:row>
      <xdr:rowOff>26670</xdr:rowOff>
    </xdr:from>
    <xdr:to xmlns:xdr="http://schemas.openxmlformats.org/drawingml/2006/spreadsheetDrawing">
      <xdr:col>45</xdr:col>
      <xdr:colOff>171450</xdr:colOff>
      <xdr:row>109</xdr:row>
      <xdr:rowOff>26670</xdr:rowOff>
    </xdr:to>
    <xdr:cxnSp macro="">
      <xdr:nvCxnSpPr>
        <xdr:cNvPr id="485" name="直線コネクタ 484"/>
        <xdr:cNvCxnSpPr/>
      </xdr:nvCxnSpPr>
      <xdr:spPr>
        <a:xfrm flipV="1">
          <a:off x="7080250" y="1837182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171450</xdr:colOff>
      <xdr:row>105</xdr:row>
      <xdr:rowOff>5080</xdr:rowOff>
    </xdr:from>
    <xdr:ext cx="598805" cy="259080"/>
    <xdr:sp macro="" textlink="">
      <xdr:nvSpPr>
        <xdr:cNvPr id="486" name="n_1aveValue【港湾・漁港】&#10;一人当たり有形固定資産（償却資産）額"/>
        <xdr:cNvSpPr txBox="1"/>
      </xdr:nvSpPr>
      <xdr:spPr>
        <a:xfrm>
          <a:off x="8401050" y="17664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105</xdr:row>
      <xdr:rowOff>27305</xdr:rowOff>
    </xdr:from>
    <xdr:ext cx="598170" cy="259080"/>
    <xdr:sp macro="" textlink="">
      <xdr:nvSpPr>
        <xdr:cNvPr id="487" name="n_2aveValue【港湾・漁港】&#10;一人当たり有形固定資産（償却資産）額"/>
        <xdr:cNvSpPr txBox="1"/>
      </xdr:nvSpPr>
      <xdr:spPr>
        <a:xfrm>
          <a:off x="7612380" y="176866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128,157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104</xdr:row>
      <xdr:rowOff>145415</xdr:rowOff>
    </xdr:from>
    <xdr:ext cx="598170" cy="258445"/>
    <xdr:sp macro="" textlink="">
      <xdr:nvSpPr>
        <xdr:cNvPr id="488" name="n_3aveValue【港湾・漁港】&#10;一人当たり有形固定資産（償却資産）額"/>
        <xdr:cNvSpPr txBox="1"/>
      </xdr:nvSpPr>
      <xdr:spPr>
        <a:xfrm>
          <a:off x="6818630" y="176333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144,470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105</xdr:row>
      <xdr:rowOff>102870</xdr:rowOff>
    </xdr:from>
    <xdr:ext cx="598170" cy="259080"/>
    <xdr:sp macro="" textlink="">
      <xdr:nvSpPr>
        <xdr:cNvPr id="489" name="n_4aveValue【港湾・漁港】&#10;一人当たり有形固定資産（償却資産）額"/>
        <xdr:cNvSpPr txBox="1"/>
      </xdr:nvSpPr>
      <xdr:spPr>
        <a:xfrm>
          <a:off x="6005830" y="177622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104,915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109</xdr:row>
      <xdr:rowOff>68580</xdr:rowOff>
    </xdr:from>
    <xdr:ext cx="469900" cy="259080"/>
    <xdr:sp macro="" textlink="">
      <xdr:nvSpPr>
        <xdr:cNvPr id="490" name="n_1mainValue【港湾・漁港】&#10;一人当たり有形固定資産（償却資産）額"/>
        <xdr:cNvSpPr txBox="1"/>
      </xdr:nvSpPr>
      <xdr:spPr>
        <a:xfrm>
          <a:off x="8458200" y="18413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109</xdr:row>
      <xdr:rowOff>68580</xdr:rowOff>
    </xdr:from>
    <xdr:ext cx="469900" cy="259080"/>
    <xdr:sp macro="" textlink="">
      <xdr:nvSpPr>
        <xdr:cNvPr id="491" name="n_2mainValue【港湾・漁港】&#10;一人当たり有形固定資産（償却資産）額"/>
        <xdr:cNvSpPr txBox="1"/>
      </xdr:nvSpPr>
      <xdr:spPr>
        <a:xfrm>
          <a:off x="7677150" y="18413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109</xdr:row>
      <xdr:rowOff>68580</xdr:rowOff>
    </xdr:from>
    <xdr:ext cx="469900" cy="259080"/>
    <xdr:sp macro="" textlink="">
      <xdr:nvSpPr>
        <xdr:cNvPr id="492" name="n_3mainValue【港湾・漁港】&#10;一人当たり有形固定資産（償却資産）額"/>
        <xdr:cNvSpPr txBox="1"/>
      </xdr:nvSpPr>
      <xdr:spPr>
        <a:xfrm>
          <a:off x="6864350" y="18413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75565</xdr:rowOff>
    </xdr:from>
    <xdr:to xmlns:xdr="http://schemas.openxmlformats.org/drawingml/2006/spreadsheetDrawing">
      <xdr:col>90</xdr:col>
      <xdr:colOff>25400</xdr:colOff>
      <xdr:row>28</xdr:row>
      <xdr:rowOff>24765</xdr:rowOff>
    </xdr:to>
    <xdr:sp macro="" textlink="">
      <xdr:nvSpPr>
        <xdr:cNvPr id="493" name="正方形/長方形 492"/>
        <xdr:cNvSpPr/>
      </xdr:nvSpPr>
      <xdr:spPr>
        <a:xfrm>
          <a:off x="11207750" y="4102735"/>
          <a:ext cx="424815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132715</xdr:rowOff>
    </xdr:to>
    <xdr:sp macro="" textlink="">
      <xdr:nvSpPr>
        <xdr:cNvPr id="494" name="正方形/長方形 493"/>
        <xdr:cNvSpPr/>
      </xdr:nvSpPr>
      <xdr:spPr>
        <a:xfrm>
          <a:off x="113157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165100</xdr:rowOff>
    </xdr:to>
    <xdr:sp macro="" textlink="">
      <xdr:nvSpPr>
        <xdr:cNvPr id="495" name="正方形/長方形 494"/>
        <xdr:cNvSpPr/>
      </xdr:nvSpPr>
      <xdr:spPr>
        <a:xfrm>
          <a:off x="113157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132715</xdr:rowOff>
    </xdr:to>
    <xdr:sp macro="" textlink="">
      <xdr:nvSpPr>
        <xdr:cNvPr id="496" name="正方形/長方形 495"/>
        <xdr:cNvSpPr/>
      </xdr:nvSpPr>
      <xdr:spPr>
        <a:xfrm>
          <a:off x="1223645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165100</xdr:rowOff>
    </xdr:to>
    <xdr:sp macro="" textlink="">
      <xdr:nvSpPr>
        <xdr:cNvPr id="497" name="正方形/長方形 496"/>
        <xdr:cNvSpPr/>
      </xdr:nvSpPr>
      <xdr:spPr>
        <a:xfrm>
          <a:off x="1223645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132715</xdr:rowOff>
    </xdr:to>
    <xdr:sp macro="" textlink="">
      <xdr:nvSpPr>
        <xdr:cNvPr id="498" name="正方形/長方形 497"/>
        <xdr:cNvSpPr/>
      </xdr:nvSpPr>
      <xdr:spPr>
        <a:xfrm>
          <a:off x="1326515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165100</xdr:rowOff>
    </xdr:to>
    <xdr:sp macro="" textlink="">
      <xdr:nvSpPr>
        <xdr:cNvPr id="499" name="正方形/長方形 498"/>
        <xdr:cNvSpPr/>
      </xdr:nvSpPr>
      <xdr:spPr>
        <a:xfrm>
          <a:off x="1326515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75565</xdr:rowOff>
    </xdr:to>
    <xdr:sp macro="" textlink="">
      <xdr:nvSpPr>
        <xdr:cNvPr id="500" name="正方形/長方形 499"/>
        <xdr:cNvSpPr/>
      </xdr:nvSpPr>
      <xdr:spPr>
        <a:xfrm>
          <a:off x="11207750" y="5219065"/>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4790"/>
    <xdr:sp macro="" textlink="">
      <xdr:nvSpPr>
        <xdr:cNvPr id="501" name="テキスト ボックス 500"/>
        <xdr:cNvSpPr txBox="1"/>
      </xdr:nvSpPr>
      <xdr:spPr>
        <a:xfrm>
          <a:off x="11169650" y="503301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75565</xdr:rowOff>
    </xdr:from>
    <xdr:to xmlns:xdr="http://schemas.openxmlformats.org/drawingml/2006/spreadsheetDrawing">
      <xdr:col>89</xdr:col>
      <xdr:colOff>171450</xdr:colOff>
      <xdr:row>44</xdr:row>
      <xdr:rowOff>75565</xdr:rowOff>
    </xdr:to>
    <xdr:cxnSp macro="">
      <xdr:nvCxnSpPr>
        <xdr:cNvPr id="502" name="直線コネクタ 501"/>
        <xdr:cNvCxnSpPr/>
      </xdr:nvCxnSpPr>
      <xdr:spPr>
        <a:xfrm>
          <a:off x="11207750" y="74555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8445"/>
    <xdr:sp macro="" textlink="">
      <xdr:nvSpPr>
        <xdr:cNvPr id="503" name="テキスト ボックス 502"/>
        <xdr:cNvSpPr txBox="1"/>
      </xdr:nvSpPr>
      <xdr:spPr>
        <a:xfrm>
          <a:off x="10797540" y="731774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171450</xdr:colOff>
      <xdr:row>42</xdr:row>
      <xdr:rowOff>38100</xdr:rowOff>
    </xdr:to>
    <xdr:cxnSp macro="">
      <xdr:nvCxnSpPr>
        <xdr:cNvPr id="504" name="直線コネクタ 503"/>
        <xdr:cNvCxnSpPr/>
      </xdr:nvCxnSpPr>
      <xdr:spPr>
        <a:xfrm>
          <a:off x="11207750" y="70827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725" cy="257810"/>
    <xdr:sp macro="" textlink="">
      <xdr:nvSpPr>
        <xdr:cNvPr id="505" name="テキスト ボックス 504"/>
        <xdr:cNvSpPr txBox="1"/>
      </xdr:nvSpPr>
      <xdr:spPr>
        <a:xfrm>
          <a:off x="10797540" y="694436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171450</xdr:colOff>
      <xdr:row>40</xdr:row>
      <xdr:rowOff>0</xdr:rowOff>
    </xdr:to>
    <xdr:cxnSp macro="">
      <xdr:nvCxnSpPr>
        <xdr:cNvPr id="506" name="直線コネクタ 505"/>
        <xdr:cNvCxnSpPr/>
      </xdr:nvCxnSpPr>
      <xdr:spPr>
        <a:xfrm>
          <a:off x="11207750" y="67094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28575</xdr:rowOff>
    </xdr:from>
    <xdr:ext cx="402590" cy="257810"/>
    <xdr:sp macro="" textlink="">
      <xdr:nvSpPr>
        <xdr:cNvPr id="507" name="テキスト ボックス 506"/>
        <xdr:cNvSpPr txBox="1"/>
      </xdr:nvSpPr>
      <xdr:spPr>
        <a:xfrm>
          <a:off x="10842625" y="657034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132715</xdr:rowOff>
    </xdr:from>
    <xdr:to xmlns:xdr="http://schemas.openxmlformats.org/drawingml/2006/spreadsheetDrawing">
      <xdr:col>89</xdr:col>
      <xdr:colOff>171450</xdr:colOff>
      <xdr:row>37</xdr:row>
      <xdr:rowOff>132715</xdr:rowOff>
    </xdr:to>
    <xdr:cxnSp macro="">
      <xdr:nvCxnSpPr>
        <xdr:cNvPr id="508" name="直線コネクタ 507"/>
        <xdr:cNvCxnSpPr/>
      </xdr:nvCxnSpPr>
      <xdr:spPr>
        <a:xfrm>
          <a:off x="11207750" y="6339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2590" cy="258445"/>
    <xdr:sp macro="" textlink="">
      <xdr:nvSpPr>
        <xdr:cNvPr id="509" name="テキスト ボックス 508"/>
        <xdr:cNvSpPr txBox="1"/>
      </xdr:nvSpPr>
      <xdr:spPr>
        <a:xfrm>
          <a:off x="10842625" y="62014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171450</xdr:colOff>
      <xdr:row>35</xdr:row>
      <xdr:rowOff>95250</xdr:rowOff>
    </xdr:to>
    <xdr:cxnSp macro="">
      <xdr:nvCxnSpPr>
        <xdr:cNvPr id="510" name="直線コネクタ 509"/>
        <xdr:cNvCxnSpPr/>
      </xdr:nvCxnSpPr>
      <xdr:spPr>
        <a:xfrm>
          <a:off x="11207750" y="59664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2590" cy="258445"/>
    <xdr:sp macro="" textlink="">
      <xdr:nvSpPr>
        <xdr:cNvPr id="511" name="テキスト ボックス 510"/>
        <xdr:cNvSpPr txBox="1"/>
      </xdr:nvSpPr>
      <xdr:spPr>
        <a:xfrm>
          <a:off x="10842625" y="582803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56515</xdr:rowOff>
    </xdr:from>
    <xdr:to xmlns:xdr="http://schemas.openxmlformats.org/drawingml/2006/spreadsheetDrawing">
      <xdr:col>89</xdr:col>
      <xdr:colOff>171450</xdr:colOff>
      <xdr:row>33</xdr:row>
      <xdr:rowOff>56515</xdr:rowOff>
    </xdr:to>
    <xdr:cxnSp macro="">
      <xdr:nvCxnSpPr>
        <xdr:cNvPr id="512" name="直線コネクタ 511"/>
        <xdr:cNvCxnSpPr/>
      </xdr:nvCxnSpPr>
      <xdr:spPr>
        <a:xfrm>
          <a:off x="11207750" y="55924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85725</xdr:rowOff>
    </xdr:from>
    <xdr:ext cx="402590" cy="257810"/>
    <xdr:sp macro="" textlink="">
      <xdr:nvSpPr>
        <xdr:cNvPr id="513" name="テキスト ボックス 512"/>
        <xdr:cNvSpPr txBox="1"/>
      </xdr:nvSpPr>
      <xdr:spPr>
        <a:xfrm>
          <a:off x="10842625" y="545401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89</xdr:col>
      <xdr:colOff>171450</xdr:colOff>
      <xdr:row>31</xdr:row>
      <xdr:rowOff>18415</xdr:rowOff>
    </xdr:to>
    <xdr:cxnSp macro="">
      <xdr:nvCxnSpPr>
        <xdr:cNvPr id="514" name="直線コネクタ 513"/>
        <xdr:cNvCxnSpPr/>
      </xdr:nvCxnSpPr>
      <xdr:spPr>
        <a:xfrm>
          <a:off x="11207750" y="5219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9090" cy="257810"/>
    <xdr:sp macro="" textlink="">
      <xdr:nvSpPr>
        <xdr:cNvPr id="515" name="テキスト ボックス 514"/>
        <xdr:cNvSpPr txBox="1"/>
      </xdr:nvSpPr>
      <xdr:spPr>
        <a:xfrm>
          <a:off x="10906760" y="508127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75565</xdr:rowOff>
    </xdr:to>
    <xdr:sp macro="" textlink="">
      <xdr:nvSpPr>
        <xdr:cNvPr id="516" name="【認定こども園・幼稚園・保育所】&#10;有形固定資産減価償却率グラフ枠"/>
        <xdr:cNvSpPr/>
      </xdr:nvSpPr>
      <xdr:spPr>
        <a:xfrm>
          <a:off x="11207750" y="5219065"/>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32</xdr:row>
      <xdr:rowOff>140970</xdr:rowOff>
    </xdr:from>
    <xdr:to xmlns:xdr="http://schemas.openxmlformats.org/drawingml/2006/spreadsheetDrawing">
      <xdr:col>85</xdr:col>
      <xdr:colOff>126365</xdr:colOff>
      <xdr:row>41</xdr:row>
      <xdr:rowOff>129540</xdr:rowOff>
    </xdr:to>
    <xdr:cxnSp macro="">
      <xdr:nvCxnSpPr>
        <xdr:cNvPr id="517" name="直線コネクタ 516"/>
        <xdr:cNvCxnSpPr/>
      </xdr:nvCxnSpPr>
      <xdr:spPr>
        <a:xfrm flipV="1">
          <a:off x="14699615" y="5509260"/>
          <a:ext cx="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132715</xdr:rowOff>
    </xdr:from>
    <xdr:ext cx="404495" cy="258445"/>
    <xdr:sp macro="" textlink="">
      <xdr:nvSpPr>
        <xdr:cNvPr id="518" name="【認定こども園・幼稚園・保育所】&#10;有形固定資産減価償却率最小値テキスト"/>
        <xdr:cNvSpPr txBox="1"/>
      </xdr:nvSpPr>
      <xdr:spPr>
        <a:xfrm>
          <a:off x="14738350" y="70097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129540</xdr:rowOff>
    </xdr:from>
    <xdr:to xmlns:xdr="http://schemas.openxmlformats.org/drawingml/2006/spreadsheetDrawing">
      <xdr:col>86</xdr:col>
      <xdr:colOff>25400</xdr:colOff>
      <xdr:row>41</xdr:row>
      <xdr:rowOff>129540</xdr:rowOff>
    </xdr:to>
    <xdr:cxnSp macro="">
      <xdr:nvCxnSpPr>
        <xdr:cNvPr id="519" name="直線コネクタ 518"/>
        <xdr:cNvCxnSpPr/>
      </xdr:nvCxnSpPr>
      <xdr:spPr>
        <a:xfrm>
          <a:off x="14611350" y="70065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86995</xdr:rowOff>
    </xdr:from>
    <xdr:ext cx="404495" cy="258445"/>
    <xdr:sp macro="" textlink="">
      <xdr:nvSpPr>
        <xdr:cNvPr id="520" name="【認定こども園・幼稚園・保育所】&#10;有形固定資産減価償却率最大値テキスト"/>
        <xdr:cNvSpPr txBox="1"/>
      </xdr:nvSpPr>
      <xdr:spPr>
        <a:xfrm>
          <a:off x="14738350" y="52876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140970</xdr:rowOff>
    </xdr:from>
    <xdr:to xmlns:xdr="http://schemas.openxmlformats.org/drawingml/2006/spreadsheetDrawing">
      <xdr:col>86</xdr:col>
      <xdr:colOff>25400</xdr:colOff>
      <xdr:row>32</xdr:row>
      <xdr:rowOff>140970</xdr:rowOff>
    </xdr:to>
    <xdr:cxnSp macro="">
      <xdr:nvCxnSpPr>
        <xdr:cNvPr id="521" name="直線コネクタ 520"/>
        <xdr:cNvCxnSpPr/>
      </xdr:nvCxnSpPr>
      <xdr:spPr>
        <a:xfrm>
          <a:off x="14611350" y="55092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35</xdr:row>
      <xdr:rowOff>153035</xdr:rowOff>
    </xdr:from>
    <xdr:ext cx="404495" cy="258445"/>
    <xdr:sp macro="" textlink="">
      <xdr:nvSpPr>
        <xdr:cNvPr id="522" name="【認定こども園・幼稚園・保育所】&#10;有形固定資産減価償却率平均値テキスト"/>
        <xdr:cNvSpPr txBox="1"/>
      </xdr:nvSpPr>
      <xdr:spPr>
        <a:xfrm>
          <a:off x="14738350" y="602424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130175</xdr:rowOff>
    </xdr:from>
    <xdr:to xmlns:xdr="http://schemas.openxmlformats.org/drawingml/2006/spreadsheetDrawing">
      <xdr:col>85</xdr:col>
      <xdr:colOff>171450</xdr:colOff>
      <xdr:row>37</xdr:row>
      <xdr:rowOff>60325</xdr:rowOff>
    </xdr:to>
    <xdr:sp macro="" textlink="">
      <xdr:nvSpPr>
        <xdr:cNvPr id="523" name="フローチャート: 判断 522"/>
        <xdr:cNvSpPr/>
      </xdr:nvSpPr>
      <xdr:spPr>
        <a:xfrm>
          <a:off x="14649450" y="6169025"/>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120015</xdr:rowOff>
    </xdr:from>
    <xdr:to xmlns:xdr="http://schemas.openxmlformats.org/drawingml/2006/spreadsheetDrawing">
      <xdr:col>81</xdr:col>
      <xdr:colOff>101600</xdr:colOff>
      <xdr:row>37</xdr:row>
      <xdr:rowOff>50800</xdr:rowOff>
    </xdr:to>
    <xdr:sp macro="" textlink="">
      <xdr:nvSpPr>
        <xdr:cNvPr id="524" name="フローチャート: 判断 523"/>
        <xdr:cNvSpPr/>
      </xdr:nvSpPr>
      <xdr:spPr>
        <a:xfrm>
          <a:off x="13887450" y="61588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137160</xdr:rowOff>
    </xdr:from>
    <xdr:to xmlns:xdr="http://schemas.openxmlformats.org/drawingml/2006/spreadsheetDrawing">
      <xdr:col>76</xdr:col>
      <xdr:colOff>165100</xdr:colOff>
      <xdr:row>37</xdr:row>
      <xdr:rowOff>67945</xdr:rowOff>
    </xdr:to>
    <xdr:sp macro="" textlink="">
      <xdr:nvSpPr>
        <xdr:cNvPr id="525" name="フローチャート: 判断 524"/>
        <xdr:cNvSpPr/>
      </xdr:nvSpPr>
      <xdr:spPr>
        <a:xfrm>
          <a:off x="13093700" y="617601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85725</xdr:rowOff>
    </xdr:from>
    <xdr:to xmlns:xdr="http://schemas.openxmlformats.org/drawingml/2006/spreadsheetDrawing">
      <xdr:col>72</xdr:col>
      <xdr:colOff>38100</xdr:colOff>
      <xdr:row>37</xdr:row>
      <xdr:rowOff>16510</xdr:rowOff>
    </xdr:to>
    <xdr:sp macro="" textlink="">
      <xdr:nvSpPr>
        <xdr:cNvPr id="526" name="フローチャート: 判断 525"/>
        <xdr:cNvSpPr/>
      </xdr:nvSpPr>
      <xdr:spPr>
        <a:xfrm>
          <a:off x="12299950" y="612457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36</xdr:row>
      <xdr:rowOff>26670</xdr:rowOff>
    </xdr:from>
    <xdr:to xmlns:xdr="http://schemas.openxmlformats.org/drawingml/2006/spreadsheetDrawing">
      <xdr:col>67</xdr:col>
      <xdr:colOff>101600</xdr:colOff>
      <xdr:row>36</xdr:row>
      <xdr:rowOff>128905</xdr:rowOff>
    </xdr:to>
    <xdr:sp macro="" textlink="">
      <xdr:nvSpPr>
        <xdr:cNvPr id="527" name="フローチャート: 判断 526"/>
        <xdr:cNvSpPr/>
      </xdr:nvSpPr>
      <xdr:spPr>
        <a:xfrm>
          <a:off x="11487150" y="606552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8445"/>
    <xdr:sp macro="" textlink="">
      <xdr:nvSpPr>
        <xdr:cNvPr id="528" name="テキスト ボックス 527"/>
        <xdr:cNvSpPr txBox="1"/>
      </xdr:nvSpPr>
      <xdr:spPr>
        <a:xfrm>
          <a:off x="1452880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1365" cy="258445"/>
    <xdr:sp macro="" textlink="">
      <xdr:nvSpPr>
        <xdr:cNvPr id="529" name="テキスト ボックス 528"/>
        <xdr:cNvSpPr txBox="1"/>
      </xdr:nvSpPr>
      <xdr:spPr>
        <a:xfrm>
          <a:off x="137668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8445"/>
    <xdr:sp macro="" textlink="">
      <xdr:nvSpPr>
        <xdr:cNvPr id="530" name="テキスト ボックス 529"/>
        <xdr:cNvSpPr txBox="1"/>
      </xdr:nvSpPr>
      <xdr:spPr>
        <a:xfrm>
          <a:off x="129730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44</xdr:row>
      <xdr:rowOff>73660</xdr:rowOff>
    </xdr:from>
    <xdr:ext cx="762000" cy="258445"/>
    <xdr:sp macro="" textlink="">
      <xdr:nvSpPr>
        <xdr:cNvPr id="531" name="テキスト ボックス 530"/>
        <xdr:cNvSpPr txBox="1"/>
      </xdr:nvSpPr>
      <xdr:spPr>
        <a:xfrm>
          <a:off x="121729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1365" cy="258445"/>
    <xdr:sp macro="" textlink="">
      <xdr:nvSpPr>
        <xdr:cNvPr id="532" name="テキスト ボックス 531"/>
        <xdr:cNvSpPr txBox="1"/>
      </xdr:nvSpPr>
      <xdr:spPr>
        <a:xfrm>
          <a:off x="113665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151130</xdr:rowOff>
    </xdr:from>
    <xdr:to xmlns:xdr="http://schemas.openxmlformats.org/drawingml/2006/spreadsheetDrawing">
      <xdr:col>85</xdr:col>
      <xdr:colOff>171450</xdr:colOff>
      <xdr:row>40</xdr:row>
      <xdr:rowOff>80645</xdr:rowOff>
    </xdr:to>
    <xdr:sp macro="" textlink="">
      <xdr:nvSpPr>
        <xdr:cNvPr id="533" name="楕円 532"/>
        <xdr:cNvSpPr/>
      </xdr:nvSpPr>
      <xdr:spPr>
        <a:xfrm>
          <a:off x="14649450" y="6692900"/>
          <a:ext cx="952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129540</xdr:rowOff>
    </xdr:from>
    <xdr:ext cx="404495" cy="258445"/>
    <xdr:sp macro="" textlink="">
      <xdr:nvSpPr>
        <xdr:cNvPr id="534" name="【認定こども園・幼稚園・保育所】&#10;有形固定資産減価償却率該当値テキスト"/>
        <xdr:cNvSpPr txBox="1"/>
      </xdr:nvSpPr>
      <xdr:spPr>
        <a:xfrm>
          <a:off x="14738350" y="66713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130175</xdr:rowOff>
    </xdr:from>
    <xdr:to xmlns:xdr="http://schemas.openxmlformats.org/drawingml/2006/spreadsheetDrawing">
      <xdr:col>81</xdr:col>
      <xdr:colOff>101600</xdr:colOff>
      <xdr:row>40</xdr:row>
      <xdr:rowOff>60325</xdr:rowOff>
    </xdr:to>
    <xdr:sp macro="" textlink="">
      <xdr:nvSpPr>
        <xdr:cNvPr id="535" name="楕円 534"/>
        <xdr:cNvSpPr/>
      </xdr:nvSpPr>
      <xdr:spPr>
        <a:xfrm>
          <a:off x="13887450" y="6671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8890</xdr:rowOff>
    </xdr:from>
    <xdr:to xmlns:xdr="http://schemas.openxmlformats.org/drawingml/2006/spreadsheetDrawing">
      <xdr:col>85</xdr:col>
      <xdr:colOff>127000</xdr:colOff>
      <xdr:row>40</xdr:row>
      <xdr:rowOff>30480</xdr:rowOff>
    </xdr:to>
    <xdr:cxnSp macro="">
      <xdr:nvCxnSpPr>
        <xdr:cNvPr id="536" name="直線コネクタ 535"/>
        <xdr:cNvCxnSpPr/>
      </xdr:nvCxnSpPr>
      <xdr:spPr>
        <a:xfrm>
          <a:off x="13938250" y="6718300"/>
          <a:ext cx="762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120015</xdr:rowOff>
    </xdr:from>
    <xdr:to xmlns:xdr="http://schemas.openxmlformats.org/drawingml/2006/spreadsheetDrawing">
      <xdr:col>76</xdr:col>
      <xdr:colOff>165100</xdr:colOff>
      <xdr:row>40</xdr:row>
      <xdr:rowOff>50800</xdr:rowOff>
    </xdr:to>
    <xdr:sp macro="" textlink="">
      <xdr:nvSpPr>
        <xdr:cNvPr id="537" name="楕円 536"/>
        <xdr:cNvSpPr/>
      </xdr:nvSpPr>
      <xdr:spPr>
        <a:xfrm>
          <a:off x="13093700" y="666178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0</xdr:rowOff>
    </xdr:from>
    <xdr:to xmlns:xdr="http://schemas.openxmlformats.org/drawingml/2006/spreadsheetDrawing">
      <xdr:col>81</xdr:col>
      <xdr:colOff>50800</xdr:colOff>
      <xdr:row>40</xdr:row>
      <xdr:rowOff>8890</xdr:rowOff>
    </xdr:to>
    <xdr:cxnSp macro="">
      <xdr:nvCxnSpPr>
        <xdr:cNvPr id="538" name="直線コネクタ 537"/>
        <xdr:cNvCxnSpPr/>
      </xdr:nvCxnSpPr>
      <xdr:spPr>
        <a:xfrm>
          <a:off x="13144500" y="6709410"/>
          <a:ext cx="7937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99060</xdr:rowOff>
    </xdr:from>
    <xdr:to xmlns:xdr="http://schemas.openxmlformats.org/drawingml/2006/spreadsheetDrawing">
      <xdr:col>72</xdr:col>
      <xdr:colOff>38100</xdr:colOff>
      <xdr:row>40</xdr:row>
      <xdr:rowOff>29845</xdr:rowOff>
    </xdr:to>
    <xdr:sp macro="" textlink="">
      <xdr:nvSpPr>
        <xdr:cNvPr id="539" name="楕円 538"/>
        <xdr:cNvSpPr/>
      </xdr:nvSpPr>
      <xdr:spPr>
        <a:xfrm>
          <a:off x="12299950" y="6640830"/>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39</xdr:row>
      <xdr:rowOff>150495</xdr:rowOff>
    </xdr:from>
    <xdr:to xmlns:xdr="http://schemas.openxmlformats.org/drawingml/2006/spreadsheetDrawing">
      <xdr:col>76</xdr:col>
      <xdr:colOff>114300</xdr:colOff>
      <xdr:row>40</xdr:row>
      <xdr:rowOff>0</xdr:rowOff>
    </xdr:to>
    <xdr:cxnSp macro="">
      <xdr:nvCxnSpPr>
        <xdr:cNvPr id="540" name="直線コネクタ 539"/>
        <xdr:cNvCxnSpPr/>
      </xdr:nvCxnSpPr>
      <xdr:spPr>
        <a:xfrm>
          <a:off x="12344400" y="6692265"/>
          <a:ext cx="8001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40</xdr:row>
      <xdr:rowOff>20955</xdr:rowOff>
    </xdr:from>
    <xdr:to xmlns:xdr="http://schemas.openxmlformats.org/drawingml/2006/spreadsheetDrawing">
      <xdr:col>67</xdr:col>
      <xdr:colOff>101600</xdr:colOff>
      <xdr:row>40</xdr:row>
      <xdr:rowOff>123190</xdr:rowOff>
    </xdr:to>
    <xdr:sp macro="" textlink="">
      <xdr:nvSpPr>
        <xdr:cNvPr id="541" name="楕円 540"/>
        <xdr:cNvSpPr/>
      </xdr:nvSpPr>
      <xdr:spPr>
        <a:xfrm>
          <a:off x="11487150" y="6730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39</xdr:row>
      <xdr:rowOff>150495</xdr:rowOff>
    </xdr:from>
    <xdr:to xmlns:xdr="http://schemas.openxmlformats.org/drawingml/2006/spreadsheetDrawing">
      <xdr:col>71</xdr:col>
      <xdr:colOff>171450</xdr:colOff>
      <xdr:row>40</xdr:row>
      <xdr:rowOff>72390</xdr:rowOff>
    </xdr:to>
    <xdr:cxnSp macro="">
      <xdr:nvCxnSpPr>
        <xdr:cNvPr id="542" name="直線コネクタ 541"/>
        <xdr:cNvCxnSpPr/>
      </xdr:nvCxnSpPr>
      <xdr:spPr>
        <a:xfrm flipV="1">
          <a:off x="11537950" y="6692265"/>
          <a:ext cx="80645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67310</xdr:rowOff>
    </xdr:from>
    <xdr:ext cx="404495" cy="257810"/>
    <xdr:sp macro="" textlink="">
      <xdr:nvSpPr>
        <xdr:cNvPr id="543" name="n_1aveValue【認定こども園・幼稚園・保育所】&#10;有形固定資産減価償却率"/>
        <xdr:cNvSpPr txBox="1"/>
      </xdr:nvSpPr>
      <xdr:spPr>
        <a:xfrm>
          <a:off x="13742035" y="593852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84455</xdr:rowOff>
    </xdr:from>
    <xdr:ext cx="404495" cy="257810"/>
    <xdr:sp macro="" textlink="">
      <xdr:nvSpPr>
        <xdr:cNvPr id="544" name="n_2aveValue【認定こども園・幼稚園・保育所】&#10;有形固定資産減価償却率"/>
        <xdr:cNvSpPr txBox="1"/>
      </xdr:nvSpPr>
      <xdr:spPr>
        <a:xfrm>
          <a:off x="12960985" y="595566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33020</xdr:rowOff>
    </xdr:from>
    <xdr:ext cx="405130" cy="258445"/>
    <xdr:sp macro="" textlink="">
      <xdr:nvSpPr>
        <xdr:cNvPr id="545" name="n_3aveValue【認定こども園・幼稚園・保育所】&#10;有形固定資産減価償却率"/>
        <xdr:cNvSpPr txBox="1"/>
      </xdr:nvSpPr>
      <xdr:spPr>
        <a:xfrm>
          <a:off x="12167235" y="59042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34</xdr:row>
      <xdr:rowOff>144780</xdr:rowOff>
    </xdr:from>
    <xdr:ext cx="404495" cy="258445"/>
    <xdr:sp macro="" textlink="">
      <xdr:nvSpPr>
        <xdr:cNvPr id="546" name="n_4aveValue【認定こども園・幼稚園・保育所】&#10;有形固定資産減価償却率"/>
        <xdr:cNvSpPr txBox="1"/>
      </xdr:nvSpPr>
      <xdr:spPr>
        <a:xfrm>
          <a:off x="11354435" y="58483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51435</xdr:rowOff>
    </xdr:from>
    <xdr:ext cx="404495" cy="258445"/>
    <xdr:sp macro="" textlink="">
      <xdr:nvSpPr>
        <xdr:cNvPr id="547" name="n_1mainValue【認定こども園・幼稚園・保育所】&#10;有形固定資産減価償却率"/>
        <xdr:cNvSpPr txBox="1"/>
      </xdr:nvSpPr>
      <xdr:spPr>
        <a:xfrm>
          <a:off x="13742035" y="67608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41275</xdr:rowOff>
    </xdr:from>
    <xdr:ext cx="404495" cy="258445"/>
    <xdr:sp macro="" textlink="">
      <xdr:nvSpPr>
        <xdr:cNvPr id="548" name="n_2mainValue【認定こども園・幼稚園・保育所】&#10;有形固定資産減価償却率"/>
        <xdr:cNvSpPr txBox="1"/>
      </xdr:nvSpPr>
      <xdr:spPr>
        <a:xfrm>
          <a:off x="12960985" y="67506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20320</xdr:rowOff>
    </xdr:from>
    <xdr:ext cx="405130" cy="258445"/>
    <xdr:sp macro="" textlink="">
      <xdr:nvSpPr>
        <xdr:cNvPr id="549" name="n_3mainValue【認定こども園・幼稚園・保育所】&#10;有形固定資産減価償却率"/>
        <xdr:cNvSpPr txBox="1"/>
      </xdr:nvSpPr>
      <xdr:spPr>
        <a:xfrm>
          <a:off x="12167235" y="67297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40</xdr:row>
      <xdr:rowOff>113665</xdr:rowOff>
    </xdr:from>
    <xdr:ext cx="404495" cy="258445"/>
    <xdr:sp macro="" textlink="">
      <xdr:nvSpPr>
        <xdr:cNvPr id="550" name="n_4mainValue【認定こども園・幼稚園・保育所】&#10;有形固定資産減価償却率"/>
        <xdr:cNvSpPr txBox="1"/>
      </xdr:nvSpPr>
      <xdr:spPr>
        <a:xfrm>
          <a:off x="11354435" y="68230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75565</xdr:rowOff>
    </xdr:from>
    <xdr:to xmlns:xdr="http://schemas.openxmlformats.org/drawingml/2006/spreadsheetDrawing">
      <xdr:col>120</xdr:col>
      <xdr:colOff>152400</xdr:colOff>
      <xdr:row>28</xdr:row>
      <xdr:rowOff>24765</xdr:rowOff>
    </xdr:to>
    <xdr:sp macro="" textlink="">
      <xdr:nvSpPr>
        <xdr:cNvPr id="551" name="正方形/長方形 550"/>
        <xdr:cNvSpPr/>
      </xdr:nvSpPr>
      <xdr:spPr>
        <a:xfrm>
          <a:off x="16459200" y="4102735"/>
          <a:ext cx="42672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132715</xdr:rowOff>
    </xdr:to>
    <xdr:sp macro="" textlink="">
      <xdr:nvSpPr>
        <xdr:cNvPr id="552" name="正方形/長方形 551"/>
        <xdr:cNvSpPr/>
      </xdr:nvSpPr>
      <xdr:spPr>
        <a:xfrm>
          <a:off x="165862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165100</xdr:rowOff>
    </xdr:to>
    <xdr:sp macro="" textlink="">
      <xdr:nvSpPr>
        <xdr:cNvPr id="553" name="正方形/長方形 552"/>
        <xdr:cNvSpPr/>
      </xdr:nvSpPr>
      <xdr:spPr>
        <a:xfrm>
          <a:off x="165862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132715</xdr:rowOff>
    </xdr:to>
    <xdr:sp macro="" textlink="">
      <xdr:nvSpPr>
        <xdr:cNvPr id="554" name="正方形/長方形 553"/>
        <xdr:cNvSpPr/>
      </xdr:nvSpPr>
      <xdr:spPr>
        <a:xfrm>
          <a:off x="174879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165100</xdr:rowOff>
    </xdr:to>
    <xdr:sp macro="" textlink="">
      <xdr:nvSpPr>
        <xdr:cNvPr id="555" name="正方形/長方形 554"/>
        <xdr:cNvSpPr/>
      </xdr:nvSpPr>
      <xdr:spPr>
        <a:xfrm>
          <a:off x="174879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132715</xdr:rowOff>
    </xdr:to>
    <xdr:sp macro="" textlink="">
      <xdr:nvSpPr>
        <xdr:cNvPr id="556" name="正方形/長方形 555"/>
        <xdr:cNvSpPr/>
      </xdr:nvSpPr>
      <xdr:spPr>
        <a:xfrm>
          <a:off x="185166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165100</xdr:rowOff>
    </xdr:to>
    <xdr:sp macro="" textlink="">
      <xdr:nvSpPr>
        <xdr:cNvPr id="557" name="正方形/長方形 556"/>
        <xdr:cNvSpPr/>
      </xdr:nvSpPr>
      <xdr:spPr>
        <a:xfrm>
          <a:off x="185166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75565</xdr:rowOff>
    </xdr:to>
    <xdr:sp macro="" textlink="">
      <xdr:nvSpPr>
        <xdr:cNvPr id="558" name="正方形/長方形 557"/>
        <xdr:cNvSpPr/>
      </xdr:nvSpPr>
      <xdr:spPr>
        <a:xfrm>
          <a:off x="16459200" y="5219065"/>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4790"/>
    <xdr:sp macro="" textlink="">
      <xdr:nvSpPr>
        <xdr:cNvPr id="559" name="テキスト ボックス 558"/>
        <xdr:cNvSpPr txBox="1"/>
      </xdr:nvSpPr>
      <xdr:spPr>
        <a:xfrm>
          <a:off x="16440150" y="503301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75565</xdr:rowOff>
    </xdr:from>
    <xdr:to xmlns:xdr="http://schemas.openxmlformats.org/drawingml/2006/spreadsheetDrawing">
      <xdr:col>120</xdr:col>
      <xdr:colOff>114300</xdr:colOff>
      <xdr:row>44</xdr:row>
      <xdr:rowOff>75565</xdr:rowOff>
    </xdr:to>
    <xdr:cxnSp macro="">
      <xdr:nvCxnSpPr>
        <xdr:cNvPr id="560" name="直線コネクタ 559"/>
        <xdr:cNvCxnSpPr/>
      </xdr:nvCxnSpPr>
      <xdr:spPr>
        <a:xfrm>
          <a:off x="16459200" y="74555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561" name="直線コネクタ 560"/>
        <xdr:cNvCxnSpPr/>
      </xdr:nvCxnSpPr>
      <xdr:spPr>
        <a:xfrm>
          <a:off x="16459200" y="7137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121920</xdr:rowOff>
    </xdr:from>
    <xdr:ext cx="466725" cy="257810"/>
    <xdr:sp macro="" textlink="">
      <xdr:nvSpPr>
        <xdr:cNvPr id="562" name="テキスト ボックス 561"/>
        <xdr:cNvSpPr txBox="1"/>
      </xdr:nvSpPr>
      <xdr:spPr>
        <a:xfrm>
          <a:off x="16048990" y="699897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108585</xdr:rowOff>
    </xdr:from>
    <xdr:to xmlns:xdr="http://schemas.openxmlformats.org/drawingml/2006/spreadsheetDrawing">
      <xdr:col>120</xdr:col>
      <xdr:colOff>114300</xdr:colOff>
      <xdr:row>40</xdr:row>
      <xdr:rowOff>108585</xdr:rowOff>
    </xdr:to>
    <xdr:cxnSp macro="">
      <xdr:nvCxnSpPr>
        <xdr:cNvPr id="563" name="直線コネクタ 562"/>
        <xdr:cNvCxnSpPr/>
      </xdr:nvCxnSpPr>
      <xdr:spPr>
        <a:xfrm>
          <a:off x="16459200" y="68179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137160</xdr:rowOff>
    </xdr:from>
    <xdr:ext cx="466725" cy="258445"/>
    <xdr:sp macro="" textlink="">
      <xdr:nvSpPr>
        <xdr:cNvPr id="564" name="テキスト ボックス 563"/>
        <xdr:cNvSpPr txBox="1"/>
      </xdr:nvSpPr>
      <xdr:spPr>
        <a:xfrm>
          <a:off x="16048990" y="667893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565" name="直線コネクタ 564"/>
        <xdr:cNvCxnSpPr/>
      </xdr:nvCxnSpPr>
      <xdr:spPr>
        <a:xfrm>
          <a:off x="16459200" y="64992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154305</xdr:rowOff>
    </xdr:from>
    <xdr:ext cx="466725" cy="258445"/>
    <xdr:sp macro="" textlink="">
      <xdr:nvSpPr>
        <xdr:cNvPr id="566" name="テキスト ボックス 565"/>
        <xdr:cNvSpPr txBox="1"/>
      </xdr:nvSpPr>
      <xdr:spPr>
        <a:xfrm>
          <a:off x="16048990" y="636079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567" name="直線コネクタ 566"/>
        <xdr:cNvCxnSpPr/>
      </xdr:nvCxnSpPr>
      <xdr:spPr>
        <a:xfrm>
          <a:off x="16459200" y="61804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170180</xdr:rowOff>
    </xdr:from>
    <xdr:ext cx="466725" cy="257810"/>
    <xdr:sp macro="" textlink="">
      <xdr:nvSpPr>
        <xdr:cNvPr id="568" name="テキスト ボックス 567"/>
        <xdr:cNvSpPr txBox="1"/>
      </xdr:nvSpPr>
      <xdr:spPr>
        <a:xfrm>
          <a:off x="16048990" y="604139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157480</xdr:rowOff>
    </xdr:from>
    <xdr:to xmlns:xdr="http://schemas.openxmlformats.org/drawingml/2006/spreadsheetDrawing">
      <xdr:col>120</xdr:col>
      <xdr:colOff>114300</xdr:colOff>
      <xdr:row>34</xdr:row>
      <xdr:rowOff>157480</xdr:rowOff>
    </xdr:to>
    <xdr:cxnSp macro="">
      <xdr:nvCxnSpPr>
        <xdr:cNvPr id="569" name="直線コネクタ 568"/>
        <xdr:cNvCxnSpPr/>
      </xdr:nvCxnSpPr>
      <xdr:spPr>
        <a:xfrm>
          <a:off x="16459200" y="58610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15875</xdr:rowOff>
    </xdr:from>
    <xdr:ext cx="466725" cy="258445"/>
    <xdr:sp macro="" textlink="">
      <xdr:nvSpPr>
        <xdr:cNvPr id="570" name="テキスト ボックス 569"/>
        <xdr:cNvSpPr txBox="1"/>
      </xdr:nvSpPr>
      <xdr:spPr>
        <a:xfrm>
          <a:off x="16048990" y="57194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571" name="直線コネクタ 570"/>
        <xdr:cNvCxnSpPr/>
      </xdr:nvCxnSpPr>
      <xdr:spPr>
        <a:xfrm>
          <a:off x="16459200" y="55384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31750</xdr:rowOff>
    </xdr:from>
    <xdr:ext cx="466725" cy="258445"/>
    <xdr:sp macro="" textlink="">
      <xdr:nvSpPr>
        <xdr:cNvPr id="572" name="テキスト ボックス 571"/>
        <xdr:cNvSpPr txBox="1"/>
      </xdr:nvSpPr>
      <xdr:spPr>
        <a:xfrm>
          <a:off x="16048990" y="540004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114300</xdr:colOff>
      <xdr:row>31</xdr:row>
      <xdr:rowOff>18415</xdr:rowOff>
    </xdr:to>
    <xdr:cxnSp macro="">
      <xdr:nvCxnSpPr>
        <xdr:cNvPr id="573" name="直線コネクタ 572"/>
        <xdr:cNvCxnSpPr/>
      </xdr:nvCxnSpPr>
      <xdr:spPr>
        <a:xfrm>
          <a:off x="164592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7810"/>
    <xdr:sp macro="" textlink="">
      <xdr:nvSpPr>
        <xdr:cNvPr id="574" name="テキスト ボックス 573"/>
        <xdr:cNvSpPr txBox="1"/>
      </xdr:nvSpPr>
      <xdr:spPr>
        <a:xfrm>
          <a:off x="16048990" y="508127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75565</xdr:rowOff>
    </xdr:to>
    <xdr:sp macro="" textlink="">
      <xdr:nvSpPr>
        <xdr:cNvPr id="575" name="【認定こども園・幼稚園・保育所】&#10;一人当たり面積グラフ枠"/>
        <xdr:cNvSpPr/>
      </xdr:nvSpPr>
      <xdr:spPr>
        <a:xfrm>
          <a:off x="16459200" y="5219065"/>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32</xdr:row>
      <xdr:rowOff>161290</xdr:rowOff>
    </xdr:from>
    <xdr:to xmlns:xdr="http://schemas.openxmlformats.org/drawingml/2006/spreadsheetDrawing">
      <xdr:col>116</xdr:col>
      <xdr:colOff>62865</xdr:colOff>
      <xdr:row>42</xdr:row>
      <xdr:rowOff>40005</xdr:rowOff>
    </xdr:to>
    <xdr:cxnSp macro="">
      <xdr:nvCxnSpPr>
        <xdr:cNvPr id="576" name="直線コネクタ 575"/>
        <xdr:cNvCxnSpPr/>
      </xdr:nvCxnSpPr>
      <xdr:spPr>
        <a:xfrm flipV="1">
          <a:off x="19951065" y="5529580"/>
          <a:ext cx="0" cy="1555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43180</xdr:rowOff>
    </xdr:from>
    <xdr:ext cx="469265" cy="258445"/>
    <xdr:sp macro="" textlink="">
      <xdr:nvSpPr>
        <xdr:cNvPr id="577" name="【認定こども園・幼稚園・保育所】&#10;一人当たり面積最小値テキスト"/>
        <xdr:cNvSpPr txBox="1"/>
      </xdr:nvSpPr>
      <xdr:spPr>
        <a:xfrm>
          <a:off x="19989800" y="70878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40005</xdr:rowOff>
    </xdr:from>
    <xdr:to xmlns:xdr="http://schemas.openxmlformats.org/drawingml/2006/spreadsheetDrawing">
      <xdr:col>116</xdr:col>
      <xdr:colOff>152400</xdr:colOff>
      <xdr:row>42</xdr:row>
      <xdr:rowOff>40005</xdr:rowOff>
    </xdr:to>
    <xdr:cxnSp macro="">
      <xdr:nvCxnSpPr>
        <xdr:cNvPr id="578" name="直線コネクタ 577"/>
        <xdr:cNvCxnSpPr/>
      </xdr:nvCxnSpPr>
      <xdr:spPr>
        <a:xfrm>
          <a:off x="19881850" y="70846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107950</xdr:rowOff>
    </xdr:from>
    <xdr:ext cx="469265" cy="258445"/>
    <xdr:sp macro="" textlink="">
      <xdr:nvSpPr>
        <xdr:cNvPr id="579" name="【認定こども園・幼稚園・保育所】&#10;一人当たり面積最大値テキスト"/>
        <xdr:cNvSpPr txBox="1"/>
      </xdr:nvSpPr>
      <xdr:spPr>
        <a:xfrm>
          <a:off x="19989800" y="53086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161290</xdr:rowOff>
    </xdr:from>
    <xdr:to xmlns:xdr="http://schemas.openxmlformats.org/drawingml/2006/spreadsheetDrawing">
      <xdr:col>116</xdr:col>
      <xdr:colOff>152400</xdr:colOff>
      <xdr:row>32</xdr:row>
      <xdr:rowOff>161290</xdr:rowOff>
    </xdr:to>
    <xdr:cxnSp macro="">
      <xdr:nvCxnSpPr>
        <xdr:cNvPr id="580" name="直線コネクタ 579"/>
        <xdr:cNvCxnSpPr/>
      </xdr:nvCxnSpPr>
      <xdr:spPr>
        <a:xfrm>
          <a:off x="19881850" y="55295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40640</xdr:rowOff>
    </xdr:from>
    <xdr:ext cx="469265" cy="258445"/>
    <xdr:sp macro="" textlink="">
      <xdr:nvSpPr>
        <xdr:cNvPr id="581" name="【認定こども園・幼稚園・保育所】&#10;一人当たり面積平均値テキスト"/>
        <xdr:cNvSpPr txBox="1"/>
      </xdr:nvSpPr>
      <xdr:spPr>
        <a:xfrm>
          <a:off x="19989800" y="658241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62865</xdr:rowOff>
    </xdr:from>
    <xdr:to xmlns:xdr="http://schemas.openxmlformats.org/drawingml/2006/spreadsheetDrawing">
      <xdr:col>116</xdr:col>
      <xdr:colOff>114300</xdr:colOff>
      <xdr:row>39</xdr:row>
      <xdr:rowOff>164465</xdr:rowOff>
    </xdr:to>
    <xdr:sp macro="" textlink="">
      <xdr:nvSpPr>
        <xdr:cNvPr id="582" name="フローチャート: 判断 581"/>
        <xdr:cNvSpPr/>
      </xdr:nvSpPr>
      <xdr:spPr>
        <a:xfrm>
          <a:off x="19900900" y="660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78740</xdr:rowOff>
    </xdr:from>
    <xdr:to xmlns:xdr="http://schemas.openxmlformats.org/drawingml/2006/spreadsheetDrawing">
      <xdr:col>112</xdr:col>
      <xdr:colOff>38100</xdr:colOff>
      <xdr:row>40</xdr:row>
      <xdr:rowOff>8890</xdr:rowOff>
    </xdr:to>
    <xdr:sp macro="" textlink="">
      <xdr:nvSpPr>
        <xdr:cNvPr id="583" name="フローチャート: 判断 582"/>
        <xdr:cNvSpPr/>
      </xdr:nvSpPr>
      <xdr:spPr>
        <a:xfrm>
          <a:off x="19157950" y="662051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42545</xdr:rowOff>
    </xdr:from>
    <xdr:to xmlns:xdr="http://schemas.openxmlformats.org/drawingml/2006/spreadsheetDrawing">
      <xdr:col>107</xdr:col>
      <xdr:colOff>101600</xdr:colOff>
      <xdr:row>39</xdr:row>
      <xdr:rowOff>144145</xdr:rowOff>
    </xdr:to>
    <xdr:sp macro="" textlink="">
      <xdr:nvSpPr>
        <xdr:cNvPr id="584" name="フローチャート: 判断 583"/>
        <xdr:cNvSpPr/>
      </xdr:nvSpPr>
      <xdr:spPr>
        <a:xfrm>
          <a:off x="1834515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69215</xdr:rowOff>
    </xdr:from>
    <xdr:to xmlns:xdr="http://schemas.openxmlformats.org/drawingml/2006/spreadsheetDrawing">
      <xdr:col>102</xdr:col>
      <xdr:colOff>165100</xdr:colOff>
      <xdr:row>39</xdr:row>
      <xdr:rowOff>170180</xdr:rowOff>
    </xdr:to>
    <xdr:sp macro="" textlink="">
      <xdr:nvSpPr>
        <xdr:cNvPr id="585" name="フローチャート: 判断 584"/>
        <xdr:cNvSpPr/>
      </xdr:nvSpPr>
      <xdr:spPr>
        <a:xfrm>
          <a:off x="17551400" y="661098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33</xdr:row>
      <xdr:rowOff>101600</xdr:rowOff>
    </xdr:from>
    <xdr:to xmlns:xdr="http://schemas.openxmlformats.org/drawingml/2006/spreadsheetDrawing">
      <xdr:col>98</xdr:col>
      <xdr:colOff>38100</xdr:colOff>
      <xdr:row>34</xdr:row>
      <xdr:rowOff>32385</xdr:rowOff>
    </xdr:to>
    <xdr:sp macro="" textlink="">
      <xdr:nvSpPr>
        <xdr:cNvPr id="586" name="フローチャート: 判断 585"/>
        <xdr:cNvSpPr/>
      </xdr:nvSpPr>
      <xdr:spPr>
        <a:xfrm>
          <a:off x="16757650" y="5637530"/>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8445"/>
    <xdr:sp macro="" textlink="">
      <xdr:nvSpPr>
        <xdr:cNvPr id="587" name="テキスト ボックス 586"/>
        <xdr:cNvSpPr txBox="1"/>
      </xdr:nvSpPr>
      <xdr:spPr>
        <a:xfrm>
          <a:off x="197802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44</xdr:row>
      <xdr:rowOff>73660</xdr:rowOff>
    </xdr:from>
    <xdr:ext cx="762000" cy="258445"/>
    <xdr:sp macro="" textlink="">
      <xdr:nvSpPr>
        <xdr:cNvPr id="588" name="テキスト ボックス 587"/>
        <xdr:cNvSpPr txBox="1"/>
      </xdr:nvSpPr>
      <xdr:spPr>
        <a:xfrm>
          <a:off x="190309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1365" cy="258445"/>
    <xdr:sp macro="" textlink="">
      <xdr:nvSpPr>
        <xdr:cNvPr id="589" name="テキスト ボックス 588"/>
        <xdr:cNvSpPr txBox="1"/>
      </xdr:nvSpPr>
      <xdr:spPr>
        <a:xfrm>
          <a:off x="182245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8445"/>
    <xdr:sp macro="" textlink="">
      <xdr:nvSpPr>
        <xdr:cNvPr id="590" name="テキスト ボックス 589"/>
        <xdr:cNvSpPr txBox="1"/>
      </xdr:nvSpPr>
      <xdr:spPr>
        <a:xfrm>
          <a:off x="174307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44</xdr:row>
      <xdr:rowOff>73660</xdr:rowOff>
    </xdr:from>
    <xdr:ext cx="762000" cy="258445"/>
    <xdr:sp macro="" textlink="">
      <xdr:nvSpPr>
        <xdr:cNvPr id="591" name="テキスト ボックス 590"/>
        <xdr:cNvSpPr txBox="1"/>
      </xdr:nvSpPr>
      <xdr:spPr>
        <a:xfrm>
          <a:off x="166306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130175</xdr:rowOff>
    </xdr:from>
    <xdr:to xmlns:xdr="http://schemas.openxmlformats.org/drawingml/2006/spreadsheetDrawing">
      <xdr:col>116</xdr:col>
      <xdr:colOff>114300</xdr:colOff>
      <xdr:row>39</xdr:row>
      <xdr:rowOff>60325</xdr:rowOff>
    </xdr:to>
    <xdr:sp macro="" textlink="">
      <xdr:nvSpPr>
        <xdr:cNvPr id="592" name="楕円 591"/>
        <xdr:cNvSpPr/>
      </xdr:nvSpPr>
      <xdr:spPr>
        <a:xfrm>
          <a:off x="19900900" y="6504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153035</xdr:rowOff>
    </xdr:from>
    <xdr:ext cx="469265" cy="258445"/>
    <xdr:sp macro="" textlink="">
      <xdr:nvSpPr>
        <xdr:cNvPr id="593" name="【認定こども園・幼稚園・保育所】&#10;一人当たり面積該当値テキスト"/>
        <xdr:cNvSpPr txBox="1"/>
      </xdr:nvSpPr>
      <xdr:spPr>
        <a:xfrm>
          <a:off x="19989800" y="63595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139065</xdr:rowOff>
    </xdr:from>
    <xdr:to xmlns:xdr="http://schemas.openxmlformats.org/drawingml/2006/spreadsheetDrawing">
      <xdr:col>112</xdr:col>
      <xdr:colOff>38100</xdr:colOff>
      <xdr:row>39</xdr:row>
      <xdr:rowOff>69850</xdr:rowOff>
    </xdr:to>
    <xdr:sp macro="" textlink="">
      <xdr:nvSpPr>
        <xdr:cNvPr id="594" name="楕円 593"/>
        <xdr:cNvSpPr/>
      </xdr:nvSpPr>
      <xdr:spPr>
        <a:xfrm>
          <a:off x="19157950" y="651319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39</xdr:row>
      <xdr:rowOff>8890</xdr:rowOff>
    </xdr:from>
    <xdr:to xmlns:xdr="http://schemas.openxmlformats.org/drawingml/2006/spreadsheetDrawing">
      <xdr:col>116</xdr:col>
      <xdr:colOff>63500</xdr:colOff>
      <xdr:row>39</xdr:row>
      <xdr:rowOff>18415</xdr:rowOff>
    </xdr:to>
    <xdr:cxnSp macro="">
      <xdr:nvCxnSpPr>
        <xdr:cNvPr id="595" name="直線コネクタ 594"/>
        <xdr:cNvCxnSpPr/>
      </xdr:nvCxnSpPr>
      <xdr:spPr>
        <a:xfrm flipV="1">
          <a:off x="19202400" y="6550660"/>
          <a:ext cx="7493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149225</xdr:rowOff>
    </xdr:from>
    <xdr:to xmlns:xdr="http://schemas.openxmlformats.org/drawingml/2006/spreadsheetDrawing">
      <xdr:col>107</xdr:col>
      <xdr:colOff>101600</xdr:colOff>
      <xdr:row>39</xdr:row>
      <xdr:rowOff>78740</xdr:rowOff>
    </xdr:to>
    <xdr:sp macro="" textlink="">
      <xdr:nvSpPr>
        <xdr:cNvPr id="596" name="楕円 595"/>
        <xdr:cNvSpPr/>
      </xdr:nvSpPr>
      <xdr:spPr>
        <a:xfrm>
          <a:off x="18345150" y="652335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18415</xdr:rowOff>
    </xdr:from>
    <xdr:to xmlns:xdr="http://schemas.openxmlformats.org/drawingml/2006/spreadsheetDrawing">
      <xdr:col>111</xdr:col>
      <xdr:colOff>171450</xdr:colOff>
      <xdr:row>39</xdr:row>
      <xdr:rowOff>28575</xdr:rowOff>
    </xdr:to>
    <xdr:cxnSp macro="">
      <xdr:nvCxnSpPr>
        <xdr:cNvPr id="597" name="直線コネクタ 596"/>
        <xdr:cNvCxnSpPr/>
      </xdr:nvCxnSpPr>
      <xdr:spPr>
        <a:xfrm flipV="1">
          <a:off x="18395950" y="6560185"/>
          <a:ext cx="8064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155575</xdr:rowOff>
    </xdr:from>
    <xdr:to xmlns:xdr="http://schemas.openxmlformats.org/drawingml/2006/spreadsheetDrawing">
      <xdr:col>102</xdr:col>
      <xdr:colOff>165100</xdr:colOff>
      <xdr:row>39</xdr:row>
      <xdr:rowOff>85725</xdr:rowOff>
    </xdr:to>
    <xdr:sp macro="" textlink="">
      <xdr:nvSpPr>
        <xdr:cNvPr id="598" name="楕円 597"/>
        <xdr:cNvSpPr/>
      </xdr:nvSpPr>
      <xdr:spPr>
        <a:xfrm>
          <a:off x="17551400" y="6529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39</xdr:row>
      <xdr:rowOff>28575</xdr:rowOff>
    </xdr:from>
    <xdr:to xmlns:xdr="http://schemas.openxmlformats.org/drawingml/2006/spreadsheetDrawing">
      <xdr:col>107</xdr:col>
      <xdr:colOff>50800</xdr:colOff>
      <xdr:row>39</xdr:row>
      <xdr:rowOff>35560</xdr:rowOff>
    </xdr:to>
    <xdr:cxnSp macro="">
      <xdr:nvCxnSpPr>
        <xdr:cNvPr id="599" name="直線コネクタ 598"/>
        <xdr:cNvCxnSpPr/>
      </xdr:nvCxnSpPr>
      <xdr:spPr>
        <a:xfrm flipV="1">
          <a:off x="17602200" y="6570345"/>
          <a:ext cx="7937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38</xdr:row>
      <xdr:rowOff>165735</xdr:rowOff>
    </xdr:from>
    <xdr:to xmlns:xdr="http://schemas.openxmlformats.org/drawingml/2006/spreadsheetDrawing">
      <xdr:col>98</xdr:col>
      <xdr:colOff>38100</xdr:colOff>
      <xdr:row>39</xdr:row>
      <xdr:rowOff>95885</xdr:rowOff>
    </xdr:to>
    <xdr:sp macro="" textlink="">
      <xdr:nvSpPr>
        <xdr:cNvPr id="600" name="楕円 599"/>
        <xdr:cNvSpPr/>
      </xdr:nvSpPr>
      <xdr:spPr>
        <a:xfrm>
          <a:off x="16757650" y="653986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39</xdr:row>
      <xdr:rowOff>35560</xdr:rowOff>
    </xdr:from>
    <xdr:to xmlns:xdr="http://schemas.openxmlformats.org/drawingml/2006/spreadsheetDrawing">
      <xdr:col>102</xdr:col>
      <xdr:colOff>114300</xdr:colOff>
      <xdr:row>39</xdr:row>
      <xdr:rowOff>44450</xdr:rowOff>
    </xdr:to>
    <xdr:cxnSp macro="">
      <xdr:nvCxnSpPr>
        <xdr:cNvPr id="601" name="直線コネクタ 600"/>
        <xdr:cNvCxnSpPr/>
      </xdr:nvCxnSpPr>
      <xdr:spPr>
        <a:xfrm flipV="1">
          <a:off x="16802100" y="6577330"/>
          <a:ext cx="8001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40</xdr:row>
      <xdr:rowOff>635</xdr:rowOff>
    </xdr:from>
    <xdr:ext cx="469900" cy="258445"/>
    <xdr:sp macro="" textlink="">
      <xdr:nvSpPr>
        <xdr:cNvPr id="602" name="n_1aveValue【認定こども園・幼稚園・保育所】&#10;一人当たり面積"/>
        <xdr:cNvSpPr txBox="1"/>
      </xdr:nvSpPr>
      <xdr:spPr>
        <a:xfrm>
          <a:off x="18980150" y="67100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135255</xdr:rowOff>
    </xdr:from>
    <xdr:ext cx="469900" cy="258445"/>
    <xdr:sp macro="" textlink="">
      <xdr:nvSpPr>
        <xdr:cNvPr id="603" name="n_2aveValue【認定こども園・幼稚園・保育所】&#10;一人当たり面積"/>
        <xdr:cNvSpPr txBox="1"/>
      </xdr:nvSpPr>
      <xdr:spPr>
        <a:xfrm>
          <a:off x="18180050" y="66770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161925</xdr:rowOff>
    </xdr:from>
    <xdr:ext cx="469900" cy="258445"/>
    <xdr:sp macro="" textlink="">
      <xdr:nvSpPr>
        <xdr:cNvPr id="604" name="n_3aveValue【認定こども園・幼稚園・保育所】&#10;一人当たり面積"/>
        <xdr:cNvSpPr txBox="1"/>
      </xdr:nvSpPr>
      <xdr:spPr>
        <a:xfrm>
          <a:off x="17386300" y="67036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32</xdr:row>
      <xdr:rowOff>48895</xdr:rowOff>
    </xdr:from>
    <xdr:ext cx="469900" cy="257810"/>
    <xdr:sp macro="" textlink="">
      <xdr:nvSpPr>
        <xdr:cNvPr id="605" name="n_4aveValue【認定こども園・幼稚園・保育所】&#10;一人当たり面積"/>
        <xdr:cNvSpPr txBox="1"/>
      </xdr:nvSpPr>
      <xdr:spPr>
        <a:xfrm>
          <a:off x="16592550" y="54171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37</xdr:row>
      <xdr:rowOff>85725</xdr:rowOff>
    </xdr:from>
    <xdr:ext cx="469900" cy="257810"/>
    <xdr:sp macro="" textlink="">
      <xdr:nvSpPr>
        <xdr:cNvPr id="606" name="n_1mainValue【認定こども園・幼稚園・保育所】&#10;一人当たり面積"/>
        <xdr:cNvSpPr txBox="1"/>
      </xdr:nvSpPr>
      <xdr:spPr>
        <a:xfrm>
          <a:off x="18980150" y="62922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95885</xdr:rowOff>
    </xdr:from>
    <xdr:ext cx="469900" cy="258445"/>
    <xdr:sp macro="" textlink="">
      <xdr:nvSpPr>
        <xdr:cNvPr id="607" name="n_2mainValue【認定こども園・幼稚園・保育所】&#10;一人当たり面積"/>
        <xdr:cNvSpPr txBox="1"/>
      </xdr:nvSpPr>
      <xdr:spPr>
        <a:xfrm>
          <a:off x="18180050" y="63023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102870</xdr:rowOff>
    </xdr:from>
    <xdr:ext cx="469900" cy="257810"/>
    <xdr:sp macro="" textlink="">
      <xdr:nvSpPr>
        <xdr:cNvPr id="608" name="n_3mainValue【認定こども園・幼稚園・保育所】&#10;一人当たり面積"/>
        <xdr:cNvSpPr txBox="1"/>
      </xdr:nvSpPr>
      <xdr:spPr>
        <a:xfrm>
          <a:off x="17386300" y="63093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86360</xdr:rowOff>
    </xdr:from>
    <xdr:ext cx="469900" cy="257810"/>
    <xdr:sp macro="" textlink="">
      <xdr:nvSpPr>
        <xdr:cNvPr id="609" name="n_4mainValue【認定こども園・幼稚園・保育所】&#10;一人当たり面積"/>
        <xdr:cNvSpPr txBox="1"/>
      </xdr:nvSpPr>
      <xdr:spPr>
        <a:xfrm>
          <a:off x="16592550" y="66281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113665</xdr:rowOff>
    </xdr:from>
    <xdr:to xmlns:xdr="http://schemas.openxmlformats.org/drawingml/2006/spreadsheetDrawing">
      <xdr:col>90</xdr:col>
      <xdr:colOff>25400</xdr:colOff>
      <xdr:row>50</xdr:row>
      <xdr:rowOff>62865</xdr:rowOff>
    </xdr:to>
    <xdr:sp macro="" textlink="">
      <xdr:nvSpPr>
        <xdr:cNvPr id="610" name="正方形/長方形 609"/>
        <xdr:cNvSpPr/>
      </xdr:nvSpPr>
      <xdr:spPr>
        <a:xfrm>
          <a:off x="11207750" y="7828915"/>
          <a:ext cx="424815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11" name="正方形/長方形 610"/>
        <xdr:cNvSpPr/>
      </xdr:nvSpPr>
      <xdr:spPr>
        <a:xfrm>
          <a:off x="113157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120015</xdr:rowOff>
    </xdr:from>
    <xdr:to xmlns:xdr="http://schemas.openxmlformats.org/drawingml/2006/spreadsheetDrawing">
      <xdr:col>74</xdr:col>
      <xdr:colOff>0</xdr:colOff>
      <xdr:row>53</xdr:row>
      <xdr:rowOff>31750</xdr:rowOff>
    </xdr:to>
    <xdr:sp macro="" textlink="">
      <xdr:nvSpPr>
        <xdr:cNvPr id="612" name="正方形/長方形 611"/>
        <xdr:cNvSpPr/>
      </xdr:nvSpPr>
      <xdr:spPr>
        <a:xfrm>
          <a:off x="113157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13" name="正方形/長方形 612"/>
        <xdr:cNvSpPr/>
      </xdr:nvSpPr>
      <xdr:spPr>
        <a:xfrm>
          <a:off x="1223645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120015</xdr:rowOff>
    </xdr:from>
    <xdr:to xmlns:xdr="http://schemas.openxmlformats.org/drawingml/2006/spreadsheetDrawing">
      <xdr:col>79</xdr:col>
      <xdr:colOff>63500</xdr:colOff>
      <xdr:row>53</xdr:row>
      <xdr:rowOff>31750</xdr:rowOff>
    </xdr:to>
    <xdr:sp macro="" textlink="">
      <xdr:nvSpPr>
        <xdr:cNvPr id="614" name="正方形/長方形 613"/>
        <xdr:cNvSpPr/>
      </xdr:nvSpPr>
      <xdr:spPr>
        <a:xfrm>
          <a:off x="1223645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15" name="正方形/長方形 614"/>
        <xdr:cNvSpPr/>
      </xdr:nvSpPr>
      <xdr:spPr>
        <a:xfrm>
          <a:off x="1326515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120015</xdr:rowOff>
    </xdr:from>
    <xdr:to xmlns:xdr="http://schemas.openxmlformats.org/drawingml/2006/spreadsheetDrawing">
      <xdr:col>85</xdr:col>
      <xdr:colOff>63500</xdr:colOff>
      <xdr:row>53</xdr:row>
      <xdr:rowOff>31750</xdr:rowOff>
    </xdr:to>
    <xdr:sp macro="" textlink="">
      <xdr:nvSpPr>
        <xdr:cNvPr id="616" name="正方形/長方形 615"/>
        <xdr:cNvSpPr/>
      </xdr:nvSpPr>
      <xdr:spPr>
        <a:xfrm>
          <a:off x="1326515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56515</xdr:rowOff>
    </xdr:from>
    <xdr:to xmlns:xdr="http://schemas.openxmlformats.org/drawingml/2006/spreadsheetDrawing">
      <xdr:col>90</xdr:col>
      <xdr:colOff>25400</xdr:colOff>
      <xdr:row>66</xdr:row>
      <xdr:rowOff>113665</xdr:rowOff>
    </xdr:to>
    <xdr:sp macro="" textlink="">
      <xdr:nvSpPr>
        <xdr:cNvPr id="617" name="正方形/長方形 616"/>
        <xdr:cNvSpPr/>
      </xdr:nvSpPr>
      <xdr:spPr>
        <a:xfrm>
          <a:off x="11207750" y="8945245"/>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8450" cy="224790"/>
    <xdr:sp macro="" textlink="">
      <xdr:nvSpPr>
        <xdr:cNvPr id="618" name="テキスト ボックス 617"/>
        <xdr:cNvSpPr txBox="1"/>
      </xdr:nvSpPr>
      <xdr:spPr>
        <a:xfrm>
          <a:off x="11169650" y="875919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113665</xdr:rowOff>
    </xdr:from>
    <xdr:to xmlns:xdr="http://schemas.openxmlformats.org/drawingml/2006/spreadsheetDrawing">
      <xdr:col>89</xdr:col>
      <xdr:colOff>171450</xdr:colOff>
      <xdr:row>66</xdr:row>
      <xdr:rowOff>113665</xdr:rowOff>
    </xdr:to>
    <xdr:cxnSp macro="">
      <xdr:nvCxnSpPr>
        <xdr:cNvPr id="619" name="直線コネクタ 618"/>
        <xdr:cNvCxnSpPr/>
      </xdr:nvCxnSpPr>
      <xdr:spPr>
        <a:xfrm>
          <a:off x="11207750" y="111817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142875</xdr:rowOff>
    </xdr:from>
    <xdr:ext cx="402590" cy="258445"/>
    <xdr:sp macro="" textlink="">
      <xdr:nvSpPr>
        <xdr:cNvPr id="620" name="テキスト ボックス 619"/>
        <xdr:cNvSpPr txBox="1"/>
      </xdr:nvSpPr>
      <xdr:spPr>
        <a:xfrm>
          <a:off x="10842625" y="1104328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75565</xdr:rowOff>
    </xdr:from>
    <xdr:to xmlns:xdr="http://schemas.openxmlformats.org/drawingml/2006/spreadsheetDrawing">
      <xdr:col>89</xdr:col>
      <xdr:colOff>171450</xdr:colOff>
      <xdr:row>64</xdr:row>
      <xdr:rowOff>75565</xdr:rowOff>
    </xdr:to>
    <xdr:cxnSp macro="">
      <xdr:nvCxnSpPr>
        <xdr:cNvPr id="621" name="直線コネクタ 620"/>
        <xdr:cNvCxnSpPr/>
      </xdr:nvCxnSpPr>
      <xdr:spPr>
        <a:xfrm>
          <a:off x="11207750" y="108083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2590" cy="258445"/>
    <xdr:sp macro="" textlink="">
      <xdr:nvSpPr>
        <xdr:cNvPr id="622" name="テキスト ボックス 621"/>
        <xdr:cNvSpPr txBox="1"/>
      </xdr:nvSpPr>
      <xdr:spPr>
        <a:xfrm>
          <a:off x="10842625" y="1067054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171450</xdr:colOff>
      <xdr:row>62</xdr:row>
      <xdr:rowOff>38100</xdr:rowOff>
    </xdr:to>
    <xdr:cxnSp macro="">
      <xdr:nvCxnSpPr>
        <xdr:cNvPr id="623" name="直線コネクタ 622"/>
        <xdr:cNvCxnSpPr/>
      </xdr:nvCxnSpPr>
      <xdr:spPr>
        <a:xfrm>
          <a:off x="11207750" y="104355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2590" cy="257810"/>
    <xdr:sp macro="" textlink="">
      <xdr:nvSpPr>
        <xdr:cNvPr id="624" name="テキスト ボックス 623"/>
        <xdr:cNvSpPr txBox="1"/>
      </xdr:nvSpPr>
      <xdr:spPr>
        <a:xfrm>
          <a:off x="10842625" y="10297160"/>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171450</xdr:colOff>
      <xdr:row>60</xdr:row>
      <xdr:rowOff>0</xdr:rowOff>
    </xdr:to>
    <xdr:cxnSp macro="">
      <xdr:nvCxnSpPr>
        <xdr:cNvPr id="625" name="直線コネクタ 624"/>
        <xdr:cNvCxnSpPr/>
      </xdr:nvCxnSpPr>
      <xdr:spPr>
        <a:xfrm>
          <a:off x="11207750" y="100622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28575</xdr:rowOff>
    </xdr:from>
    <xdr:ext cx="402590" cy="257810"/>
    <xdr:sp macro="" textlink="">
      <xdr:nvSpPr>
        <xdr:cNvPr id="626" name="テキスト ボックス 625"/>
        <xdr:cNvSpPr txBox="1"/>
      </xdr:nvSpPr>
      <xdr:spPr>
        <a:xfrm>
          <a:off x="10842625" y="992314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132715</xdr:rowOff>
    </xdr:from>
    <xdr:to xmlns:xdr="http://schemas.openxmlformats.org/drawingml/2006/spreadsheetDrawing">
      <xdr:col>89</xdr:col>
      <xdr:colOff>171450</xdr:colOff>
      <xdr:row>57</xdr:row>
      <xdr:rowOff>132715</xdr:rowOff>
    </xdr:to>
    <xdr:cxnSp macro="">
      <xdr:nvCxnSpPr>
        <xdr:cNvPr id="627" name="直線コネクタ 626"/>
        <xdr:cNvCxnSpPr/>
      </xdr:nvCxnSpPr>
      <xdr:spPr>
        <a:xfrm>
          <a:off x="11207750" y="96920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2590" cy="258445"/>
    <xdr:sp macro="" textlink="">
      <xdr:nvSpPr>
        <xdr:cNvPr id="628" name="テキスト ボックス 627"/>
        <xdr:cNvSpPr txBox="1"/>
      </xdr:nvSpPr>
      <xdr:spPr>
        <a:xfrm>
          <a:off x="10842625" y="95542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171450</xdr:colOff>
      <xdr:row>55</xdr:row>
      <xdr:rowOff>95250</xdr:rowOff>
    </xdr:to>
    <xdr:cxnSp macro="">
      <xdr:nvCxnSpPr>
        <xdr:cNvPr id="629" name="直線コネクタ 628"/>
        <xdr:cNvCxnSpPr/>
      </xdr:nvCxnSpPr>
      <xdr:spPr>
        <a:xfrm>
          <a:off x="11207750" y="93192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2590" cy="258445"/>
    <xdr:sp macro="" textlink="">
      <xdr:nvSpPr>
        <xdr:cNvPr id="630" name="テキスト ボックス 629"/>
        <xdr:cNvSpPr txBox="1"/>
      </xdr:nvSpPr>
      <xdr:spPr>
        <a:xfrm>
          <a:off x="10842625" y="918083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56515</xdr:rowOff>
    </xdr:from>
    <xdr:to xmlns:xdr="http://schemas.openxmlformats.org/drawingml/2006/spreadsheetDrawing">
      <xdr:col>89</xdr:col>
      <xdr:colOff>171450</xdr:colOff>
      <xdr:row>53</xdr:row>
      <xdr:rowOff>56515</xdr:rowOff>
    </xdr:to>
    <xdr:cxnSp macro="">
      <xdr:nvCxnSpPr>
        <xdr:cNvPr id="631" name="直線コネクタ 630"/>
        <xdr:cNvCxnSpPr/>
      </xdr:nvCxnSpPr>
      <xdr:spPr>
        <a:xfrm>
          <a:off x="11207750" y="89452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85725</xdr:rowOff>
    </xdr:from>
    <xdr:ext cx="402590" cy="257810"/>
    <xdr:sp macro="" textlink="">
      <xdr:nvSpPr>
        <xdr:cNvPr id="632" name="テキスト ボックス 631"/>
        <xdr:cNvSpPr txBox="1"/>
      </xdr:nvSpPr>
      <xdr:spPr>
        <a:xfrm>
          <a:off x="10842625" y="880681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56515</xdr:rowOff>
    </xdr:from>
    <xdr:to xmlns:xdr="http://schemas.openxmlformats.org/drawingml/2006/spreadsheetDrawing">
      <xdr:col>90</xdr:col>
      <xdr:colOff>25400</xdr:colOff>
      <xdr:row>66</xdr:row>
      <xdr:rowOff>113665</xdr:rowOff>
    </xdr:to>
    <xdr:sp macro="" textlink="">
      <xdr:nvSpPr>
        <xdr:cNvPr id="633" name="【学校施設】&#10;有形固定資産減価償却率グラフ枠"/>
        <xdr:cNvSpPr/>
      </xdr:nvSpPr>
      <xdr:spPr>
        <a:xfrm>
          <a:off x="11207750" y="8945245"/>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34290</xdr:rowOff>
    </xdr:from>
    <xdr:to xmlns:xdr="http://schemas.openxmlformats.org/drawingml/2006/spreadsheetDrawing">
      <xdr:col>85</xdr:col>
      <xdr:colOff>126365</xdr:colOff>
      <xdr:row>64</xdr:row>
      <xdr:rowOff>155575</xdr:rowOff>
    </xdr:to>
    <xdr:cxnSp macro="">
      <xdr:nvCxnSpPr>
        <xdr:cNvPr id="634" name="直線コネクタ 633"/>
        <xdr:cNvCxnSpPr/>
      </xdr:nvCxnSpPr>
      <xdr:spPr>
        <a:xfrm flipV="1">
          <a:off x="14699615" y="9258300"/>
          <a:ext cx="0" cy="1630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160020</xdr:rowOff>
    </xdr:from>
    <xdr:ext cx="404495" cy="257810"/>
    <xdr:sp macro="" textlink="">
      <xdr:nvSpPr>
        <xdr:cNvPr id="635" name="【学校施設】&#10;有形固定資産減価償却率最小値テキスト"/>
        <xdr:cNvSpPr txBox="1"/>
      </xdr:nvSpPr>
      <xdr:spPr>
        <a:xfrm>
          <a:off x="14738350" y="1089279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155575</xdr:rowOff>
    </xdr:from>
    <xdr:to xmlns:xdr="http://schemas.openxmlformats.org/drawingml/2006/spreadsheetDrawing">
      <xdr:col>86</xdr:col>
      <xdr:colOff>25400</xdr:colOff>
      <xdr:row>64</xdr:row>
      <xdr:rowOff>155575</xdr:rowOff>
    </xdr:to>
    <xdr:cxnSp macro="">
      <xdr:nvCxnSpPr>
        <xdr:cNvPr id="636" name="直線コネクタ 635"/>
        <xdr:cNvCxnSpPr/>
      </xdr:nvCxnSpPr>
      <xdr:spPr>
        <a:xfrm>
          <a:off x="14611350" y="108883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152400</xdr:rowOff>
    </xdr:from>
    <xdr:ext cx="404495" cy="258445"/>
    <xdr:sp macro="" textlink="">
      <xdr:nvSpPr>
        <xdr:cNvPr id="637" name="【学校施設】&#10;有形固定資産減価償却率最大値テキスト"/>
        <xdr:cNvSpPr txBox="1"/>
      </xdr:nvSpPr>
      <xdr:spPr>
        <a:xfrm>
          <a:off x="14738350" y="90411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34290</xdr:rowOff>
    </xdr:from>
    <xdr:to xmlns:xdr="http://schemas.openxmlformats.org/drawingml/2006/spreadsheetDrawing">
      <xdr:col>86</xdr:col>
      <xdr:colOff>25400</xdr:colOff>
      <xdr:row>55</xdr:row>
      <xdr:rowOff>34290</xdr:rowOff>
    </xdr:to>
    <xdr:cxnSp macro="">
      <xdr:nvCxnSpPr>
        <xdr:cNvPr id="638" name="直線コネクタ 637"/>
        <xdr:cNvCxnSpPr/>
      </xdr:nvCxnSpPr>
      <xdr:spPr>
        <a:xfrm>
          <a:off x="14611350" y="92583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51435</xdr:rowOff>
    </xdr:from>
    <xdr:ext cx="404495" cy="258445"/>
    <xdr:sp macro="" textlink="">
      <xdr:nvSpPr>
        <xdr:cNvPr id="639" name="【学校施設】&#10;有形固定資産減価償却率平均値テキスト"/>
        <xdr:cNvSpPr txBox="1"/>
      </xdr:nvSpPr>
      <xdr:spPr>
        <a:xfrm>
          <a:off x="14738350" y="994600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28575</xdr:rowOff>
    </xdr:from>
    <xdr:to xmlns:xdr="http://schemas.openxmlformats.org/drawingml/2006/spreadsheetDrawing">
      <xdr:col>85</xdr:col>
      <xdr:colOff>171450</xdr:colOff>
      <xdr:row>60</xdr:row>
      <xdr:rowOff>130810</xdr:rowOff>
    </xdr:to>
    <xdr:sp macro="" textlink="">
      <xdr:nvSpPr>
        <xdr:cNvPr id="640" name="フローチャート: 判断 639"/>
        <xdr:cNvSpPr/>
      </xdr:nvSpPr>
      <xdr:spPr>
        <a:xfrm>
          <a:off x="14649450" y="10090785"/>
          <a:ext cx="952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17145</xdr:rowOff>
    </xdr:from>
    <xdr:to xmlns:xdr="http://schemas.openxmlformats.org/drawingml/2006/spreadsheetDrawing">
      <xdr:col>81</xdr:col>
      <xdr:colOff>101600</xdr:colOff>
      <xdr:row>60</xdr:row>
      <xdr:rowOff>119380</xdr:rowOff>
    </xdr:to>
    <xdr:sp macro="" textlink="">
      <xdr:nvSpPr>
        <xdr:cNvPr id="641" name="フローチャート: 判断 640"/>
        <xdr:cNvSpPr/>
      </xdr:nvSpPr>
      <xdr:spPr>
        <a:xfrm>
          <a:off x="13887450" y="10079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20955</xdr:rowOff>
    </xdr:from>
    <xdr:to xmlns:xdr="http://schemas.openxmlformats.org/drawingml/2006/spreadsheetDrawing">
      <xdr:col>76</xdr:col>
      <xdr:colOff>165100</xdr:colOff>
      <xdr:row>60</xdr:row>
      <xdr:rowOff>123190</xdr:rowOff>
    </xdr:to>
    <xdr:sp macro="" textlink="">
      <xdr:nvSpPr>
        <xdr:cNvPr id="642" name="フローチャート: 判断 641"/>
        <xdr:cNvSpPr/>
      </xdr:nvSpPr>
      <xdr:spPr>
        <a:xfrm>
          <a:off x="13093700" y="10083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116205</xdr:rowOff>
    </xdr:from>
    <xdr:to xmlns:xdr="http://schemas.openxmlformats.org/drawingml/2006/spreadsheetDrawing">
      <xdr:col>72</xdr:col>
      <xdr:colOff>38100</xdr:colOff>
      <xdr:row>60</xdr:row>
      <xdr:rowOff>46990</xdr:rowOff>
    </xdr:to>
    <xdr:sp macro="" textlink="">
      <xdr:nvSpPr>
        <xdr:cNvPr id="643" name="フローチャート: 判断 642"/>
        <xdr:cNvSpPr/>
      </xdr:nvSpPr>
      <xdr:spPr>
        <a:xfrm>
          <a:off x="12299950" y="1001077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33020</xdr:rowOff>
    </xdr:from>
    <xdr:to xmlns:xdr="http://schemas.openxmlformats.org/drawingml/2006/spreadsheetDrawing">
      <xdr:col>67</xdr:col>
      <xdr:colOff>101600</xdr:colOff>
      <xdr:row>60</xdr:row>
      <xdr:rowOff>133985</xdr:rowOff>
    </xdr:to>
    <xdr:sp macro="" textlink="">
      <xdr:nvSpPr>
        <xdr:cNvPr id="644" name="フローチャート: 判断 643"/>
        <xdr:cNvSpPr/>
      </xdr:nvSpPr>
      <xdr:spPr>
        <a:xfrm>
          <a:off x="11487150" y="10095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111125</xdr:rowOff>
    </xdr:from>
    <xdr:ext cx="762000" cy="258445"/>
    <xdr:sp macro="" textlink="">
      <xdr:nvSpPr>
        <xdr:cNvPr id="645" name="テキスト ボックス 644"/>
        <xdr:cNvSpPr txBox="1"/>
      </xdr:nvSpPr>
      <xdr:spPr>
        <a:xfrm>
          <a:off x="1452880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111125</xdr:rowOff>
    </xdr:from>
    <xdr:ext cx="761365" cy="258445"/>
    <xdr:sp macro="" textlink="">
      <xdr:nvSpPr>
        <xdr:cNvPr id="646" name="テキスト ボックス 645"/>
        <xdr:cNvSpPr txBox="1"/>
      </xdr:nvSpPr>
      <xdr:spPr>
        <a:xfrm>
          <a:off x="13766800" y="11179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111125</xdr:rowOff>
    </xdr:from>
    <xdr:ext cx="762000" cy="258445"/>
    <xdr:sp macro="" textlink="">
      <xdr:nvSpPr>
        <xdr:cNvPr id="647" name="テキスト ボックス 646"/>
        <xdr:cNvSpPr txBox="1"/>
      </xdr:nvSpPr>
      <xdr:spPr>
        <a:xfrm>
          <a:off x="129730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66</xdr:row>
      <xdr:rowOff>111125</xdr:rowOff>
    </xdr:from>
    <xdr:ext cx="762000" cy="258445"/>
    <xdr:sp macro="" textlink="">
      <xdr:nvSpPr>
        <xdr:cNvPr id="648" name="テキスト ボックス 647"/>
        <xdr:cNvSpPr txBox="1"/>
      </xdr:nvSpPr>
      <xdr:spPr>
        <a:xfrm>
          <a:off x="121729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111125</xdr:rowOff>
    </xdr:from>
    <xdr:ext cx="761365" cy="258445"/>
    <xdr:sp macro="" textlink="">
      <xdr:nvSpPr>
        <xdr:cNvPr id="649" name="テキスト ボックス 648"/>
        <xdr:cNvSpPr txBox="1"/>
      </xdr:nvSpPr>
      <xdr:spPr>
        <a:xfrm>
          <a:off x="11366500" y="11179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63</xdr:row>
      <xdr:rowOff>13970</xdr:rowOff>
    </xdr:from>
    <xdr:to xmlns:xdr="http://schemas.openxmlformats.org/drawingml/2006/spreadsheetDrawing">
      <xdr:col>85</xdr:col>
      <xdr:colOff>171450</xdr:colOff>
      <xdr:row>63</xdr:row>
      <xdr:rowOff>114935</xdr:rowOff>
    </xdr:to>
    <xdr:sp macro="" textlink="">
      <xdr:nvSpPr>
        <xdr:cNvPr id="650" name="楕円 649"/>
        <xdr:cNvSpPr/>
      </xdr:nvSpPr>
      <xdr:spPr>
        <a:xfrm>
          <a:off x="14649450" y="1057910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62</xdr:row>
      <xdr:rowOff>163830</xdr:rowOff>
    </xdr:from>
    <xdr:ext cx="404495" cy="258445"/>
    <xdr:sp macro="" textlink="">
      <xdr:nvSpPr>
        <xdr:cNvPr id="651" name="【学校施設】&#10;有形固定資産減価償却率該当値テキスト"/>
        <xdr:cNvSpPr txBox="1"/>
      </xdr:nvSpPr>
      <xdr:spPr>
        <a:xfrm>
          <a:off x="14738350" y="105613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63</xdr:row>
      <xdr:rowOff>36830</xdr:rowOff>
    </xdr:from>
    <xdr:to xmlns:xdr="http://schemas.openxmlformats.org/drawingml/2006/spreadsheetDrawing">
      <xdr:col>81</xdr:col>
      <xdr:colOff>101600</xdr:colOff>
      <xdr:row>63</xdr:row>
      <xdr:rowOff>137795</xdr:rowOff>
    </xdr:to>
    <xdr:sp macro="" textlink="">
      <xdr:nvSpPr>
        <xdr:cNvPr id="652" name="楕円 651"/>
        <xdr:cNvSpPr/>
      </xdr:nvSpPr>
      <xdr:spPr>
        <a:xfrm>
          <a:off x="13887450" y="10601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63</xdr:row>
      <xdr:rowOff>64135</xdr:rowOff>
    </xdr:from>
    <xdr:to xmlns:xdr="http://schemas.openxmlformats.org/drawingml/2006/spreadsheetDrawing">
      <xdr:col>85</xdr:col>
      <xdr:colOff>127000</xdr:colOff>
      <xdr:row>63</xdr:row>
      <xdr:rowOff>86995</xdr:rowOff>
    </xdr:to>
    <xdr:cxnSp macro="">
      <xdr:nvCxnSpPr>
        <xdr:cNvPr id="653" name="直線コネクタ 652"/>
        <xdr:cNvCxnSpPr/>
      </xdr:nvCxnSpPr>
      <xdr:spPr>
        <a:xfrm flipV="1">
          <a:off x="13938250" y="10629265"/>
          <a:ext cx="762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63</xdr:row>
      <xdr:rowOff>169545</xdr:rowOff>
    </xdr:from>
    <xdr:to xmlns:xdr="http://schemas.openxmlformats.org/drawingml/2006/spreadsheetDrawing">
      <xdr:col>76</xdr:col>
      <xdr:colOff>165100</xdr:colOff>
      <xdr:row>64</xdr:row>
      <xdr:rowOff>99695</xdr:rowOff>
    </xdr:to>
    <xdr:sp macro="" textlink="">
      <xdr:nvSpPr>
        <xdr:cNvPr id="654" name="楕円 653"/>
        <xdr:cNvSpPr/>
      </xdr:nvSpPr>
      <xdr:spPr>
        <a:xfrm>
          <a:off x="13093700" y="10734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63</xdr:row>
      <xdr:rowOff>86995</xdr:rowOff>
    </xdr:from>
    <xdr:to xmlns:xdr="http://schemas.openxmlformats.org/drawingml/2006/spreadsheetDrawing">
      <xdr:col>81</xdr:col>
      <xdr:colOff>50800</xdr:colOff>
      <xdr:row>64</xdr:row>
      <xdr:rowOff>49530</xdr:rowOff>
    </xdr:to>
    <xdr:cxnSp macro="">
      <xdr:nvCxnSpPr>
        <xdr:cNvPr id="655" name="直線コネクタ 654"/>
        <xdr:cNvCxnSpPr/>
      </xdr:nvCxnSpPr>
      <xdr:spPr>
        <a:xfrm flipV="1">
          <a:off x="13144500" y="10652125"/>
          <a:ext cx="79375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63</xdr:row>
      <xdr:rowOff>124460</xdr:rowOff>
    </xdr:from>
    <xdr:to xmlns:xdr="http://schemas.openxmlformats.org/drawingml/2006/spreadsheetDrawing">
      <xdr:col>72</xdr:col>
      <xdr:colOff>38100</xdr:colOff>
      <xdr:row>64</xdr:row>
      <xdr:rowOff>53975</xdr:rowOff>
    </xdr:to>
    <xdr:sp macro="" textlink="">
      <xdr:nvSpPr>
        <xdr:cNvPr id="656" name="楕円 655"/>
        <xdr:cNvSpPr/>
      </xdr:nvSpPr>
      <xdr:spPr>
        <a:xfrm>
          <a:off x="12299950" y="10689590"/>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64</xdr:row>
      <xdr:rowOff>3810</xdr:rowOff>
    </xdr:from>
    <xdr:to xmlns:xdr="http://schemas.openxmlformats.org/drawingml/2006/spreadsheetDrawing">
      <xdr:col>76</xdr:col>
      <xdr:colOff>114300</xdr:colOff>
      <xdr:row>64</xdr:row>
      <xdr:rowOff>49530</xdr:rowOff>
    </xdr:to>
    <xdr:cxnSp macro="">
      <xdr:nvCxnSpPr>
        <xdr:cNvPr id="657" name="直線コネクタ 656"/>
        <xdr:cNvCxnSpPr/>
      </xdr:nvCxnSpPr>
      <xdr:spPr>
        <a:xfrm>
          <a:off x="12344400" y="10736580"/>
          <a:ext cx="8001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63</xdr:row>
      <xdr:rowOff>120015</xdr:rowOff>
    </xdr:from>
    <xdr:to xmlns:xdr="http://schemas.openxmlformats.org/drawingml/2006/spreadsheetDrawing">
      <xdr:col>67</xdr:col>
      <xdr:colOff>101600</xdr:colOff>
      <xdr:row>64</xdr:row>
      <xdr:rowOff>50800</xdr:rowOff>
    </xdr:to>
    <xdr:sp macro="" textlink="">
      <xdr:nvSpPr>
        <xdr:cNvPr id="658" name="楕円 657"/>
        <xdr:cNvSpPr/>
      </xdr:nvSpPr>
      <xdr:spPr>
        <a:xfrm>
          <a:off x="11487150" y="1068514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64</xdr:row>
      <xdr:rowOff>0</xdr:rowOff>
    </xdr:from>
    <xdr:to xmlns:xdr="http://schemas.openxmlformats.org/drawingml/2006/spreadsheetDrawing">
      <xdr:col>71</xdr:col>
      <xdr:colOff>171450</xdr:colOff>
      <xdr:row>64</xdr:row>
      <xdr:rowOff>3810</xdr:rowOff>
    </xdr:to>
    <xdr:cxnSp macro="">
      <xdr:nvCxnSpPr>
        <xdr:cNvPr id="659" name="直線コネクタ 658"/>
        <xdr:cNvCxnSpPr/>
      </xdr:nvCxnSpPr>
      <xdr:spPr>
        <a:xfrm>
          <a:off x="11537950" y="10732770"/>
          <a:ext cx="8064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135255</xdr:rowOff>
    </xdr:from>
    <xdr:ext cx="404495" cy="258445"/>
    <xdr:sp macro="" textlink="">
      <xdr:nvSpPr>
        <xdr:cNvPr id="660" name="n_1aveValue【学校施設】&#10;有形固定資産減価償却率"/>
        <xdr:cNvSpPr txBox="1"/>
      </xdr:nvSpPr>
      <xdr:spPr>
        <a:xfrm>
          <a:off x="13742035" y="98621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139065</xdr:rowOff>
    </xdr:from>
    <xdr:ext cx="404495" cy="258445"/>
    <xdr:sp macro="" textlink="">
      <xdr:nvSpPr>
        <xdr:cNvPr id="661" name="n_2aveValue【学校施設】&#10;有形固定資産減価償却率"/>
        <xdr:cNvSpPr txBox="1"/>
      </xdr:nvSpPr>
      <xdr:spPr>
        <a:xfrm>
          <a:off x="12960985" y="98659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62865</xdr:rowOff>
    </xdr:from>
    <xdr:ext cx="405130" cy="258445"/>
    <xdr:sp macro="" textlink="">
      <xdr:nvSpPr>
        <xdr:cNvPr id="662" name="n_3aveValue【学校施設】&#10;有形固定資産減価償却率"/>
        <xdr:cNvSpPr txBox="1"/>
      </xdr:nvSpPr>
      <xdr:spPr>
        <a:xfrm>
          <a:off x="12167235" y="97897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151130</xdr:rowOff>
    </xdr:from>
    <xdr:ext cx="404495" cy="258445"/>
    <xdr:sp macro="" textlink="">
      <xdr:nvSpPr>
        <xdr:cNvPr id="663" name="n_4aveValue【学校施設】&#10;有形固定資産減価償却率"/>
        <xdr:cNvSpPr txBox="1"/>
      </xdr:nvSpPr>
      <xdr:spPr>
        <a:xfrm>
          <a:off x="11354435" y="98780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63</xdr:row>
      <xdr:rowOff>129540</xdr:rowOff>
    </xdr:from>
    <xdr:ext cx="404495" cy="258445"/>
    <xdr:sp macro="" textlink="">
      <xdr:nvSpPr>
        <xdr:cNvPr id="664" name="n_1mainValue【学校施設】&#10;有形固定資産減価償却率"/>
        <xdr:cNvSpPr txBox="1"/>
      </xdr:nvSpPr>
      <xdr:spPr>
        <a:xfrm>
          <a:off x="13742035" y="106946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64</xdr:row>
      <xdr:rowOff>91440</xdr:rowOff>
    </xdr:from>
    <xdr:ext cx="404495" cy="258445"/>
    <xdr:sp macro="" textlink="">
      <xdr:nvSpPr>
        <xdr:cNvPr id="665" name="n_2mainValue【学校施設】&#10;有形固定資産減価償却率"/>
        <xdr:cNvSpPr txBox="1"/>
      </xdr:nvSpPr>
      <xdr:spPr>
        <a:xfrm>
          <a:off x="12960985" y="108242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64</xdr:row>
      <xdr:rowOff>45085</xdr:rowOff>
    </xdr:from>
    <xdr:ext cx="405130" cy="258445"/>
    <xdr:sp macro="" textlink="">
      <xdr:nvSpPr>
        <xdr:cNvPr id="666" name="n_3mainValue【学校施設】&#10;有形固定資産減価償却率"/>
        <xdr:cNvSpPr txBox="1"/>
      </xdr:nvSpPr>
      <xdr:spPr>
        <a:xfrm>
          <a:off x="12167235" y="107778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64</xdr:row>
      <xdr:rowOff>41275</xdr:rowOff>
    </xdr:from>
    <xdr:ext cx="404495" cy="258445"/>
    <xdr:sp macro="" textlink="">
      <xdr:nvSpPr>
        <xdr:cNvPr id="667" name="n_4mainValue【学校施設】&#10;有形固定資産減価償却率"/>
        <xdr:cNvSpPr txBox="1"/>
      </xdr:nvSpPr>
      <xdr:spPr>
        <a:xfrm>
          <a:off x="11354435" y="107740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113665</xdr:rowOff>
    </xdr:from>
    <xdr:to xmlns:xdr="http://schemas.openxmlformats.org/drawingml/2006/spreadsheetDrawing">
      <xdr:col>120</xdr:col>
      <xdr:colOff>152400</xdr:colOff>
      <xdr:row>50</xdr:row>
      <xdr:rowOff>62865</xdr:rowOff>
    </xdr:to>
    <xdr:sp macro="" textlink="">
      <xdr:nvSpPr>
        <xdr:cNvPr id="668" name="正方形/長方形 667"/>
        <xdr:cNvSpPr/>
      </xdr:nvSpPr>
      <xdr:spPr>
        <a:xfrm>
          <a:off x="16459200" y="7828915"/>
          <a:ext cx="42672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69" name="正方形/長方形 668"/>
        <xdr:cNvSpPr/>
      </xdr:nvSpPr>
      <xdr:spPr>
        <a:xfrm>
          <a:off x="165862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120015</xdr:rowOff>
    </xdr:from>
    <xdr:to xmlns:xdr="http://schemas.openxmlformats.org/drawingml/2006/spreadsheetDrawing">
      <xdr:col>104</xdr:col>
      <xdr:colOff>127000</xdr:colOff>
      <xdr:row>53</xdr:row>
      <xdr:rowOff>31750</xdr:rowOff>
    </xdr:to>
    <xdr:sp macro="" textlink="">
      <xdr:nvSpPr>
        <xdr:cNvPr id="670" name="正方形/長方形 669"/>
        <xdr:cNvSpPr/>
      </xdr:nvSpPr>
      <xdr:spPr>
        <a:xfrm>
          <a:off x="165862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71" name="正方形/長方形 670"/>
        <xdr:cNvSpPr/>
      </xdr:nvSpPr>
      <xdr:spPr>
        <a:xfrm>
          <a:off x="174879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120015</xdr:rowOff>
    </xdr:from>
    <xdr:to xmlns:xdr="http://schemas.openxmlformats.org/drawingml/2006/spreadsheetDrawing">
      <xdr:col>110</xdr:col>
      <xdr:colOff>0</xdr:colOff>
      <xdr:row>53</xdr:row>
      <xdr:rowOff>31750</xdr:rowOff>
    </xdr:to>
    <xdr:sp macro="" textlink="">
      <xdr:nvSpPr>
        <xdr:cNvPr id="672" name="正方形/長方形 671"/>
        <xdr:cNvSpPr/>
      </xdr:nvSpPr>
      <xdr:spPr>
        <a:xfrm>
          <a:off x="174879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73" name="正方形/長方形 672"/>
        <xdr:cNvSpPr/>
      </xdr:nvSpPr>
      <xdr:spPr>
        <a:xfrm>
          <a:off x="185166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120015</xdr:rowOff>
    </xdr:from>
    <xdr:to xmlns:xdr="http://schemas.openxmlformats.org/drawingml/2006/spreadsheetDrawing">
      <xdr:col>116</xdr:col>
      <xdr:colOff>0</xdr:colOff>
      <xdr:row>53</xdr:row>
      <xdr:rowOff>31750</xdr:rowOff>
    </xdr:to>
    <xdr:sp macro="" textlink="">
      <xdr:nvSpPr>
        <xdr:cNvPr id="674" name="正方形/長方形 673"/>
        <xdr:cNvSpPr/>
      </xdr:nvSpPr>
      <xdr:spPr>
        <a:xfrm>
          <a:off x="185166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56515</xdr:rowOff>
    </xdr:from>
    <xdr:to xmlns:xdr="http://schemas.openxmlformats.org/drawingml/2006/spreadsheetDrawing">
      <xdr:col>120</xdr:col>
      <xdr:colOff>152400</xdr:colOff>
      <xdr:row>66</xdr:row>
      <xdr:rowOff>113665</xdr:rowOff>
    </xdr:to>
    <xdr:sp macro="" textlink="">
      <xdr:nvSpPr>
        <xdr:cNvPr id="675" name="正方形/長方形 674"/>
        <xdr:cNvSpPr/>
      </xdr:nvSpPr>
      <xdr:spPr>
        <a:xfrm>
          <a:off x="16459200" y="8945245"/>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4790"/>
    <xdr:sp macro="" textlink="">
      <xdr:nvSpPr>
        <xdr:cNvPr id="676" name="テキスト ボックス 675"/>
        <xdr:cNvSpPr txBox="1"/>
      </xdr:nvSpPr>
      <xdr:spPr>
        <a:xfrm>
          <a:off x="16440150" y="875919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113665</xdr:rowOff>
    </xdr:from>
    <xdr:to xmlns:xdr="http://schemas.openxmlformats.org/drawingml/2006/spreadsheetDrawing">
      <xdr:col>120</xdr:col>
      <xdr:colOff>114300</xdr:colOff>
      <xdr:row>66</xdr:row>
      <xdr:rowOff>113665</xdr:rowOff>
    </xdr:to>
    <xdr:cxnSp macro="">
      <xdr:nvCxnSpPr>
        <xdr:cNvPr id="677" name="直線コネクタ 676"/>
        <xdr:cNvCxnSpPr/>
      </xdr:nvCxnSpPr>
      <xdr:spPr>
        <a:xfrm>
          <a:off x="16459200" y="111817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142875</xdr:rowOff>
    </xdr:from>
    <xdr:ext cx="466725" cy="258445"/>
    <xdr:sp macro="" textlink="">
      <xdr:nvSpPr>
        <xdr:cNvPr id="678" name="テキスト ボックス 677"/>
        <xdr:cNvSpPr txBox="1"/>
      </xdr:nvSpPr>
      <xdr:spPr>
        <a:xfrm>
          <a:off x="16048990" y="1104328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679" name="直線コネクタ 678"/>
        <xdr:cNvCxnSpPr/>
      </xdr:nvCxnSpPr>
      <xdr:spPr>
        <a:xfrm>
          <a:off x="16459200" y="107327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28575</xdr:rowOff>
    </xdr:from>
    <xdr:ext cx="466725" cy="257810"/>
    <xdr:sp macro="" textlink="">
      <xdr:nvSpPr>
        <xdr:cNvPr id="680" name="テキスト ボックス 679"/>
        <xdr:cNvSpPr txBox="1"/>
      </xdr:nvSpPr>
      <xdr:spPr>
        <a:xfrm>
          <a:off x="16048990" y="1059370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56515</xdr:rowOff>
    </xdr:from>
    <xdr:to xmlns:xdr="http://schemas.openxmlformats.org/drawingml/2006/spreadsheetDrawing">
      <xdr:col>120</xdr:col>
      <xdr:colOff>114300</xdr:colOff>
      <xdr:row>61</xdr:row>
      <xdr:rowOff>56515</xdr:rowOff>
    </xdr:to>
    <xdr:cxnSp macro="">
      <xdr:nvCxnSpPr>
        <xdr:cNvPr id="681" name="直線コネクタ 680"/>
        <xdr:cNvCxnSpPr/>
      </xdr:nvCxnSpPr>
      <xdr:spPr>
        <a:xfrm>
          <a:off x="16459200" y="102863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85725</xdr:rowOff>
    </xdr:from>
    <xdr:ext cx="466725" cy="257810"/>
    <xdr:sp macro="" textlink="">
      <xdr:nvSpPr>
        <xdr:cNvPr id="682" name="テキスト ボックス 681"/>
        <xdr:cNvSpPr txBox="1"/>
      </xdr:nvSpPr>
      <xdr:spPr>
        <a:xfrm>
          <a:off x="16048990" y="1014793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113665</xdr:rowOff>
    </xdr:from>
    <xdr:to xmlns:xdr="http://schemas.openxmlformats.org/drawingml/2006/spreadsheetDrawing">
      <xdr:col>120</xdr:col>
      <xdr:colOff>114300</xdr:colOff>
      <xdr:row>58</xdr:row>
      <xdr:rowOff>113665</xdr:rowOff>
    </xdr:to>
    <xdr:cxnSp macro="">
      <xdr:nvCxnSpPr>
        <xdr:cNvPr id="683" name="直線コネクタ 682"/>
        <xdr:cNvCxnSpPr/>
      </xdr:nvCxnSpPr>
      <xdr:spPr>
        <a:xfrm>
          <a:off x="16459200" y="98405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142875</xdr:rowOff>
    </xdr:from>
    <xdr:ext cx="466725" cy="258445"/>
    <xdr:sp macro="" textlink="">
      <xdr:nvSpPr>
        <xdr:cNvPr id="684" name="テキスト ボックス 683"/>
        <xdr:cNvSpPr txBox="1"/>
      </xdr:nvSpPr>
      <xdr:spPr>
        <a:xfrm>
          <a:off x="16048990" y="97021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685" name="直線コネクタ 684"/>
        <xdr:cNvCxnSpPr/>
      </xdr:nvCxnSpPr>
      <xdr:spPr>
        <a:xfrm>
          <a:off x="16459200" y="9391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28575</xdr:rowOff>
    </xdr:from>
    <xdr:ext cx="466725" cy="257810"/>
    <xdr:sp macro="" textlink="">
      <xdr:nvSpPr>
        <xdr:cNvPr id="686" name="テキスト ボックス 685"/>
        <xdr:cNvSpPr txBox="1"/>
      </xdr:nvSpPr>
      <xdr:spPr>
        <a:xfrm>
          <a:off x="16048990" y="925258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56515</xdr:rowOff>
    </xdr:from>
    <xdr:to xmlns:xdr="http://schemas.openxmlformats.org/drawingml/2006/spreadsheetDrawing">
      <xdr:col>120</xdr:col>
      <xdr:colOff>114300</xdr:colOff>
      <xdr:row>53</xdr:row>
      <xdr:rowOff>56515</xdr:rowOff>
    </xdr:to>
    <xdr:cxnSp macro="">
      <xdr:nvCxnSpPr>
        <xdr:cNvPr id="687" name="直線コネクタ 686"/>
        <xdr:cNvCxnSpPr/>
      </xdr:nvCxnSpPr>
      <xdr:spPr>
        <a:xfrm>
          <a:off x="16459200" y="89452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85725</xdr:rowOff>
    </xdr:from>
    <xdr:ext cx="466725" cy="257810"/>
    <xdr:sp macro="" textlink="">
      <xdr:nvSpPr>
        <xdr:cNvPr id="688" name="テキスト ボックス 687"/>
        <xdr:cNvSpPr txBox="1"/>
      </xdr:nvSpPr>
      <xdr:spPr>
        <a:xfrm>
          <a:off x="16048990" y="880681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56515</xdr:rowOff>
    </xdr:from>
    <xdr:to xmlns:xdr="http://schemas.openxmlformats.org/drawingml/2006/spreadsheetDrawing">
      <xdr:col>120</xdr:col>
      <xdr:colOff>152400</xdr:colOff>
      <xdr:row>66</xdr:row>
      <xdr:rowOff>113665</xdr:rowOff>
    </xdr:to>
    <xdr:sp macro="" textlink="">
      <xdr:nvSpPr>
        <xdr:cNvPr id="689" name="【学校施設】&#10;一人当たり面積グラフ枠"/>
        <xdr:cNvSpPr/>
      </xdr:nvSpPr>
      <xdr:spPr>
        <a:xfrm>
          <a:off x="16459200" y="8945245"/>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57</xdr:row>
      <xdr:rowOff>106045</xdr:rowOff>
    </xdr:from>
    <xdr:to xmlns:xdr="http://schemas.openxmlformats.org/drawingml/2006/spreadsheetDrawing">
      <xdr:col>116</xdr:col>
      <xdr:colOff>62865</xdr:colOff>
      <xdr:row>63</xdr:row>
      <xdr:rowOff>34290</xdr:rowOff>
    </xdr:to>
    <xdr:cxnSp macro="">
      <xdr:nvCxnSpPr>
        <xdr:cNvPr id="690" name="直線コネクタ 689"/>
        <xdr:cNvCxnSpPr/>
      </xdr:nvCxnSpPr>
      <xdr:spPr>
        <a:xfrm flipV="1">
          <a:off x="19951065" y="9665335"/>
          <a:ext cx="0" cy="934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38100</xdr:rowOff>
    </xdr:from>
    <xdr:ext cx="469265" cy="258445"/>
    <xdr:sp macro="" textlink="">
      <xdr:nvSpPr>
        <xdr:cNvPr id="691" name="【学校施設】&#10;一人当たり面積最小値テキスト"/>
        <xdr:cNvSpPr txBox="1"/>
      </xdr:nvSpPr>
      <xdr:spPr>
        <a:xfrm>
          <a:off x="19989800" y="106032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34290</xdr:rowOff>
    </xdr:from>
    <xdr:to xmlns:xdr="http://schemas.openxmlformats.org/drawingml/2006/spreadsheetDrawing">
      <xdr:col>116</xdr:col>
      <xdr:colOff>152400</xdr:colOff>
      <xdr:row>63</xdr:row>
      <xdr:rowOff>34290</xdr:rowOff>
    </xdr:to>
    <xdr:cxnSp macro="">
      <xdr:nvCxnSpPr>
        <xdr:cNvPr id="692" name="直線コネクタ 691"/>
        <xdr:cNvCxnSpPr/>
      </xdr:nvCxnSpPr>
      <xdr:spPr>
        <a:xfrm>
          <a:off x="19881850" y="105994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56</xdr:row>
      <xdr:rowOff>52070</xdr:rowOff>
    </xdr:from>
    <xdr:ext cx="469265" cy="258445"/>
    <xdr:sp macro="" textlink="">
      <xdr:nvSpPr>
        <xdr:cNvPr id="693" name="【学校施設】&#10;一人当たり面積最大値テキスト"/>
        <xdr:cNvSpPr txBox="1"/>
      </xdr:nvSpPr>
      <xdr:spPr>
        <a:xfrm>
          <a:off x="19989800" y="94437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57</xdr:row>
      <xdr:rowOff>106045</xdr:rowOff>
    </xdr:from>
    <xdr:to xmlns:xdr="http://schemas.openxmlformats.org/drawingml/2006/spreadsheetDrawing">
      <xdr:col>116</xdr:col>
      <xdr:colOff>152400</xdr:colOff>
      <xdr:row>57</xdr:row>
      <xdr:rowOff>106045</xdr:rowOff>
    </xdr:to>
    <xdr:cxnSp macro="">
      <xdr:nvCxnSpPr>
        <xdr:cNvPr id="694" name="直線コネクタ 693"/>
        <xdr:cNvCxnSpPr/>
      </xdr:nvCxnSpPr>
      <xdr:spPr>
        <a:xfrm>
          <a:off x="19881850" y="96653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39370</xdr:rowOff>
    </xdr:from>
    <xdr:ext cx="469265" cy="258445"/>
    <xdr:sp macro="" textlink="">
      <xdr:nvSpPr>
        <xdr:cNvPr id="695" name="【学校施設】&#10;一人当たり面積平均値テキスト"/>
        <xdr:cNvSpPr txBox="1"/>
      </xdr:nvSpPr>
      <xdr:spPr>
        <a:xfrm>
          <a:off x="19989800" y="1026922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60960</xdr:rowOff>
    </xdr:from>
    <xdr:to xmlns:xdr="http://schemas.openxmlformats.org/drawingml/2006/spreadsheetDrawing">
      <xdr:col>116</xdr:col>
      <xdr:colOff>114300</xdr:colOff>
      <xdr:row>61</xdr:row>
      <xdr:rowOff>162560</xdr:rowOff>
    </xdr:to>
    <xdr:sp macro="" textlink="">
      <xdr:nvSpPr>
        <xdr:cNvPr id="696" name="フローチャート: 判断 695"/>
        <xdr:cNvSpPr/>
      </xdr:nvSpPr>
      <xdr:spPr>
        <a:xfrm>
          <a:off x="199009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39370</xdr:rowOff>
    </xdr:from>
    <xdr:to xmlns:xdr="http://schemas.openxmlformats.org/drawingml/2006/spreadsheetDrawing">
      <xdr:col>112</xdr:col>
      <xdr:colOff>38100</xdr:colOff>
      <xdr:row>61</xdr:row>
      <xdr:rowOff>140970</xdr:rowOff>
    </xdr:to>
    <xdr:sp macro="" textlink="">
      <xdr:nvSpPr>
        <xdr:cNvPr id="697" name="フローチャート: 判断 696"/>
        <xdr:cNvSpPr/>
      </xdr:nvSpPr>
      <xdr:spPr>
        <a:xfrm>
          <a:off x="19157950" y="10269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40640</xdr:rowOff>
    </xdr:from>
    <xdr:to xmlns:xdr="http://schemas.openxmlformats.org/drawingml/2006/spreadsheetDrawing">
      <xdr:col>107</xdr:col>
      <xdr:colOff>101600</xdr:colOff>
      <xdr:row>61</xdr:row>
      <xdr:rowOff>142875</xdr:rowOff>
    </xdr:to>
    <xdr:sp macro="" textlink="">
      <xdr:nvSpPr>
        <xdr:cNvPr id="698" name="フローチャート: 判断 697"/>
        <xdr:cNvSpPr/>
      </xdr:nvSpPr>
      <xdr:spPr>
        <a:xfrm>
          <a:off x="18345150" y="102704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48260</xdr:rowOff>
    </xdr:from>
    <xdr:to xmlns:xdr="http://schemas.openxmlformats.org/drawingml/2006/spreadsheetDrawing">
      <xdr:col>102</xdr:col>
      <xdr:colOff>165100</xdr:colOff>
      <xdr:row>61</xdr:row>
      <xdr:rowOff>149860</xdr:rowOff>
    </xdr:to>
    <xdr:sp macro="" textlink="">
      <xdr:nvSpPr>
        <xdr:cNvPr id="699" name="フローチャート: 判断 698"/>
        <xdr:cNvSpPr/>
      </xdr:nvSpPr>
      <xdr:spPr>
        <a:xfrm>
          <a:off x="175514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49530</xdr:rowOff>
    </xdr:from>
    <xdr:to xmlns:xdr="http://schemas.openxmlformats.org/drawingml/2006/spreadsheetDrawing">
      <xdr:col>98</xdr:col>
      <xdr:colOff>38100</xdr:colOff>
      <xdr:row>61</xdr:row>
      <xdr:rowOff>151130</xdr:rowOff>
    </xdr:to>
    <xdr:sp macro="" textlink="">
      <xdr:nvSpPr>
        <xdr:cNvPr id="700" name="フローチャート: 判断 699"/>
        <xdr:cNvSpPr/>
      </xdr:nvSpPr>
      <xdr:spPr>
        <a:xfrm>
          <a:off x="16757650" y="102793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111125</xdr:rowOff>
    </xdr:from>
    <xdr:ext cx="762000" cy="258445"/>
    <xdr:sp macro="" textlink="">
      <xdr:nvSpPr>
        <xdr:cNvPr id="701" name="テキスト ボックス 700"/>
        <xdr:cNvSpPr txBox="1"/>
      </xdr:nvSpPr>
      <xdr:spPr>
        <a:xfrm>
          <a:off x="197802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66</xdr:row>
      <xdr:rowOff>111125</xdr:rowOff>
    </xdr:from>
    <xdr:ext cx="762000" cy="258445"/>
    <xdr:sp macro="" textlink="">
      <xdr:nvSpPr>
        <xdr:cNvPr id="702" name="テキスト ボックス 701"/>
        <xdr:cNvSpPr txBox="1"/>
      </xdr:nvSpPr>
      <xdr:spPr>
        <a:xfrm>
          <a:off x="190309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111125</xdr:rowOff>
    </xdr:from>
    <xdr:ext cx="761365" cy="258445"/>
    <xdr:sp macro="" textlink="">
      <xdr:nvSpPr>
        <xdr:cNvPr id="703" name="テキスト ボックス 702"/>
        <xdr:cNvSpPr txBox="1"/>
      </xdr:nvSpPr>
      <xdr:spPr>
        <a:xfrm>
          <a:off x="18224500" y="11179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111125</xdr:rowOff>
    </xdr:from>
    <xdr:ext cx="762000" cy="258445"/>
    <xdr:sp macro="" textlink="">
      <xdr:nvSpPr>
        <xdr:cNvPr id="704" name="テキスト ボックス 703"/>
        <xdr:cNvSpPr txBox="1"/>
      </xdr:nvSpPr>
      <xdr:spPr>
        <a:xfrm>
          <a:off x="174307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66</xdr:row>
      <xdr:rowOff>111125</xdr:rowOff>
    </xdr:from>
    <xdr:ext cx="762000" cy="258445"/>
    <xdr:sp macro="" textlink="">
      <xdr:nvSpPr>
        <xdr:cNvPr id="705" name="テキスト ボックス 704"/>
        <xdr:cNvSpPr txBox="1"/>
      </xdr:nvSpPr>
      <xdr:spPr>
        <a:xfrm>
          <a:off x="166306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15240</xdr:rowOff>
    </xdr:from>
    <xdr:to xmlns:xdr="http://schemas.openxmlformats.org/drawingml/2006/spreadsheetDrawing">
      <xdr:col>116</xdr:col>
      <xdr:colOff>114300</xdr:colOff>
      <xdr:row>61</xdr:row>
      <xdr:rowOff>116205</xdr:rowOff>
    </xdr:to>
    <xdr:sp macro="" textlink="">
      <xdr:nvSpPr>
        <xdr:cNvPr id="706" name="楕円 705"/>
        <xdr:cNvSpPr/>
      </xdr:nvSpPr>
      <xdr:spPr>
        <a:xfrm>
          <a:off x="19900900" y="10245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38100</xdr:rowOff>
    </xdr:from>
    <xdr:ext cx="469265" cy="258445"/>
    <xdr:sp macro="" textlink="">
      <xdr:nvSpPr>
        <xdr:cNvPr id="707" name="【学校施設】&#10;一人当たり面積該当値テキスト"/>
        <xdr:cNvSpPr txBox="1"/>
      </xdr:nvSpPr>
      <xdr:spPr>
        <a:xfrm>
          <a:off x="19989800" y="101003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32385</xdr:rowOff>
    </xdr:from>
    <xdr:to xmlns:xdr="http://schemas.openxmlformats.org/drawingml/2006/spreadsheetDrawing">
      <xdr:col>112</xdr:col>
      <xdr:colOff>38100</xdr:colOff>
      <xdr:row>61</xdr:row>
      <xdr:rowOff>133350</xdr:rowOff>
    </xdr:to>
    <xdr:sp macro="" textlink="">
      <xdr:nvSpPr>
        <xdr:cNvPr id="708" name="楕円 707"/>
        <xdr:cNvSpPr/>
      </xdr:nvSpPr>
      <xdr:spPr>
        <a:xfrm>
          <a:off x="19157950" y="10262235"/>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61</xdr:row>
      <xdr:rowOff>66040</xdr:rowOff>
    </xdr:from>
    <xdr:to xmlns:xdr="http://schemas.openxmlformats.org/drawingml/2006/spreadsheetDrawing">
      <xdr:col>116</xdr:col>
      <xdr:colOff>63500</xdr:colOff>
      <xdr:row>61</xdr:row>
      <xdr:rowOff>82550</xdr:rowOff>
    </xdr:to>
    <xdr:cxnSp macro="">
      <xdr:nvCxnSpPr>
        <xdr:cNvPr id="709" name="直線コネクタ 708"/>
        <xdr:cNvCxnSpPr/>
      </xdr:nvCxnSpPr>
      <xdr:spPr>
        <a:xfrm flipV="1">
          <a:off x="19202400" y="10295890"/>
          <a:ext cx="7493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59055</xdr:rowOff>
    </xdr:from>
    <xdr:to xmlns:xdr="http://schemas.openxmlformats.org/drawingml/2006/spreadsheetDrawing">
      <xdr:col>107</xdr:col>
      <xdr:colOff>101600</xdr:colOff>
      <xdr:row>61</xdr:row>
      <xdr:rowOff>160655</xdr:rowOff>
    </xdr:to>
    <xdr:sp macro="" textlink="">
      <xdr:nvSpPr>
        <xdr:cNvPr id="710" name="楕円 709"/>
        <xdr:cNvSpPr/>
      </xdr:nvSpPr>
      <xdr:spPr>
        <a:xfrm>
          <a:off x="18345150" y="102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82550</xdr:rowOff>
    </xdr:from>
    <xdr:to xmlns:xdr="http://schemas.openxmlformats.org/drawingml/2006/spreadsheetDrawing">
      <xdr:col>111</xdr:col>
      <xdr:colOff>171450</xdr:colOff>
      <xdr:row>61</xdr:row>
      <xdr:rowOff>109220</xdr:rowOff>
    </xdr:to>
    <xdr:cxnSp macro="">
      <xdr:nvCxnSpPr>
        <xdr:cNvPr id="711" name="直線コネクタ 710"/>
        <xdr:cNvCxnSpPr/>
      </xdr:nvCxnSpPr>
      <xdr:spPr>
        <a:xfrm flipV="1">
          <a:off x="18395950" y="10312400"/>
          <a:ext cx="8064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71120</xdr:rowOff>
    </xdr:from>
    <xdr:to xmlns:xdr="http://schemas.openxmlformats.org/drawingml/2006/spreadsheetDrawing">
      <xdr:col>102</xdr:col>
      <xdr:colOff>165100</xdr:colOff>
      <xdr:row>62</xdr:row>
      <xdr:rowOff>1270</xdr:rowOff>
    </xdr:to>
    <xdr:sp macro="" textlink="">
      <xdr:nvSpPr>
        <xdr:cNvPr id="712" name="楕円 711"/>
        <xdr:cNvSpPr/>
      </xdr:nvSpPr>
      <xdr:spPr>
        <a:xfrm>
          <a:off x="17551400" y="10300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109220</xdr:rowOff>
    </xdr:from>
    <xdr:to xmlns:xdr="http://schemas.openxmlformats.org/drawingml/2006/spreadsheetDrawing">
      <xdr:col>107</xdr:col>
      <xdr:colOff>50800</xdr:colOff>
      <xdr:row>61</xdr:row>
      <xdr:rowOff>121920</xdr:rowOff>
    </xdr:to>
    <xdr:cxnSp macro="">
      <xdr:nvCxnSpPr>
        <xdr:cNvPr id="713" name="直線コネクタ 712"/>
        <xdr:cNvCxnSpPr/>
      </xdr:nvCxnSpPr>
      <xdr:spPr>
        <a:xfrm flipV="1">
          <a:off x="17602200" y="10339070"/>
          <a:ext cx="7937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60</xdr:row>
      <xdr:rowOff>83185</xdr:rowOff>
    </xdr:from>
    <xdr:to xmlns:xdr="http://schemas.openxmlformats.org/drawingml/2006/spreadsheetDrawing">
      <xdr:col>98</xdr:col>
      <xdr:colOff>38100</xdr:colOff>
      <xdr:row>61</xdr:row>
      <xdr:rowOff>13970</xdr:rowOff>
    </xdr:to>
    <xdr:sp macro="" textlink="">
      <xdr:nvSpPr>
        <xdr:cNvPr id="714" name="楕円 713"/>
        <xdr:cNvSpPr/>
      </xdr:nvSpPr>
      <xdr:spPr>
        <a:xfrm>
          <a:off x="16757650" y="1014539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60</xdr:row>
      <xdr:rowOff>133985</xdr:rowOff>
    </xdr:from>
    <xdr:to xmlns:xdr="http://schemas.openxmlformats.org/drawingml/2006/spreadsheetDrawing">
      <xdr:col>102</xdr:col>
      <xdr:colOff>114300</xdr:colOff>
      <xdr:row>61</xdr:row>
      <xdr:rowOff>121920</xdr:rowOff>
    </xdr:to>
    <xdr:cxnSp macro="">
      <xdr:nvCxnSpPr>
        <xdr:cNvPr id="715" name="直線コネクタ 714"/>
        <xdr:cNvCxnSpPr/>
      </xdr:nvCxnSpPr>
      <xdr:spPr>
        <a:xfrm>
          <a:off x="16802100" y="10196195"/>
          <a:ext cx="8001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131445</xdr:rowOff>
    </xdr:from>
    <xdr:ext cx="469900" cy="258445"/>
    <xdr:sp macro="" textlink="">
      <xdr:nvSpPr>
        <xdr:cNvPr id="716" name="n_1aveValue【学校施設】&#10;一人当たり面積"/>
        <xdr:cNvSpPr txBox="1"/>
      </xdr:nvSpPr>
      <xdr:spPr>
        <a:xfrm>
          <a:off x="18980150" y="103612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159385</xdr:rowOff>
    </xdr:from>
    <xdr:ext cx="469900" cy="257175"/>
    <xdr:sp macro="" textlink="">
      <xdr:nvSpPr>
        <xdr:cNvPr id="717" name="n_2aveValue【学校施設】&#10;一人当たり面積"/>
        <xdr:cNvSpPr txBox="1"/>
      </xdr:nvSpPr>
      <xdr:spPr>
        <a:xfrm>
          <a:off x="18180050" y="100539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165735</xdr:rowOff>
    </xdr:from>
    <xdr:ext cx="469900" cy="258445"/>
    <xdr:sp macro="" textlink="">
      <xdr:nvSpPr>
        <xdr:cNvPr id="718" name="n_3aveValue【学校施設】&#10;一人当たり面積"/>
        <xdr:cNvSpPr txBox="1"/>
      </xdr:nvSpPr>
      <xdr:spPr>
        <a:xfrm>
          <a:off x="17386300" y="100603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142240</xdr:rowOff>
    </xdr:from>
    <xdr:ext cx="469900" cy="257810"/>
    <xdr:sp macro="" textlink="">
      <xdr:nvSpPr>
        <xdr:cNvPr id="719" name="n_4aveValue【学校施設】&#10;一人当たり面積"/>
        <xdr:cNvSpPr txBox="1"/>
      </xdr:nvSpPr>
      <xdr:spPr>
        <a:xfrm>
          <a:off x="16592550" y="103720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59</xdr:row>
      <xdr:rowOff>150495</xdr:rowOff>
    </xdr:from>
    <xdr:ext cx="469900" cy="258445"/>
    <xdr:sp macro="" textlink="">
      <xdr:nvSpPr>
        <xdr:cNvPr id="720" name="n_1mainValue【学校施設】&#10;一人当たり面積"/>
        <xdr:cNvSpPr txBox="1"/>
      </xdr:nvSpPr>
      <xdr:spPr>
        <a:xfrm>
          <a:off x="18980150" y="100450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151765</xdr:rowOff>
    </xdr:from>
    <xdr:ext cx="469900" cy="258445"/>
    <xdr:sp macro="" textlink="">
      <xdr:nvSpPr>
        <xdr:cNvPr id="721" name="n_2mainValue【学校施設】&#10;一人当たり面積"/>
        <xdr:cNvSpPr txBox="1"/>
      </xdr:nvSpPr>
      <xdr:spPr>
        <a:xfrm>
          <a:off x="18180050" y="103816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163830</xdr:rowOff>
    </xdr:from>
    <xdr:ext cx="469900" cy="258445"/>
    <xdr:sp macro="" textlink="">
      <xdr:nvSpPr>
        <xdr:cNvPr id="722" name="n_3mainValue【学校施設】&#10;一人当たり面積"/>
        <xdr:cNvSpPr txBox="1"/>
      </xdr:nvSpPr>
      <xdr:spPr>
        <a:xfrm>
          <a:off x="17386300" y="103936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30480</xdr:rowOff>
    </xdr:from>
    <xdr:ext cx="469900" cy="257810"/>
    <xdr:sp macro="" textlink="">
      <xdr:nvSpPr>
        <xdr:cNvPr id="723" name="n_4mainValue【学校施設】&#10;一人当たり面積"/>
        <xdr:cNvSpPr txBox="1"/>
      </xdr:nvSpPr>
      <xdr:spPr>
        <a:xfrm>
          <a:off x="16592550" y="99250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100965</xdr:rowOff>
    </xdr:to>
    <xdr:sp macro="" textlink="">
      <xdr:nvSpPr>
        <xdr:cNvPr id="724" name="正方形/長方形 723"/>
        <xdr:cNvSpPr/>
      </xdr:nvSpPr>
      <xdr:spPr>
        <a:xfrm>
          <a:off x="11207750" y="11555730"/>
          <a:ext cx="424815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25" name="正方形/長方形 724"/>
        <xdr:cNvSpPr/>
      </xdr:nvSpPr>
      <xdr:spPr>
        <a:xfrm>
          <a:off x="113157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26" name="正方形/長方形 725"/>
        <xdr:cNvSpPr/>
      </xdr:nvSpPr>
      <xdr:spPr>
        <a:xfrm>
          <a:off x="113157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27" name="正方形/長方形 726"/>
        <xdr:cNvSpPr/>
      </xdr:nvSpPr>
      <xdr:spPr>
        <a:xfrm>
          <a:off x="1223645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28" name="正方形/長方形 727"/>
        <xdr:cNvSpPr/>
      </xdr:nvSpPr>
      <xdr:spPr>
        <a:xfrm>
          <a:off x="1223645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29" name="正方形/長方形 728"/>
        <xdr:cNvSpPr/>
      </xdr:nvSpPr>
      <xdr:spPr>
        <a:xfrm>
          <a:off x="1326515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30" name="正方形/長方形 729"/>
        <xdr:cNvSpPr/>
      </xdr:nvSpPr>
      <xdr:spPr>
        <a:xfrm>
          <a:off x="1326515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31" name="正方形/長方形 730"/>
        <xdr:cNvSpPr/>
      </xdr:nvSpPr>
      <xdr:spPr>
        <a:xfrm>
          <a:off x="11207750" y="12672060"/>
          <a:ext cx="424815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100965</xdr:rowOff>
    </xdr:to>
    <xdr:sp macro="" textlink="">
      <xdr:nvSpPr>
        <xdr:cNvPr id="732" name="正方形/長方形 731"/>
        <xdr:cNvSpPr/>
      </xdr:nvSpPr>
      <xdr:spPr>
        <a:xfrm>
          <a:off x="16459200" y="11555730"/>
          <a:ext cx="426720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33" name="正方形/長方形 732"/>
        <xdr:cNvSpPr/>
      </xdr:nvSpPr>
      <xdr:spPr>
        <a:xfrm>
          <a:off x="165862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34" name="正方形/長方形 733"/>
        <xdr:cNvSpPr/>
      </xdr:nvSpPr>
      <xdr:spPr>
        <a:xfrm>
          <a:off x="165862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35" name="正方形/長方形 734"/>
        <xdr:cNvSpPr/>
      </xdr:nvSpPr>
      <xdr:spPr>
        <a:xfrm>
          <a:off x="174879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36" name="正方形/長方形 735"/>
        <xdr:cNvSpPr/>
      </xdr:nvSpPr>
      <xdr:spPr>
        <a:xfrm>
          <a:off x="174879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37" name="正方形/長方形 736"/>
        <xdr:cNvSpPr/>
      </xdr:nvSpPr>
      <xdr:spPr>
        <a:xfrm>
          <a:off x="185166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38" name="正方形/長方形 737"/>
        <xdr:cNvSpPr/>
      </xdr:nvSpPr>
      <xdr:spPr>
        <a:xfrm>
          <a:off x="185166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39" name="正方形/長方形 738"/>
        <xdr:cNvSpPr/>
      </xdr:nvSpPr>
      <xdr:spPr>
        <a:xfrm>
          <a:off x="16459200" y="12672060"/>
          <a:ext cx="42672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40" name="正方形/長方形 739"/>
        <xdr:cNvSpPr/>
      </xdr:nvSpPr>
      <xdr:spPr>
        <a:xfrm>
          <a:off x="1120775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1" name="正方形/長方形 740"/>
        <xdr:cNvSpPr/>
      </xdr:nvSpPr>
      <xdr:spPr>
        <a:xfrm>
          <a:off x="11315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2" name="正方形/長方形 741"/>
        <xdr:cNvSpPr/>
      </xdr:nvSpPr>
      <xdr:spPr>
        <a:xfrm>
          <a:off x="11315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3" name="正方形/長方形 742"/>
        <xdr:cNvSpPr/>
      </xdr:nvSpPr>
      <xdr:spPr>
        <a:xfrm>
          <a:off x="122364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4" name="正方形/長方形 743"/>
        <xdr:cNvSpPr/>
      </xdr:nvSpPr>
      <xdr:spPr>
        <a:xfrm>
          <a:off x="122364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5" name="正方形/長方形 744"/>
        <xdr:cNvSpPr/>
      </xdr:nvSpPr>
      <xdr:spPr>
        <a:xfrm>
          <a:off x="132651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6" name="正方形/長方形 745"/>
        <xdr:cNvSpPr/>
      </xdr:nvSpPr>
      <xdr:spPr>
        <a:xfrm>
          <a:off x="132651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7" name="正方形/長方形 746"/>
        <xdr:cNvSpPr/>
      </xdr:nvSpPr>
      <xdr:spPr>
        <a:xfrm>
          <a:off x="1120775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748" name="テキスト ボックス 747"/>
        <xdr:cNvSpPr txBox="1"/>
      </xdr:nvSpPr>
      <xdr:spPr>
        <a:xfrm>
          <a:off x="1116965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171450</xdr:colOff>
      <xdr:row>111</xdr:row>
      <xdr:rowOff>19050</xdr:rowOff>
    </xdr:to>
    <xdr:cxnSp macro="">
      <xdr:nvCxnSpPr>
        <xdr:cNvPr id="749" name="直線コネクタ 748"/>
        <xdr:cNvCxnSpPr/>
      </xdr:nvCxnSpPr>
      <xdr:spPr>
        <a:xfrm>
          <a:off x="11207750" y="18707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50" name="テキスト ボックス 749"/>
        <xdr:cNvSpPr txBox="1"/>
      </xdr:nvSpPr>
      <xdr:spPr>
        <a:xfrm>
          <a:off x="10797540" y="18564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76200</xdr:rowOff>
    </xdr:from>
    <xdr:to xmlns:xdr="http://schemas.openxmlformats.org/drawingml/2006/spreadsheetDrawing">
      <xdr:col>89</xdr:col>
      <xdr:colOff>171450</xdr:colOff>
      <xdr:row>108</xdr:row>
      <xdr:rowOff>76200</xdr:rowOff>
    </xdr:to>
    <xdr:cxnSp macro="">
      <xdr:nvCxnSpPr>
        <xdr:cNvPr id="751" name="直線コネクタ 750"/>
        <xdr:cNvCxnSpPr/>
      </xdr:nvCxnSpPr>
      <xdr:spPr>
        <a:xfrm>
          <a:off x="11207750" y="182499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107</xdr:row>
      <xdr:rowOff>105410</xdr:rowOff>
    </xdr:from>
    <xdr:ext cx="466725" cy="259080"/>
    <xdr:sp macro="" textlink="">
      <xdr:nvSpPr>
        <xdr:cNvPr id="752" name="テキスト ボックス 751"/>
        <xdr:cNvSpPr txBox="1"/>
      </xdr:nvSpPr>
      <xdr:spPr>
        <a:xfrm>
          <a:off x="10797540" y="181076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133350</xdr:rowOff>
    </xdr:from>
    <xdr:to xmlns:xdr="http://schemas.openxmlformats.org/drawingml/2006/spreadsheetDrawing">
      <xdr:col>89</xdr:col>
      <xdr:colOff>171450</xdr:colOff>
      <xdr:row>105</xdr:row>
      <xdr:rowOff>133350</xdr:rowOff>
    </xdr:to>
    <xdr:cxnSp macro="">
      <xdr:nvCxnSpPr>
        <xdr:cNvPr id="753" name="直線コネクタ 752"/>
        <xdr:cNvCxnSpPr/>
      </xdr:nvCxnSpPr>
      <xdr:spPr>
        <a:xfrm>
          <a:off x="11207750" y="177927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162560</xdr:rowOff>
    </xdr:from>
    <xdr:ext cx="402590" cy="259080"/>
    <xdr:sp macro="" textlink="">
      <xdr:nvSpPr>
        <xdr:cNvPr id="754" name="テキスト ボックス 753"/>
        <xdr:cNvSpPr txBox="1"/>
      </xdr:nvSpPr>
      <xdr:spPr>
        <a:xfrm>
          <a:off x="10842625" y="176504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19050</xdr:rowOff>
    </xdr:from>
    <xdr:to xmlns:xdr="http://schemas.openxmlformats.org/drawingml/2006/spreadsheetDrawing">
      <xdr:col>89</xdr:col>
      <xdr:colOff>171450</xdr:colOff>
      <xdr:row>103</xdr:row>
      <xdr:rowOff>19050</xdr:rowOff>
    </xdr:to>
    <xdr:cxnSp macro="">
      <xdr:nvCxnSpPr>
        <xdr:cNvPr id="755" name="直線コネクタ 754"/>
        <xdr:cNvCxnSpPr/>
      </xdr:nvCxnSpPr>
      <xdr:spPr>
        <a:xfrm>
          <a:off x="11207750" y="17335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48260</xdr:rowOff>
    </xdr:from>
    <xdr:ext cx="402590" cy="259080"/>
    <xdr:sp macro="" textlink="">
      <xdr:nvSpPr>
        <xdr:cNvPr id="756" name="テキスト ボックス 755"/>
        <xdr:cNvSpPr txBox="1"/>
      </xdr:nvSpPr>
      <xdr:spPr>
        <a:xfrm>
          <a:off x="10842625" y="171932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76200</xdr:rowOff>
    </xdr:from>
    <xdr:to xmlns:xdr="http://schemas.openxmlformats.org/drawingml/2006/spreadsheetDrawing">
      <xdr:col>89</xdr:col>
      <xdr:colOff>171450</xdr:colOff>
      <xdr:row>100</xdr:row>
      <xdr:rowOff>76200</xdr:rowOff>
    </xdr:to>
    <xdr:cxnSp macro="">
      <xdr:nvCxnSpPr>
        <xdr:cNvPr id="757" name="直線コネクタ 756"/>
        <xdr:cNvCxnSpPr/>
      </xdr:nvCxnSpPr>
      <xdr:spPr>
        <a:xfrm>
          <a:off x="11207750" y="168783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105410</xdr:rowOff>
    </xdr:from>
    <xdr:ext cx="402590" cy="259080"/>
    <xdr:sp macro="" textlink="">
      <xdr:nvSpPr>
        <xdr:cNvPr id="758" name="テキスト ボックス 757"/>
        <xdr:cNvSpPr txBox="1"/>
      </xdr:nvSpPr>
      <xdr:spPr>
        <a:xfrm>
          <a:off x="10842625" y="167360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171450</xdr:colOff>
      <xdr:row>97</xdr:row>
      <xdr:rowOff>133350</xdr:rowOff>
    </xdr:to>
    <xdr:cxnSp macro="">
      <xdr:nvCxnSpPr>
        <xdr:cNvPr id="759" name="直線コネクタ 758"/>
        <xdr:cNvCxnSpPr/>
      </xdr:nvCxnSpPr>
      <xdr:spPr>
        <a:xfrm>
          <a:off x="11207750" y="16421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96</xdr:row>
      <xdr:rowOff>162560</xdr:rowOff>
    </xdr:from>
    <xdr:ext cx="402590" cy="259080"/>
    <xdr:sp macro="" textlink="">
      <xdr:nvSpPr>
        <xdr:cNvPr id="760" name="テキスト ボックス 759"/>
        <xdr:cNvSpPr txBox="1"/>
      </xdr:nvSpPr>
      <xdr:spPr>
        <a:xfrm>
          <a:off x="10842625" y="162788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1" name="【公民館】&#10;有形固定資産減価償却率グラフ枠"/>
        <xdr:cNvSpPr/>
      </xdr:nvSpPr>
      <xdr:spPr>
        <a:xfrm>
          <a:off x="1120775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99060</xdr:rowOff>
    </xdr:from>
    <xdr:to xmlns:xdr="http://schemas.openxmlformats.org/drawingml/2006/spreadsheetDrawing">
      <xdr:col>85</xdr:col>
      <xdr:colOff>126365</xdr:colOff>
      <xdr:row>107</xdr:row>
      <xdr:rowOff>160655</xdr:rowOff>
    </xdr:to>
    <xdr:cxnSp macro="">
      <xdr:nvCxnSpPr>
        <xdr:cNvPr id="762" name="直線コネクタ 761"/>
        <xdr:cNvCxnSpPr/>
      </xdr:nvCxnSpPr>
      <xdr:spPr>
        <a:xfrm flipV="1">
          <a:off x="14699615" y="16901160"/>
          <a:ext cx="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164465</xdr:rowOff>
    </xdr:from>
    <xdr:ext cx="404495" cy="259080"/>
    <xdr:sp macro="" textlink="">
      <xdr:nvSpPr>
        <xdr:cNvPr id="763" name="【公民館】&#10;有形固定資産減価償却率最小値テキスト"/>
        <xdr:cNvSpPr txBox="1"/>
      </xdr:nvSpPr>
      <xdr:spPr>
        <a:xfrm>
          <a:off x="14738350" y="181667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160655</xdr:rowOff>
    </xdr:from>
    <xdr:to xmlns:xdr="http://schemas.openxmlformats.org/drawingml/2006/spreadsheetDrawing">
      <xdr:col>86</xdr:col>
      <xdr:colOff>25400</xdr:colOff>
      <xdr:row>107</xdr:row>
      <xdr:rowOff>160655</xdr:rowOff>
    </xdr:to>
    <xdr:cxnSp macro="">
      <xdr:nvCxnSpPr>
        <xdr:cNvPr id="764" name="直線コネクタ 763"/>
        <xdr:cNvCxnSpPr/>
      </xdr:nvCxnSpPr>
      <xdr:spPr>
        <a:xfrm>
          <a:off x="14611350" y="181629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45720</xdr:rowOff>
    </xdr:from>
    <xdr:ext cx="404495" cy="259080"/>
    <xdr:sp macro="" textlink="">
      <xdr:nvSpPr>
        <xdr:cNvPr id="765" name="【公民館】&#10;有形固定資産減価償却率最大値テキスト"/>
        <xdr:cNvSpPr txBox="1"/>
      </xdr:nvSpPr>
      <xdr:spPr>
        <a:xfrm>
          <a:off x="14738350" y="166763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99060</xdr:rowOff>
    </xdr:from>
    <xdr:to xmlns:xdr="http://schemas.openxmlformats.org/drawingml/2006/spreadsheetDrawing">
      <xdr:col>86</xdr:col>
      <xdr:colOff>25400</xdr:colOff>
      <xdr:row>100</xdr:row>
      <xdr:rowOff>99060</xdr:rowOff>
    </xdr:to>
    <xdr:cxnSp macro="">
      <xdr:nvCxnSpPr>
        <xdr:cNvPr id="766" name="直線コネクタ 765"/>
        <xdr:cNvCxnSpPr/>
      </xdr:nvCxnSpPr>
      <xdr:spPr>
        <a:xfrm>
          <a:off x="14611350" y="169011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118110</xdr:rowOff>
    </xdr:from>
    <xdr:ext cx="404495" cy="259080"/>
    <xdr:sp macro="" textlink="">
      <xdr:nvSpPr>
        <xdr:cNvPr id="767" name="【公民館】&#10;有形固定資産減価償却率平均値テキスト"/>
        <xdr:cNvSpPr txBox="1"/>
      </xdr:nvSpPr>
      <xdr:spPr>
        <a:xfrm>
          <a:off x="14738350" y="1743456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139700</xdr:rowOff>
    </xdr:from>
    <xdr:to xmlns:xdr="http://schemas.openxmlformats.org/drawingml/2006/spreadsheetDrawing">
      <xdr:col>85</xdr:col>
      <xdr:colOff>171450</xdr:colOff>
      <xdr:row>104</xdr:row>
      <xdr:rowOff>69850</xdr:rowOff>
    </xdr:to>
    <xdr:sp macro="" textlink="">
      <xdr:nvSpPr>
        <xdr:cNvPr id="768" name="フローチャート: 判断 767"/>
        <xdr:cNvSpPr/>
      </xdr:nvSpPr>
      <xdr:spPr>
        <a:xfrm>
          <a:off x="14649450" y="174561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112395</xdr:rowOff>
    </xdr:from>
    <xdr:to xmlns:xdr="http://schemas.openxmlformats.org/drawingml/2006/spreadsheetDrawing">
      <xdr:col>81</xdr:col>
      <xdr:colOff>101600</xdr:colOff>
      <xdr:row>104</xdr:row>
      <xdr:rowOff>42545</xdr:rowOff>
    </xdr:to>
    <xdr:sp macro="" textlink="">
      <xdr:nvSpPr>
        <xdr:cNvPr id="769" name="フローチャート: 判断 768"/>
        <xdr:cNvSpPr/>
      </xdr:nvSpPr>
      <xdr:spPr>
        <a:xfrm>
          <a:off x="13887450" y="1742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100965</xdr:rowOff>
    </xdr:from>
    <xdr:to xmlns:xdr="http://schemas.openxmlformats.org/drawingml/2006/spreadsheetDrawing">
      <xdr:col>76</xdr:col>
      <xdr:colOff>165100</xdr:colOff>
      <xdr:row>104</xdr:row>
      <xdr:rowOff>31115</xdr:rowOff>
    </xdr:to>
    <xdr:sp macro="" textlink="">
      <xdr:nvSpPr>
        <xdr:cNvPr id="770" name="フローチャート: 判断 769"/>
        <xdr:cNvSpPr/>
      </xdr:nvSpPr>
      <xdr:spPr>
        <a:xfrm>
          <a:off x="13093700" y="1741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75565</xdr:rowOff>
    </xdr:from>
    <xdr:to xmlns:xdr="http://schemas.openxmlformats.org/drawingml/2006/spreadsheetDrawing">
      <xdr:col>72</xdr:col>
      <xdr:colOff>38100</xdr:colOff>
      <xdr:row>104</xdr:row>
      <xdr:rowOff>6350</xdr:rowOff>
    </xdr:to>
    <xdr:sp macro="" textlink="">
      <xdr:nvSpPr>
        <xdr:cNvPr id="771" name="フローチャート: 判断 770"/>
        <xdr:cNvSpPr/>
      </xdr:nvSpPr>
      <xdr:spPr>
        <a:xfrm>
          <a:off x="12299950" y="1739201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102</xdr:row>
      <xdr:rowOff>121285</xdr:rowOff>
    </xdr:from>
    <xdr:to xmlns:xdr="http://schemas.openxmlformats.org/drawingml/2006/spreadsheetDrawing">
      <xdr:col>67</xdr:col>
      <xdr:colOff>101600</xdr:colOff>
      <xdr:row>103</xdr:row>
      <xdr:rowOff>52070</xdr:rowOff>
    </xdr:to>
    <xdr:sp macro="" textlink="">
      <xdr:nvSpPr>
        <xdr:cNvPr id="772" name="フローチャート: 判断 771"/>
        <xdr:cNvSpPr/>
      </xdr:nvSpPr>
      <xdr:spPr>
        <a:xfrm>
          <a:off x="11487150" y="172662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3" name="テキスト ボックス 772"/>
        <xdr:cNvSpPr txBox="1"/>
      </xdr:nvSpPr>
      <xdr:spPr>
        <a:xfrm>
          <a:off x="14528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1365" cy="259080"/>
    <xdr:sp macro="" textlink="">
      <xdr:nvSpPr>
        <xdr:cNvPr id="774" name="テキスト ボックス 773"/>
        <xdr:cNvSpPr txBox="1"/>
      </xdr:nvSpPr>
      <xdr:spPr>
        <a:xfrm>
          <a:off x="137668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5" name="テキスト ボックス 774"/>
        <xdr:cNvSpPr txBox="1"/>
      </xdr:nvSpPr>
      <xdr:spPr>
        <a:xfrm>
          <a:off x="12973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111</xdr:row>
      <xdr:rowOff>16510</xdr:rowOff>
    </xdr:from>
    <xdr:ext cx="762000" cy="259080"/>
    <xdr:sp macro="" textlink="">
      <xdr:nvSpPr>
        <xdr:cNvPr id="776" name="テキスト ボックス 775"/>
        <xdr:cNvSpPr txBox="1"/>
      </xdr:nvSpPr>
      <xdr:spPr>
        <a:xfrm>
          <a:off x="12172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1365" cy="259080"/>
    <xdr:sp macro="" textlink="">
      <xdr:nvSpPr>
        <xdr:cNvPr id="777" name="テキスト ボックス 776"/>
        <xdr:cNvSpPr txBox="1"/>
      </xdr:nvSpPr>
      <xdr:spPr>
        <a:xfrm>
          <a:off x="113665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101</xdr:row>
      <xdr:rowOff>59690</xdr:rowOff>
    </xdr:from>
    <xdr:to xmlns:xdr="http://schemas.openxmlformats.org/drawingml/2006/spreadsheetDrawing">
      <xdr:col>85</xdr:col>
      <xdr:colOff>171450</xdr:colOff>
      <xdr:row>101</xdr:row>
      <xdr:rowOff>161290</xdr:rowOff>
    </xdr:to>
    <xdr:sp macro="" textlink="">
      <xdr:nvSpPr>
        <xdr:cNvPr id="778" name="楕円 777"/>
        <xdr:cNvSpPr/>
      </xdr:nvSpPr>
      <xdr:spPr>
        <a:xfrm>
          <a:off x="14649450" y="1703324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100</xdr:row>
      <xdr:rowOff>82550</xdr:rowOff>
    </xdr:from>
    <xdr:ext cx="404495" cy="259080"/>
    <xdr:sp macro="" textlink="">
      <xdr:nvSpPr>
        <xdr:cNvPr id="779" name="【公民館】&#10;有形固定資産減価償却率該当値テキスト"/>
        <xdr:cNvSpPr txBox="1"/>
      </xdr:nvSpPr>
      <xdr:spPr>
        <a:xfrm>
          <a:off x="14738350" y="168846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101</xdr:row>
      <xdr:rowOff>20955</xdr:rowOff>
    </xdr:from>
    <xdr:to xmlns:xdr="http://schemas.openxmlformats.org/drawingml/2006/spreadsheetDrawing">
      <xdr:col>81</xdr:col>
      <xdr:colOff>101600</xdr:colOff>
      <xdr:row>101</xdr:row>
      <xdr:rowOff>122555</xdr:rowOff>
    </xdr:to>
    <xdr:sp macro="" textlink="">
      <xdr:nvSpPr>
        <xdr:cNvPr id="780" name="楕円 779"/>
        <xdr:cNvSpPr/>
      </xdr:nvSpPr>
      <xdr:spPr>
        <a:xfrm>
          <a:off x="13887450" y="1699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101</xdr:row>
      <xdr:rowOff>71755</xdr:rowOff>
    </xdr:from>
    <xdr:to xmlns:xdr="http://schemas.openxmlformats.org/drawingml/2006/spreadsheetDrawing">
      <xdr:col>85</xdr:col>
      <xdr:colOff>127000</xdr:colOff>
      <xdr:row>101</xdr:row>
      <xdr:rowOff>110490</xdr:rowOff>
    </xdr:to>
    <xdr:cxnSp macro="">
      <xdr:nvCxnSpPr>
        <xdr:cNvPr id="781" name="直線コネクタ 780"/>
        <xdr:cNvCxnSpPr/>
      </xdr:nvCxnSpPr>
      <xdr:spPr>
        <a:xfrm>
          <a:off x="13938250" y="17045305"/>
          <a:ext cx="762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100</xdr:row>
      <xdr:rowOff>151130</xdr:rowOff>
    </xdr:from>
    <xdr:to xmlns:xdr="http://schemas.openxmlformats.org/drawingml/2006/spreadsheetDrawing">
      <xdr:col>76</xdr:col>
      <xdr:colOff>165100</xdr:colOff>
      <xdr:row>101</xdr:row>
      <xdr:rowOff>81280</xdr:rowOff>
    </xdr:to>
    <xdr:sp macro="" textlink="">
      <xdr:nvSpPr>
        <xdr:cNvPr id="782" name="楕円 781"/>
        <xdr:cNvSpPr/>
      </xdr:nvSpPr>
      <xdr:spPr>
        <a:xfrm>
          <a:off x="13093700" y="1695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101</xdr:row>
      <xdr:rowOff>30480</xdr:rowOff>
    </xdr:from>
    <xdr:to xmlns:xdr="http://schemas.openxmlformats.org/drawingml/2006/spreadsheetDrawing">
      <xdr:col>81</xdr:col>
      <xdr:colOff>50800</xdr:colOff>
      <xdr:row>101</xdr:row>
      <xdr:rowOff>71755</xdr:rowOff>
    </xdr:to>
    <xdr:cxnSp macro="">
      <xdr:nvCxnSpPr>
        <xdr:cNvPr id="783" name="直線コネクタ 782"/>
        <xdr:cNvCxnSpPr/>
      </xdr:nvCxnSpPr>
      <xdr:spPr>
        <a:xfrm>
          <a:off x="13144500" y="17004030"/>
          <a:ext cx="79375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100</xdr:row>
      <xdr:rowOff>107950</xdr:rowOff>
    </xdr:from>
    <xdr:to xmlns:xdr="http://schemas.openxmlformats.org/drawingml/2006/spreadsheetDrawing">
      <xdr:col>72</xdr:col>
      <xdr:colOff>38100</xdr:colOff>
      <xdr:row>101</xdr:row>
      <xdr:rowOff>38100</xdr:rowOff>
    </xdr:to>
    <xdr:sp macro="" textlink="">
      <xdr:nvSpPr>
        <xdr:cNvPr id="784" name="楕円 783"/>
        <xdr:cNvSpPr/>
      </xdr:nvSpPr>
      <xdr:spPr>
        <a:xfrm>
          <a:off x="12299950" y="169100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100</xdr:row>
      <xdr:rowOff>158750</xdr:rowOff>
    </xdr:from>
    <xdr:to xmlns:xdr="http://schemas.openxmlformats.org/drawingml/2006/spreadsheetDrawing">
      <xdr:col>76</xdr:col>
      <xdr:colOff>114300</xdr:colOff>
      <xdr:row>101</xdr:row>
      <xdr:rowOff>30480</xdr:rowOff>
    </xdr:to>
    <xdr:cxnSp macro="">
      <xdr:nvCxnSpPr>
        <xdr:cNvPr id="785" name="直線コネクタ 784"/>
        <xdr:cNvCxnSpPr/>
      </xdr:nvCxnSpPr>
      <xdr:spPr>
        <a:xfrm>
          <a:off x="12344400" y="16960850"/>
          <a:ext cx="8001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100</xdr:row>
      <xdr:rowOff>75565</xdr:rowOff>
    </xdr:from>
    <xdr:to xmlns:xdr="http://schemas.openxmlformats.org/drawingml/2006/spreadsheetDrawing">
      <xdr:col>67</xdr:col>
      <xdr:colOff>101600</xdr:colOff>
      <xdr:row>101</xdr:row>
      <xdr:rowOff>6350</xdr:rowOff>
    </xdr:to>
    <xdr:sp macro="" textlink="">
      <xdr:nvSpPr>
        <xdr:cNvPr id="786" name="楕円 785"/>
        <xdr:cNvSpPr/>
      </xdr:nvSpPr>
      <xdr:spPr>
        <a:xfrm>
          <a:off x="11487150" y="16877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100</xdr:row>
      <xdr:rowOff>126365</xdr:rowOff>
    </xdr:from>
    <xdr:to xmlns:xdr="http://schemas.openxmlformats.org/drawingml/2006/spreadsheetDrawing">
      <xdr:col>71</xdr:col>
      <xdr:colOff>171450</xdr:colOff>
      <xdr:row>100</xdr:row>
      <xdr:rowOff>158750</xdr:rowOff>
    </xdr:to>
    <xdr:cxnSp macro="">
      <xdr:nvCxnSpPr>
        <xdr:cNvPr id="787" name="直線コネクタ 786"/>
        <xdr:cNvCxnSpPr/>
      </xdr:nvCxnSpPr>
      <xdr:spPr>
        <a:xfrm>
          <a:off x="11537950" y="16928465"/>
          <a:ext cx="8064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33655</xdr:rowOff>
    </xdr:from>
    <xdr:ext cx="404495" cy="258445"/>
    <xdr:sp macro="" textlink="">
      <xdr:nvSpPr>
        <xdr:cNvPr id="788" name="n_1aveValue【公民館】&#10;有形固定資産減価償却率"/>
        <xdr:cNvSpPr txBox="1"/>
      </xdr:nvSpPr>
      <xdr:spPr>
        <a:xfrm>
          <a:off x="13742035" y="175215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22225</xdr:rowOff>
    </xdr:from>
    <xdr:ext cx="404495" cy="258445"/>
    <xdr:sp macro="" textlink="">
      <xdr:nvSpPr>
        <xdr:cNvPr id="789" name="n_2aveValue【公民館】&#10;有形固定資産減価償却率"/>
        <xdr:cNvSpPr txBox="1"/>
      </xdr:nvSpPr>
      <xdr:spPr>
        <a:xfrm>
          <a:off x="12960985" y="175101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168275</xdr:rowOff>
    </xdr:from>
    <xdr:ext cx="405130" cy="258445"/>
    <xdr:sp macro="" textlink="">
      <xdr:nvSpPr>
        <xdr:cNvPr id="790" name="n_3aveValue【公民館】&#10;有形固定資産減価償却率"/>
        <xdr:cNvSpPr txBox="1"/>
      </xdr:nvSpPr>
      <xdr:spPr>
        <a:xfrm>
          <a:off x="12167235" y="174847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42545</xdr:rowOff>
    </xdr:from>
    <xdr:ext cx="404495" cy="258445"/>
    <xdr:sp macro="" textlink="">
      <xdr:nvSpPr>
        <xdr:cNvPr id="791" name="n_4aveValue【公民館】&#10;有形固定資産減価償却率"/>
        <xdr:cNvSpPr txBox="1"/>
      </xdr:nvSpPr>
      <xdr:spPr>
        <a:xfrm>
          <a:off x="11354435" y="173589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99</xdr:row>
      <xdr:rowOff>139065</xdr:rowOff>
    </xdr:from>
    <xdr:ext cx="404495" cy="259080"/>
    <xdr:sp macro="" textlink="">
      <xdr:nvSpPr>
        <xdr:cNvPr id="792" name="n_1mainValue【公民館】&#10;有形固定資産減価償却率"/>
        <xdr:cNvSpPr txBox="1"/>
      </xdr:nvSpPr>
      <xdr:spPr>
        <a:xfrm>
          <a:off x="13742035" y="167697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99</xdr:row>
      <xdr:rowOff>97790</xdr:rowOff>
    </xdr:from>
    <xdr:ext cx="404495" cy="258445"/>
    <xdr:sp macro="" textlink="">
      <xdr:nvSpPr>
        <xdr:cNvPr id="793" name="n_2mainValue【公民館】&#10;有形固定資産減価償却率"/>
        <xdr:cNvSpPr txBox="1"/>
      </xdr:nvSpPr>
      <xdr:spPr>
        <a:xfrm>
          <a:off x="12960985" y="167284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99</xdr:row>
      <xdr:rowOff>54610</xdr:rowOff>
    </xdr:from>
    <xdr:ext cx="405130" cy="258445"/>
    <xdr:sp macro="" textlink="">
      <xdr:nvSpPr>
        <xdr:cNvPr id="794" name="n_3mainValue【公民館】&#10;有形固定資産減価償却率"/>
        <xdr:cNvSpPr txBox="1"/>
      </xdr:nvSpPr>
      <xdr:spPr>
        <a:xfrm>
          <a:off x="12167235" y="166852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99</xdr:row>
      <xdr:rowOff>22225</xdr:rowOff>
    </xdr:from>
    <xdr:ext cx="404495" cy="258445"/>
    <xdr:sp macro="" textlink="">
      <xdr:nvSpPr>
        <xdr:cNvPr id="795" name="n_4mainValue【公民館】&#10;有形固定資産減価償却率"/>
        <xdr:cNvSpPr txBox="1"/>
      </xdr:nvSpPr>
      <xdr:spPr>
        <a:xfrm>
          <a:off x="11354435" y="166528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6" name="正方形/長方形 795"/>
        <xdr:cNvSpPr/>
      </xdr:nvSpPr>
      <xdr:spPr>
        <a:xfrm>
          <a:off x="164592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7" name="正方形/長方形 796"/>
        <xdr:cNvSpPr/>
      </xdr:nvSpPr>
      <xdr:spPr>
        <a:xfrm>
          <a:off x="16586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8" name="正方形/長方形 797"/>
        <xdr:cNvSpPr/>
      </xdr:nvSpPr>
      <xdr:spPr>
        <a:xfrm>
          <a:off x="16586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9" name="正方形/長方形 798"/>
        <xdr:cNvSpPr/>
      </xdr:nvSpPr>
      <xdr:spPr>
        <a:xfrm>
          <a:off x="174879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0" name="正方形/長方形 799"/>
        <xdr:cNvSpPr/>
      </xdr:nvSpPr>
      <xdr:spPr>
        <a:xfrm>
          <a:off x="174879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1" name="正方形/長方形 800"/>
        <xdr:cNvSpPr/>
      </xdr:nvSpPr>
      <xdr:spPr>
        <a:xfrm>
          <a:off x="185166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2" name="正方形/長方形 801"/>
        <xdr:cNvSpPr/>
      </xdr:nvSpPr>
      <xdr:spPr>
        <a:xfrm>
          <a:off x="185166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3" name="正方形/長方形 802"/>
        <xdr:cNvSpPr/>
      </xdr:nvSpPr>
      <xdr:spPr>
        <a:xfrm>
          <a:off x="164592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804" name="テキスト ボックス 803"/>
        <xdr:cNvSpPr txBox="1"/>
      </xdr:nvSpPr>
      <xdr:spPr>
        <a:xfrm>
          <a:off x="16440150" y="162306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5" name="直線コネクタ 804"/>
        <xdr:cNvCxnSpPr/>
      </xdr:nvCxnSpPr>
      <xdr:spPr>
        <a:xfrm>
          <a:off x="164592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06" name="直線コネクタ 805"/>
        <xdr:cNvCxnSpPr/>
      </xdr:nvCxnSpPr>
      <xdr:spPr>
        <a:xfrm>
          <a:off x="16459200" y="183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807" name="テキスト ボックス 806"/>
        <xdr:cNvSpPr txBox="1"/>
      </xdr:nvSpPr>
      <xdr:spPr>
        <a:xfrm>
          <a:off x="16048990" y="182384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08" name="直線コネクタ 807"/>
        <xdr:cNvCxnSpPr/>
      </xdr:nvCxnSpPr>
      <xdr:spPr>
        <a:xfrm>
          <a:off x="16459200" y="18054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809" name="テキスト ボックス 808"/>
        <xdr:cNvSpPr txBox="1"/>
      </xdr:nvSpPr>
      <xdr:spPr>
        <a:xfrm>
          <a:off x="16048990" y="179114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10" name="直線コネクタ 809"/>
        <xdr:cNvCxnSpPr/>
      </xdr:nvCxnSpPr>
      <xdr:spPr>
        <a:xfrm>
          <a:off x="16459200" y="17727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811" name="テキスト ボックス 810"/>
        <xdr:cNvSpPr txBox="1"/>
      </xdr:nvSpPr>
      <xdr:spPr>
        <a:xfrm>
          <a:off x="16048990" y="175856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12" name="直線コネクタ 811"/>
        <xdr:cNvCxnSpPr/>
      </xdr:nvCxnSpPr>
      <xdr:spPr>
        <a:xfrm>
          <a:off x="16459200" y="17400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813" name="テキスト ボックス 812"/>
        <xdr:cNvSpPr txBox="1"/>
      </xdr:nvSpPr>
      <xdr:spPr>
        <a:xfrm>
          <a:off x="16048990" y="172586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14" name="直線コネクタ 813"/>
        <xdr:cNvCxnSpPr/>
      </xdr:nvCxnSpPr>
      <xdr:spPr>
        <a:xfrm>
          <a:off x="16459200" y="17074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815" name="テキスト ボックス 814"/>
        <xdr:cNvSpPr txBox="1"/>
      </xdr:nvSpPr>
      <xdr:spPr>
        <a:xfrm>
          <a:off x="16048990" y="169322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16" name="直線コネクタ 815"/>
        <xdr:cNvCxnSpPr/>
      </xdr:nvCxnSpPr>
      <xdr:spPr>
        <a:xfrm>
          <a:off x="16459200" y="167474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817" name="テキスト ボックス 816"/>
        <xdr:cNvSpPr txBox="1"/>
      </xdr:nvSpPr>
      <xdr:spPr>
        <a:xfrm>
          <a:off x="16048990" y="166052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8" name="直線コネクタ 817"/>
        <xdr:cNvCxnSpPr/>
      </xdr:nvCxnSpPr>
      <xdr:spPr>
        <a:xfrm>
          <a:off x="164592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819" name="テキスト ボックス 818"/>
        <xdr:cNvSpPr txBox="1"/>
      </xdr:nvSpPr>
      <xdr:spPr>
        <a:xfrm>
          <a:off x="16048990" y="16278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0" name="【公民館】&#10;一人当たり面積グラフ枠"/>
        <xdr:cNvSpPr/>
      </xdr:nvSpPr>
      <xdr:spPr>
        <a:xfrm>
          <a:off x="164592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38735</xdr:rowOff>
    </xdr:from>
    <xdr:to xmlns:xdr="http://schemas.openxmlformats.org/drawingml/2006/spreadsheetDrawing">
      <xdr:col>116</xdr:col>
      <xdr:colOff>62865</xdr:colOff>
      <xdr:row>108</xdr:row>
      <xdr:rowOff>82550</xdr:rowOff>
    </xdr:to>
    <xdr:cxnSp macro="">
      <xdr:nvCxnSpPr>
        <xdr:cNvPr id="821" name="直線コネクタ 820"/>
        <xdr:cNvCxnSpPr/>
      </xdr:nvCxnSpPr>
      <xdr:spPr>
        <a:xfrm flipV="1">
          <a:off x="19951065" y="16669385"/>
          <a:ext cx="0" cy="1586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86360</xdr:rowOff>
    </xdr:from>
    <xdr:ext cx="469265" cy="258445"/>
    <xdr:sp macro="" textlink="">
      <xdr:nvSpPr>
        <xdr:cNvPr id="822" name="【公民館】&#10;一人当たり面積最小値テキスト"/>
        <xdr:cNvSpPr txBox="1"/>
      </xdr:nvSpPr>
      <xdr:spPr>
        <a:xfrm>
          <a:off x="19989800" y="182600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82550</xdr:rowOff>
    </xdr:from>
    <xdr:to xmlns:xdr="http://schemas.openxmlformats.org/drawingml/2006/spreadsheetDrawing">
      <xdr:col>116</xdr:col>
      <xdr:colOff>152400</xdr:colOff>
      <xdr:row>108</xdr:row>
      <xdr:rowOff>82550</xdr:rowOff>
    </xdr:to>
    <xdr:cxnSp macro="">
      <xdr:nvCxnSpPr>
        <xdr:cNvPr id="823" name="直線コネクタ 822"/>
        <xdr:cNvCxnSpPr/>
      </xdr:nvCxnSpPr>
      <xdr:spPr>
        <a:xfrm>
          <a:off x="19881850" y="182562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97</xdr:row>
      <xdr:rowOff>156845</xdr:rowOff>
    </xdr:from>
    <xdr:ext cx="469265" cy="258445"/>
    <xdr:sp macro="" textlink="">
      <xdr:nvSpPr>
        <xdr:cNvPr id="824" name="【公民館】&#10;一人当たり面積最大値テキスト"/>
        <xdr:cNvSpPr txBox="1"/>
      </xdr:nvSpPr>
      <xdr:spPr>
        <a:xfrm>
          <a:off x="19989800" y="164445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38735</xdr:rowOff>
    </xdr:from>
    <xdr:to xmlns:xdr="http://schemas.openxmlformats.org/drawingml/2006/spreadsheetDrawing">
      <xdr:col>116</xdr:col>
      <xdr:colOff>152400</xdr:colOff>
      <xdr:row>99</xdr:row>
      <xdr:rowOff>38735</xdr:rowOff>
    </xdr:to>
    <xdr:cxnSp macro="">
      <xdr:nvCxnSpPr>
        <xdr:cNvPr id="825" name="直線コネクタ 824"/>
        <xdr:cNvCxnSpPr/>
      </xdr:nvCxnSpPr>
      <xdr:spPr>
        <a:xfrm>
          <a:off x="19881850" y="166693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86360</xdr:rowOff>
    </xdr:from>
    <xdr:ext cx="469265" cy="258445"/>
    <xdr:sp macro="" textlink="">
      <xdr:nvSpPr>
        <xdr:cNvPr id="826" name="【公民館】&#10;一人当たり面積平均値テキスト"/>
        <xdr:cNvSpPr txBox="1"/>
      </xdr:nvSpPr>
      <xdr:spPr>
        <a:xfrm>
          <a:off x="19989800" y="1757426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63500</xdr:rowOff>
    </xdr:from>
    <xdr:to xmlns:xdr="http://schemas.openxmlformats.org/drawingml/2006/spreadsheetDrawing">
      <xdr:col>116</xdr:col>
      <xdr:colOff>114300</xdr:colOff>
      <xdr:row>105</xdr:row>
      <xdr:rowOff>164465</xdr:rowOff>
    </xdr:to>
    <xdr:sp macro="" textlink="">
      <xdr:nvSpPr>
        <xdr:cNvPr id="827" name="フローチャート: 判断 826"/>
        <xdr:cNvSpPr/>
      </xdr:nvSpPr>
      <xdr:spPr>
        <a:xfrm>
          <a:off x="19900900" y="17722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10795</xdr:rowOff>
    </xdr:from>
    <xdr:to xmlns:xdr="http://schemas.openxmlformats.org/drawingml/2006/spreadsheetDrawing">
      <xdr:col>112</xdr:col>
      <xdr:colOff>38100</xdr:colOff>
      <xdr:row>105</xdr:row>
      <xdr:rowOff>112395</xdr:rowOff>
    </xdr:to>
    <xdr:sp macro="" textlink="">
      <xdr:nvSpPr>
        <xdr:cNvPr id="828" name="フローチャート: 判断 827"/>
        <xdr:cNvSpPr/>
      </xdr:nvSpPr>
      <xdr:spPr>
        <a:xfrm>
          <a:off x="19157950" y="176701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104</xdr:row>
      <xdr:rowOff>120650</xdr:rowOff>
    </xdr:from>
    <xdr:to xmlns:xdr="http://schemas.openxmlformats.org/drawingml/2006/spreadsheetDrawing">
      <xdr:col>107</xdr:col>
      <xdr:colOff>101600</xdr:colOff>
      <xdr:row>105</xdr:row>
      <xdr:rowOff>50165</xdr:rowOff>
    </xdr:to>
    <xdr:sp macro="" textlink="">
      <xdr:nvSpPr>
        <xdr:cNvPr id="829" name="フローチャート: 判断 828"/>
        <xdr:cNvSpPr/>
      </xdr:nvSpPr>
      <xdr:spPr>
        <a:xfrm>
          <a:off x="18345150" y="17608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104</xdr:row>
      <xdr:rowOff>130175</xdr:rowOff>
    </xdr:from>
    <xdr:to xmlns:xdr="http://schemas.openxmlformats.org/drawingml/2006/spreadsheetDrawing">
      <xdr:col>102</xdr:col>
      <xdr:colOff>165100</xdr:colOff>
      <xdr:row>105</xdr:row>
      <xdr:rowOff>60325</xdr:rowOff>
    </xdr:to>
    <xdr:sp macro="" textlink="">
      <xdr:nvSpPr>
        <xdr:cNvPr id="830" name="フローチャート: 判断 829"/>
        <xdr:cNvSpPr/>
      </xdr:nvSpPr>
      <xdr:spPr>
        <a:xfrm>
          <a:off x="17551400" y="1761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63500</xdr:rowOff>
    </xdr:from>
    <xdr:to xmlns:xdr="http://schemas.openxmlformats.org/drawingml/2006/spreadsheetDrawing">
      <xdr:col>98</xdr:col>
      <xdr:colOff>38100</xdr:colOff>
      <xdr:row>105</xdr:row>
      <xdr:rowOff>164465</xdr:rowOff>
    </xdr:to>
    <xdr:sp macro="" textlink="">
      <xdr:nvSpPr>
        <xdr:cNvPr id="831" name="フローチャート: 判断 830"/>
        <xdr:cNvSpPr/>
      </xdr:nvSpPr>
      <xdr:spPr>
        <a:xfrm>
          <a:off x="16757650" y="1772285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2" name="テキスト ボックス 831"/>
        <xdr:cNvSpPr txBox="1"/>
      </xdr:nvSpPr>
      <xdr:spPr>
        <a:xfrm>
          <a:off x="19780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111</xdr:row>
      <xdr:rowOff>16510</xdr:rowOff>
    </xdr:from>
    <xdr:ext cx="762000" cy="259080"/>
    <xdr:sp macro="" textlink="">
      <xdr:nvSpPr>
        <xdr:cNvPr id="833" name="テキスト ボックス 832"/>
        <xdr:cNvSpPr txBox="1"/>
      </xdr:nvSpPr>
      <xdr:spPr>
        <a:xfrm>
          <a:off x="19030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1365" cy="259080"/>
    <xdr:sp macro="" textlink="">
      <xdr:nvSpPr>
        <xdr:cNvPr id="834" name="テキスト ボックス 833"/>
        <xdr:cNvSpPr txBox="1"/>
      </xdr:nvSpPr>
      <xdr:spPr>
        <a:xfrm>
          <a:off x="182245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5" name="テキスト ボックス 834"/>
        <xdr:cNvSpPr txBox="1"/>
      </xdr:nvSpPr>
      <xdr:spPr>
        <a:xfrm>
          <a:off x="174307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111</xdr:row>
      <xdr:rowOff>16510</xdr:rowOff>
    </xdr:from>
    <xdr:ext cx="762000" cy="259080"/>
    <xdr:sp macro="" textlink="">
      <xdr:nvSpPr>
        <xdr:cNvPr id="836" name="テキスト ボックス 835"/>
        <xdr:cNvSpPr txBox="1"/>
      </xdr:nvSpPr>
      <xdr:spPr>
        <a:xfrm>
          <a:off x="166306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154940</xdr:rowOff>
    </xdr:from>
    <xdr:to xmlns:xdr="http://schemas.openxmlformats.org/drawingml/2006/spreadsheetDrawing">
      <xdr:col>116</xdr:col>
      <xdr:colOff>114300</xdr:colOff>
      <xdr:row>106</xdr:row>
      <xdr:rowOff>84455</xdr:rowOff>
    </xdr:to>
    <xdr:sp macro="" textlink="">
      <xdr:nvSpPr>
        <xdr:cNvPr id="837" name="楕円 836"/>
        <xdr:cNvSpPr/>
      </xdr:nvSpPr>
      <xdr:spPr>
        <a:xfrm>
          <a:off x="19900900" y="17814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132715</xdr:rowOff>
    </xdr:from>
    <xdr:ext cx="469265" cy="258445"/>
    <xdr:sp macro="" textlink="">
      <xdr:nvSpPr>
        <xdr:cNvPr id="838" name="【公民館】&#10;一人当たり面積該当値テキスト"/>
        <xdr:cNvSpPr txBox="1"/>
      </xdr:nvSpPr>
      <xdr:spPr>
        <a:xfrm>
          <a:off x="19989800" y="177920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164465</xdr:rowOff>
    </xdr:from>
    <xdr:to xmlns:xdr="http://schemas.openxmlformats.org/drawingml/2006/spreadsheetDrawing">
      <xdr:col>112</xdr:col>
      <xdr:colOff>38100</xdr:colOff>
      <xdr:row>106</xdr:row>
      <xdr:rowOff>94615</xdr:rowOff>
    </xdr:to>
    <xdr:sp macro="" textlink="">
      <xdr:nvSpPr>
        <xdr:cNvPr id="839" name="楕円 838"/>
        <xdr:cNvSpPr/>
      </xdr:nvSpPr>
      <xdr:spPr>
        <a:xfrm>
          <a:off x="19157950" y="178238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106</xdr:row>
      <xdr:rowOff>33655</xdr:rowOff>
    </xdr:from>
    <xdr:to xmlns:xdr="http://schemas.openxmlformats.org/drawingml/2006/spreadsheetDrawing">
      <xdr:col>116</xdr:col>
      <xdr:colOff>63500</xdr:colOff>
      <xdr:row>106</xdr:row>
      <xdr:rowOff>43815</xdr:rowOff>
    </xdr:to>
    <xdr:cxnSp macro="">
      <xdr:nvCxnSpPr>
        <xdr:cNvPr id="840" name="直線コネクタ 839"/>
        <xdr:cNvCxnSpPr/>
      </xdr:nvCxnSpPr>
      <xdr:spPr>
        <a:xfrm flipV="1">
          <a:off x="19202400" y="17864455"/>
          <a:ext cx="7493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2540</xdr:rowOff>
    </xdr:from>
    <xdr:to xmlns:xdr="http://schemas.openxmlformats.org/drawingml/2006/spreadsheetDrawing">
      <xdr:col>107</xdr:col>
      <xdr:colOff>101600</xdr:colOff>
      <xdr:row>106</xdr:row>
      <xdr:rowOff>104140</xdr:rowOff>
    </xdr:to>
    <xdr:sp macro="" textlink="">
      <xdr:nvSpPr>
        <xdr:cNvPr id="841" name="楕円 840"/>
        <xdr:cNvSpPr/>
      </xdr:nvSpPr>
      <xdr:spPr>
        <a:xfrm>
          <a:off x="18345150" y="178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43815</xdr:rowOff>
    </xdr:from>
    <xdr:to xmlns:xdr="http://schemas.openxmlformats.org/drawingml/2006/spreadsheetDrawing">
      <xdr:col>111</xdr:col>
      <xdr:colOff>171450</xdr:colOff>
      <xdr:row>106</xdr:row>
      <xdr:rowOff>53340</xdr:rowOff>
    </xdr:to>
    <xdr:cxnSp macro="">
      <xdr:nvCxnSpPr>
        <xdr:cNvPr id="842" name="直線コネクタ 841"/>
        <xdr:cNvCxnSpPr/>
      </xdr:nvCxnSpPr>
      <xdr:spPr>
        <a:xfrm flipV="1">
          <a:off x="18395950" y="17874615"/>
          <a:ext cx="8064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8890</xdr:rowOff>
    </xdr:from>
    <xdr:to xmlns:xdr="http://schemas.openxmlformats.org/drawingml/2006/spreadsheetDrawing">
      <xdr:col>102</xdr:col>
      <xdr:colOff>165100</xdr:colOff>
      <xdr:row>106</xdr:row>
      <xdr:rowOff>110490</xdr:rowOff>
    </xdr:to>
    <xdr:sp macro="" textlink="">
      <xdr:nvSpPr>
        <xdr:cNvPr id="843" name="楕円 842"/>
        <xdr:cNvSpPr/>
      </xdr:nvSpPr>
      <xdr:spPr>
        <a:xfrm>
          <a:off x="17551400" y="1783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53340</xdr:rowOff>
    </xdr:from>
    <xdr:to xmlns:xdr="http://schemas.openxmlformats.org/drawingml/2006/spreadsheetDrawing">
      <xdr:col>107</xdr:col>
      <xdr:colOff>50800</xdr:colOff>
      <xdr:row>106</xdr:row>
      <xdr:rowOff>59690</xdr:rowOff>
    </xdr:to>
    <xdr:cxnSp macro="">
      <xdr:nvCxnSpPr>
        <xdr:cNvPr id="844" name="直線コネクタ 843"/>
        <xdr:cNvCxnSpPr/>
      </xdr:nvCxnSpPr>
      <xdr:spPr>
        <a:xfrm flipV="1">
          <a:off x="17602200" y="17884140"/>
          <a:ext cx="7937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12065</xdr:rowOff>
    </xdr:from>
    <xdr:to xmlns:xdr="http://schemas.openxmlformats.org/drawingml/2006/spreadsheetDrawing">
      <xdr:col>98</xdr:col>
      <xdr:colOff>38100</xdr:colOff>
      <xdr:row>106</xdr:row>
      <xdr:rowOff>113665</xdr:rowOff>
    </xdr:to>
    <xdr:sp macro="" textlink="">
      <xdr:nvSpPr>
        <xdr:cNvPr id="845" name="楕円 844"/>
        <xdr:cNvSpPr/>
      </xdr:nvSpPr>
      <xdr:spPr>
        <a:xfrm>
          <a:off x="16757650" y="178428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106</xdr:row>
      <xdr:rowOff>59690</xdr:rowOff>
    </xdr:from>
    <xdr:to xmlns:xdr="http://schemas.openxmlformats.org/drawingml/2006/spreadsheetDrawing">
      <xdr:col>102</xdr:col>
      <xdr:colOff>114300</xdr:colOff>
      <xdr:row>106</xdr:row>
      <xdr:rowOff>63500</xdr:rowOff>
    </xdr:to>
    <xdr:cxnSp macro="">
      <xdr:nvCxnSpPr>
        <xdr:cNvPr id="846" name="直線コネクタ 845"/>
        <xdr:cNvCxnSpPr/>
      </xdr:nvCxnSpPr>
      <xdr:spPr>
        <a:xfrm flipV="1">
          <a:off x="16802100" y="17890490"/>
          <a:ext cx="8001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103</xdr:row>
      <xdr:rowOff>128905</xdr:rowOff>
    </xdr:from>
    <xdr:ext cx="469900" cy="259080"/>
    <xdr:sp macro="" textlink="">
      <xdr:nvSpPr>
        <xdr:cNvPr id="847" name="n_1aveValue【公民館】&#10;一人当たり面積"/>
        <xdr:cNvSpPr txBox="1"/>
      </xdr:nvSpPr>
      <xdr:spPr>
        <a:xfrm>
          <a:off x="18980150" y="174453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66675</xdr:rowOff>
    </xdr:from>
    <xdr:ext cx="469900" cy="258445"/>
    <xdr:sp macro="" textlink="">
      <xdr:nvSpPr>
        <xdr:cNvPr id="848" name="n_2aveValue【公民館】&#10;一人当たり面積"/>
        <xdr:cNvSpPr txBox="1"/>
      </xdr:nvSpPr>
      <xdr:spPr>
        <a:xfrm>
          <a:off x="18180050" y="173831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103</xdr:row>
      <xdr:rowOff>76835</xdr:rowOff>
    </xdr:from>
    <xdr:ext cx="469900" cy="258445"/>
    <xdr:sp macro="" textlink="">
      <xdr:nvSpPr>
        <xdr:cNvPr id="849" name="n_3aveValue【公民館】&#10;一人当たり面積"/>
        <xdr:cNvSpPr txBox="1"/>
      </xdr:nvSpPr>
      <xdr:spPr>
        <a:xfrm>
          <a:off x="17386300" y="173932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9525</xdr:rowOff>
    </xdr:from>
    <xdr:ext cx="469900" cy="258445"/>
    <xdr:sp macro="" textlink="">
      <xdr:nvSpPr>
        <xdr:cNvPr id="850" name="n_4aveValue【公民館】&#10;一人当たり面積"/>
        <xdr:cNvSpPr txBox="1"/>
      </xdr:nvSpPr>
      <xdr:spPr>
        <a:xfrm>
          <a:off x="16592550" y="174974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86360</xdr:rowOff>
    </xdr:from>
    <xdr:ext cx="469900" cy="258445"/>
    <xdr:sp macro="" textlink="">
      <xdr:nvSpPr>
        <xdr:cNvPr id="851" name="n_1mainValue【公民館】&#10;一人当たり面積"/>
        <xdr:cNvSpPr txBox="1"/>
      </xdr:nvSpPr>
      <xdr:spPr>
        <a:xfrm>
          <a:off x="18980150" y="179171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95250</xdr:rowOff>
    </xdr:from>
    <xdr:ext cx="469900" cy="259080"/>
    <xdr:sp macro="" textlink="">
      <xdr:nvSpPr>
        <xdr:cNvPr id="852" name="n_2mainValue【公民館】&#10;一人当たり面積"/>
        <xdr:cNvSpPr txBox="1"/>
      </xdr:nvSpPr>
      <xdr:spPr>
        <a:xfrm>
          <a:off x="18180050" y="17926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101600</xdr:rowOff>
    </xdr:from>
    <xdr:ext cx="469900" cy="259080"/>
    <xdr:sp macro="" textlink="">
      <xdr:nvSpPr>
        <xdr:cNvPr id="853" name="n_3mainValue【公民館】&#10;一人当たり面積"/>
        <xdr:cNvSpPr txBox="1"/>
      </xdr:nvSpPr>
      <xdr:spPr>
        <a:xfrm>
          <a:off x="17386300" y="17932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104775</xdr:rowOff>
    </xdr:from>
    <xdr:ext cx="469900" cy="259080"/>
    <xdr:sp macro="" textlink="">
      <xdr:nvSpPr>
        <xdr:cNvPr id="854" name="n_4mainValue【公民館】&#10;一人当たり面積"/>
        <xdr:cNvSpPr txBox="1"/>
      </xdr:nvSpPr>
      <xdr:spPr>
        <a:xfrm>
          <a:off x="16592550" y="17935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5" name="正方形/長方形 854"/>
        <xdr:cNvSpPr/>
      </xdr:nvSpPr>
      <xdr:spPr>
        <a:xfrm>
          <a:off x="685800" y="190881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6" name="正方形/長方形 855"/>
        <xdr:cNvSpPr/>
      </xdr:nvSpPr>
      <xdr:spPr>
        <a:xfrm>
          <a:off x="685800" y="19151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7" name="テキスト ボックス 856"/>
        <xdr:cNvSpPr txBox="1"/>
      </xdr:nvSpPr>
      <xdr:spPr>
        <a:xfrm>
          <a:off x="762000" y="194056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当市において、特に「認定こども園・幼稚園・保育所」、「橋りょう・トンネル」及び「学校施設」の有形固定資産減価償却率が高い数値となっており、各施設の老朽化が進んでいる。特に「認定こども園・幼稚園・保育所」及び「学校施設」は老朽化が顕著で、大規模改修や統廃合が急務な時期となっている。今後は公共施設再配置計画や学校再編計画等により適正配置を進めていく。</a:t>
          </a:r>
          <a:endParaRPr kumimoji="1" lang="en-US" altLang="ja-JP" sz="1300">
            <a:latin typeface="ＭＳ Ｐゴシック"/>
            <a:ea typeface="ＭＳ Ｐゴシック"/>
          </a:endParaRPr>
        </a:p>
        <a:p>
          <a:r>
            <a:rPr kumimoji="1" lang="ja-JP" altLang="en-US" sz="1300">
              <a:latin typeface="ＭＳ Ｐゴシック"/>
              <a:ea typeface="ＭＳ Ｐゴシック"/>
            </a:rPr>
            <a:t>また、「橋りょう・トンネル」については、既に長寿命化計画を策定済で、当該計画に基づいて計画的な修繕を実施することで施設の延命化を図る。</a:t>
          </a:r>
          <a:endParaRPr kumimoji="1" lang="en-US" altLang="ja-JP" sz="1300">
            <a:latin typeface="ＭＳ Ｐゴシック"/>
            <a:ea typeface="ＭＳ Ｐゴシック"/>
          </a:endParaRPr>
        </a:p>
        <a:p>
          <a:r>
            <a:rPr kumimoji="1" lang="ja-JP" altLang="en-US" sz="1300">
              <a:latin typeface="ＭＳ Ｐゴシック"/>
              <a:ea typeface="ＭＳ Ｐゴシック"/>
            </a:rPr>
            <a:t>なお、「道路」については、平成</a:t>
          </a:r>
          <a:r>
            <a:rPr kumimoji="1" lang="en-US" altLang="ja-JP" sz="1300">
              <a:latin typeface="ＭＳ Ｐゴシック"/>
              <a:ea typeface="ＭＳ Ｐゴシック"/>
            </a:rPr>
            <a:t>16</a:t>
          </a:r>
          <a:r>
            <a:rPr kumimoji="1" lang="ja-JP" altLang="en-US" sz="1300">
              <a:latin typeface="ＭＳ Ｐゴシック"/>
              <a:ea typeface="ＭＳ Ｐゴシック"/>
            </a:rPr>
            <a:t>年の旧町合併後に整備した道路台帳を基準に固定資産台帳を作成したことにより、取得年度が平成</a:t>
          </a:r>
          <a:r>
            <a:rPr kumimoji="1" lang="en-US" altLang="ja-JP" sz="1300">
              <a:latin typeface="ＭＳ Ｐゴシック"/>
              <a:ea typeface="ＭＳ Ｐゴシック"/>
            </a:rPr>
            <a:t>19</a:t>
          </a:r>
          <a:r>
            <a:rPr kumimoji="1" lang="ja-JP" altLang="en-US" sz="1300">
              <a:latin typeface="ＭＳ Ｐゴシック"/>
              <a:ea typeface="ＭＳ Ｐゴシック"/>
            </a:rPr>
            <a:t>年度としているため比較的新しい施設として有形固定資産減価償却率が低い数値となっている。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77850" y="127000"/>
          <a:ext cx="1142365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145000" y="189865"/>
          <a:ext cx="35814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164050" y="215265"/>
          <a:ext cx="3536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189450" y="241300"/>
          <a:ext cx="34798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静岡県伊豆市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636750" y="189865"/>
          <a:ext cx="23939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662150" y="215265"/>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1300"/>
          <a:ext cx="22923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85800" y="873760"/>
          <a:ext cx="908685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12800" y="90487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12950" y="904875"/>
          <a:ext cx="120015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30,360
30,069
363.97
19,391,676
18,344,012
734,112
9,981,037
18,016,363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13100" y="90487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584700" y="923925"/>
          <a:ext cx="1822450" cy="921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407150" y="923925"/>
          <a:ext cx="1136650" cy="921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37.9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607300" y="937260"/>
          <a:ext cx="577850" cy="9163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584700" y="1680210"/>
          <a:ext cx="182245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120015</xdr:rowOff>
    </xdr:to>
    <xdr:sp macro="" textlink="">
      <xdr:nvSpPr>
        <xdr:cNvPr id="17" name="正方形/長方形 16"/>
        <xdr:cNvSpPr/>
      </xdr:nvSpPr>
      <xdr:spPr>
        <a:xfrm>
          <a:off x="6470650" y="1680210"/>
          <a:ext cx="308610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9969500" y="873760"/>
          <a:ext cx="1371600" cy="124269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210800" y="937260"/>
          <a:ext cx="120015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210800" y="1195705"/>
          <a:ext cx="120015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210800" y="1518285"/>
          <a:ext cx="1308100"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052050" y="10223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106025" y="97472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56515</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106025" y="123380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131425" y="1497330"/>
          <a:ext cx="0" cy="13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071100" y="149733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131425"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8445"/>
    <xdr:sp macro="" textlink="">
      <xdr:nvSpPr>
        <xdr:cNvPr id="29" name="テキスト ボックス 28"/>
        <xdr:cNvSpPr txBox="1"/>
      </xdr:nvSpPr>
      <xdr:spPr>
        <a:xfrm>
          <a:off x="641350" y="273685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6046470" cy="258445"/>
    <xdr:sp macro="" textlink="">
      <xdr:nvSpPr>
        <xdr:cNvPr id="30" name="テキスト ボックス 29"/>
        <xdr:cNvSpPr txBox="1"/>
      </xdr:nvSpPr>
      <xdr:spPr>
        <a:xfrm>
          <a:off x="641350" y="3046095"/>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8445"/>
    <xdr:sp macro="" textlink="">
      <xdr:nvSpPr>
        <xdr:cNvPr id="31" name="テキスト ボックス 30"/>
        <xdr:cNvSpPr txBox="1"/>
      </xdr:nvSpPr>
      <xdr:spPr>
        <a:xfrm>
          <a:off x="641350" y="335661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8445"/>
    <xdr:sp macro="" textlink="">
      <xdr:nvSpPr>
        <xdr:cNvPr id="32" name="テキスト ボックス 31"/>
        <xdr:cNvSpPr txBox="1"/>
      </xdr:nvSpPr>
      <xdr:spPr>
        <a:xfrm>
          <a:off x="641350" y="366966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75565</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685800" y="4102735"/>
          <a:ext cx="42672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132715</xdr:rowOff>
    </xdr:to>
    <xdr:sp macro="" textlink="">
      <xdr:nvSpPr>
        <xdr:cNvPr id="34" name="正方形/長方形 33"/>
        <xdr:cNvSpPr/>
      </xdr:nvSpPr>
      <xdr:spPr>
        <a:xfrm>
          <a:off x="8128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128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132715</xdr:rowOff>
    </xdr:to>
    <xdr:sp macro="" textlink="">
      <xdr:nvSpPr>
        <xdr:cNvPr id="36" name="正方形/長方形 35"/>
        <xdr:cNvSpPr/>
      </xdr:nvSpPr>
      <xdr:spPr>
        <a:xfrm>
          <a:off x="17145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7145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132715</xdr:rowOff>
    </xdr:to>
    <xdr:sp macro="" textlink="">
      <xdr:nvSpPr>
        <xdr:cNvPr id="38" name="正方形/長方形 37"/>
        <xdr:cNvSpPr/>
      </xdr:nvSpPr>
      <xdr:spPr>
        <a:xfrm>
          <a:off x="27432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7432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75565</xdr:rowOff>
    </xdr:to>
    <xdr:sp macro="" textlink="">
      <xdr:nvSpPr>
        <xdr:cNvPr id="40" name="正方形/長方形 39"/>
        <xdr:cNvSpPr/>
      </xdr:nvSpPr>
      <xdr:spPr>
        <a:xfrm>
          <a:off x="685800" y="5219065"/>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4790"/>
    <xdr:sp macro="" textlink="">
      <xdr:nvSpPr>
        <xdr:cNvPr id="41" name="テキスト ボックス 40"/>
        <xdr:cNvSpPr txBox="1"/>
      </xdr:nvSpPr>
      <xdr:spPr>
        <a:xfrm>
          <a:off x="666750" y="50330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75565</xdr:rowOff>
    </xdr:from>
    <xdr:to xmlns:xdr="http://schemas.openxmlformats.org/drawingml/2006/spreadsheetDrawing">
      <xdr:col>28</xdr:col>
      <xdr:colOff>114300</xdr:colOff>
      <xdr:row>44</xdr:row>
      <xdr:rowOff>75565</xdr:rowOff>
    </xdr:to>
    <xdr:cxnSp macro="">
      <xdr:nvCxnSpPr>
        <xdr:cNvPr id="42" name="直線コネクタ 41"/>
        <xdr:cNvCxnSpPr/>
      </xdr:nvCxnSpPr>
      <xdr:spPr>
        <a:xfrm>
          <a:off x="685800" y="74555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8445"/>
    <xdr:sp macro="" textlink="">
      <xdr:nvSpPr>
        <xdr:cNvPr id="43" name="テキスト ボックス 42"/>
        <xdr:cNvSpPr txBox="1"/>
      </xdr:nvSpPr>
      <xdr:spPr>
        <a:xfrm>
          <a:off x="275590" y="731774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132715</xdr:rowOff>
    </xdr:from>
    <xdr:to xmlns:xdr="http://schemas.openxmlformats.org/drawingml/2006/spreadsheetDrawing">
      <xdr:col>28</xdr:col>
      <xdr:colOff>114300</xdr:colOff>
      <xdr:row>41</xdr:row>
      <xdr:rowOff>132715</xdr:rowOff>
    </xdr:to>
    <xdr:cxnSp macro="">
      <xdr:nvCxnSpPr>
        <xdr:cNvPr id="44" name="直線コネクタ 43"/>
        <xdr:cNvCxnSpPr/>
      </xdr:nvCxnSpPr>
      <xdr:spPr>
        <a:xfrm>
          <a:off x="685800" y="70097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162560</xdr:rowOff>
    </xdr:from>
    <xdr:ext cx="466725" cy="258445"/>
    <xdr:sp macro="" textlink="">
      <xdr:nvSpPr>
        <xdr:cNvPr id="45" name="テキスト ボックス 44"/>
        <xdr:cNvSpPr txBox="1"/>
      </xdr:nvSpPr>
      <xdr:spPr>
        <a:xfrm>
          <a:off x="275590" y="68719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18415</xdr:rowOff>
    </xdr:from>
    <xdr:to xmlns:xdr="http://schemas.openxmlformats.org/drawingml/2006/spreadsheetDrawing">
      <xdr:col>28</xdr:col>
      <xdr:colOff>114300</xdr:colOff>
      <xdr:row>39</xdr:row>
      <xdr:rowOff>18415</xdr:rowOff>
    </xdr:to>
    <xdr:cxnSp macro="">
      <xdr:nvCxnSpPr>
        <xdr:cNvPr id="46" name="直線コネクタ 45"/>
        <xdr:cNvCxnSpPr/>
      </xdr:nvCxnSpPr>
      <xdr:spPr>
        <a:xfrm>
          <a:off x="685800" y="65601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48260</xdr:rowOff>
    </xdr:from>
    <xdr:ext cx="402590" cy="257810"/>
    <xdr:sp macro="" textlink="">
      <xdr:nvSpPr>
        <xdr:cNvPr id="47" name="テキスト ボックス 46"/>
        <xdr:cNvSpPr txBox="1"/>
      </xdr:nvSpPr>
      <xdr:spPr>
        <a:xfrm>
          <a:off x="339725" y="6422390"/>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75565</xdr:rowOff>
    </xdr:from>
    <xdr:to xmlns:xdr="http://schemas.openxmlformats.org/drawingml/2006/spreadsheetDrawing">
      <xdr:col>28</xdr:col>
      <xdr:colOff>114300</xdr:colOff>
      <xdr:row>36</xdr:row>
      <xdr:rowOff>75565</xdr:rowOff>
    </xdr:to>
    <xdr:cxnSp macro="">
      <xdr:nvCxnSpPr>
        <xdr:cNvPr id="48" name="直線コネクタ 47"/>
        <xdr:cNvCxnSpPr/>
      </xdr:nvCxnSpPr>
      <xdr:spPr>
        <a:xfrm>
          <a:off x="685800" y="6114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105410</xdr:rowOff>
    </xdr:from>
    <xdr:ext cx="402590" cy="258445"/>
    <xdr:sp macro="" textlink="">
      <xdr:nvSpPr>
        <xdr:cNvPr id="49" name="テキスト ボックス 48"/>
        <xdr:cNvSpPr txBox="1"/>
      </xdr:nvSpPr>
      <xdr:spPr>
        <a:xfrm>
          <a:off x="339725" y="597662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132715</xdr:rowOff>
    </xdr:from>
    <xdr:to xmlns:xdr="http://schemas.openxmlformats.org/drawingml/2006/spreadsheetDrawing">
      <xdr:col>28</xdr:col>
      <xdr:colOff>114300</xdr:colOff>
      <xdr:row>33</xdr:row>
      <xdr:rowOff>132715</xdr:rowOff>
    </xdr:to>
    <xdr:cxnSp macro="">
      <xdr:nvCxnSpPr>
        <xdr:cNvPr id="50" name="直線コネクタ 49"/>
        <xdr:cNvCxnSpPr/>
      </xdr:nvCxnSpPr>
      <xdr:spPr>
        <a:xfrm>
          <a:off x="685800" y="56686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162560</xdr:rowOff>
    </xdr:from>
    <xdr:ext cx="402590" cy="258445"/>
    <xdr:sp macro="" textlink="">
      <xdr:nvSpPr>
        <xdr:cNvPr id="51" name="テキスト ボックス 50"/>
        <xdr:cNvSpPr txBox="1"/>
      </xdr:nvSpPr>
      <xdr:spPr>
        <a:xfrm>
          <a:off x="339725" y="553085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114300</xdr:colOff>
      <xdr:row>31</xdr:row>
      <xdr:rowOff>18415</xdr:rowOff>
    </xdr:to>
    <xdr:cxnSp macro="">
      <xdr:nvCxnSpPr>
        <xdr:cNvPr id="52" name="直線コネクタ 51"/>
        <xdr:cNvCxnSpPr/>
      </xdr:nvCxnSpPr>
      <xdr:spPr>
        <a:xfrm>
          <a:off x="6858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30</xdr:row>
      <xdr:rowOff>48260</xdr:rowOff>
    </xdr:from>
    <xdr:ext cx="402590" cy="257810"/>
    <xdr:sp macro="" textlink="">
      <xdr:nvSpPr>
        <xdr:cNvPr id="53" name="テキスト ボックス 52"/>
        <xdr:cNvSpPr txBox="1"/>
      </xdr:nvSpPr>
      <xdr:spPr>
        <a:xfrm>
          <a:off x="339725" y="5081270"/>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75565</xdr:rowOff>
    </xdr:to>
    <xdr:sp macro="" textlink="">
      <xdr:nvSpPr>
        <xdr:cNvPr id="54" name="【図書館】&#10;有形固定資産減価償却率グラフ枠"/>
        <xdr:cNvSpPr/>
      </xdr:nvSpPr>
      <xdr:spPr>
        <a:xfrm>
          <a:off x="685800" y="5219065"/>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109855</xdr:rowOff>
    </xdr:from>
    <xdr:to xmlns:xdr="http://schemas.openxmlformats.org/drawingml/2006/spreadsheetDrawing">
      <xdr:col>24</xdr:col>
      <xdr:colOff>62865</xdr:colOff>
      <xdr:row>41</xdr:row>
      <xdr:rowOff>132715</xdr:rowOff>
    </xdr:to>
    <xdr:cxnSp macro="">
      <xdr:nvCxnSpPr>
        <xdr:cNvPr id="55" name="直線コネクタ 54"/>
        <xdr:cNvCxnSpPr/>
      </xdr:nvCxnSpPr>
      <xdr:spPr>
        <a:xfrm flipV="1">
          <a:off x="4177665" y="5813425"/>
          <a:ext cx="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136525</xdr:rowOff>
    </xdr:from>
    <xdr:ext cx="469265" cy="258445"/>
    <xdr:sp macro="" textlink="">
      <xdr:nvSpPr>
        <xdr:cNvPr id="56" name="【図書館】&#10;有形固定資産減価償却率最小値テキスト"/>
        <xdr:cNvSpPr txBox="1"/>
      </xdr:nvSpPr>
      <xdr:spPr>
        <a:xfrm>
          <a:off x="4216400" y="70135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132715</xdr:rowOff>
    </xdr:from>
    <xdr:to xmlns:xdr="http://schemas.openxmlformats.org/drawingml/2006/spreadsheetDrawing">
      <xdr:col>24</xdr:col>
      <xdr:colOff>152400</xdr:colOff>
      <xdr:row>41</xdr:row>
      <xdr:rowOff>132715</xdr:rowOff>
    </xdr:to>
    <xdr:cxnSp macro="">
      <xdr:nvCxnSpPr>
        <xdr:cNvPr id="57" name="直線コネクタ 56"/>
        <xdr:cNvCxnSpPr/>
      </xdr:nvCxnSpPr>
      <xdr:spPr>
        <a:xfrm>
          <a:off x="4108450" y="70097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33</xdr:row>
      <xdr:rowOff>56515</xdr:rowOff>
    </xdr:from>
    <xdr:ext cx="404495" cy="258445"/>
    <xdr:sp macro="" textlink="">
      <xdr:nvSpPr>
        <xdr:cNvPr id="58" name="【図書館】&#10;有形固定資産減価償却率最大値テキスト"/>
        <xdr:cNvSpPr txBox="1"/>
      </xdr:nvSpPr>
      <xdr:spPr>
        <a:xfrm>
          <a:off x="4216400" y="55924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109855</xdr:rowOff>
    </xdr:from>
    <xdr:to xmlns:xdr="http://schemas.openxmlformats.org/drawingml/2006/spreadsheetDrawing">
      <xdr:col>24</xdr:col>
      <xdr:colOff>152400</xdr:colOff>
      <xdr:row>34</xdr:row>
      <xdr:rowOff>109855</xdr:rowOff>
    </xdr:to>
    <xdr:cxnSp macro="">
      <xdr:nvCxnSpPr>
        <xdr:cNvPr id="59" name="直線コネクタ 58"/>
        <xdr:cNvCxnSpPr/>
      </xdr:nvCxnSpPr>
      <xdr:spPr>
        <a:xfrm>
          <a:off x="4108450" y="58134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5715</xdr:rowOff>
    </xdr:from>
    <xdr:ext cx="404495" cy="258445"/>
    <xdr:sp macro="" textlink="">
      <xdr:nvSpPr>
        <xdr:cNvPr id="60" name="【図書館】&#10;有形固定資産減価償却率平均値テキスト"/>
        <xdr:cNvSpPr txBox="1"/>
      </xdr:nvSpPr>
      <xdr:spPr>
        <a:xfrm>
          <a:off x="4216400" y="621220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27305</xdr:rowOff>
    </xdr:from>
    <xdr:to xmlns:xdr="http://schemas.openxmlformats.org/drawingml/2006/spreadsheetDrawing">
      <xdr:col>24</xdr:col>
      <xdr:colOff>114300</xdr:colOff>
      <xdr:row>37</xdr:row>
      <xdr:rowOff>129540</xdr:rowOff>
    </xdr:to>
    <xdr:sp macro="" textlink="">
      <xdr:nvSpPr>
        <xdr:cNvPr id="61" name="フローチャート: 判断 60"/>
        <xdr:cNvSpPr/>
      </xdr:nvSpPr>
      <xdr:spPr>
        <a:xfrm>
          <a:off x="4127500" y="6233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52070</xdr:rowOff>
    </xdr:from>
    <xdr:to xmlns:xdr="http://schemas.openxmlformats.org/drawingml/2006/spreadsheetDrawing">
      <xdr:col>20</xdr:col>
      <xdr:colOff>38100</xdr:colOff>
      <xdr:row>36</xdr:row>
      <xdr:rowOff>154305</xdr:rowOff>
    </xdr:to>
    <xdr:sp macro="" textlink="">
      <xdr:nvSpPr>
        <xdr:cNvPr id="62" name="フローチャート: 判断 61"/>
        <xdr:cNvSpPr/>
      </xdr:nvSpPr>
      <xdr:spPr>
        <a:xfrm>
          <a:off x="3384550" y="6090920"/>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22225</xdr:rowOff>
    </xdr:from>
    <xdr:to xmlns:xdr="http://schemas.openxmlformats.org/drawingml/2006/spreadsheetDrawing">
      <xdr:col>15</xdr:col>
      <xdr:colOff>101600</xdr:colOff>
      <xdr:row>36</xdr:row>
      <xdr:rowOff>124460</xdr:rowOff>
    </xdr:to>
    <xdr:sp macro="" textlink="">
      <xdr:nvSpPr>
        <xdr:cNvPr id="63" name="フローチャート: 判断 62"/>
        <xdr:cNvSpPr/>
      </xdr:nvSpPr>
      <xdr:spPr>
        <a:xfrm>
          <a:off x="2571750" y="6061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35</xdr:row>
      <xdr:rowOff>136525</xdr:rowOff>
    </xdr:from>
    <xdr:to xmlns:xdr="http://schemas.openxmlformats.org/drawingml/2006/spreadsheetDrawing">
      <xdr:col>10</xdr:col>
      <xdr:colOff>165100</xdr:colOff>
      <xdr:row>36</xdr:row>
      <xdr:rowOff>67310</xdr:rowOff>
    </xdr:to>
    <xdr:sp macro="" textlink="">
      <xdr:nvSpPr>
        <xdr:cNvPr id="64" name="フローチャート: 判断 63"/>
        <xdr:cNvSpPr/>
      </xdr:nvSpPr>
      <xdr:spPr>
        <a:xfrm>
          <a:off x="1778000" y="600773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2540</xdr:rowOff>
    </xdr:from>
    <xdr:to xmlns:xdr="http://schemas.openxmlformats.org/drawingml/2006/spreadsheetDrawing">
      <xdr:col>6</xdr:col>
      <xdr:colOff>38100</xdr:colOff>
      <xdr:row>36</xdr:row>
      <xdr:rowOff>104140</xdr:rowOff>
    </xdr:to>
    <xdr:sp macro="" textlink="">
      <xdr:nvSpPr>
        <xdr:cNvPr id="65" name="フローチャート: 判断 64"/>
        <xdr:cNvSpPr/>
      </xdr:nvSpPr>
      <xdr:spPr>
        <a:xfrm>
          <a:off x="984250" y="60413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8445"/>
    <xdr:sp macro="" textlink="">
      <xdr:nvSpPr>
        <xdr:cNvPr id="66" name="テキスト ボックス 65"/>
        <xdr:cNvSpPr txBox="1"/>
      </xdr:nvSpPr>
      <xdr:spPr>
        <a:xfrm>
          <a:off x="40068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73660</xdr:rowOff>
    </xdr:from>
    <xdr:ext cx="762000" cy="258445"/>
    <xdr:sp macro="" textlink="">
      <xdr:nvSpPr>
        <xdr:cNvPr id="67" name="テキスト ボックス 66"/>
        <xdr:cNvSpPr txBox="1"/>
      </xdr:nvSpPr>
      <xdr:spPr>
        <a:xfrm>
          <a:off x="32575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1365" cy="258445"/>
    <xdr:sp macro="" textlink="">
      <xdr:nvSpPr>
        <xdr:cNvPr id="68" name="テキスト ボックス 67"/>
        <xdr:cNvSpPr txBox="1"/>
      </xdr:nvSpPr>
      <xdr:spPr>
        <a:xfrm>
          <a:off x="24511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8445"/>
    <xdr:sp macro="" textlink="">
      <xdr:nvSpPr>
        <xdr:cNvPr id="69" name="テキスト ボックス 68"/>
        <xdr:cNvSpPr txBox="1"/>
      </xdr:nvSpPr>
      <xdr:spPr>
        <a:xfrm>
          <a:off x="16573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44</xdr:row>
      <xdr:rowOff>73660</xdr:rowOff>
    </xdr:from>
    <xdr:ext cx="762000" cy="258445"/>
    <xdr:sp macro="" textlink="">
      <xdr:nvSpPr>
        <xdr:cNvPr id="70" name="テキスト ボックス 69"/>
        <xdr:cNvSpPr txBox="1"/>
      </xdr:nvSpPr>
      <xdr:spPr>
        <a:xfrm>
          <a:off x="8572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71120</xdr:rowOff>
    </xdr:from>
    <xdr:to xmlns:xdr="http://schemas.openxmlformats.org/drawingml/2006/spreadsheetDrawing">
      <xdr:col>24</xdr:col>
      <xdr:colOff>114300</xdr:colOff>
      <xdr:row>35</xdr:row>
      <xdr:rowOff>1270</xdr:rowOff>
    </xdr:to>
    <xdr:sp macro="" textlink="">
      <xdr:nvSpPr>
        <xdr:cNvPr id="71" name="楕円 70"/>
        <xdr:cNvSpPr/>
      </xdr:nvSpPr>
      <xdr:spPr>
        <a:xfrm>
          <a:off x="4127500" y="5774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34</xdr:row>
      <xdr:rowOff>12700</xdr:rowOff>
    </xdr:from>
    <xdr:ext cx="404495" cy="258445"/>
    <xdr:sp macro="" textlink="">
      <xdr:nvSpPr>
        <xdr:cNvPr id="72" name="【図書館】&#10;有形固定資産減価償却率該当値テキスト"/>
        <xdr:cNvSpPr txBox="1"/>
      </xdr:nvSpPr>
      <xdr:spPr>
        <a:xfrm>
          <a:off x="4216400" y="57162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45085</xdr:rowOff>
    </xdr:from>
    <xdr:to xmlns:xdr="http://schemas.openxmlformats.org/drawingml/2006/spreadsheetDrawing">
      <xdr:col>20</xdr:col>
      <xdr:colOff>38100</xdr:colOff>
      <xdr:row>34</xdr:row>
      <xdr:rowOff>146685</xdr:rowOff>
    </xdr:to>
    <xdr:sp macro="" textlink="">
      <xdr:nvSpPr>
        <xdr:cNvPr id="73" name="楕円 72"/>
        <xdr:cNvSpPr/>
      </xdr:nvSpPr>
      <xdr:spPr>
        <a:xfrm>
          <a:off x="3384550" y="57486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34</xdr:row>
      <xdr:rowOff>96520</xdr:rowOff>
    </xdr:from>
    <xdr:to xmlns:xdr="http://schemas.openxmlformats.org/drawingml/2006/spreadsheetDrawing">
      <xdr:col>24</xdr:col>
      <xdr:colOff>63500</xdr:colOff>
      <xdr:row>34</xdr:row>
      <xdr:rowOff>121920</xdr:rowOff>
    </xdr:to>
    <xdr:cxnSp macro="">
      <xdr:nvCxnSpPr>
        <xdr:cNvPr id="74" name="直線コネクタ 73"/>
        <xdr:cNvCxnSpPr/>
      </xdr:nvCxnSpPr>
      <xdr:spPr>
        <a:xfrm>
          <a:off x="3429000" y="5800090"/>
          <a:ext cx="7493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0</xdr:rowOff>
    </xdr:from>
    <xdr:to xmlns:xdr="http://schemas.openxmlformats.org/drawingml/2006/spreadsheetDrawing">
      <xdr:col>15</xdr:col>
      <xdr:colOff>101600</xdr:colOff>
      <xdr:row>34</xdr:row>
      <xdr:rowOff>100965</xdr:rowOff>
    </xdr:to>
    <xdr:sp macro="" textlink="">
      <xdr:nvSpPr>
        <xdr:cNvPr id="75" name="楕円 74"/>
        <xdr:cNvSpPr/>
      </xdr:nvSpPr>
      <xdr:spPr>
        <a:xfrm>
          <a:off x="2571750" y="5703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50800</xdr:rowOff>
    </xdr:from>
    <xdr:to xmlns:xdr="http://schemas.openxmlformats.org/drawingml/2006/spreadsheetDrawing">
      <xdr:col>19</xdr:col>
      <xdr:colOff>171450</xdr:colOff>
      <xdr:row>34</xdr:row>
      <xdr:rowOff>96520</xdr:rowOff>
    </xdr:to>
    <xdr:cxnSp macro="">
      <xdr:nvCxnSpPr>
        <xdr:cNvPr id="76" name="直線コネクタ 75"/>
        <xdr:cNvCxnSpPr/>
      </xdr:nvCxnSpPr>
      <xdr:spPr>
        <a:xfrm>
          <a:off x="2622550" y="5754370"/>
          <a:ext cx="80645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33</xdr:row>
      <xdr:rowOff>123825</xdr:rowOff>
    </xdr:from>
    <xdr:to xmlns:xdr="http://schemas.openxmlformats.org/drawingml/2006/spreadsheetDrawing">
      <xdr:col>10</xdr:col>
      <xdr:colOff>165100</xdr:colOff>
      <xdr:row>34</xdr:row>
      <xdr:rowOff>53340</xdr:rowOff>
    </xdr:to>
    <xdr:sp macro="" textlink="">
      <xdr:nvSpPr>
        <xdr:cNvPr id="77" name="楕円 76"/>
        <xdr:cNvSpPr/>
      </xdr:nvSpPr>
      <xdr:spPr>
        <a:xfrm>
          <a:off x="1778000" y="565975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34</xdr:row>
      <xdr:rowOff>3175</xdr:rowOff>
    </xdr:from>
    <xdr:to xmlns:xdr="http://schemas.openxmlformats.org/drawingml/2006/spreadsheetDrawing">
      <xdr:col>15</xdr:col>
      <xdr:colOff>50800</xdr:colOff>
      <xdr:row>34</xdr:row>
      <xdr:rowOff>50800</xdr:rowOff>
    </xdr:to>
    <xdr:cxnSp macro="">
      <xdr:nvCxnSpPr>
        <xdr:cNvPr id="78" name="直線コネクタ 77"/>
        <xdr:cNvCxnSpPr/>
      </xdr:nvCxnSpPr>
      <xdr:spPr>
        <a:xfrm>
          <a:off x="1828800" y="5706745"/>
          <a:ext cx="79375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33</xdr:row>
      <xdr:rowOff>36830</xdr:rowOff>
    </xdr:from>
    <xdr:to xmlns:xdr="http://schemas.openxmlformats.org/drawingml/2006/spreadsheetDrawing">
      <xdr:col>6</xdr:col>
      <xdr:colOff>38100</xdr:colOff>
      <xdr:row>33</xdr:row>
      <xdr:rowOff>137795</xdr:rowOff>
    </xdr:to>
    <xdr:sp macro="" textlink="">
      <xdr:nvSpPr>
        <xdr:cNvPr id="79" name="楕円 78"/>
        <xdr:cNvSpPr/>
      </xdr:nvSpPr>
      <xdr:spPr>
        <a:xfrm>
          <a:off x="984250" y="557276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33</xdr:row>
      <xdr:rowOff>86995</xdr:rowOff>
    </xdr:from>
    <xdr:to xmlns:xdr="http://schemas.openxmlformats.org/drawingml/2006/spreadsheetDrawing">
      <xdr:col>10</xdr:col>
      <xdr:colOff>114300</xdr:colOff>
      <xdr:row>34</xdr:row>
      <xdr:rowOff>3175</xdr:rowOff>
    </xdr:to>
    <xdr:cxnSp macro="">
      <xdr:nvCxnSpPr>
        <xdr:cNvPr id="80" name="直線コネクタ 79"/>
        <xdr:cNvCxnSpPr/>
      </xdr:nvCxnSpPr>
      <xdr:spPr>
        <a:xfrm>
          <a:off x="1028700" y="5622925"/>
          <a:ext cx="8001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144780</xdr:rowOff>
    </xdr:from>
    <xdr:ext cx="404495" cy="258445"/>
    <xdr:sp macro="" textlink="">
      <xdr:nvSpPr>
        <xdr:cNvPr id="81" name="n_1aveValue【図書館】&#10;有形固定資産減価償却率"/>
        <xdr:cNvSpPr txBox="1"/>
      </xdr:nvSpPr>
      <xdr:spPr>
        <a:xfrm>
          <a:off x="3239135" y="61836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114935</xdr:rowOff>
    </xdr:from>
    <xdr:ext cx="404495" cy="258445"/>
    <xdr:sp macro="" textlink="">
      <xdr:nvSpPr>
        <xdr:cNvPr id="82" name="n_2aveValue【図書館】&#10;有形固定資産減価償却率"/>
        <xdr:cNvSpPr txBox="1"/>
      </xdr:nvSpPr>
      <xdr:spPr>
        <a:xfrm>
          <a:off x="2439035" y="61537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57785</xdr:rowOff>
    </xdr:from>
    <xdr:ext cx="404495" cy="258445"/>
    <xdr:sp macro="" textlink="">
      <xdr:nvSpPr>
        <xdr:cNvPr id="83" name="n_3aveValue【図書館】&#10;有形固定資産減価償却率"/>
        <xdr:cNvSpPr txBox="1"/>
      </xdr:nvSpPr>
      <xdr:spPr>
        <a:xfrm>
          <a:off x="1645285" y="60966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95250</xdr:rowOff>
    </xdr:from>
    <xdr:ext cx="405130" cy="258445"/>
    <xdr:sp macro="" textlink="">
      <xdr:nvSpPr>
        <xdr:cNvPr id="84" name="n_4aveValue【図書館】&#10;有形固定資産減価償却率"/>
        <xdr:cNvSpPr txBox="1"/>
      </xdr:nvSpPr>
      <xdr:spPr>
        <a:xfrm>
          <a:off x="851535" y="61341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32</xdr:row>
      <xdr:rowOff>163830</xdr:rowOff>
    </xdr:from>
    <xdr:ext cx="404495" cy="258445"/>
    <xdr:sp macro="" textlink="">
      <xdr:nvSpPr>
        <xdr:cNvPr id="85" name="n_1mainValue【図書館】&#10;有形固定資産減価償却率"/>
        <xdr:cNvSpPr txBox="1"/>
      </xdr:nvSpPr>
      <xdr:spPr>
        <a:xfrm>
          <a:off x="3239135" y="55321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32</xdr:row>
      <xdr:rowOff>118110</xdr:rowOff>
    </xdr:from>
    <xdr:ext cx="404495" cy="258445"/>
    <xdr:sp macro="" textlink="">
      <xdr:nvSpPr>
        <xdr:cNvPr id="86" name="n_2mainValue【図書館】&#10;有形固定資産減価償却率"/>
        <xdr:cNvSpPr txBox="1"/>
      </xdr:nvSpPr>
      <xdr:spPr>
        <a:xfrm>
          <a:off x="2439035" y="54864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32</xdr:row>
      <xdr:rowOff>70485</xdr:rowOff>
    </xdr:from>
    <xdr:ext cx="404495" cy="258445"/>
    <xdr:sp macro="" textlink="">
      <xdr:nvSpPr>
        <xdr:cNvPr id="87" name="n_3mainValue【図書館】&#10;有形固定資産減価償却率"/>
        <xdr:cNvSpPr txBox="1"/>
      </xdr:nvSpPr>
      <xdr:spPr>
        <a:xfrm>
          <a:off x="1645285" y="54387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31</xdr:row>
      <xdr:rowOff>154305</xdr:rowOff>
    </xdr:from>
    <xdr:ext cx="405130" cy="258445"/>
    <xdr:sp macro="" textlink="">
      <xdr:nvSpPr>
        <xdr:cNvPr id="88" name="n_4mainValue【図書館】&#10;有形固定資産減価償却率"/>
        <xdr:cNvSpPr txBox="1"/>
      </xdr:nvSpPr>
      <xdr:spPr>
        <a:xfrm>
          <a:off x="851535" y="53549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75565</xdr:rowOff>
    </xdr:from>
    <xdr:to xmlns:xdr="http://schemas.openxmlformats.org/drawingml/2006/spreadsheetDrawing">
      <xdr:col>59</xdr:col>
      <xdr:colOff>88900</xdr:colOff>
      <xdr:row>28</xdr:row>
      <xdr:rowOff>24765</xdr:rowOff>
    </xdr:to>
    <xdr:sp macro="" textlink="">
      <xdr:nvSpPr>
        <xdr:cNvPr id="89" name="正方形/長方形 88"/>
        <xdr:cNvSpPr/>
      </xdr:nvSpPr>
      <xdr:spPr>
        <a:xfrm>
          <a:off x="5956300" y="4102735"/>
          <a:ext cx="424815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132715</xdr:rowOff>
    </xdr:to>
    <xdr:sp macro="" textlink="">
      <xdr:nvSpPr>
        <xdr:cNvPr id="90" name="正方形/長方形 89"/>
        <xdr:cNvSpPr/>
      </xdr:nvSpPr>
      <xdr:spPr>
        <a:xfrm>
          <a:off x="606425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165100</xdr:rowOff>
    </xdr:to>
    <xdr:sp macro="" textlink="">
      <xdr:nvSpPr>
        <xdr:cNvPr id="91" name="正方形/長方形 90"/>
        <xdr:cNvSpPr/>
      </xdr:nvSpPr>
      <xdr:spPr>
        <a:xfrm>
          <a:off x="606425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132715</xdr:rowOff>
    </xdr:to>
    <xdr:sp macro="" textlink="">
      <xdr:nvSpPr>
        <xdr:cNvPr id="92" name="正方形/長方形 91"/>
        <xdr:cNvSpPr/>
      </xdr:nvSpPr>
      <xdr:spPr>
        <a:xfrm>
          <a:off x="69850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165100</xdr:rowOff>
    </xdr:to>
    <xdr:sp macro="" textlink="">
      <xdr:nvSpPr>
        <xdr:cNvPr id="93" name="正方形/長方形 92"/>
        <xdr:cNvSpPr/>
      </xdr:nvSpPr>
      <xdr:spPr>
        <a:xfrm>
          <a:off x="69850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132715</xdr:rowOff>
    </xdr:to>
    <xdr:sp macro="" textlink="">
      <xdr:nvSpPr>
        <xdr:cNvPr id="94" name="正方形/長方形 93"/>
        <xdr:cNvSpPr/>
      </xdr:nvSpPr>
      <xdr:spPr>
        <a:xfrm>
          <a:off x="80137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165100</xdr:rowOff>
    </xdr:to>
    <xdr:sp macro="" textlink="">
      <xdr:nvSpPr>
        <xdr:cNvPr id="95" name="正方形/長方形 94"/>
        <xdr:cNvSpPr/>
      </xdr:nvSpPr>
      <xdr:spPr>
        <a:xfrm>
          <a:off x="80137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75565</xdr:rowOff>
    </xdr:to>
    <xdr:sp macro="" textlink="">
      <xdr:nvSpPr>
        <xdr:cNvPr id="96" name="正方形/長方形 95"/>
        <xdr:cNvSpPr/>
      </xdr:nvSpPr>
      <xdr:spPr>
        <a:xfrm>
          <a:off x="5956300" y="5219065"/>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4790"/>
    <xdr:sp macro="" textlink="">
      <xdr:nvSpPr>
        <xdr:cNvPr id="97" name="テキスト ボックス 96"/>
        <xdr:cNvSpPr txBox="1"/>
      </xdr:nvSpPr>
      <xdr:spPr>
        <a:xfrm>
          <a:off x="5918200" y="503301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75565</xdr:rowOff>
    </xdr:from>
    <xdr:to xmlns:xdr="http://schemas.openxmlformats.org/drawingml/2006/spreadsheetDrawing">
      <xdr:col>59</xdr:col>
      <xdr:colOff>50800</xdr:colOff>
      <xdr:row>44</xdr:row>
      <xdr:rowOff>75565</xdr:rowOff>
    </xdr:to>
    <xdr:cxnSp macro="">
      <xdr:nvCxnSpPr>
        <xdr:cNvPr id="98" name="直線コネクタ 97"/>
        <xdr:cNvCxnSpPr/>
      </xdr:nvCxnSpPr>
      <xdr:spPr>
        <a:xfrm>
          <a:off x="5956300" y="74555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9" name="直線コネクタ 98"/>
        <xdr:cNvCxnSpPr/>
      </xdr:nvCxnSpPr>
      <xdr:spPr>
        <a:xfrm>
          <a:off x="5956300" y="70827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7810"/>
    <xdr:sp macro="" textlink="">
      <xdr:nvSpPr>
        <xdr:cNvPr id="100" name="テキスト ボックス 99"/>
        <xdr:cNvSpPr txBox="1"/>
      </xdr:nvSpPr>
      <xdr:spPr>
        <a:xfrm>
          <a:off x="5527040" y="694436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1" name="直線コネクタ 100"/>
        <xdr:cNvCxnSpPr/>
      </xdr:nvCxnSpPr>
      <xdr:spPr>
        <a:xfrm>
          <a:off x="5956300" y="67094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28575</xdr:rowOff>
    </xdr:from>
    <xdr:ext cx="466725" cy="257810"/>
    <xdr:sp macro="" textlink="">
      <xdr:nvSpPr>
        <xdr:cNvPr id="102" name="テキスト ボックス 101"/>
        <xdr:cNvSpPr txBox="1"/>
      </xdr:nvSpPr>
      <xdr:spPr>
        <a:xfrm>
          <a:off x="5527040" y="657034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132715</xdr:rowOff>
    </xdr:from>
    <xdr:to xmlns:xdr="http://schemas.openxmlformats.org/drawingml/2006/spreadsheetDrawing">
      <xdr:col>59</xdr:col>
      <xdr:colOff>50800</xdr:colOff>
      <xdr:row>37</xdr:row>
      <xdr:rowOff>132715</xdr:rowOff>
    </xdr:to>
    <xdr:cxnSp macro="">
      <xdr:nvCxnSpPr>
        <xdr:cNvPr id="103" name="直線コネクタ 102"/>
        <xdr:cNvCxnSpPr/>
      </xdr:nvCxnSpPr>
      <xdr:spPr>
        <a:xfrm>
          <a:off x="5956300" y="63392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6725" cy="258445"/>
    <xdr:sp macro="" textlink="">
      <xdr:nvSpPr>
        <xdr:cNvPr id="104" name="テキスト ボックス 103"/>
        <xdr:cNvSpPr txBox="1"/>
      </xdr:nvSpPr>
      <xdr:spPr>
        <a:xfrm>
          <a:off x="5527040" y="62014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5" name="直線コネクタ 104"/>
        <xdr:cNvCxnSpPr/>
      </xdr:nvCxnSpPr>
      <xdr:spPr>
        <a:xfrm>
          <a:off x="5956300" y="59664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6725" cy="258445"/>
    <xdr:sp macro="" textlink="">
      <xdr:nvSpPr>
        <xdr:cNvPr id="106" name="テキスト ボックス 105"/>
        <xdr:cNvSpPr txBox="1"/>
      </xdr:nvSpPr>
      <xdr:spPr>
        <a:xfrm>
          <a:off x="5527040" y="582803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56515</xdr:rowOff>
    </xdr:from>
    <xdr:to xmlns:xdr="http://schemas.openxmlformats.org/drawingml/2006/spreadsheetDrawing">
      <xdr:col>59</xdr:col>
      <xdr:colOff>50800</xdr:colOff>
      <xdr:row>33</xdr:row>
      <xdr:rowOff>56515</xdr:rowOff>
    </xdr:to>
    <xdr:cxnSp macro="">
      <xdr:nvCxnSpPr>
        <xdr:cNvPr id="107" name="直線コネクタ 106"/>
        <xdr:cNvCxnSpPr/>
      </xdr:nvCxnSpPr>
      <xdr:spPr>
        <a:xfrm>
          <a:off x="5956300" y="55924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85725</xdr:rowOff>
    </xdr:from>
    <xdr:ext cx="466725" cy="257810"/>
    <xdr:sp macro="" textlink="">
      <xdr:nvSpPr>
        <xdr:cNvPr id="108" name="テキスト ボックス 107"/>
        <xdr:cNvSpPr txBox="1"/>
      </xdr:nvSpPr>
      <xdr:spPr>
        <a:xfrm>
          <a:off x="5527040" y="545401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50800</xdr:colOff>
      <xdr:row>31</xdr:row>
      <xdr:rowOff>18415</xdr:rowOff>
    </xdr:to>
    <xdr:cxnSp macro="">
      <xdr:nvCxnSpPr>
        <xdr:cNvPr id="109" name="直線コネクタ 108"/>
        <xdr:cNvCxnSpPr/>
      </xdr:nvCxnSpPr>
      <xdr:spPr>
        <a:xfrm>
          <a:off x="5956300" y="5219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725" cy="257810"/>
    <xdr:sp macro="" textlink="">
      <xdr:nvSpPr>
        <xdr:cNvPr id="110" name="テキスト ボックス 109"/>
        <xdr:cNvSpPr txBox="1"/>
      </xdr:nvSpPr>
      <xdr:spPr>
        <a:xfrm>
          <a:off x="5527040" y="508127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75565</xdr:rowOff>
    </xdr:to>
    <xdr:sp macro="" textlink="">
      <xdr:nvSpPr>
        <xdr:cNvPr id="111" name="【図書館】&#10;一人当たり面積グラフ枠"/>
        <xdr:cNvSpPr/>
      </xdr:nvSpPr>
      <xdr:spPr>
        <a:xfrm>
          <a:off x="5956300" y="5219065"/>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33</xdr:row>
      <xdr:rowOff>69850</xdr:rowOff>
    </xdr:from>
    <xdr:to xmlns:xdr="http://schemas.openxmlformats.org/drawingml/2006/spreadsheetDrawing">
      <xdr:col>54</xdr:col>
      <xdr:colOff>171450</xdr:colOff>
      <xdr:row>40</xdr:row>
      <xdr:rowOff>139065</xdr:rowOff>
    </xdr:to>
    <xdr:cxnSp macro="">
      <xdr:nvCxnSpPr>
        <xdr:cNvPr id="112" name="直線コネクタ 111"/>
        <xdr:cNvCxnSpPr/>
      </xdr:nvCxnSpPr>
      <xdr:spPr>
        <a:xfrm flipV="1">
          <a:off x="9429750" y="5605780"/>
          <a:ext cx="0" cy="1242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142875</xdr:rowOff>
    </xdr:from>
    <xdr:ext cx="469265" cy="258445"/>
    <xdr:sp macro="" textlink="">
      <xdr:nvSpPr>
        <xdr:cNvPr id="113" name="【図書館】&#10;一人当たり面積最小値テキスト"/>
        <xdr:cNvSpPr txBox="1"/>
      </xdr:nvSpPr>
      <xdr:spPr>
        <a:xfrm>
          <a:off x="9467850" y="68522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40</xdr:row>
      <xdr:rowOff>139065</xdr:rowOff>
    </xdr:from>
    <xdr:to xmlns:xdr="http://schemas.openxmlformats.org/drawingml/2006/spreadsheetDrawing">
      <xdr:col>55</xdr:col>
      <xdr:colOff>88900</xdr:colOff>
      <xdr:row>40</xdr:row>
      <xdr:rowOff>139065</xdr:rowOff>
    </xdr:to>
    <xdr:cxnSp macro="">
      <xdr:nvCxnSpPr>
        <xdr:cNvPr id="114" name="直線コネクタ 113"/>
        <xdr:cNvCxnSpPr/>
      </xdr:nvCxnSpPr>
      <xdr:spPr>
        <a:xfrm>
          <a:off x="9359900" y="68484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16510</xdr:rowOff>
    </xdr:from>
    <xdr:ext cx="469265" cy="258445"/>
    <xdr:sp macro="" textlink="">
      <xdr:nvSpPr>
        <xdr:cNvPr id="115" name="【図書館】&#10;一人当たり面積最大値テキスト"/>
        <xdr:cNvSpPr txBox="1"/>
      </xdr:nvSpPr>
      <xdr:spPr>
        <a:xfrm>
          <a:off x="9467850" y="53848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69850</xdr:rowOff>
    </xdr:from>
    <xdr:to xmlns:xdr="http://schemas.openxmlformats.org/drawingml/2006/spreadsheetDrawing">
      <xdr:col>55</xdr:col>
      <xdr:colOff>88900</xdr:colOff>
      <xdr:row>33</xdr:row>
      <xdr:rowOff>69850</xdr:rowOff>
    </xdr:to>
    <xdr:cxnSp macro="">
      <xdr:nvCxnSpPr>
        <xdr:cNvPr id="116" name="直線コネクタ 115"/>
        <xdr:cNvCxnSpPr/>
      </xdr:nvCxnSpPr>
      <xdr:spPr>
        <a:xfrm>
          <a:off x="9359900" y="56057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85725</xdr:rowOff>
    </xdr:from>
    <xdr:ext cx="469265" cy="257810"/>
    <xdr:sp macro="" textlink="">
      <xdr:nvSpPr>
        <xdr:cNvPr id="117" name="【図書館】&#10;一人当たり面積平均値テキスト"/>
        <xdr:cNvSpPr txBox="1"/>
      </xdr:nvSpPr>
      <xdr:spPr>
        <a:xfrm>
          <a:off x="9467850" y="6292215"/>
          <a:ext cx="4692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62865</xdr:rowOff>
    </xdr:from>
    <xdr:to xmlns:xdr="http://schemas.openxmlformats.org/drawingml/2006/spreadsheetDrawing">
      <xdr:col>55</xdr:col>
      <xdr:colOff>50800</xdr:colOff>
      <xdr:row>38</xdr:row>
      <xdr:rowOff>165100</xdr:rowOff>
    </xdr:to>
    <xdr:sp macro="" textlink="">
      <xdr:nvSpPr>
        <xdr:cNvPr id="118" name="フローチャート: 判断 117"/>
        <xdr:cNvSpPr/>
      </xdr:nvSpPr>
      <xdr:spPr>
        <a:xfrm>
          <a:off x="9398000" y="643699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50800</xdr:rowOff>
    </xdr:from>
    <xdr:to xmlns:xdr="http://schemas.openxmlformats.org/drawingml/2006/spreadsheetDrawing">
      <xdr:col>50</xdr:col>
      <xdr:colOff>165100</xdr:colOff>
      <xdr:row>38</xdr:row>
      <xdr:rowOff>152400</xdr:rowOff>
    </xdr:to>
    <xdr:sp macro="" textlink="">
      <xdr:nvSpPr>
        <xdr:cNvPr id="119" name="フローチャート: 判断 118"/>
        <xdr:cNvSpPr/>
      </xdr:nvSpPr>
      <xdr:spPr>
        <a:xfrm>
          <a:off x="86360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75565</xdr:rowOff>
    </xdr:from>
    <xdr:to xmlns:xdr="http://schemas.openxmlformats.org/drawingml/2006/spreadsheetDrawing">
      <xdr:col>46</xdr:col>
      <xdr:colOff>38100</xdr:colOff>
      <xdr:row>39</xdr:row>
      <xdr:rowOff>5715</xdr:rowOff>
    </xdr:to>
    <xdr:sp macro="" textlink="">
      <xdr:nvSpPr>
        <xdr:cNvPr id="120" name="フローチャート: 判断 119"/>
        <xdr:cNvSpPr/>
      </xdr:nvSpPr>
      <xdr:spPr>
        <a:xfrm>
          <a:off x="7842250" y="644969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127000</xdr:rowOff>
    </xdr:from>
    <xdr:to xmlns:xdr="http://schemas.openxmlformats.org/drawingml/2006/spreadsheetDrawing">
      <xdr:col>41</xdr:col>
      <xdr:colOff>101600</xdr:colOff>
      <xdr:row>39</xdr:row>
      <xdr:rowOff>56515</xdr:rowOff>
    </xdr:to>
    <xdr:sp macro="" textlink="">
      <xdr:nvSpPr>
        <xdr:cNvPr id="121" name="フローチャート: 判断 120"/>
        <xdr:cNvSpPr/>
      </xdr:nvSpPr>
      <xdr:spPr>
        <a:xfrm>
          <a:off x="7029450" y="650113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18415</xdr:rowOff>
    </xdr:from>
    <xdr:to xmlns:xdr="http://schemas.openxmlformats.org/drawingml/2006/spreadsheetDrawing">
      <xdr:col>36</xdr:col>
      <xdr:colOff>165100</xdr:colOff>
      <xdr:row>39</xdr:row>
      <xdr:rowOff>120015</xdr:rowOff>
    </xdr:to>
    <xdr:sp macro="" textlink="">
      <xdr:nvSpPr>
        <xdr:cNvPr id="122" name="フローチャート: 判断 121"/>
        <xdr:cNvSpPr/>
      </xdr:nvSpPr>
      <xdr:spPr>
        <a:xfrm>
          <a:off x="6235700" y="65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8445"/>
    <xdr:sp macro="" textlink="">
      <xdr:nvSpPr>
        <xdr:cNvPr id="123" name="テキスト ボックス 122"/>
        <xdr:cNvSpPr txBox="1"/>
      </xdr:nvSpPr>
      <xdr:spPr>
        <a:xfrm>
          <a:off x="925830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8445"/>
    <xdr:sp macro="" textlink="">
      <xdr:nvSpPr>
        <xdr:cNvPr id="124" name="テキスト ボックス 123"/>
        <xdr:cNvSpPr txBox="1"/>
      </xdr:nvSpPr>
      <xdr:spPr>
        <a:xfrm>
          <a:off x="85153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44</xdr:row>
      <xdr:rowOff>73660</xdr:rowOff>
    </xdr:from>
    <xdr:ext cx="762000" cy="258445"/>
    <xdr:sp macro="" textlink="">
      <xdr:nvSpPr>
        <xdr:cNvPr id="125" name="テキスト ボックス 124"/>
        <xdr:cNvSpPr txBox="1"/>
      </xdr:nvSpPr>
      <xdr:spPr>
        <a:xfrm>
          <a:off x="77152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1365" cy="258445"/>
    <xdr:sp macro="" textlink="">
      <xdr:nvSpPr>
        <xdr:cNvPr id="126" name="テキスト ボックス 125"/>
        <xdr:cNvSpPr txBox="1"/>
      </xdr:nvSpPr>
      <xdr:spPr>
        <a:xfrm>
          <a:off x="69088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8445"/>
    <xdr:sp macro="" textlink="">
      <xdr:nvSpPr>
        <xdr:cNvPr id="127" name="テキスト ボックス 126"/>
        <xdr:cNvSpPr txBox="1"/>
      </xdr:nvSpPr>
      <xdr:spPr>
        <a:xfrm>
          <a:off x="61150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113665</xdr:rowOff>
    </xdr:from>
    <xdr:to xmlns:xdr="http://schemas.openxmlformats.org/drawingml/2006/spreadsheetDrawing">
      <xdr:col>55</xdr:col>
      <xdr:colOff>50800</xdr:colOff>
      <xdr:row>39</xdr:row>
      <xdr:rowOff>43815</xdr:rowOff>
    </xdr:to>
    <xdr:sp macro="" textlink="">
      <xdr:nvSpPr>
        <xdr:cNvPr id="128" name="楕円 127"/>
        <xdr:cNvSpPr/>
      </xdr:nvSpPr>
      <xdr:spPr>
        <a:xfrm>
          <a:off x="9398000" y="648779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92710</xdr:rowOff>
    </xdr:from>
    <xdr:ext cx="469265" cy="258445"/>
    <xdr:sp macro="" textlink="">
      <xdr:nvSpPr>
        <xdr:cNvPr id="129" name="【図書館】&#10;一人当たり面積該当値テキスト"/>
        <xdr:cNvSpPr txBox="1"/>
      </xdr:nvSpPr>
      <xdr:spPr>
        <a:xfrm>
          <a:off x="9467850" y="64668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127000</xdr:rowOff>
    </xdr:from>
    <xdr:to xmlns:xdr="http://schemas.openxmlformats.org/drawingml/2006/spreadsheetDrawing">
      <xdr:col>50</xdr:col>
      <xdr:colOff>165100</xdr:colOff>
      <xdr:row>39</xdr:row>
      <xdr:rowOff>56515</xdr:rowOff>
    </xdr:to>
    <xdr:sp macro="" textlink="">
      <xdr:nvSpPr>
        <xdr:cNvPr id="130" name="楕円 129"/>
        <xdr:cNvSpPr/>
      </xdr:nvSpPr>
      <xdr:spPr>
        <a:xfrm>
          <a:off x="8636000" y="650113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38</xdr:row>
      <xdr:rowOff>165100</xdr:rowOff>
    </xdr:from>
    <xdr:to xmlns:xdr="http://schemas.openxmlformats.org/drawingml/2006/spreadsheetDrawing">
      <xdr:col>55</xdr:col>
      <xdr:colOff>0</xdr:colOff>
      <xdr:row>39</xdr:row>
      <xdr:rowOff>5715</xdr:rowOff>
    </xdr:to>
    <xdr:cxnSp macro="">
      <xdr:nvCxnSpPr>
        <xdr:cNvPr id="131" name="直線コネクタ 130"/>
        <xdr:cNvCxnSpPr/>
      </xdr:nvCxnSpPr>
      <xdr:spPr>
        <a:xfrm flipV="1">
          <a:off x="8686800" y="6539230"/>
          <a:ext cx="7429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127000</xdr:rowOff>
    </xdr:from>
    <xdr:to xmlns:xdr="http://schemas.openxmlformats.org/drawingml/2006/spreadsheetDrawing">
      <xdr:col>46</xdr:col>
      <xdr:colOff>38100</xdr:colOff>
      <xdr:row>39</xdr:row>
      <xdr:rowOff>56515</xdr:rowOff>
    </xdr:to>
    <xdr:sp macro="" textlink="">
      <xdr:nvSpPr>
        <xdr:cNvPr id="132" name="楕円 131"/>
        <xdr:cNvSpPr/>
      </xdr:nvSpPr>
      <xdr:spPr>
        <a:xfrm>
          <a:off x="7842250" y="6501130"/>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39</xdr:row>
      <xdr:rowOff>5715</xdr:rowOff>
    </xdr:from>
    <xdr:to xmlns:xdr="http://schemas.openxmlformats.org/drawingml/2006/spreadsheetDrawing">
      <xdr:col>50</xdr:col>
      <xdr:colOff>114300</xdr:colOff>
      <xdr:row>39</xdr:row>
      <xdr:rowOff>5715</xdr:rowOff>
    </xdr:to>
    <xdr:cxnSp macro="">
      <xdr:nvCxnSpPr>
        <xdr:cNvPr id="133" name="直線コネクタ 132"/>
        <xdr:cNvCxnSpPr/>
      </xdr:nvCxnSpPr>
      <xdr:spPr>
        <a:xfrm>
          <a:off x="7886700" y="654748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139065</xdr:rowOff>
    </xdr:from>
    <xdr:to xmlns:xdr="http://schemas.openxmlformats.org/drawingml/2006/spreadsheetDrawing">
      <xdr:col>41</xdr:col>
      <xdr:colOff>101600</xdr:colOff>
      <xdr:row>39</xdr:row>
      <xdr:rowOff>69850</xdr:rowOff>
    </xdr:to>
    <xdr:sp macro="" textlink="">
      <xdr:nvSpPr>
        <xdr:cNvPr id="134" name="楕円 133"/>
        <xdr:cNvSpPr/>
      </xdr:nvSpPr>
      <xdr:spPr>
        <a:xfrm>
          <a:off x="7029450" y="651319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5715</xdr:rowOff>
    </xdr:from>
    <xdr:to xmlns:xdr="http://schemas.openxmlformats.org/drawingml/2006/spreadsheetDrawing">
      <xdr:col>45</xdr:col>
      <xdr:colOff>171450</xdr:colOff>
      <xdr:row>39</xdr:row>
      <xdr:rowOff>18415</xdr:rowOff>
    </xdr:to>
    <xdr:cxnSp macro="">
      <xdr:nvCxnSpPr>
        <xdr:cNvPr id="135" name="直線コネクタ 134"/>
        <xdr:cNvCxnSpPr/>
      </xdr:nvCxnSpPr>
      <xdr:spPr>
        <a:xfrm flipV="1">
          <a:off x="7080250" y="6547485"/>
          <a:ext cx="8064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38</xdr:row>
      <xdr:rowOff>165100</xdr:rowOff>
    </xdr:from>
    <xdr:to xmlns:xdr="http://schemas.openxmlformats.org/drawingml/2006/spreadsheetDrawing">
      <xdr:col>36</xdr:col>
      <xdr:colOff>165100</xdr:colOff>
      <xdr:row>39</xdr:row>
      <xdr:rowOff>95250</xdr:rowOff>
    </xdr:to>
    <xdr:sp macro="" textlink="">
      <xdr:nvSpPr>
        <xdr:cNvPr id="136" name="楕円 135"/>
        <xdr:cNvSpPr/>
      </xdr:nvSpPr>
      <xdr:spPr>
        <a:xfrm>
          <a:off x="623570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39</xdr:row>
      <xdr:rowOff>18415</xdr:rowOff>
    </xdr:from>
    <xdr:to xmlns:xdr="http://schemas.openxmlformats.org/drawingml/2006/spreadsheetDrawing">
      <xdr:col>41</xdr:col>
      <xdr:colOff>50800</xdr:colOff>
      <xdr:row>39</xdr:row>
      <xdr:rowOff>43815</xdr:rowOff>
    </xdr:to>
    <xdr:cxnSp macro="">
      <xdr:nvCxnSpPr>
        <xdr:cNvPr id="137" name="直線コネクタ 136"/>
        <xdr:cNvCxnSpPr/>
      </xdr:nvCxnSpPr>
      <xdr:spPr>
        <a:xfrm flipV="1">
          <a:off x="6286500" y="6560185"/>
          <a:ext cx="7937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36</xdr:row>
      <xdr:rowOff>168275</xdr:rowOff>
    </xdr:from>
    <xdr:ext cx="469900" cy="258445"/>
    <xdr:sp macro="" textlink="">
      <xdr:nvSpPr>
        <xdr:cNvPr id="138" name="n_1aveValue【図書館】&#10;一人当たり面積"/>
        <xdr:cNvSpPr txBox="1"/>
      </xdr:nvSpPr>
      <xdr:spPr>
        <a:xfrm>
          <a:off x="8458200" y="62071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22225</xdr:rowOff>
    </xdr:from>
    <xdr:ext cx="469900" cy="258445"/>
    <xdr:sp macro="" textlink="">
      <xdr:nvSpPr>
        <xdr:cNvPr id="139" name="n_2aveValue【図書館】&#10;一人当たり面積"/>
        <xdr:cNvSpPr txBox="1"/>
      </xdr:nvSpPr>
      <xdr:spPr>
        <a:xfrm>
          <a:off x="7677150" y="62287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37</xdr:row>
      <xdr:rowOff>73660</xdr:rowOff>
    </xdr:from>
    <xdr:ext cx="469900" cy="258445"/>
    <xdr:sp macro="" textlink="">
      <xdr:nvSpPr>
        <xdr:cNvPr id="140" name="n_3aveValue【図書館】&#10;一人当たり面積"/>
        <xdr:cNvSpPr txBox="1"/>
      </xdr:nvSpPr>
      <xdr:spPr>
        <a:xfrm>
          <a:off x="6864350" y="62801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111125</xdr:rowOff>
    </xdr:from>
    <xdr:ext cx="469900" cy="258445"/>
    <xdr:sp macro="" textlink="">
      <xdr:nvSpPr>
        <xdr:cNvPr id="141" name="n_4aveValue【図書館】&#10;一人当たり面積"/>
        <xdr:cNvSpPr txBox="1"/>
      </xdr:nvSpPr>
      <xdr:spPr>
        <a:xfrm>
          <a:off x="6070600" y="66528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39</xdr:row>
      <xdr:rowOff>48260</xdr:rowOff>
    </xdr:from>
    <xdr:ext cx="469900" cy="257810"/>
    <xdr:sp macro="" textlink="">
      <xdr:nvSpPr>
        <xdr:cNvPr id="142" name="n_1mainValue【図書館】&#10;一人当たり面積"/>
        <xdr:cNvSpPr txBox="1"/>
      </xdr:nvSpPr>
      <xdr:spPr>
        <a:xfrm>
          <a:off x="8458200" y="65900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48260</xdr:rowOff>
    </xdr:from>
    <xdr:ext cx="469900" cy="257810"/>
    <xdr:sp macro="" textlink="">
      <xdr:nvSpPr>
        <xdr:cNvPr id="143" name="n_2mainValue【図書館】&#10;一人当たり面積"/>
        <xdr:cNvSpPr txBox="1"/>
      </xdr:nvSpPr>
      <xdr:spPr>
        <a:xfrm>
          <a:off x="7677150" y="65900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60960</xdr:rowOff>
    </xdr:from>
    <xdr:ext cx="469900" cy="258445"/>
    <xdr:sp macro="" textlink="">
      <xdr:nvSpPr>
        <xdr:cNvPr id="144" name="n_3mainValue【図書館】&#10;一人当たり面積"/>
        <xdr:cNvSpPr txBox="1"/>
      </xdr:nvSpPr>
      <xdr:spPr>
        <a:xfrm>
          <a:off x="6864350" y="66027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37</xdr:row>
      <xdr:rowOff>111125</xdr:rowOff>
    </xdr:from>
    <xdr:ext cx="469900" cy="258445"/>
    <xdr:sp macro="" textlink="">
      <xdr:nvSpPr>
        <xdr:cNvPr id="145" name="n_4mainValue【図書館】&#10;一人当たり面積"/>
        <xdr:cNvSpPr txBox="1"/>
      </xdr:nvSpPr>
      <xdr:spPr>
        <a:xfrm>
          <a:off x="6070600" y="63176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113665</xdr:rowOff>
    </xdr:from>
    <xdr:to xmlns:xdr="http://schemas.openxmlformats.org/drawingml/2006/spreadsheetDrawing">
      <xdr:col>28</xdr:col>
      <xdr:colOff>152400</xdr:colOff>
      <xdr:row>50</xdr:row>
      <xdr:rowOff>62865</xdr:rowOff>
    </xdr:to>
    <xdr:sp macro="" textlink="">
      <xdr:nvSpPr>
        <xdr:cNvPr id="146" name="正方形/長方形 145"/>
        <xdr:cNvSpPr/>
      </xdr:nvSpPr>
      <xdr:spPr>
        <a:xfrm>
          <a:off x="685800" y="7828915"/>
          <a:ext cx="42672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7" name="正方形/長方形 146"/>
        <xdr:cNvSpPr/>
      </xdr:nvSpPr>
      <xdr:spPr>
        <a:xfrm>
          <a:off x="8128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120015</xdr:rowOff>
    </xdr:from>
    <xdr:to xmlns:xdr="http://schemas.openxmlformats.org/drawingml/2006/spreadsheetDrawing">
      <xdr:col>12</xdr:col>
      <xdr:colOff>127000</xdr:colOff>
      <xdr:row>53</xdr:row>
      <xdr:rowOff>31750</xdr:rowOff>
    </xdr:to>
    <xdr:sp macro="" textlink="">
      <xdr:nvSpPr>
        <xdr:cNvPr id="148" name="正方形/長方形 147"/>
        <xdr:cNvSpPr/>
      </xdr:nvSpPr>
      <xdr:spPr>
        <a:xfrm>
          <a:off x="8128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9" name="正方形/長方形 148"/>
        <xdr:cNvSpPr/>
      </xdr:nvSpPr>
      <xdr:spPr>
        <a:xfrm>
          <a:off x="17145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120015</xdr:rowOff>
    </xdr:from>
    <xdr:to xmlns:xdr="http://schemas.openxmlformats.org/drawingml/2006/spreadsheetDrawing">
      <xdr:col>18</xdr:col>
      <xdr:colOff>0</xdr:colOff>
      <xdr:row>53</xdr:row>
      <xdr:rowOff>31750</xdr:rowOff>
    </xdr:to>
    <xdr:sp macro="" textlink="">
      <xdr:nvSpPr>
        <xdr:cNvPr id="150" name="正方形/長方形 149"/>
        <xdr:cNvSpPr/>
      </xdr:nvSpPr>
      <xdr:spPr>
        <a:xfrm>
          <a:off x="17145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1" name="正方形/長方形 150"/>
        <xdr:cNvSpPr/>
      </xdr:nvSpPr>
      <xdr:spPr>
        <a:xfrm>
          <a:off x="27432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120015</xdr:rowOff>
    </xdr:from>
    <xdr:to xmlns:xdr="http://schemas.openxmlformats.org/drawingml/2006/spreadsheetDrawing">
      <xdr:col>24</xdr:col>
      <xdr:colOff>0</xdr:colOff>
      <xdr:row>53</xdr:row>
      <xdr:rowOff>31750</xdr:rowOff>
    </xdr:to>
    <xdr:sp macro="" textlink="">
      <xdr:nvSpPr>
        <xdr:cNvPr id="152" name="正方形/長方形 151"/>
        <xdr:cNvSpPr/>
      </xdr:nvSpPr>
      <xdr:spPr>
        <a:xfrm>
          <a:off x="27432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56515</xdr:rowOff>
    </xdr:from>
    <xdr:to xmlns:xdr="http://schemas.openxmlformats.org/drawingml/2006/spreadsheetDrawing">
      <xdr:col>28</xdr:col>
      <xdr:colOff>152400</xdr:colOff>
      <xdr:row>66</xdr:row>
      <xdr:rowOff>113665</xdr:rowOff>
    </xdr:to>
    <xdr:sp macro="" textlink="">
      <xdr:nvSpPr>
        <xdr:cNvPr id="153" name="正方形/長方形 152"/>
        <xdr:cNvSpPr/>
      </xdr:nvSpPr>
      <xdr:spPr>
        <a:xfrm>
          <a:off x="685800" y="8945245"/>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4790"/>
    <xdr:sp macro="" textlink="">
      <xdr:nvSpPr>
        <xdr:cNvPr id="154" name="テキスト ボックス 153"/>
        <xdr:cNvSpPr txBox="1"/>
      </xdr:nvSpPr>
      <xdr:spPr>
        <a:xfrm>
          <a:off x="666750" y="875919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113665</xdr:rowOff>
    </xdr:from>
    <xdr:to xmlns:xdr="http://schemas.openxmlformats.org/drawingml/2006/spreadsheetDrawing">
      <xdr:col>28</xdr:col>
      <xdr:colOff>114300</xdr:colOff>
      <xdr:row>66</xdr:row>
      <xdr:rowOff>113665</xdr:rowOff>
    </xdr:to>
    <xdr:cxnSp macro="">
      <xdr:nvCxnSpPr>
        <xdr:cNvPr id="155" name="直線コネクタ 154"/>
        <xdr:cNvCxnSpPr/>
      </xdr:nvCxnSpPr>
      <xdr:spPr>
        <a:xfrm>
          <a:off x="685800" y="111817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142875</xdr:rowOff>
    </xdr:from>
    <xdr:ext cx="466725" cy="258445"/>
    <xdr:sp macro="" textlink="">
      <xdr:nvSpPr>
        <xdr:cNvPr id="156" name="テキスト ボックス 155"/>
        <xdr:cNvSpPr txBox="1"/>
      </xdr:nvSpPr>
      <xdr:spPr>
        <a:xfrm>
          <a:off x="275590" y="1104328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75565</xdr:rowOff>
    </xdr:from>
    <xdr:to xmlns:xdr="http://schemas.openxmlformats.org/drawingml/2006/spreadsheetDrawing">
      <xdr:col>28</xdr:col>
      <xdr:colOff>114300</xdr:colOff>
      <xdr:row>64</xdr:row>
      <xdr:rowOff>75565</xdr:rowOff>
    </xdr:to>
    <xdr:cxnSp macro="">
      <xdr:nvCxnSpPr>
        <xdr:cNvPr id="157" name="直線コネクタ 156"/>
        <xdr:cNvCxnSpPr/>
      </xdr:nvCxnSpPr>
      <xdr:spPr>
        <a:xfrm>
          <a:off x="685800" y="108083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6725" cy="258445"/>
    <xdr:sp macro="" textlink="">
      <xdr:nvSpPr>
        <xdr:cNvPr id="158" name="テキスト ボックス 157"/>
        <xdr:cNvSpPr txBox="1"/>
      </xdr:nvSpPr>
      <xdr:spPr>
        <a:xfrm>
          <a:off x="275590" y="1067054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59" name="直線コネクタ 158"/>
        <xdr:cNvCxnSpPr/>
      </xdr:nvCxnSpPr>
      <xdr:spPr>
        <a:xfrm>
          <a:off x="685800" y="104355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2590" cy="257810"/>
    <xdr:sp macro="" textlink="">
      <xdr:nvSpPr>
        <xdr:cNvPr id="160" name="テキスト ボックス 159"/>
        <xdr:cNvSpPr txBox="1"/>
      </xdr:nvSpPr>
      <xdr:spPr>
        <a:xfrm>
          <a:off x="339725" y="10297160"/>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1" name="直線コネクタ 160"/>
        <xdr:cNvCxnSpPr/>
      </xdr:nvCxnSpPr>
      <xdr:spPr>
        <a:xfrm>
          <a:off x="685800" y="100622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28575</xdr:rowOff>
    </xdr:from>
    <xdr:ext cx="402590" cy="257810"/>
    <xdr:sp macro="" textlink="">
      <xdr:nvSpPr>
        <xdr:cNvPr id="162" name="テキスト ボックス 161"/>
        <xdr:cNvSpPr txBox="1"/>
      </xdr:nvSpPr>
      <xdr:spPr>
        <a:xfrm>
          <a:off x="339725" y="992314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132715</xdr:rowOff>
    </xdr:from>
    <xdr:to xmlns:xdr="http://schemas.openxmlformats.org/drawingml/2006/spreadsheetDrawing">
      <xdr:col>28</xdr:col>
      <xdr:colOff>114300</xdr:colOff>
      <xdr:row>57</xdr:row>
      <xdr:rowOff>132715</xdr:rowOff>
    </xdr:to>
    <xdr:cxnSp macro="">
      <xdr:nvCxnSpPr>
        <xdr:cNvPr id="163" name="直線コネクタ 162"/>
        <xdr:cNvCxnSpPr/>
      </xdr:nvCxnSpPr>
      <xdr:spPr>
        <a:xfrm>
          <a:off x="685800" y="9692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2590" cy="258445"/>
    <xdr:sp macro="" textlink="">
      <xdr:nvSpPr>
        <xdr:cNvPr id="164" name="テキスト ボックス 163"/>
        <xdr:cNvSpPr txBox="1"/>
      </xdr:nvSpPr>
      <xdr:spPr>
        <a:xfrm>
          <a:off x="339725" y="95542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5" name="直線コネクタ 164"/>
        <xdr:cNvCxnSpPr/>
      </xdr:nvCxnSpPr>
      <xdr:spPr>
        <a:xfrm>
          <a:off x="685800" y="93192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2590" cy="258445"/>
    <xdr:sp macro="" textlink="">
      <xdr:nvSpPr>
        <xdr:cNvPr id="166" name="テキスト ボックス 165"/>
        <xdr:cNvSpPr txBox="1"/>
      </xdr:nvSpPr>
      <xdr:spPr>
        <a:xfrm>
          <a:off x="339725" y="918083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56515</xdr:rowOff>
    </xdr:from>
    <xdr:to xmlns:xdr="http://schemas.openxmlformats.org/drawingml/2006/spreadsheetDrawing">
      <xdr:col>28</xdr:col>
      <xdr:colOff>114300</xdr:colOff>
      <xdr:row>53</xdr:row>
      <xdr:rowOff>56515</xdr:rowOff>
    </xdr:to>
    <xdr:cxnSp macro="">
      <xdr:nvCxnSpPr>
        <xdr:cNvPr id="167" name="直線コネクタ 166"/>
        <xdr:cNvCxnSpPr/>
      </xdr:nvCxnSpPr>
      <xdr:spPr>
        <a:xfrm>
          <a:off x="685800" y="89452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85725</xdr:rowOff>
    </xdr:from>
    <xdr:ext cx="338455" cy="257810"/>
    <xdr:sp macro="" textlink="">
      <xdr:nvSpPr>
        <xdr:cNvPr id="168" name="テキスト ボックス 167"/>
        <xdr:cNvSpPr txBox="1"/>
      </xdr:nvSpPr>
      <xdr:spPr>
        <a:xfrm>
          <a:off x="384810" y="8806815"/>
          <a:ext cx="338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56515</xdr:rowOff>
    </xdr:from>
    <xdr:to xmlns:xdr="http://schemas.openxmlformats.org/drawingml/2006/spreadsheetDrawing">
      <xdr:col>28</xdr:col>
      <xdr:colOff>152400</xdr:colOff>
      <xdr:row>66</xdr:row>
      <xdr:rowOff>113665</xdr:rowOff>
    </xdr:to>
    <xdr:sp macro="" textlink="">
      <xdr:nvSpPr>
        <xdr:cNvPr id="169" name="【体育館・プール】&#10;有形固定資産減価償却率グラフ枠"/>
        <xdr:cNvSpPr/>
      </xdr:nvSpPr>
      <xdr:spPr>
        <a:xfrm>
          <a:off x="685800" y="8945245"/>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161925</xdr:rowOff>
    </xdr:from>
    <xdr:to xmlns:xdr="http://schemas.openxmlformats.org/drawingml/2006/spreadsheetDrawing">
      <xdr:col>24</xdr:col>
      <xdr:colOff>62865</xdr:colOff>
      <xdr:row>64</xdr:row>
      <xdr:rowOff>75565</xdr:rowOff>
    </xdr:to>
    <xdr:cxnSp macro="">
      <xdr:nvCxnSpPr>
        <xdr:cNvPr id="170" name="直線コネクタ 169"/>
        <xdr:cNvCxnSpPr/>
      </xdr:nvCxnSpPr>
      <xdr:spPr>
        <a:xfrm flipV="1">
          <a:off x="4177665" y="9553575"/>
          <a:ext cx="0" cy="1254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79375</xdr:rowOff>
    </xdr:from>
    <xdr:ext cx="469265" cy="258445"/>
    <xdr:sp macro="" textlink="">
      <xdr:nvSpPr>
        <xdr:cNvPr id="171" name="【体育館・プール】&#10;有形固定資産減価償却率最小値テキスト"/>
        <xdr:cNvSpPr txBox="1"/>
      </xdr:nvSpPr>
      <xdr:spPr>
        <a:xfrm>
          <a:off x="4216400" y="108121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75565</xdr:rowOff>
    </xdr:from>
    <xdr:to xmlns:xdr="http://schemas.openxmlformats.org/drawingml/2006/spreadsheetDrawing">
      <xdr:col>24</xdr:col>
      <xdr:colOff>152400</xdr:colOff>
      <xdr:row>64</xdr:row>
      <xdr:rowOff>75565</xdr:rowOff>
    </xdr:to>
    <xdr:cxnSp macro="">
      <xdr:nvCxnSpPr>
        <xdr:cNvPr id="172" name="直線コネクタ 171"/>
        <xdr:cNvCxnSpPr/>
      </xdr:nvCxnSpPr>
      <xdr:spPr>
        <a:xfrm>
          <a:off x="4108450" y="108083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108585</xdr:rowOff>
    </xdr:from>
    <xdr:ext cx="404495" cy="258445"/>
    <xdr:sp macro="" textlink="">
      <xdr:nvSpPr>
        <xdr:cNvPr id="173" name="【体育館・プール】&#10;有形固定資産減価償却率最大値テキスト"/>
        <xdr:cNvSpPr txBox="1"/>
      </xdr:nvSpPr>
      <xdr:spPr>
        <a:xfrm>
          <a:off x="4216400" y="93325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161925</xdr:rowOff>
    </xdr:from>
    <xdr:to xmlns:xdr="http://schemas.openxmlformats.org/drawingml/2006/spreadsheetDrawing">
      <xdr:col>24</xdr:col>
      <xdr:colOff>152400</xdr:colOff>
      <xdr:row>56</xdr:row>
      <xdr:rowOff>161925</xdr:rowOff>
    </xdr:to>
    <xdr:cxnSp macro="">
      <xdr:nvCxnSpPr>
        <xdr:cNvPr id="174" name="直線コネクタ 173"/>
        <xdr:cNvCxnSpPr/>
      </xdr:nvCxnSpPr>
      <xdr:spPr>
        <a:xfrm>
          <a:off x="4108450" y="95535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45720</xdr:rowOff>
    </xdr:from>
    <xdr:ext cx="404495" cy="258445"/>
    <xdr:sp macro="" textlink="">
      <xdr:nvSpPr>
        <xdr:cNvPr id="175" name="【体育館・プール】&#10;有形固定資産減価償却率平均値テキスト"/>
        <xdr:cNvSpPr txBox="1"/>
      </xdr:nvSpPr>
      <xdr:spPr>
        <a:xfrm>
          <a:off x="4216400" y="994029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22860</xdr:rowOff>
    </xdr:from>
    <xdr:to xmlns:xdr="http://schemas.openxmlformats.org/drawingml/2006/spreadsheetDrawing">
      <xdr:col>24</xdr:col>
      <xdr:colOff>114300</xdr:colOff>
      <xdr:row>60</xdr:row>
      <xdr:rowOff>125095</xdr:rowOff>
    </xdr:to>
    <xdr:sp macro="" textlink="">
      <xdr:nvSpPr>
        <xdr:cNvPr id="176" name="フローチャート: 判断 175"/>
        <xdr:cNvSpPr/>
      </xdr:nvSpPr>
      <xdr:spPr>
        <a:xfrm>
          <a:off x="4127500" y="100850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164465</xdr:rowOff>
    </xdr:from>
    <xdr:to xmlns:xdr="http://schemas.openxmlformats.org/drawingml/2006/spreadsheetDrawing">
      <xdr:col>20</xdr:col>
      <xdr:colOff>38100</xdr:colOff>
      <xdr:row>60</xdr:row>
      <xdr:rowOff>94615</xdr:rowOff>
    </xdr:to>
    <xdr:sp macro="" textlink="">
      <xdr:nvSpPr>
        <xdr:cNvPr id="177" name="フローチャート: 判断 176"/>
        <xdr:cNvSpPr/>
      </xdr:nvSpPr>
      <xdr:spPr>
        <a:xfrm>
          <a:off x="3384550" y="1005903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133350</xdr:rowOff>
    </xdr:from>
    <xdr:to xmlns:xdr="http://schemas.openxmlformats.org/drawingml/2006/spreadsheetDrawing">
      <xdr:col>15</xdr:col>
      <xdr:colOff>101600</xdr:colOff>
      <xdr:row>60</xdr:row>
      <xdr:rowOff>63500</xdr:rowOff>
    </xdr:to>
    <xdr:sp macro="" textlink="">
      <xdr:nvSpPr>
        <xdr:cNvPr id="178" name="フローチャート: 判断 177"/>
        <xdr:cNvSpPr/>
      </xdr:nvSpPr>
      <xdr:spPr>
        <a:xfrm>
          <a:off x="2571750" y="10027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126365</xdr:rowOff>
    </xdr:from>
    <xdr:to xmlns:xdr="http://schemas.openxmlformats.org/drawingml/2006/spreadsheetDrawing">
      <xdr:col>10</xdr:col>
      <xdr:colOff>165100</xdr:colOff>
      <xdr:row>60</xdr:row>
      <xdr:rowOff>55880</xdr:rowOff>
    </xdr:to>
    <xdr:sp macro="" textlink="">
      <xdr:nvSpPr>
        <xdr:cNvPr id="179" name="フローチャート: 判断 178"/>
        <xdr:cNvSpPr/>
      </xdr:nvSpPr>
      <xdr:spPr>
        <a:xfrm>
          <a:off x="1778000" y="1002093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85725</xdr:rowOff>
    </xdr:from>
    <xdr:to xmlns:xdr="http://schemas.openxmlformats.org/drawingml/2006/spreadsheetDrawing">
      <xdr:col>6</xdr:col>
      <xdr:colOff>38100</xdr:colOff>
      <xdr:row>60</xdr:row>
      <xdr:rowOff>16510</xdr:rowOff>
    </xdr:to>
    <xdr:sp macro="" textlink="">
      <xdr:nvSpPr>
        <xdr:cNvPr id="180" name="フローチャート: 判断 179"/>
        <xdr:cNvSpPr/>
      </xdr:nvSpPr>
      <xdr:spPr>
        <a:xfrm>
          <a:off x="984250" y="998029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111125</xdr:rowOff>
    </xdr:from>
    <xdr:ext cx="762000" cy="258445"/>
    <xdr:sp macro="" textlink="">
      <xdr:nvSpPr>
        <xdr:cNvPr id="181" name="テキスト ボックス 180"/>
        <xdr:cNvSpPr txBox="1"/>
      </xdr:nvSpPr>
      <xdr:spPr>
        <a:xfrm>
          <a:off x="40068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66</xdr:row>
      <xdr:rowOff>111125</xdr:rowOff>
    </xdr:from>
    <xdr:ext cx="762000" cy="258445"/>
    <xdr:sp macro="" textlink="">
      <xdr:nvSpPr>
        <xdr:cNvPr id="182" name="テキスト ボックス 181"/>
        <xdr:cNvSpPr txBox="1"/>
      </xdr:nvSpPr>
      <xdr:spPr>
        <a:xfrm>
          <a:off x="32575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111125</xdr:rowOff>
    </xdr:from>
    <xdr:ext cx="761365" cy="258445"/>
    <xdr:sp macro="" textlink="">
      <xdr:nvSpPr>
        <xdr:cNvPr id="183" name="テキスト ボックス 182"/>
        <xdr:cNvSpPr txBox="1"/>
      </xdr:nvSpPr>
      <xdr:spPr>
        <a:xfrm>
          <a:off x="2451100" y="11179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111125</xdr:rowOff>
    </xdr:from>
    <xdr:ext cx="762000" cy="258445"/>
    <xdr:sp macro="" textlink="">
      <xdr:nvSpPr>
        <xdr:cNvPr id="184" name="テキスト ボックス 183"/>
        <xdr:cNvSpPr txBox="1"/>
      </xdr:nvSpPr>
      <xdr:spPr>
        <a:xfrm>
          <a:off x="16573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66</xdr:row>
      <xdr:rowOff>111125</xdr:rowOff>
    </xdr:from>
    <xdr:ext cx="762000" cy="258445"/>
    <xdr:sp macro="" textlink="">
      <xdr:nvSpPr>
        <xdr:cNvPr id="185" name="テキスト ボックス 184"/>
        <xdr:cNvSpPr txBox="1"/>
      </xdr:nvSpPr>
      <xdr:spPr>
        <a:xfrm>
          <a:off x="8572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45720</xdr:rowOff>
    </xdr:from>
    <xdr:to xmlns:xdr="http://schemas.openxmlformats.org/drawingml/2006/spreadsheetDrawing">
      <xdr:col>24</xdr:col>
      <xdr:colOff>114300</xdr:colOff>
      <xdr:row>61</xdr:row>
      <xdr:rowOff>147955</xdr:rowOff>
    </xdr:to>
    <xdr:sp macro="" textlink="">
      <xdr:nvSpPr>
        <xdr:cNvPr id="186" name="楕円 185"/>
        <xdr:cNvSpPr/>
      </xdr:nvSpPr>
      <xdr:spPr>
        <a:xfrm>
          <a:off x="4127500" y="102755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24130</xdr:rowOff>
    </xdr:from>
    <xdr:ext cx="404495" cy="258445"/>
    <xdr:sp macro="" textlink="">
      <xdr:nvSpPr>
        <xdr:cNvPr id="187" name="【体育館・プール】&#10;有形固定資産減価償却率該当値テキスト"/>
        <xdr:cNvSpPr txBox="1"/>
      </xdr:nvSpPr>
      <xdr:spPr>
        <a:xfrm>
          <a:off x="4216400" y="102539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26670</xdr:rowOff>
    </xdr:from>
    <xdr:to xmlns:xdr="http://schemas.openxmlformats.org/drawingml/2006/spreadsheetDrawing">
      <xdr:col>20</xdr:col>
      <xdr:colOff>38100</xdr:colOff>
      <xdr:row>61</xdr:row>
      <xdr:rowOff>128905</xdr:rowOff>
    </xdr:to>
    <xdr:sp macro="" textlink="">
      <xdr:nvSpPr>
        <xdr:cNvPr id="188" name="楕円 187"/>
        <xdr:cNvSpPr/>
      </xdr:nvSpPr>
      <xdr:spPr>
        <a:xfrm>
          <a:off x="3384550" y="10256520"/>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61</xdr:row>
      <xdr:rowOff>77470</xdr:rowOff>
    </xdr:from>
    <xdr:to xmlns:xdr="http://schemas.openxmlformats.org/drawingml/2006/spreadsheetDrawing">
      <xdr:col>24</xdr:col>
      <xdr:colOff>63500</xdr:colOff>
      <xdr:row>61</xdr:row>
      <xdr:rowOff>97155</xdr:rowOff>
    </xdr:to>
    <xdr:cxnSp macro="">
      <xdr:nvCxnSpPr>
        <xdr:cNvPr id="189" name="直線コネクタ 188"/>
        <xdr:cNvCxnSpPr/>
      </xdr:nvCxnSpPr>
      <xdr:spPr>
        <a:xfrm>
          <a:off x="3429000" y="10307320"/>
          <a:ext cx="7493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151130</xdr:rowOff>
    </xdr:from>
    <xdr:to xmlns:xdr="http://schemas.openxmlformats.org/drawingml/2006/spreadsheetDrawing">
      <xdr:col>15</xdr:col>
      <xdr:colOff>101600</xdr:colOff>
      <xdr:row>61</xdr:row>
      <xdr:rowOff>80645</xdr:rowOff>
    </xdr:to>
    <xdr:sp macro="" textlink="">
      <xdr:nvSpPr>
        <xdr:cNvPr id="190" name="楕円 189"/>
        <xdr:cNvSpPr/>
      </xdr:nvSpPr>
      <xdr:spPr>
        <a:xfrm>
          <a:off x="2571750" y="1021334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30480</xdr:rowOff>
    </xdr:from>
    <xdr:to xmlns:xdr="http://schemas.openxmlformats.org/drawingml/2006/spreadsheetDrawing">
      <xdr:col>19</xdr:col>
      <xdr:colOff>171450</xdr:colOff>
      <xdr:row>61</xdr:row>
      <xdr:rowOff>77470</xdr:rowOff>
    </xdr:to>
    <xdr:cxnSp macro="">
      <xdr:nvCxnSpPr>
        <xdr:cNvPr id="191" name="直線コネクタ 190"/>
        <xdr:cNvCxnSpPr/>
      </xdr:nvCxnSpPr>
      <xdr:spPr>
        <a:xfrm>
          <a:off x="2622550" y="10260330"/>
          <a:ext cx="80645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114300</xdr:rowOff>
    </xdr:from>
    <xdr:to xmlns:xdr="http://schemas.openxmlformats.org/drawingml/2006/spreadsheetDrawing">
      <xdr:col>10</xdr:col>
      <xdr:colOff>165100</xdr:colOff>
      <xdr:row>61</xdr:row>
      <xdr:rowOff>44450</xdr:rowOff>
    </xdr:to>
    <xdr:sp macro="" textlink="">
      <xdr:nvSpPr>
        <xdr:cNvPr id="192" name="楕円 191"/>
        <xdr:cNvSpPr/>
      </xdr:nvSpPr>
      <xdr:spPr>
        <a:xfrm>
          <a:off x="1778000" y="10176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165735</xdr:rowOff>
    </xdr:from>
    <xdr:to xmlns:xdr="http://schemas.openxmlformats.org/drawingml/2006/spreadsheetDrawing">
      <xdr:col>15</xdr:col>
      <xdr:colOff>50800</xdr:colOff>
      <xdr:row>61</xdr:row>
      <xdr:rowOff>30480</xdr:rowOff>
    </xdr:to>
    <xdr:cxnSp macro="">
      <xdr:nvCxnSpPr>
        <xdr:cNvPr id="193" name="直線コネクタ 192"/>
        <xdr:cNvCxnSpPr/>
      </xdr:nvCxnSpPr>
      <xdr:spPr>
        <a:xfrm>
          <a:off x="1828800" y="10227945"/>
          <a:ext cx="7937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139065</xdr:rowOff>
    </xdr:from>
    <xdr:to xmlns:xdr="http://schemas.openxmlformats.org/drawingml/2006/spreadsheetDrawing">
      <xdr:col>6</xdr:col>
      <xdr:colOff>38100</xdr:colOff>
      <xdr:row>60</xdr:row>
      <xdr:rowOff>69850</xdr:rowOff>
    </xdr:to>
    <xdr:sp macro="" textlink="">
      <xdr:nvSpPr>
        <xdr:cNvPr id="194" name="楕円 193"/>
        <xdr:cNvSpPr/>
      </xdr:nvSpPr>
      <xdr:spPr>
        <a:xfrm>
          <a:off x="984250" y="1003363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60</xdr:row>
      <xdr:rowOff>18415</xdr:rowOff>
    </xdr:from>
    <xdr:to xmlns:xdr="http://schemas.openxmlformats.org/drawingml/2006/spreadsheetDrawing">
      <xdr:col>10</xdr:col>
      <xdr:colOff>114300</xdr:colOff>
      <xdr:row>60</xdr:row>
      <xdr:rowOff>165735</xdr:rowOff>
    </xdr:to>
    <xdr:cxnSp macro="">
      <xdr:nvCxnSpPr>
        <xdr:cNvPr id="195" name="直線コネクタ 194"/>
        <xdr:cNvCxnSpPr/>
      </xdr:nvCxnSpPr>
      <xdr:spPr>
        <a:xfrm>
          <a:off x="1028700" y="10080625"/>
          <a:ext cx="8001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110490</xdr:rowOff>
    </xdr:from>
    <xdr:ext cx="404495" cy="258445"/>
    <xdr:sp macro="" textlink="">
      <xdr:nvSpPr>
        <xdr:cNvPr id="196" name="n_1aveValue【体育館・プール】&#10;有形固定資産減価償却率"/>
        <xdr:cNvSpPr txBox="1"/>
      </xdr:nvSpPr>
      <xdr:spPr>
        <a:xfrm>
          <a:off x="3239135" y="98374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80010</xdr:rowOff>
    </xdr:from>
    <xdr:ext cx="404495" cy="258445"/>
    <xdr:sp macro="" textlink="">
      <xdr:nvSpPr>
        <xdr:cNvPr id="197" name="n_2aveValue【体育館・プール】&#10;有形固定資産減価償却率"/>
        <xdr:cNvSpPr txBox="1"/>
      </xdr:nvSpPr>
      <xdr:spPr>
        <a:xfrm>
          <a:off x="2439035" y="98069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73025</xdr:rowOff>
    </xdr:from>
    <xdr:ext cx="404495" cy="258445"/>
    <xdr:sp macro="" textlink="">
      <xdr:nvSpPr>
        <xdr:cNvPr id="198" name="n_3aveValue【体育館・プール】&#10;有形固定資産減価償却率"/>
        <xdr:cNvSpPr txBox="1"/>
      </xdr:nvSpPr>
      <xdr:spPr>
        <a:xfrm>
          <a:off x="1645285" y="97999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33020</xdr:rowOff>
    </xdr:from>
    <xdr:ext cx="405130" cy="258445"/>
    <xdr:sp macro="" textlink="">
      <xdr:nvSpPr>
        <xdr:cNvPr id="199" name="n_4aveValue【体育館・プール】&#10;有形固定資産減価償却率"/>
        <xdr:cNvSpPr txBox="1"/>
      </xdr:nvSpPr>
      <xdr:spPr>
        <a:xfrm>
          <a:off x="851535" y="97599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120015</xdr:rowOff>
    </xdr:from>
    <xdr:ext cx="404495" cy="258445"/>
    <xdr:sp macro="" textlink="">
      <xdr:nvSpPr>
        <xdr:cNvPr id="200" name="n_1mainValue【体育館・プール】&#10;有形固定資産減価償却率"/>
        <xdr:cNvSpPr txBox="1"/>
      </xdr:nvSpPr>
      <xdr:spPr>
        <a:xfrm>
          <a:off x="3239135" y="103498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72390</xdr:rowOff>
    </xdr:from>
    <xdr:ext cx="404495" cy="258445"/>
    <xdr:sp macro="" textlink="">
      <xdr:nvSpPr>
        <xdr:cNvPr id="201" name="n_2mainValue【体育館・プール】&#10;有形固定資産減価償却率"/>
        <xdr:cNvSpPr txBox="1"/>
      </xdr:nvSpPr>
      <xdr:spPr>
        <a:xfrm>
          <a:off x="2439035" y="103022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36195</xdr:rowOff>
    </xdr:from>
    <xdr:ext cx="404495" cy="258445"/>
    <xdr:sp macro="" textlink="">
      <xdr:nvSpPr>
        <xdr:cNvPr id="202" name="n_3mainValue【体育館・プール】&#10;有形固定資産減価償却率"/>
        <xdr:cNvSpPr txBox="1"/>
      </xdr:nvSpPr>
      <xdr:spPr>
        <a:xfrm>
          <a:off x="1645285" y="102660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60960</xdr:rowOff>
    </xdr:from>
    <xdr:ext cx="405130" cy="258445"/>
    <xdr:sp macro="" textlink="">
      <xdr:nvSpPr>
        <xdr:cNvPr id="203" name="n_4mainValue【体育館・プール】&#10;有形固定資産減価償却率"/>
        <xdr:cNvSpPr txBox="1"/>
      </xdr:nvSpPr>
      <xdr:spPr>
        <a:xfrm>
          <a:off x="851535" y="101231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113665</xdr:rowOff>
    </xdr:from>
    <xdr:to xmlns:xdr="http://schemas.openxmlformats.org/drawingml/2006/spreadsheetDrawing">
      <xdr:col>59</xdr:col>
      <xdr:colOff>88900</xdr:colOff>
      <xdr:row>50</xdr:row>
      <xdr:rowOff>62865</xdr:rowOff>
    </xdr:to>
    <xdr:sp macro="" textlink="">
      <xdr:nvSpPr>
        <xdr:cNvPr id="204" name="正方形/長方形 203"/>
        <xdr:cNvSpPr/>
      </xdr:nvSpPr>
      <xdr:spPr>
        <a:xfrm>
          <a:off x="5956300" y="7828915"/>
          <a:ext cx="424815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5" name="正方形/長方形 204"/>
        <xdr:cNvSpPr/>
      </xdr:nvSpPr>
      <xdr:spPr>
        <a:xfrm>
          <a:off x="606425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120015</xdr:rowOff>
    </xdr:from>
    <xdr:to xmlns:xdr="http://schemas.openxmlformats.org/drawingml/2006/spreadsheetDrawing">
      <xdr:col>43</xdr:col>
      <xdr:colOff>63500</xdr:colOff>
      <xdr:row>53</xdr:row>
      <xdr:rowOff>31750</xdr:rowOff>
    </xdr:to>
    <xdr:sp macro="" textlink="">
      <xdr:nvSpPr>
        <xdr:cNvPr id="206" name="正方形/長方形 205"/>
        <xdr:cNvSpPr/>
      </xdr:nvSpPr>
      <xdr:spPr>
        <a:xfrm>
          <a:off x="606425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7" name="正方形/長方形 206"/>
        <xdr:cNvSpPr/>
      </xdr:nvSpPr>
      <xdr:spPr>
        <a:xfrm>
          <a:off x="69850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120015</xdr:rowOff>
    </xdr:from>
    <xdr:to xmlns:xdr="http://schemas.openxmlformats.org/drawingml/2006/spreadsheetDrawing">
      <xdr:col>48</xdr:col>
      <xdr:colOff>127000</xdr:colOff>
      <xdr:row>53</xdr:row>
      <xdr:rowOff>31750</xdr:rowOff>
    </xdr:to>
    <xdr:sp macro="" textlink="">
      <xdr:nvSpPr>
        <xdr:cNvPr id="208" name="正方形/長方形 207"/>
        <xdr:cNvSpPr/>
      </xdr:nvSpPr>
      <xdr:spPr>
        <a:xfrm>
          <a:off x="69850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9" name="正方形/長方形 208"/>
        <xdr:cNvSpPr/>
      </xdr:nvSpPr>
      <xdr:spPr>
        <a:xfrm>
          <a:off x="80137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120015</xdr:rowOff>
    </xdr:from>
    <xdr:to xmlns:xdr="http://schemas.openxmlformats.org/drawingml/2006/spreadsheetDrawing">
      <xdr:col>54</xdr:col>
      <xdr:colOff>127000</xdr:colOff>
      <xdr:row>53</xdr:row>
      <xdr:rowOff>31750</xdr:rowOff>
    </xdr:to>
    <xdr:sp macro="" textlink="">
      <xdr:nvSpPr>
        <xdr:cNvPr id="210" name="正方形/長方形 209"/>
        <xdr:cNvSpPr/>
      </xdr:nvSpPr>
      <xdr:spPr>
        <a:xfrm>
          <a:off x="80137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56515</xdr:rowOff>
    </xdr:from>
    <xdr:to xmlns:xdr="http://schemas.openxmlformats.org/drawingml/2006/spreadsheetDrawing">
      <xdr:col>59</xdr:col>
      <xdr:colOff>88900</xdr:colOff>
      <xdr:row>66</xdr:row>
      <xdr:rowOff>113665</xdr:rowOff>
    </xdr:to>
    <xdr:sp macro="" textlink="">
      <xdr:nvSpPr>
        <xdr:cNvPr id="211" name="正方形/長方形 210"/>
        <xdr:cNvSpPr/>
      </xdr:nvSpPr>
      <xdr:spPr>
        <a:xfrm>
          <a:off x="5956300" y="8945245"/>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4790"/>
    <xdr:sp macro="" textlink="">
      <xdr:nvSpPr>
        <xdr:cNvPr id="212" name="テキスト ボックス 211"/>
        <xdr:cNvSpPr txBox="1"/>
      </xdr:nvSpPr>
      <xdr:spPr>
        <a:xfrm>
          <a:off x="5918200" y="875919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113665</xdr:rowOff>
    </xdr:from>
    <xdr:to xmlns:xdr="http://schemas.openxmlformats.org/drawingml/2006/spreadsheetDrawing">
      <xdr:col>59</xdr:col>
      <xdr:colOff>50800</xdr:colOff>
      <xdr:row>66</xdr:row>
      <xdr:rowOff>113665</xdr:rowOff>
    </xdr:to>
    <xdr:cxnSp macro="">
      <xdr:nvCxnSpPr>
        <xdr:cNvPr id="213" name="直線コネクタ 212"/>
        <xdr:cNvCxnSpPr/>
      </xdr:nvCxnSpPr>
      <xdr:spPr>
        <a:xfrm>
          <a:off x="5956300" y="111817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75565</xdr:rowOff>
    </xdr:from>
    <xdr:to xmlns:xdr="http://schemas.openxmlformats.org/drawingml/2006/spreadsheetDrawing">
      <xdr:col>59</xdr:col>
      <xdr:colOff>50800</xdr:colOff>
      <xdr:row>64</xdr:row>
      <xdr:rowOff>75565</xdr:rowOff>
    </xdr:to>
    <xdr:cxnSp macro="">
      <xdr:nvCxnSpPr>
        <xdr:cNvPr id="214" name="直線コネクタ 213"/>
        <xdr:cNvCxnSpPr/>
      </xdr:nvCxnSpPr>
      <xdr:spPr>
        <a:xfrm>
          <a:off x="5956300" y="108083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6725" cy="258445"/>
    <xdr:sp macro="" textlink="">
      <xdr:nvSpPr>
        <xdr:cNvPr id="215" name="テキスト ボックス 214"/>
        <xdr:cNvSpPr txBox="1"/>
      </xdr:nvSpPr>
      <xdr:spPr>
        <a:xfrm>
          <a:off x="5527040" y="1067054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6" name="直線コネクタ 215"/>
        <xdr:cNvCxnSpPr/>
      </xdr:nvCxnSpPr>
      <xdr:spPr>
        <a:xfrm>
          <a:off x="5956300" y="104355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6725" cy="257810"/>
    <xdr:sp macro="" textlink="">
      <xdr:nvSpPr>
        <xdr:cNvPr id="217" name="テキスト ボックス 216"/>
        <xdr:cNvSpPr txBox="1"/>
      </xdr:nvSpPr>
      <xdr:spPr>
        <a:xfrm>
          <a:off x="5527040" y="1029716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8" name="直線コネクタ 217"/>
        <xdr:cNvCxnSpPr/>
      </xdr:nvCxnSpPr>
      <xdr:spPr>
        <a:xfrm>
          <a:off x="5956300" y="100622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28575</xdr:rowOff>
    </xdr:from>
    <xdr:ext cx="466725" cy="257810"/>
    <xdr:sp macro="" textlink="">
      <xdr:nvSpPr>
        <xdr:cNvPr id="219" name="テキスト ボックス 218"/>
        <xdr:cNvSpPr txBox="1"/>
      </xdr:nvSpPr>
      <xdr:spPr>
        <a:xfrm>
          <a:off x="5527040" y="992314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132715</xdr:rowOff>
    </xdr:from>
    <xdr:to xmlns:xdr="http://schemas.openxmlformats.org/drawingml/2006/spreadsheetDrawing">
      <xdr:col>59</xdr:col>
      <xdr:colOff>50800</xdr:colOff>
      <xdr:row>57</xdr:row>
      <xdr:rowOff>132715</xdr:rowOff>
    </xdr:to>
    <xdr:cxnSp macro="">
      <xdr:nvCxnSpPr>
        <xdr:cNvPr id="220" name="直線コネクタ 219"/>
        <xdr:cNvCxnSpPr/>
      </xdr:nvCxnSpPr>
      <xdr:spPr>
        <a:xfrm>
          <a:off x="5956300" y="9692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6725" cy="258445"/>
    <xdr:sp macro="" textlink="">
      <xdr:nvSpPr>
        <xdr:cNvPr id="221" name="テキスト ボックス 220"/>
        <xdr:cNvSpPr txBox="1"/>
      </xdr:nvSpPr>
      <xdr:spPr>
        <a:xfrm>
          <a:off x="5527040" y="95542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2" name="直線コネクタ 221"/>
        <xdr:cNvCxnSpPr/>
      </xdr:nvCxnSpPr>
      <xdr:spPr>
        <a:xfrm>
          <a:off x="5956300" y="93192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6725" cy="258445"/>
    <xdr:sp macro="" textlink="">
      <xdr:nvSpPr>
        <xdr:cNvPr id="223" name="テキスト ボックス 222"/>
        <xdr:cNvSpPr txBox="1"/>
      </xdr:nvSpPr>
      <xdr:spPr>
        <a:xfrm>
          <a:off x="5527040" y="918083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56515</xdr:rowOff>
    </xdr:from>
    <xdr:to xmlns:xdr="http://schemas.openxmlformats.org/drawingml/2006/spreadsheetDrawing">
      <xdr:col>59</xdr:col>
      <xdr:colOff>50800</xdr:colOff>
      <xdr:row>53</xdr:row>
      <xdr:rowOff>56515</xdr:rowOff>
    </xdr:to>
    <xdr:cxnSp macro="">
      <xdr:nvCxnSpPr>
        <xdr:cNvPr id="224" name="直線コネクタ 223"/>
        <xdr:cNvCxnSpPr/>
      </xdr:nvCxnSpPr>
      <xdr:spPr>
        <a:xfrm>
          <a:off x="5956300" y="89452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85725</xdr:rowOff>
    </xdr:from>
    <xdr:ext cx="466725" cy="257810"/>
    <xdr:sp macro="" textlink="">
      <xdr:nvSpPr>
        <xdr:cNvPr id="225" name="テキスト ボックス 224"/>
        <xdr:cNvSpPr txBox="1"/>
      </xdr:nvSpPr>
      <xdr:spPr>
        <a:xfrm>
          <a:off x="5527040" y="880681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56515</xdr:rowOff>
    </xdr:from>
    <xdr:to xmlns:xdr="http://schemas.openxmlformats.org/drawingml/2006/spreadsheetDrawing">
      <xdr:col>59</xdr:col>
      <xdr:colOff>88900</xdr:colOff>
      <xdr:row>66</xdr:row>
      <xdr:rowOff>113665</xdr:rowOff>
    </xdr:to>
    <xdr:sp macro="" textlink="">
      <xdr:nvSpPr>
        <xdr:cNvPr id="226" name="【体育館・プール】&#10;一人当たり面積グラフ枠"/>
        <xdr:cNvSpPr/>
      </xdr:nvSpPr>
      <xdr:spPr>
        <a:xfrm>
          <a:off x="5956300" y="8945245"/>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55</xdr:row>
      <xdr:rowOff>142875</xdr:rowOff>
    </xdr:from>
    <xdr:to xmlns:xdr="http://schemas.openxmlformats.org/drawingml/2006/spreadsheetDrawing">
      <xdr:col>54</xdr:col>
      <xdr:colOff>171450</xdr:colOff>
      <xdr:row>63</xdr:row>
      <xdr:rowOff>123825</xdr:rowOff>
    </xdr:to>
    <xdr:cxnSp macro="">
      <xdr:nvCxnSpPr>
        <xdr:cNvPr id="227" name="直線コネクタ 226"/>
        <xdr:cNvCxnSpPr/>
      </xdr:nvCxnSpPr>
      <xdr:spPr>
        <a:xfrm flipV="1">
          <a:off x="9429750" y="9366885"/>
          <a:ext cx="0" cy="1322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127635</xdr:rowOff>
    </xdr:from>
    <xdr:ext cx="469265" cy="258445"/>
    <xdr:sp macro="" textlink="">
      <xdr:nvSpPr>
        <xdr:cNvPr id="228" name="【体育館・プール】&#10;一人当たり面積最小値テキスト"/>
        <xdr:cNvSpPr txBox="1"/>
      </xdr:nvSpPr>
      <xdr:spPr>
        <a:xfrm>
          <a:off x="9467850" y="106927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123825</xdr:rowOff>
    </xdr:from>
    <xdr:to xmlns:xdr="http://schemas.openxmlformats.org/drawingml/2006/spreadsheetDrawing">
      <xdr:col>55</xdr:col>
      <xdr:colOff>88900</xdr:colOff>
      <xdr:row>63</xdr:row>
      <xdr:rowOff>123825</xdr:rowOff>
    </xdr:to>
    <xdr:cxnSp macro="">
      <xdr:nvCxnSpPr>
        <xdr:cNvPr id="229" name="直線コネクタ 228"/>
        <xdr:cNvCxnSpPr/>
      </xdr:nvCxnSpPr>
      <xdr:spPr>
        <a:xfrm>
          <a:off x="9359900" y="106889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89535</xdr:rowOff>
    </xdr:from>
    <xdr:ext cx="469265" cy="258445"/>
    <xdr:sp macro="" textlink="">
      <xdr:nvSpPr>
        <xdr:cNvPr id="230" name="【体育館・プール】&#10;一人当たり面積最大値テキスト"/>
        <xdr:cNvSpPr txBox="1"/>
      </xdr:nvSpPr>
      <xdr:spPr>
        <a:xfrm>
          <a:off x="9467850" y="91459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142875</xdr:rowOff>
    </xdr:from>
    <xdr:to xmlns:xdr="http://schemas.openxmlformats.org/drawingml/2006/spreadsheetDrawing">
      <xdr:col>55</xdr:col>
      <xdr:colOff>88900</xdr:colOff>
      <xdr:row>55</xdr:row>
      <xdr:rowOff>142875</xdr:rowOff>
    </xdr:to>
    <xdr:cxnSp macro="">
      <xdr:nvCxnSpPr>
        <xdr:cNvPr id="231" name="直線コネクタ 230"/>
        <xdr:cNvCxnSpPr/>
      </xdr:nvCxnSpPr>
      <xdr:spPr>
        <a:xfrm>
          <a:off x="9359900" y="93668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132715</xdr:rowOff>
    </xdr:from>
    <xdr:ext cx="469265" cy="258445"/>
    <xdr:sp macro="" textlink="">
      <xdr:nvSpPr>
        <xdr:cNvPr id="232" name="【体育館・プール】&#10;一人当たり面積平均値テキスト"/>
        <xdr:cNvSpPr txBox="1"/>
      </xdr:nvSpPr>
      <xdr:spPr>
        <a:xfrm>
          <a:off x="9467850" y="1019492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154305</xdr:rowOff>
    </xdr:from>
    <xdr:to xmlns:xdr="http://schemas.openxmlformats.org/drawingml/2006/spreadsheetDrawing">
      <xdr:col>55</xdr:col>
      <xdr:colOff>50800</xdr:colOff>
      <xdr:row>61</xdr:row>
      <xdr:rowOff>85090</xdr:rowOff>
    </xdr:to>
    <xdr:sp macro="" textlink="">
      <xdr:nvSpPr>
        <xdr:cNvPr id="233" name="フローチャート: 判断 232"/>
        <xdr:cNvSpPr/>
      </xdr:nvSpPr>
      <xdr:spPr>
        <a:xfrm>
          <a:off x="9398000" y="1021651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60</xdr:row>
      <xdr:rowOff>158750</xdr:rowOff>
    </xdr:from>
    <xdr:to xmlns:xdr="http://schemas.openxmlformats.org/drawingml/2006/spreadsheetDrawing">
      <xdr:col>50</xdr:col>
      <xdr:colOff>165100</xdr:colOff>
      <xdr:row>61</xdr:row>
      <xdr:rowOff>88900</xdr:rowOff>
    </xdr:to>
    <xdr:sp macro="" textlink="">
      <xdr:nvSpPr>
        <xdr:cNvPr id="234" name="フローチャート: 判断 233"/>
        <xdr:cNvSpPr/>
      </xdr:nvSpPr>
      <xdr:spPr>
        <a:xfrm>
          <a:off x="8636000" y="10220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4445</xdr:rowOff>
    </xdr:from>
    <xdr:to xmlns:xdr="http://schemas.openxmlformats.org/drawingml/2006/spreadsheetDrawing">
      <xdr:col>46</xdr:col>
      <xdr:colOff>38100</xdr:colOff>
      <xdr:row>61</xdr:row>
      <xdr:rowOff>106045</xdr:rowOff>
    </xdr:to>
    <xdr:sp macro="" textlink="">
      <xdr:nvSpPr>
        <xdr:cNvPr id="235" name="フローチャート: 判断 234"/>
        <xdr:cNvSpPr/>
      </xdr:nvSpPr>
      <xdr:spPr>
        <a:xfrm>
          <a:off x="7842250" y="102342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60</xdr:row>
      <xdr:rowOff>153035</xdr:rowOff>
    </xdr:from>
    <xdr:to xmlns:xdr="http://schemas.openxmlformats.org/drawingml/2006/spreadsheetDrawing">
      <xdr:col>41</xdr:col>
      <xdr:colOff>101600</xdr:colOff>
      <xdr:row>61</xdr:row>
      <xdr:rowOff>82550</xdr:rowOff>
    </xdr:to>
    <xdr:sp macro="" textlink="">
      <xdr:nvSpPr>
        <xdr:cNvPr id="236" name="フローチャート: 判断 235"/>
        <xdr:cNvSpPr/>
      </xdr:nvSpPr>
      <xdr:spPr>
        <a:xfrm>
          <a:off x="7029450" y="1021524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19050</xdr:rowOff>
    </xdr:from>
    <xdr:to xmlns:xdr="http://schemas.openxmlformats.org/drawingml/2006/spreadsheetDrawing">
      <xdr:col>36</xdr:col>
      <xdr:colOff>165100</xdr:colOff>
      <xdr:row>61</xdr:row>
      <xdr:rowOff>120650</xdr:rowOff>
    </xdr:to>
    <xdr:sp macro="" textlink="">
      <xdr:nvSpPr>
        <xdr:cNvPr id="237" name="フローチャート: 判断 236"/>
        <xdr:cNvSpPr/>
      </xdr:nvSpPr>
      <xdr:spPr>
        <a:xfrm>
          <a:off x="62357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111125</xdr:rowOff>
    </xdr:from>
    <xdr:ext cx="762000" cy="258445"/>
    <xdr:sp macro="" textlink="">
      <xdr:nvSpPr>
        <xdr:cNvPr id="238" name="テキスト ボックス 237"/>
        <xdr:cNvSpPr txBox="1"/>
      </xdr:nvSpPr>
      <xdr:spPr>
        <a:xfrm>
          <a:off x="925830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111125</xdr:rowOff>
    </xdr:from>
    <xdr:ext cx="762000" cy="258445"/>
    <xdr:sp macro="" textlink="">
      <xdr:nvSpPr>
        <xdr:cNvPr id="239" name="テキスト ボックス 238"/>
        <xdr:cNvSpPr txBox="1"/>
      </xdr:nvSpPr>
      <xdr:spPr>
        <a:xfrm>
          <a:off x="85153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66</xdr:row>
      <xdr:rowOff>111125</xdr:rowOff>
    </xdr:from>
    <xdr:ext cx="762000" cy="258445"/>
    <xdr:sp macro="" textlink="">
      <xdr:nvSpPr>
        <xdr:cNvPr id="240" name="テキスト ボックス 239"/>
        <xdr:cNvSpPr txBox="1"/>
      </xdr:nvSpPr>
      <xdr:spPr>
        <a:xfrm>
          <a:off x="77152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111125</xdr:rowOff>
    </xdr:from>
    <xdr:ext cx="761365" cy="258445"/>
    <xdr:sp macro="" textlink="">
      <xdr:nvSpPr>
        <xdr:cNvPr id="241" name="テキスト ボックス 240"/>
        <xdr:cNvSpPr txBox="1"/>
      </xdr:nvSpPr>
      <xdr:spPr>
        <a:xfrm>
          <a:off x="6908800" y="11179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111125</xdr:rowOff>
    </xdr:from>
    <xdr:ext cx="762000" cy="258445"/>
    <xdr:sp macro="" textlink="">
      <xdr:nvSpPr>
        <xdr:cNvPr id="242" name="テキスト ボックス 241"/>
        <xdr:cNvSpPr txBox="1"/>
      </xdr:nvSpPr>
      <xdr:spPr>
        <a:xfrm>
          <a:off x="61150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59</xdr:row>
      <xdr:rowOff>78105</xdr:rowOff>
    </xdr:from>
    <xdr:to xmlns:xdr="http://schemas.openxmlformats.org/drawingml/2006/spreadsheetDrawing">
      <xdr:col>55</xdr:col>
      <xdr:colOff>50800</xdr:colOff>
      <xdr:row>60</xdr:row>
      <xdr:rowOff>8255</xdr:rowOff>
    </xdr:to>
    <xdr:sp macro="" textlink="">
      <xdr:nvSpPr>
        <xdr:cNvPr id="243" name="楕円 242"/>
        <xdr:cNvSpPr/>
      </xdr:nvSpPr>
      <xdr:spPr>
        <a:xfrm>
          <a:off x="9398000" y="997267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58</xdr:row>
      <xdr:rowOff>100965</xdr:rowOff>
    </xdr:from>
    <xdr:ext cx="469265" cy="258445"/>
    <xdr:sp macro="" textlink="">
      <xdr:nvSpPr>
        <xdr:cNvPr id="244" name="【体育館・プール】&#10;一人当たり面積該当値テキスト"/>
        <xdr:cNvSpPr txBox="1"/>
      </xdr:nvSpPr>
      <xdr:spPr>
        <a:xfrm>
          <a:off x="9467850" y="98278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59</xdr:row>
      <xdr:rowOff>93980</xdr:rowOff>
    </xdr:from>
    <xdr:to xmlns:xdr="http://schemas.openxmlformats.org/drawingml/2006/spreadsheetDrawing">
      <xdr:col>50</xdr:col>
      <xdr:colOff>165100</xdr:colOff>
      <xdr:row>60</xdr:row>
      <xdr:rowOff>23495</xdr:rowOff>
    </xdr:to>
    <xdr:sp macro="" textlink="">
      <xdr:nvSpPr>
        <xdr:cNvPr id="245" name="楕円 244"/>
        <xdr:cNvSpPr/>
      </xdr:nvSpPr>
      <xdr:spPr>
        <a:xfrm>
          <a:off x="8636000" y="998855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59</xdr:row>
      <xdr:rowOff>129540</xdr:rowOff>
    </xdr:from>
    <xdr:to xmlns:xdr="http://schemas.openxmlformats.org/drawingml/2006/spreadsheetDrawing">
      <xdr:col>55</xdr:col>
      <xdr:colOff>0</xdr:colOff>
      <xdr:row>59</xdr:row>
      <xdr:rowOff>144145</xdr:rowOff>
    </xdr:to>
    <xdr:cxnSp macro="">
      <xdr:nvCxnSpPr>
        <xdr:cNvPr id="246" name="直線コネクタ 245"/>
        <xdr:cNvCxnSpPr/>
      </xdr:nvCxnSpPr>
      <xdr:spPr>
        <a:xfrm flipV="1">
          <a:off x="8686800" y="10024110"/>
          <a:ext cx="7429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59</xdr:row>
      <xdr:rowOff>105410</xdr:rowOff>
    </xdr:from>
    <xdr:to xmlns:xdr="http://schemas.openxmlformats.org/drawingml/2006/spreadsheetDrawing">
      <xdr:col>46</xdr:col>
      <xdr:colOff>38100</xdr:colOff>
      <xdr:row>60</xdr:row>
      <xdr:rowOff>35560</xdr:rowOff>
    </xdr:to>
    <xdr:sp macro="" textlink="">
      <xdr:nvSpPr>
        <xdr:cNvPr id="247" name="楕円 246"/>
        <xdr:cNvSpPr/>
      </xdr:nvSpPr>
      <xdr:spPr>
        <a:xfrm>
          <a:off x="7842250" y="999998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59</xdr:row>
      <xdr:rowOff>144145</xdr:rowOff>
    </xdr:from>
    <xdr:to xmlns:xdr="http://schemas.openxmlformats.org/drawingml/2006/spreadsheetDrawing">
      <xdr:col>50</xdr:col>
      <xdr:colOff>114300</xdr:colOff>
      <xdr:row>59</xdr:row>
      <xdr:rowOff>155575</xdr:rowOff>
    </xdr:to>
    <xdr:cxnSp macro="">
      <xdr:nvCxnSpPr>
        <xdr:cNvPr id="248" name="直線コネクタ 247"/>
        <xdr:cNvCxnSpPr/>
      </xdr:nvCxnSpPr>
      <xdr:spPr>
        <a:xfrm flipV="1">
          <a:off x="7886700" y="10038715"/>
          <a:ext cx="8001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59</xdr:row>
      <xdr:rowOff>114300</xdr:rowOff>
    </xdr:from>
    <xdr:to xmlns:xdr="http://schemas.openxmlformats.org/drawingml/2006/spreadsheetDrawing">
      <xdr:col>41</xdr:col>
      <xdr:colOff>101600</xdr:colOff>
      <xdr:row>60</xdr:row>
      <xdr:rowOff>44450</xdr:rowOff>
    </xdr:to>
    <xdr:sp macro="" textlink="">
      <xdr:nvSpPr>
        <xdr:cNvPr id="249" name="楕円 248"/>
        <xdr:cNvSpPr/>
      </xdr:nvSpPr>
      <xdr:spPr>
        <a:xfrm>
          <a:off x="7029450" y="10008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59</xdr:row>
      <xdr:rowOff>155575</xdr:rowOff>
    </xdr:from>
    <xdr:to xmlns:xdr="http://schemas.openxmlformats.org/drawingml/2006/spreadsheetDrawing">
      <xdr:col>45</xdr:col>
      <xdr:colOff>171450</xdr:colOff>
      <xdr:row>59</xdr:row>
      <xdr:rowOff>165735</xdr:rowOff>
    </xdr:to>
    <xdr:cxnSp macro="">
      <xdr:nvCxnSpPr>
        <xdr:cNvPr id="250" name="直線コネクタ 249"/>
        <xdr:cNvCxnSpPr/>
      </xdr:nvCxnSpPr>
      <xdr:spPr>
        <a:xfrm flipV="1">
          <a:off x="7080250" y="10050145"/>
          <a:ext cx="8064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60</xdr:row>
      <xdr:rowOff>167640</xdr:rowOff>
    </xdr:from>
    <xdr:to xmlns:xdr="http://schemas.openxmlformats.org/drawingml/2006/spreadsheetDrawing">
      <xdr:col>36</xdr:col>
      <xdr:colOff>165100</xdr:colOff>
      <xdr:row>61</xdr:row>
      <xdr:rowOff>97790</xdr:rowOff>
    </xdr:to>
    <xdr:sp macro="" textlink="">
      <xdr:nvSpPr>
        <xdr:cNvPr id="251" name="楕円 250"/>
        <xdr:cNvSpPr/>
      </xdr:nvSpPr>
      <xdr:spPr>
        <a:xfrm>
          <a:off x="6235700" y="10229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59</xdr:row>
      <xdr:rowOff>165735</xdr:rowOff>
    </xdr:from>
    <xdr:to xmlns:xdr="http://schemas.openxmlformats.org/drawingml/2006/spreadsheetDrawing">
      <xdr:col>41</xdr:col>
      <xdr:colOff>50800</xdr:colOff>
      <xdr:row>61</xdr:row>
      <xdr:rowOff>47625</xdr:rowOff>
    </xdr:to>
    <xdr:cxnSp macro="">
      <xdr:nvCxnSpPr>
        <xdr:cNvPr id="252" name="直線コネクタ 251"/>
        <xdr:cNvCxnSpPr/>
      </xdr:nvCxnSpPr>
      <xdr:spPr>
        <a:xfrm flipV="1">
          <a:off x="6286500" y="10060305"/>
          <a:ext cx="79375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79375</xdr:rowOff>
    </xdr:from>
    <xdr:ext cx="469900" cy="258445"/>
    <xdr:sp macro="" textlink="">
      <xdr:nvSpPr>
        <xdr:cNvPr id="253" name="n_1aveValue【体育館・プール】&#10;一人当たり面積"/>
        <xdr:cNvSpPr txBox="1"/>
      </xdr:nvSpPr>
      <xdr:spPr>
        <a:xfrm>
          <a:off x="8458200" y="103092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97155</xdr:rowOff>
    </xdr:from>
    <xdr:ext cx="469900" cy="258445"/>
    <xdr:sp macro="" textlink="">
      <xdr:nvSpPr>
        <xdr:cNvPr id="254" name="n_2aveValue【体育館・プール】&#10;一人当たり面積"/>
        <xdr:cNvSpPr txBox="1"/>
      </xdr:nvSpPr>
      <xdr:spPr>
        <a:xfrm>
          <a:off x="7677150" y="103270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74295</xdr:rowOff>
    </xdr:from>
    <xdr:ext cx="469900" cy="258445"/>
    <xdr:sp macro="" textlink="">
      <xdr:nvSpPr>
        <xdr:cNvPr id="255" name="n_3aveValue【体育館・プール】&#10;一人当たり面積"/>
        <xdr:cNvSpPr txBox="1"/>
      </xdr:nvSpPr>
      <xdr:spPr>
        <a:xfrm>
          <a:off x="6864350" y="103041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111760</xdr:rowOff>
    </xdr:from>
    <xdr:ext cx="469900" cy="258445"/>
    <xdr:sp macro="" textlink="">
      <xdr:nvSpPr>
        <xdr:cNvPr id="256" name="n_4aveValue【体育館・プール】&#10;一人当たり面積"/>
        <xdr:cNvSpPr txBox="1"/>
      </xdr:nvSpPr>
      <xdr:spPr>
        <a:xfrm>
          <a:off x="6070600" y="103416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58</xdr:row>
      <xdr:rowOff>40005</xdr:rowOff>
    </xdr:from>
    <xdr:ext cx="469900" cy="258445"/>
    <xdr:sp macro="" textlink="">
      <xdr:nvSpPr>
        <xdr:cNvPr id="257" name="n_1mainValue【体育館・プール】&#10;一人当たり面積"/>
        <xdr:cNvSpPr txBox="1"/>
      </xdr:nvSpPr>
      <xdr:spPr>
        <a:xfrm>
          <a:off x="8458200" y="97669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58</xdr:row>
      <xdr:rowOff>51435</xdr:rowOff>
    </xdr:from>
    <xdr:ext cx="469900" cy="258445"/>
    <xdr:sp macro="" textlink="">
      <xdr:nvSpPr>
        <xdr:cNvPr id="258" name="n_2mainValue【体育館・プール】&#10;一人当たり面積"/>
        <xdr:cNvSpPr txBox="1"/>
      </xdr:nvSpPr>
      <xdr:spPr>
        <a:xfrm>
          <a:off x="7677150" y="9778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58</xdr:row>
      <xdr:rowOff>61595</xdr:rowOff>
    </xdr:from>
    <xdr:ext cx="469900" cy="258445"/>
    <xdr:sp macro="" textlink="">
      <xdr:nvSpPr>
        <xdr:cNvPr id="259" name="n_3mainValue【体育館・プール】&#10;一人当たり面積"/>
        <xdr:cNvSpPr txBox="1"/>
      </xdr:nvSpPr>
      <xdr:spPr>
        <a:xfrm>
          <a:off x="6864350" y="97885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59</xdr:row>
      <xdr:rowOff>114300</xdr:rowOff>
    </xdr:from>
    <xdr:ext cx="469900" cy="258445"/>
    <xdr:sp macro="" textlink="">
      <xdr:nvSpPr>
        <xdr:cNvPr id="260" name="n_4mainValue【体育館・プール】&#10;一人当たり面積"/>
        <xdr:cNvSpPr txBox="1"/>
      </xdr:nvSpPr>
      <xdr:spPr>
        <a:xfrm>
          <a:off x="6070600" y="100088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100965</xdr:rowOff>
    </xdr:to>
    <xdr:sp macro="" textlink="">
      <xdr:nvSpPr>
        <xdr:cNvPr id="261" name="正方形/長方形 260"/>
        <xdr:cNvSpPr/>
      </xdr:nvSpPr>
      <xdr:spPr>
        <a:xfrm>
          <a:off x="685800" y="11555730"/>
          <a:ext cx="426720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2" name="正方形/長方形 261"/>
        <xdr:cNvSpPr/>
      </xdr:nvSpPr>
      <xdr:spPr>
        <a:xfrm>
          <a:off x="8128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3" name="正方形/長方形 262"/>
        <xdr:cNvSpPr/>
      </xdr:nvSpPr>
      <xdr:spPr>
        <a:xfrm>
          <a:off x="8128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4" name="正方形/長方形 263"/>
        <xdr:cNvSpPr/>
      </xdr:nvSpPr>
      <xdr:spPr>
        <a:xfrm>
          <a:off x="17145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5" name="正方形/長方形 264"/>
        <xdr:cNvSpPr/>
      </xdr:nvSpPr>
      <xdr:spPr>
        <a:xfrm>
          <a:off x="17145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6" name="正方形/長方形 265"/>
        <xdr:cNvSpPr/>
      </xdr:nvSpPr>
      <xdr:spPr>
        <a:xfrm>
          <a:off x="27432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7" name="正方形/長方形 266"/>
        <xdr:cNvSpPr/>
      </xdr:nvSpPr>
      <xdr:spPr>
        <a:xfrm>
          <a:off x="27432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8" name="正方形/長方形 267"/>
        <xdr:cNvSpPr/>
      </xdr:nvSpPr>
      <xdr:spPr>
        <a:xfrm>
          <a:off x="685800" y="12672060"/>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75565</xdr:rowOff>
    </xdr:from>
    <xdr:ext cx="297815" cy="224790"/>
    <xdr:sp macro="" textlink="">
      <xdr:nvSpPr>
        <xdr:cNvPr id="269" name="テキスト ボックス 268"/>
        <xdr:cNvSpPr txBox="1"/>
      </xdr:nvSpPr>
      <xdr:spPr>
        <a:xfrm>
          <a:off x="666750" y="12484735"/>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0" name="直線コネクタ 269"/>
        <xdr:cNvCxnSpPr/>
      </xdr:nvCxnSpPr>
      <xdr:spPr>
        <a:xfrm>
          <a:off x="685800" y="149085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7810"/>
    <xdr:sp macro="" textlink="">
      <xdr:nvSpPr>
        <xdr:cNvPr id="271" name="テキスト ボックス 270"/>
        <xdr:cNvSpPr txBox="1"/>
      </xdr:nvSpPr>
      <xdr:spPr>
        <a:xfrm>
          <a:off x="275590" y="1476629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113665</xdr:rowOff>
    </xdr:from>
    <xdr:to xmlns:xdr="http://schemas.openxmlformats.org/drawingml/2006/spreadsheetDrawing">
      <xdr:col>28</xdr:col>
      <xdr:colOff>114300</xdr:colOff>
      <xdr:row>86</xdr:row>
      <xdr:rowOff>113665</xdr:rowOff>
    </xdr:to>
    <xdr:cxnSp macro="">
      <xdr:nvCxnSpPr>
        <xdr:cNvPr id="272" name="直線コネクタ 271"/>
        <xdr:cNvCxnSpPr/>
      </xdr:nvCxnSpPr>
      <xdr:spPr>
        <a:xfrm>
          <a:off x="685800" y="14534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142875</xdr:rowOff>
    </xdr:from>
    <xdr:ext cx="466725" cy="258445"/>
    <xdr:sp macro="" textlink="">
      <xdr:nvSpPr>
        <xdr:cNvPr id="273" name="テキスト ボックス 272"/>
        <xdr:cNvSpPr txBox="1"/>
      </xdr:nvSpPr>
      <xdr:spPr>
        <a:xfrm>
          <a:off x="275590" y="1439608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75565</xdr:rowOff>
    </xdr:from>
    <xdr:to xmlns:xdr="http://schemas.openxmlformats.org/drawingml/2006/spreadsheetDrawing">
      <xdr:col>28</xdr:col>
      <xdr:colOff>114300</xdr:colOff>
      <xdr:row>84</xdr:row>
      <xdr:rowOff>75565</xdr:rowOff>
    </xdr:to>
    <xdr:cxnSp macro="">
      <xdr:nvCxnSpPr>
        <xdr:cNvPr id="274" name="直線コネクタ 273"/>
        <xdr:cNvCxnSpPr/>
      </xdr:nvCxnSpPr>
      <xdr:spPr>
        <a:xfrm>
          <a:off x="685800" y="141611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2590" cy="258445"/>
    <xdr:sp macro="" textlink="">
      <xdr:nvSpPr>
        <xdr:cNvPr id="275" name="テキスト ボックス 274"/>
        <xdr:cNvSpPr txBox="1"/>
      </xdr:nvSpPr>
      <xdr:spPr>
        <a:xfrm>
          <a:off x="339725" y="1402334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6" name="直線コネクタ 275"/>
        <xdr:cNvCxnSpPr/>
      </xdr:nvCxnSpPr>
      <xdr:spPr>
        <a:xfrm>
          <a:off x="685800" y="13788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2590" cy="257810"/>
    <xdr:sp macro="" textlink="">
      <xdr:nvSpPr>
        <xdr:cNvPr id="277" name="テキスト ボックス 276"/>
        <xdr:cNvSpPr txBox="1"/>
      </xdr:nvSpPr>
      <xdr:spPr>
        <a:xfrm>
          <a:off x="339725" y="13649960"/>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8" name="直線コネクタ 277"/>
        <xdr:cNvCxnSpPr/>
      </xdr:nvCxnSpPr>
      <xdr:spPr>
        <a:xfrm>
          <a:off x="685800" y="13415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28575</xdr:rowOff>
    </xdr:from>
    <xdr:ext cx="402590" cy="257810"/>
    <xdr:sp macro="" textlink="">
      <xdr:nvSpPr>
        <xdr:cNvPr id="279" name="テキスト ボックス 278"/>
        <xdr:cNvSpPr txBox="1"/>
      </xdr:nvSpPr>
      <xdr:spPr>
        <a:xfrm>
          <a:off x="339725" y="1327594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132715</xdr:rowOff>
    </xdr:from>
    <xdr:to xmlns:xdr="http://schemas.openxmlformats.org/drawingml/2006/spreadsheetDrawing">
      <xdr:col>28</xdr:col>
      <xdr:colOff>114300</xdr:colOff>
      <xdr:row>77</xdr:row>
      <xdr:rowOff>132715</xdr:rowOff>
    </xdr:to>
    <xdr:cxnSp macro="">
      <xdr:nvCxnSpPr>
        <xdr:cNvPr id="280" name="直線コネクタ 279"/>
        <xdr:cNvCxnSpPr/>
      </xdr:nvCxnSpPr>
      <xdr:spPr>
        <a:xfrm>
          <a:off x="685800" y="13044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2590" cy="258445"/>
    <xdr:sp macro="" textlink="">
      <xdr:nvSpPr>
        <xdr:cNvPr id="281" name="テキスト ボックス 280"/>
        <xdr:cNvSpPr txBox="1"/>
      </xdr:nvSpPr>
      <xdr:spPr>
        <a:xfrm>
          <a:off x="339725" y="129070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2" name="直線コネクタ 281"/>
        <xdr:cNvCxnSpPr/>
      </xdr:nvCxnSpPr>
      <xdr:spPr>
        <a:xfrm>
          <a:off x="685800" y="126720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8445"/>
    <xdr:sp macro="" textlink="">
      <xdr:nvSpPr>
        <xdr:cNvPr id="283" name="テキスト ボックス 282"/>
        <xdr:cNvSpPr txBox="1"/>
      </xdr:nvSpPr>
      <xdr:spPr>
        <a:xfrm>
          <a:off x="384810" y="1253363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4" name="【福祉施設】&#10;有形固定資産減価償却率グラフ枠"/>
        <xdr:cNvSpPr/>
      </xdr:nvSpPr>
      <xdr:spPr>
        <a:xfrm>
          <a:off x="685800" y="12672060"/>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142875</xdr:rowOff>
    </xdr:from>
    <xdr:to xmlns:xdr="http://schemas.openxmlformats.org/drawingml/2006/spreadsheetDrawing">
      <xdr:col>24</xdr:col>
      <xdr:colOff>62865</xdr:colOff>
      <xdr:row>85</xdr:row>
      <xdr:rowOff>163830</xdr:rowOff>
    </xdr:to>
    <xdr:cxnSp macro="">
      <xdr:nvCxnSpPr>
        <xdr:cNvPr id="285" name="直線コネクタ 284"/>
        <xdr:cNvCxnSpPr/>
      </xdr:nvCxnSpPr>
      <xdr:spPr>
        <a:xfrm flipV="1">
          <a:off x="4177665" y="13054965"/>
          <a:ext cx="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167005</xdr:rowOff>
    </xdr:from>
    <xdr:ext cx="404495" cy="258445"/>
    <xdr:sp macro="" textlink="">
      <xdr:nvSpPr>
        <xdr:cNvPr id="286" name="【福祉施設】&#10;有形固定資産減価償却率最小値テキスト"/>
        <xdr:cNvSpPr txBox="1"/>
      </xdr:nvSpPr>
      <xdr:spPr>
        <a:xfrm>
          <a:off x="4216400" y="144202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163830</xdr:rowOff>
    </xdr:from>
    <xdr:to xmlns:xdr="http://schemas.openxmlformats.org/drawingml/2006/spreadsheetDrawing">
      <xdr:col>24</xdr:col>
      <xdr:colOff>152400</xdr:colOff>
      <xdr:row>85</xdr:row>
      <xdr:rowOff>163830</xdr:rowOff>
    </xdr:to>
    <xdr:cxnSp macro="">
      <xdr:nvCxnSpPr>
        <xdr:cNvPr id="287" name="直線コネクタ 286"/>
        <xdr:cNvCxnSpPr/>
      </xdr:nvCxnSpPr>
      <xdr:spPr>
        <a:xfrm>
          <a:off x="4108450" y="144170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89535</xdr:rowOff>
    </xdr:from>
    <xdr:ext cx="404495" cy="258445"/>
    <xdr:sp macro="" textlink="">
      <xdr:nvSpPr>
        <xdr:cNvPr id="288" name="【福祉施設】&#10;有形固定資産減価償却率最大値テキスト"/>
        <xdr:cNvSpPr txBox="1"/>
      </xdr:nvSpPr>
      <xdr:spPr>
        <a:xfrm>
          <a:off x="4216400" y="128339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142875</xdr:rowOff>
    </xdr:from>
    <xdr:to xmlns:xdr="http://schemas.openxmlformats.org/drawingml/2006/spreadsheetDrawing">
      <xdr:col>24</xdr:col>
      <xdr:colOff>152400</xdr:colOff>
      <xdr:row>77</xdr:row>
      <xdr:rowOff>142875</xdr:rowOff>
    </xdr:to>
    <xdr:cxnSp macro="">
      <xdr:nvCxnSpPr>
        <xdr:cNvPr id="289" name="直線コネクタ 288"/>
        <xdr:cNvCxnSpPr/>
      </xdr:nvCxnSpPr>
      <xdr:spPr>
        <a:xfrm>
          <a:off x="4108450" y="130549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41910</xdr:rowOff>
    </xdr:from>
    <xdr:ext cx="404495" cy="258445"/>
    <xdr:sp macro="" textlink="">
      <xdr:nvSpPr>
        <xdr:cNvPr id="290" name="【福祉施設】&#10;有形固定資産減価償却率平均値テキスト"/>
        <xdr:cNvSpPr txBox="1"/>
      </xdr:nvSpPr>
      <xdr:spPr>
        <a:xfrm>
          <a:off x="4216400" y="1362456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19050</xdr:rowOff>
    </xdr:from>
    <xdr:to xmlns:xdr="http://schemas.openxmlformats.org/drawingml/2006/spreadsheetDrawing">
      <xdr:col>24</xdr:col>
      <xdr:colOff>114300</xdr:colOff>
      <xdr:row>82</xdr:row>
      <xdr:rowOff>120650</xdr:rowOff>
    </xdr:to>
    <xdr:sp macro="" textlink="">
      <xdr:nvSpPr>
        <xdr:cNvPr id="291" name="フローチャート: 判断 290"/>
        <xdr:cNvSpPr/>
      </xdr:nvSpPr>
      <xdr:spPr>
        <a:xfrm>
          <a:off x="4127500" y="1376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112395</xdr:rowOff>
    </xdr:from>
    <xdr:to xmlns:xdr="http://schemas.openxmlformats.org/drawingml/2006/spreadsheetDrawing">
      <xdr:col>20</xdr:col>
      <xdr:colOff>38100</xdr:colOff>
      <xdr:row>82</xdr:row>
      <xdr:rowOff>42545</xdr:rowOff>
    </xdr:to>
    <xdr:sp macro="" textlink="">
      <xdr:nvSpPr>
        <xdr:cNvPr id="292" name="フローチャート: 判断 291"/>
        <xdr:cNvSpPr/>
      </xdr:nvSpPr>
      <xdr:spPr>
        <a:xfrm>
          <a:off x="3384550" y="1369504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80010</xdr:rowOff>
    </xdr:from>
    <xdr:to xmlns:xdr="http://schemas.openxmlformats.org/drawingml/2006/spreadsheetDrawing">
      <xdr:col>15</xdr:col>
      <xdr:colOff>101600</xdr:colOff>
      <xdr:row>82</xdr:row>
      <xdr:rowOff>10795</xdr:rowOff>
    </xdr:to>
    <xdr:sp macro="" textlink="">
      <xdr:nvSpPr>
        <xdr:cNvPr id="293" name="フローチャート: 判断 292"/>
        <xdr:cNvSpPr/>
      </xdr:nvSpPr>
      <xdr:spPr>
        <a:xfrm>
          <a:off x="2571750" y="1366266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130175</xdr:rowOff>
    </xdr:from>
    <xdr:to xmlns:xdr="http://schemas.openxmlformats.org/drawingml/2006/spreadsheetDrawing">
      <xdr:col>10</xdr:col>
      <xdr:colOff>165100</xdr:colOff>
      <xdr:row>82</xdr:row>
      <xdr:rowOff>60325</xdr:rowOff>
    </xdr:to>
    <xdr:sp macro="" textlink="">
      <xdr:nvSpPr>
        <xdr:cNvPr id="294" name="フローチャート: 判断 293"/>
        <xdr:cNvSpPr/>
      </xdr:nvSpPr>
      <xdr:spPr>
        <a:xfrm>
          <a:off x="1778000" y="137128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126365</xdr:rowOff>
    </xdr:from>
    <xdr:to xmlns:xdr="http://schemas.openxmlformats.org/drawingml/2006/spreadsheetDrawing">
      <xdr:col>6</xdr:col>
      <xdr:colOff>38100</xdr:colOff>
      <xdr:row>81</xdr:row>
      <xdr:rowOff>55880</xdr:rowOff>
    </xdr:to>
    <xdr:sp macro="" textlink="">
      <xdr:nvSpPr>
        <xdr:cNvPr id="295" name="フローチャート: 判断 294"/>
        <xdr:cNvSpPr/>
      </xdr:nvSpPr>
      <xdr:spPr>
        <a:xfrm>
          <a:off x="984250" y="13541375"/>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8445"/>
    <xdr:sp macro="" textlink="">
      <xdr:nvSpPr>
        <xdr:cNvPr id="296" name="テキスト ボックス 295"/>
        <xdr:cNvSpPr txBox="1"/>
      </xdr:nvSpPr>
      <xdr:spPr>
        <a:xfrm>
          <a:off x="40068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88</xdr:row>
      <xdr:rowOff>149860</xdr:rowOff>
    </xdr:from>
    <xdr:ext cx="762000" cy="258445"/>
    <xdr:sp macro="" textlink="">
      <xdr:nvSpPr>
        <xdr:cNvPr id="297" name="テキスト ボックス 296"/>
        <xdr:cNvSpPr txBox="1"/>
      </xdr:nvSpPr>
      <xdr:spPr>
        <a:xfrm>
          <a:off x="32575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1365" cy="258445"/>
    <xdr:sp macro="" textlink="">
      <xdr:nvSpPr>
        <xdr:cNvPr id="298" name="テキスト ボックス 297"/>
        <xdr:cNvSpPr txBox="1"/>
      </xdr:nvSpPr>
      <xdr:spPr>
        <a:xfrm>
          <a:off x="2451100" y="149059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8445"/>
    <xdr:sp macro="" textlink="">
      <xdr:nvSpPr>
        <xdr:cNvPr id="299" name="テキスト ボックス 298"/>
        <xdr:cNvSpPr txBox="1"/>
      </xdr:nvSpPr>
      <xdr:spPr>
        <a:xfrm>
          <a:off x="16573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88</xdr:row>
      <xdr:rowOff>149860</xdr:rowOff>
    </xdr:from>
    <xdr:ext cx="762000" cy="258445"/>
    <xdr:sp macro="" textlink="">
      <xdr:nvSpPr>
        <xdr:cNvPr id="300" name="テキスト ボックス 299"/>
        <xdr:cNvSpPr txBox="1"/>
      </xdr:nvSpPr>
      <xdr:spPr>
        <a:xfrm>
          <a:off x="8572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33020</xdr:rowOff>
    </xdr:from>
    <xdr:to xmlns:xdr="http://schemas.openxmlformats.org/drawingml/2006/spreadsheetDrawing">
      <xdr:col>24</xdr:col>
      <xdr:colOff>114300</xdr:colOff>
      <xdr:row>84</xdr:row>
      <xdr:rowOff>133985</xdr:rowOff>
    </xdr:to>
    <xdr:sp macro="" textlink="">
      <xdr:nvSpPr>
        <xdr:cNvPr id="301" name="楕円 300"/>
        <xdr:cNvSpPr/>
      </xdr:nvSpPr>
      <xdr:spPr>
        <a:xfrm>
          <a:off x="4127500" y="14118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11430</xdr:rowOff>
    </xdr:from>
    <xdr:ext cx="404495" cy="257810"/>
    <xdr:sp macro="" textlink="">
      <xdr:nvSpPr>
        <xdr:cNvPr id="302" name="【福祉施設】&#10;有形固定資産減価償却率該当値テキスト"/>
        <xdr:cNvSpPr txBox="1"/>
      </xdr:nvSpPr>
      <xdr:spPr>
        <a:xfrm>
          <a:off x="4216400" y="1409700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15875</xdr:rowOff>
    </xdr:from>
    <xdr:to xmlns:xdr="http://schemas.openxmlformats.org/drawingml/2006/spreadsheetDrawing">
      <xdr:col>20</xdr:col>
      <xdr:colOff>38100</xdr:colOff>
      <xdr:row>84</xdr:row>
      <xdr:rowOff>116840</xdr:rowOff>
    </xdr:to>
    <xdr:sp macro="" textlink="">
      <xdr:nvSpPr>
        <xdr:cNvPr id="303" name="楕円 302"/>
        <xdr:cNvSpPr/>
      </xdr:nvSpPr>
      <xdr:spPr>
        <a:xfrm>
          <a:off x="3384550" y="14101445"/>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84</xdr:row>
      <xdr:rowOff>66675</xdr:rowOff>
    </xdr:from>
    <xdr:to xmlns:xdr="http://schemas.openxmlformats.org/drawingml/2006/spreadsheetDrawing">
      <xdr:col>24</xdr:col>
      <xdr:colOff>63500</xdr:colOff>
      <xdr:row>84</xdr:row>
      <xdr:rowOff>83185</xdr:rowOff>
    </xdr:to>
    <xdr:cxnSp macro="">
      <xdr:nvCxnSpPr>
        <xdr:cNvPr id="304" name="直線コネクタ 303"/>
        <xdr:cNvCxnSpPr/>
      </xdr:nvCxnSpPr>
      <xdr:spPr>
        <a:xfrm>
          <a:off x="3429000" y="14152245"/>
          <a:ext cx="7493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167640</xdr:rowOff>
    </xdr:from>
    <xdr:to xmlns:xdr="http://schemas.openxmlformats.org/drawingml/2006/spreadsheetDrawing">
      <xdr:col>15</xdr:col>
      <xdr:colOff>101600</xdr:colOff>
      <xdr:row>84</xdr:row>
      <xdr:rowOff>97790</xdr:rowOff>
    </xdr:to>
    <xdr:sp macro="" textlink="">
      <xdr:nvSpPr>
        <xdr:cNvPr id="305" name="楕円 304"/>
        <xdr:cNvSpPr/>
      </xdr:nvSpPr>
      <xdr:spPr>
        <a:xfrm>
          <a:off x="2571750" y="14085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84</xdr:row>
      <xdr:rowOff>47625</xdr:rowOff>
    </xdr:from>
    <xdr:to xmlns:xdr="http://schemas.openxmlformats.org/drawingml/2006/spreadsheetDrawing">
      <xdr:col>19</xdr:col>
      <xdr:colOff>171450</xdr:colOff>
      <xdr:row>84</xdr:row>
      <xdr:rowOff>66675</xdr:rowOff>
    </xdr:to>
    <xdr:cxnSp macro="">
      <xdr:nvCxnSpPr>
        <xdr:cNvPr id="306" name="直線コネクタ 305"/>
        <xdr:cNvCxnSpPr/>
      </xdr:nvCxnSpPr>
      <xdr:spPr>
        <a:xfrm>
          <a:off x="2622550" y="14133195"/>
          <a:ext cx="8064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131445</xdr:rowOff>
    </xdr:from>
    <xdr:to xmlns:xdr="http://schemas.openxmlformats.org/drawingml/2006/spreadsheetDrawing">
      <xdr:col>10</xdr:col>
      <xdr:colOff>165100</xdr:colOff>
      <xdr:row>84</xdr:row>
      <xdr:rowOff>62230</xdr:rowOff>
    </xdr:to>
    <xdr:sp macro="" textlink="">
      <xdr:nvSpPr>
        <xdr:cNvPr id="307" name="楕円 306"/>
        <xdr:cNvSpPr/>
      </xdr:nvSpPr>
      <xdr:spPr>
        <a:xfrm>
          <a:off x="1778000" y="1404937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84</xdr:row>
      <xdr:rowOff>11430</xdr:rowOff>
    </xdr:from>
    <xdr:to xmlns:xdr="http://schemas.openxmlformats.org/drawingml/2006/spreadsheetDrawing">
      <xdr:col>15</xdr:col>
      <xdr:colOff>50800</xdr:colOff>
      <xdr:row>84</xdr:row>
      <xdr:rowOff>47625</xdr:rowOff>
    </xdr:to>
    <xdr:cxnSp macro="">
      <xdr:nvCxnSpPr>
        <xdr:cNvPr id="308" name="直線コネクタ 307"/>
        <xdr:cNvCxnSpPr/>
      </xdr:nvCxnSpPr>
      <xdr:spPr>
        <a:xfrm>
          <a:off x="1828800" y="14097000"/>
          <a:ext cx="79375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93980</xdr:rowOff>
    </xdr:from>
    <xdr:to xmlns:xdr="http://schemas.openxmlformats.org/drawingml/2006/spreadsheetDrawing">
      <xdr:col>6</xdr:col>
      <xdr:colOff>38100</xdr:colOff>
      <xdr:row>84</xdr:row>
      <xdr:rowOff>23495</xdr:rowOff>
    </xdr:to>
    <xdr:sp macro="" textlink="">
      <xdr:nvSpPr>
        <xdr:cNvPr id="309" name="楕円 308"/>
        <xdr:cNvSpPr/>
      </xdr:nvSpPr>
      <xdr:spPr>
        <a:xfrm>
          <a:off x="984250" y="14011910"/>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83</xdr:row>
      <xdr:rowOff>144145</xdr:rowOff>
    </xdr:from>
    <xdr:to xmlns:xdr="http://schemas.openxmlformats.org/drawingml/2006/spreadsheetDrawing">
      <xdr:col>10</xdr:col>
      <xdr:colOff>114300</xdr:colOff>
      <xdr:row>84</xdr:row>
      <xdr:rowOff>11430</xdr:rowOff>
    </xdr:to>
    <xdr:cxnSp macro="">
      <xdr:nvCxnSpPr>
        <xdr:cNvPr id="310" name="直線コネクタ 309"/>
        <xdr:cNvCxnSpPr/>
      </xdr:nvCxnSpPr>
      <xdr:spPr>
        <a:xfrm>
          <a:off x="1028700" y="14062075"/>
          <a:ext cx="8001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59690</xdr:rowOff>
    </xdr:from>
    <xdr:ext cx="404495" cy="258445"/>
    <xdr:sp macro="" textlink="">
      <xdr:nvSpPr>
        <xdr:cNvPr id="311" name="n_1aveValue【福祉施設】&#10;有形固定資産減価償却率"/>
        <xdr:cNvSpPr txBox="1"/>
      </xdr:nvSpPr>
      <xdr:spPr>
        <a:xfrm>
          <a:off x="3239135" y="134747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26670</xdr:rowOff>
    </xdr:from>
    <xdr:ext cx="404495" cy="258445"/>
    <xdr:sp macro="" textlink="">
      <xdr:nvSpPr>
        <xdr:cNvPr id="312" name="n_2aveValue【福祉施設】&#10;有形固定資産減価償却率"/>
        <xdr:cNvSpPr txBox="1"/>
      </xdr:nvSpPr>
      <xdr:spPr>
        <a:xfrm>
          <a:off x="2439035" y="134416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76200</xdr:rowOff>
    </xdr:from>
    <xdr:ext cx="404495" cy="258445"/>
    <xdr:sp macro="" textlink="">
      <xdr:nvSpPr>
        <xdr:cNvPr id="313" name="n_3aveValue【福祉施設】&#10;有形固定資産減価償却率"/>
        <xdr:cNvSpPr txBox="1"/>
      </xdr:nvSpPr>
      <xdr:spPr>
        <a:xfrm>
          <a:off x="1645285" y="134912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73025</xdr:rowOff>
    </xdr:from>
    <xdr:ext cx="405130" cy="258445"/>
    <xdr:sp macro="" textlink="">
      <xdr:nvSpPr>
        <xdr:cNvPr id="314" name="n_4aveValue【福祉施設】&#10;有形固定資産減価償却率"/>
        <xdr:cNvSpPr txBox="1"/>
      </xdr:nvSpPr>
      <xdr:spPr>
        <a:xfrm>
          <a:off x="851535" y="133203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108585</xdr:rowOff>
    </xdr:from>
    <xdr:ext cx="404495" cy="258445"/>
    <xdr:sp macro="" textlink="">
      <xdr:nvSpPr>
        <xdr:cNvPr id="315" name="n_1mainValue【福祉施設】&#10;有形固定資産減価償却率"/>
        <xdr:cNvSpPr txBox="1"/>
      </xdr:nvSpPr>
      <xdr:spPr>
        <a:xfrm>
          <a:off x="3239135" y="141941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89535</xdr:rowOff>
    </xdr:from>
    <xdr:ext cx="404495" cy="258445"/>
    <xdr:sp macro="" textlink="">
      <xdr:nvSpPr>
        <xdr:cNvPr id="316" name="n_2mainValue【福祉施設】&#10;有形固定資産減価償却率"/>
        <xdr:cNvSpPr txBox="1"/>
      </xdr:nvSpPr>
      <xdr:spPr>
        <a:xfrm>
          <a:off x="2439035" y="141751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52705</xdr:rowOff>
    </xdr:from>
    <xdr:ext cx="404495" cy="258445"/>
    <xdr:sp macro="" textlink="">
      <xdr:nvSpPr>
        <xdr:cNvPr id="317" name="n_3mainValue【福祉施設】&#10;有形固定資産減価償却率"/>
        <xdr:cNvSpPr txBox="1"/>
      </xdr:nvSpPr>
      <xdr:spPr>
        <a:xfrm>
          <a:off x="1645285" y="141382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84</xdr:row>
      <xdr:rowOff>15240</xdr:rowOff>
    </xdr:from>
    <xdr:ext cx="405130" cy="258445"/>
    <xdr:sp macro="" textlink="">
      <xdr:nvSpPr>
        <xdr:cNvPr id="318" name="n_4mainValue【福祉施設】&#10;有形固定資産減価償却率"/>
        <xdr:cNvSpPr txBox="1"/>
      </xdr:nvSpPr>
      <xdr:spPr>
        <a:xfrm>
          <a:off x="851535" y="141008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100965</xdr:rowOff>
    </xdr:to>
    <xdr:sp macro="" textlink="">
      <xdr:nvSpPr>
        <xdr:cNvPr id="319" name="正方形/長方形 318"/>
        <xdr:cNvSpPr/>
      </xdr:nvSpPr>
      <xdr:spPr>
        <a:xfrm>
          <a:off x="5956300" y="11555730"/>
          <a:ext cx="424815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0" name="正方形/長方形 319"/>
        <xdr:cNvSpPr/>
      </xdr:nvSpPr>
      <xdr:spPr>
        <a:xfrm>
          <a:off x="606425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1" name="正方形/長方形 320"/>
        <xdr:cNvSpPr/>
      </xdr:nvSpPr>
      <xdr:spPr>
        <a:xfrm>
          <a:off x="606425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2" name="正方形/長方形 321"/>
        <xdr:cNvSpPr/>
      </xdr:nvSpPr>
      <xdr:spPr>
        <a:xfrm>
          <a:off x="69850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3" name="正方形/長方形 322"/>
        <xdr:cNvSpPr/>
      </xdr:nvSpPr>
      <xdr:spPr>
        <a:xfrm>
          <a:off x="69850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4" name="正方形/長方形 323"/>
        <xdr:cNvSpPr/>
      </xdr:nvSpPr>
      <xdr:spPr>
        <a:xfrm>
          <a:off x="80137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5" name="正方形/長方形 324"/>
        <xdr:cNvSpPr/>
      </xdr:nvSpPr>
      <xdr:spPr>
        <a:xfrm>
          <a:off x="80137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6" name="正方形/長方形 325"/>
        <xdr:cNvSpPr/>
      </xdr:nvSpPr>
      <xdr:spPr>
        <a:xfrm>
          <a:off x="5956300" y="12672060"/>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75565</xdr:rowOff>
    </xdr:from>
    <xdr:ext cx="349250" cy="224790"/>
    <xdr:sp macro="" textlink="">
      <xdr:nvSpPr>
        <xdr:cNvPr id="327" name="テキスト ボックス 326"/>
        <xdr:cNvSpPr txBox="1"/>
      </xdr:nvSpPr>
      <xdr:spPr>
        <a:xfrm>
          <a:off x="5918200" y="12484735"/>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8" name="直線コネクタ 327"/>
        <xdr:cNvCxnSpPr/>
      </xdr:nvCxnSpPr>
      <xdr:spPr>
        <a:xfrm>
          <a:off x="5956300" y="149085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168275</xdr:rowOff>
    </xdr:from>
    <xdr:to xmlns:xdr="http://schemas.openxmlformats.org/drawingml/2006/spreadsheetDrawing">
      <xdr:col>59</xdr:col>
      <xdr:colOff>50800</xdr:colOff>
      <xdr:row>86</xdr:row>
      <xdr:rowOff>168275</xdr:rowOff>
    </xdr:to>
    <xdr:cxnSp macro="">
      <xdr:nvCxnSpPr>
        <xdr:cNvPr id="329" name="直線コネクタ 328"/>
        <xdr:cNvCxnSpPr/>
      </xdr:nvCxnSpPr>
      <xdr:spPr>
        <a:xfrm>
          <a:off x="5956300" y="145891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26035</xdr:rowOff>
    </xdr:from>
    <xdr:ext cx="466725" cy="258445"/>
    <xdr:sp macro="" textlink="">
      <xdr:nvSpPr>
        <xdr:cNvPr id="330" name="テキスト ボックス 329"/>
        <xdr:cNvSpPr txBox="1"/>
      </xdr:nvSpPr>
      <xdr:spPr>
        <a:xfrm>
          <a:off x="5527040" y="1444688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31" name="直線コネクタ 330"/>
        <xdr:cNvCxnSpPr/>
      </xdr:nvCxnSpPr>
      <xdr:spPr>
        <a:xfrm>
          <a:off x="5956300" y="142665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41910</xdr:rowOff>
    </xdr:from>
    <xdr:ext cx="466725" cy="258445"/>
    <xdr:sp macro="" textlink="">
      <xdr:nvSpPr>
        <xdr:cNvPr id="332" name="テキスト ボックス 331"/>
        <xdr:cNvSpPr txBox="1"/>
      </xdr:nvSpPr>
      <xdr:spPr>
        <a:xfrm>
          <a:off x="5527040" y="1412748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333" name="直線コネクタ 332"/>
        <xdr:cNvCxnSpPr/>
      </xdr:nvCxnSpPr>
      <xdr:spPr>
        <a:xfrm>
          <a:off x="5956300" y="139477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6725" cy="258445"/>
    <xdr:sp macro="" textlink="">
      <xdr:nvSpPr>
        <xdr:cNvPr id="334" name="テキスト ボックス 333"/>
        <xdr:cNvSpPr txBox="1"/>
      </xdr:nvSpPr>
      <xdr:spPr>
        <a:xfrm>
          <a:off x="5527040" y="13809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45720</xdr:rowOff>
    </xdr:from>
    <xdr:to xmlns:xdr="http://schemas.openxmlformats.org/drawingml/2006/spreadsheetDrawing">
      <xdr:col>59</xdr:col>
      <xdr:colOff>50800</xdr:colOff>
      <xdr:row>81</xdr:row>
      <xdr:rowOff>45720</xdr:rowOff>
    </xdr:to>
    <xdr:cxnSp macro="">
      <xdr:nvCxnSpPr>
        <xdr:cNvPr id="335" name="直線コネクタ 334"/>
        <xdr:cNvCxnSpPr/>
      </xdr:nvCxnSpPr>
      <xdr:spPr>
        <a:xfrm>
          <a:off x="5956300" y="136283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74930</xdr:rowOff>
    </xdr:from>
    <xdr:ext cx="466725" cy="258445"/>
    <xdr:sp macro="" textlink="">
      <xdr:nvSpPr>
        <xdr:cNvPr id="336" name="テキスト ボックス 335"/>
        <xdr:cNvSpPr txBox="1"/>
      </xdr:nvSpPr>
      <xdr:spPr>
        <a:xfrm>
          <a:off x="5527040" y="1348994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62865</xdr:rowOff>
    </xdr:from>
    <xdr:to xmlns:xdr="http://schemas.openxmlformats.org/drawingml/2006/spreadsheetDrawing">
      <xdr:col>59</xdr:col>
      <xdr:colOff>50800</xdr:colOff>
      <xdr:row>79</xdr:row>
      <xdr:rowOff>62865</xdr:rowOff>
    </xdr:to>
    <xdr:cxnSp macro="">
      <xdr:nvCxnSpPr>
        <xdr:cNvPr id="337" name="直線コネクタ 336"/>
        <xdr:cNvCxnSpPr/>
      </xdr:nvCxnSpPr>
      <xdr:spPr>
        <a:xfrm>
          <a:off x="5956300" y="133102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6725" cy="258445"/>
    <xdr:sp macro="" textlink="">
      <xdr:nvSpPr>
        <xdr:cNvPr id="338" name="テキスト ボックス 337"/>
        <xdr:cNvSpPr txBox="1"/>
      </xdr:nvSpPr>
      <xdr:spPr>
        <a:xfrm>
          <a:off x="5527040" y="1317180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78105</xdr:rowOff>
    </xdr:from>
    <xdr:to xmlns:xdr="http://schemas.openxmlformats.org/drawingml/2006/spreadsheetDrawing">
      <xdr:col>59</xdr:col>
      <xdr:colOff>50800</xdr:colOff>
      <xdr:row>77</xdr:row>
      <xdr:rowOff>78105</xdr:rowOff>
    </xdr:to>
    <xdr:cxnSp macro="">
      <xdr:nvCxnSpPr>
        <xdr:cNvPr id="339" name="直線コネクタ 338"/>
        <xdr:cNvCxnSpPr/>
      </xdr:nvCxnSpPr>
      <xdr:spPr>
        <a:xfrm>
          <a:off x="5956300" y="129901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66725" cy="258445"/>
    <xdr:sp macro="" textlink="">
      <xdr:nvSpPr>
        <xdr:cNvPr id="340" name="テキスト ボックス 339"/>
        <xdr:cNvSpPr txBox="1"/>
      </xdr:nvSpPr>
      <xdr:spPr>
        <a:xfrm>
          <a:off x="5527040" y="128524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1" name="直線コネクタ 340"/>
        <xdr:cNvCxnSpPr/>
      </xdr:nvCxnSpPr>
      <xdr:spPr>
        <a:xfrm>
          <a:off x="5956300" y="126720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8445"/>
    <xdr:sp macro="" textlink="">
      <xdr:nvSpPr>
        <xdr:cNvPr id="342" name="テキスト ボックス 341"/>
        <xdr:cNvSpPr txBox="1"/>
      </xdr:nvSpPr>
      <xdr:spPr>
        <a:xfrm>
          <a:off x="5527040" y="1253363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3" name="【福祉施設】&#10;一人当たり面積グラフ枠"/>
        <xdr:cNvSpPr/>
      </xdr:nvSpPr>
      <xdr:spPr>
        <a:xfrm>
          <a:off x="5956300" y="12672060"/>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77</xdr:row>
      <xdr:rowOff>156845</xdr:rowOff>
    </xdr:from>
    <xdr:to xmlns:xdr="http://schemas.openxmlformats.org/drawingml/2006/spreadsheetDrawing">
      <xdr:col>54</xdr:col>
      <xdr:colOff>171450</xdr:colOff>
      <xdr:row>86</xdr:row>
      <xdr:rowOff>106680</xdr:rowOff>
    </xdr:to>
    <xdr:cxnSp macro="">
      <xdr:nvCxnSpPr>
        <xdr:cNvPr id="344" name="直線コネクタ 343"/>
        <xdr:cNvCxnSpPr/>
      </xdr:nvCxnSpPr>
      <xdr:spPr>
        <a:xfrm flipV="1">
          <a:off x="9429750" y="13068935"/>
          <a:ext cx="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109855</xdr:rowOff>
    </xdr:from>
    <xdr:ext cx="469265" cy="258445"/>
    <xdr:sp macro="" textlink="">
      <xdr:nvSpPr>
        <xdr:cNvPr id="345" name="【福祉施設】&#10;一人当たり面積最小値テキスト"/>
        <xdr:cNvSpPr txBox="1"/>
      </xdr:nvSpPr>
      <xdr:spPr>
        <a:xfrm>
          <a:off x="9467850" y="145307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106680</xdr:rowOff>
    </xdr:from>
    <xdr:to xmlns:xdr="http://schemas.openxmlformats.org/drawingml/2006/spreadsheetDrawing">
      <xdr:col>55</xdr:col>
      <xdr:colOff>88900</xdr:colOff>
      <xdr:row>86</xdr:row>
      <xdr:rowOff>106680</xdr:rowOff>
    </xdr:to>
    <xdr:cxnSp macro="">
      <xdr:nvCxnSpPr>
        <xdr:cNvPr id="346" name="直線コネクタ 345"/>
        <xdr:cNvCxnSpPr/>
      </xdr:nvCxnSpPr>
      <xdr:spPr>
        <a:xfrm>
          <a:off x="9359900" y="145275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104140</xdr:rowOff>
    </xdr:from>
    <xdr:ext cx="469265" cy="257810"/>
    <xdr:sp macro="" textlink="">
      <xdr:nvSpPr>
        <xdr:cNvPr id="347" name="【福祉施設】&#10;一人当たり面積最大値テキスト"/>
        <xdr:cNvSpPr txBox="1"/>
      </xdr:nvSpPr>
      <xdr:spPr>
        <a:xfrm>
          <a:off x="9467850" y="1284859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156845</xdr:rowOff>
    </xdr:from>
    <xdr:to xmlns:xdr="http://schemas.openxmlformats.org/drawingml/2006/spreadsheetDrawing">
      <xdr:col>55</xdr:col>
      <xdr:colOff>88900</xdr:colOff>
      <xdr:row>77</xdr:row>
      <xdr:rowOff>156845</xdr:rowOff>
    </xdr:to>
    <xdr:cxnSp macro="">
      <xdr:nvCxnSpPr>
        <xdr:cNvPr id="348" name="直線コネクタ 347"/>
        <xdr:cNvCxnSpPr/>
      </xdr:nvCxnSpPr>
      <xdr:spPr>
        <a:xfrm>
          <a:off x="9359900" y="130689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17780</xdr:rowOff>
    </xdr:from>
    <xdr:ext cx="469265" cy="258445"/>
    <xdr:sp macro="" textlink="">
      <xdr:nvSpPr>
        <xdr:cNvPr id="349" name="【福祉施設】&#10;一人当たり面積平均値テキスト"/>
        <xdr:cNvSpPr txBox="1"/>
      </xdr:nvSpPr>
      <xdr:spPr>
        <a:xfrm>
          <a:off x="9467850" y="1410335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166370</xdr:rowOff>
    </xdr:from>
    <xdr:to xmlns:xdr="http://schemas.openxmlformats.org/drawingml/2006/spreadsheetDrawing">
      <xdr:col>55</xdr:col>
      <xdr:colOff>50800</xdr:colOff>
      <xdr:row>85</xdr:row>
      <xdr:rowOff>97155</xdr:rowOff>
    </xdr:to>
    <xdr:sp macro="" textlink="">
      <xdr:nvSpPr>
        <xdr:cNvPr id="350" name="フローチャート: 判断 349"/>
        <xdr:cNvSpPr/>
      </xdr:nvSpPr>
      <xdr:spPr>
        <a:xfrm>
          <a:off x="9398000" y="14251940"/>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97790</xdr:rowOff>
    </xdr:from>
    <xdr:to xmlns:xdr="http://schemas.openxmlformats.org/drawingml/2006/spreadsheetDrawing">
      <xdr:col>50</xdr:col>
      <xdr:colOff>165100</xdr:colOff>
      <xdr:row>85</xdr:row>
      <xdr:rowOff>28575</xdr:rowOff>
    </xdr:to>
    <xdr:sp macro="" textlink="">
      <xdr:nvSpPr>
        <xdr:cNvPr id="351" name="フローチャート: 判断 350"/>
        <xdr:cNvSpPr/>
      </xdr:nvSpPr>
      <xdr:spPr>
        <a:xfrm>
          <a:off x="8636000" y="1418336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72390</xdr:rowOff>
    </xdr:from>
    <xdr:to xmlns:xdr="http://schemas.openxmlformats.org/drawingml/2006/spreadsheetDrawing">
      <xdr:col>46</xdr:col>
      <xdr:colOff>38100</xdr:colOff>
      <xdr:row>85</xdr:row>
      <xdr:rowOff>2540</xdr:rowOff>
    </xdr:to>
    <xdr:sp macro="" textlink="">
      <xdr:nvSpPr>
        <xdr:cNvPr id="352" name="フローチャート: 判断 351"/>
        <xdr:cNvSpPr/>
      </xdr:nvSpPr>
      <xdr:spPr>
        <a:xfrm>
          <a:off x="7842250" y="1415796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95250</xdr:rowOff>
    </xdr:from>
    <xdr:to xmlns:xdr="http://schemas.openxmlformats.org/drawingml/2006/spreadsheetDrawing">
      <xdr:col>41</xdr:col>
      <xdr:colOff>101600</xdr:colOff>
      <xdr:row>85</xdr:row>
      <xdr:rowOff>24765</xdr:rowOff>
    </xdr:to>
    <xdr:sp macro="" textlink="">
      <xdr:nvSpPr>
        <xdr:cNvPr id="353" name="フローチャート: 判断 352"/>
        <xdr:cNvSpPr/>
      </xdr:nvSpPr>
      <xdr:spPr>
        <a:xfrm>
          <a:off x="7029450" y="1418082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81280</xdr:rowOff>
    </xdr:from>
    <xdr:to xmlns:xdr="http://schemas.openxmlformats.org/drawingml/2006/spreadsheetDrawing">
      <xdr:col>36</xdr:col>
      <xdr:colOff>165100</xdr:colOff>
      <xdr:row>85</xdr:row>
      <xdr:rowOff>12065</xdr:rowOff>
    </xdr:to>
    <xdr:sp macro="" textlink="">
      <xdr:nvSpPr>
        <xdr:cNvPr id="354" name="フローチャート: 判断 353"/>
        <xdr:cNvSpPr/>
      </xdr:nvSpPr>
      <xdr:spPr>
        <a:xfrm>
          <a:off x="6235700" y="141668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8445"/>
    <xdr:sp macro="" textlink="">
      <xdr:nvSpPr>
        <xdr:cNvPr id="355" name="テキスト ボックス 354"/>
        <xdr:cNvSpPr txBox="1"/>
      </xdr:nvSpPr>
      <xdr:spPr>
        <a:xfrm>
          <a:off x="925830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8445"/>
    <xdr:sp macro="" textlink="">
      <xdr:nvSpPr>
        <xdr:cNvPr id="356" name="テキスト ボックス 355"/>
        <xdr:cNvSpPr txBox="1"/>
      </xdr:nvSpPr>
      <xdr:spPr>
        <a:xfrm>
          <a:off x="85153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88</xdr:row>
      <xdr:rowOff>149860</xdr:rowOff>
    </xdr:from>
    <xdr:ext cx="762000" cy="258445"/>
    <xdr:sp macro="" textlink="">
      <xdr:nvSpPr>
        <xdr:cNvPr id="357" name="テキスト ボックス 356"/>
        <xdr:cNvSpPr txBox="1"/>
      </xdr:nvSpPr>
      <xdr:spPr>
        <a:xfrm>
          <a:off x="77152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1365" cy="258445"/>
    <xdr:sp macro="" textlink="">
      <xdr:nvSpPr>
        <xdr:cNvPr id="358" name="テキスト ボックス 357"/>
        <xdr:cNvSpPr txBox="1"/>
      </xdr:nvSpPr>
      <xdr:spPr>
        <a:xfrm>
          <a:off x="6908800" y="149059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8445"/>
    <xdr:sp macro="" textlink="">
      <xdr:nvSpPr>
        <xdr:cNvPr id="359" name="テキスト ボックス 358"/>
        <xdr:cNvSpPr txBox="1"/>
      </xdr:nvSpPr>
      <xdr:spPr>
        <a:xfrm>
          <a:off x="61150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112395</xdr:rowOff>
    </xdr:from>
    <xdr:to xmlns:xdr="http://schemas.openxmlformats.org/drawingml/2006/spreadsheetDrawing">
      <xdr:col>55</xdr:col>
      <xdr:colOff>50800</xdr:colOff>
      <xdr:row>86</xdr:row>
      <xdr:rowOff>42545</xdr:rowOff>
    </xdr:to>
    <xdr:sp macro="" textlink="">
      <xdr:nvSpPr>
        <xdr:cNvPr id="360" name="楕円 359"/>
        <xdr:cNvSpPr/>
      </xdr:nvSpPr>
      <xdr:spPr>
        <a:xfrm>
          <a:off x="9398000" y="1436560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27305</xdr:rowOff>
    </xdr:from>
    <xdr:ext cx="469265" cy="258445"/>
    <xdr:sp macro="" textlink="">
      <xdr:nvSpPr>
        <xdr:cNvPr id="361" name="【福祉施設】&#10;一人当たり面積該当値テキスト"/>
        <xdr:cNvSpPr txBox="1"/>
      </xdr:nvSpPr>
      <xdr:spPr>
        <a:xfrm>
          <a:off x="9467850" y="142805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115570</xdr:rowOff>
    </xdr:from>
    <xdr:to xmlns:xdr="http://schemas.openxmlformats.org/drawingml/2006/spreadsheetDrawing">
      <xdr:col>50</xdr:col>
      <xdr:colOff>165100</xdr:colOff>
      <xdr:row>86</xdr:row>
      <xdr:rowOff>45720</xdr:rowOff>
    </xdr:to>
    <xdr:sp macro="" textlink="">
      <xdr:nvSpPr>
        <xdr:cNvPr id="362" name="楕円 361"/>
        <xdr:cNvSpPr/>
      </xdr:nvSpPr>
      <xdr:spPr>
        <a:xfrm>
          <a:off x="8636000" y="14368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163830</xdr:rowOff>
    </xdr:from>
    <xdr:to xmlns:xdr="http://schemas.openxmlformats.org/drawingml/2006/spreadsheetDrawing">
      <xdr:col>55</xdr:col>
      <xdr:colOff>0</xdr:colOff>
      <xdr:row>85</xdr:row>
      <xdr:rowOff>166370</xdr:rowOff>
    </xdr:to>
    <xdr:cxnSp macro="">
      <xdr:nvCxnSpPr>
        <xdr:cNvPr id="363" name="直線コネクタ 362"/>
        <xdr:cNvCxnSpPr/>
      </xdr:nvCxnSpPr>
      <xdr:spPr>
        <a:xfrm flipV="1">
          <a:off x="8686800" y="14417040"/>
          <a:ext cx="7429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119380</xdr:rowOff>
    </xdr:from>
    <xdr:to xmlns:xdr="http://schemas.openxmlformats.org/drawingml/2006/spreadsheetDrawing">
      <xdr:col>46</xdr:col>
      <xdr:colOff>38100</xdr:colOff>
      <xdr:row>86</xdr:row>
      <xdr:rowOff>49530</xdr:rowOff>
    </xdr:to>
    <xdr:sp macro="" textlink="">
      <xdr:nvSpPr>
        <xdr:cNvPr id="364" name="楕円 363"/>
        <xdr:cNvSpPr/>
      </xdr:nvSpPr>
      <xdr:spPr>
        <a:xfrm>
          <a:off x="7842250" y="1437259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85</xdr:row>
      <xdr:rowOff>166370</xdr:rowOff>
    </xdr:from>
    <xdr:to xmlns:xdr="http://schemas.openxmlformats.org/drawingml/2006/spreadsheetDrawing">
      <xdr:col>50</xdr:col>
      <xdr:colOff>114300</xdr:colOff>
      <xdr:row>85</xdr:row>
      <xdr:rowOff>169545</xdr:rowOff>
    </xdr:to>
    <xdr:cxnSp macro="">
      <xdr:nvCxnSpPr>
        <xdr:cNvPr id="365" name="直線コネクタ 364"/>
        <xdr:cNvCxnSpPr/>
      </xdr:nvCxnSpPr>
      <xdr:spPr>
        <a:xfrm flipV="1">
          <a:off x="7886700" y="14419580"/>
          <a:ext cx="8001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122555</xdr:rowOff>
    </xdr:from>
    <xdr:to xmlns:xdr="http://schemas.openxmlformats.org/drawingml/2006/spreadsheetDrawing">
      <xdr:col>41</xdr:col>
      <xdr:colOff>101600</xdr:colOff>
      <xdr:row>86</xdr:row>
      <xdr:rowOff>52070</xdr:rowOff>
    </xdr:to>
    <xdr:sp macro="" textlink="">
      <xdr:nvSpPr>
        <xdr:cNvPr id="366" name="楕円 365"/>
        <xdr:cNvSpPr/>
      </xdr:nvSpPr>
      <xdr:spPr>
        <a:xfrm>
          <a:off x="7029450" y="1437576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169545</xdr:rowOff>
    </xdr:from>
    <xdr:to xmlns:xdr="http://schemas.openxmlformats.org/drawingml/2006/spreadsheetDrawing">
      <xdr:col>45</xdr:col>
      <xdr:colOff>171450</xdr:colOff>
      <xdr:row>86</xdr:row>
      <xdr:rowOff>1905</xdr:rowOff>
    </xdr:to>
    <xdr:cxnSp macro="">
      <xdr:nvCxnSpPr>
        <xdr:cNvPr id="367" name="直線コネクタ 366"/>
        <xdr:cNvCxnSpPr/>
      </xdr:nvCxnSpPr>
      <xdr:spPr>
        <a:xfrm flipV="1">
          <a:off x="7080250" y="1442275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142240</xdr:rowOff>
    </xdr:from>
    <xdr:to xmlns:xdr="http://schemas.openxmlformats.org/drawingml/2006/spreadsheetDrawing">
      <xdr:col>36</xdr:col>
      <xdr:colOff>165100</xdr:colOff>
      <xdr:row>86</xdr:row>
      <xdr:rowOff>72390</xdr:rowOff>
    </xdr:to>
    <xdr:sp macro="" textlink="">
      <xdr:nvSpPr>
        <xdr:cNvPr id="368" name="楕円 367"/>
        <xdr:cNvSpPr/>
      </xdr:nvSpPr>
      <xdr:spPr>
        <a:xfrm>
          <a:off x="6235700" y="14395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1905</xdr:rowOff>
    </xdr:from>
    <xdr:to xmlns:xdr="http://schemas.openxmlformats.org/drawingml/2006/spreadsheetDrawing">
      <xdr:col>41</xdr:col>
      <xdr:colOff>50800</xdr:colOff>
      <xdr:row>86</xdr:row>
      <xdr:rowOff>20955</xdr:rowOff>
    </xdr:to>
    <xdr:cxnSp macro="">
      <xdr:nvCxnSpPr>
        <xdr:cNvPr id="369" name="直線コネクタ 368"/>
        <xdr:cNvCxnSpPr/>
      </xdr:nvCxnSpPr>
      <xdr:spPr>
        <a:xfrm flipV="1">
          <a:off x="6286500" y="14422755"/>
          <a:ext cx="7937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44450</xdr:rowOff>
    </xdr:from>
    <xdr:ext cx="469900" cy="257810"/>
    <xdr:sp macro="" textlink="">
      <xdr:nvSpPr>
        <xdr:cNvPr id="370" name="n_1aveValue【福祉施設】&#10;一人当たり面積"/>
        <xdr:cNvSpPr txBox="1"/>
      </xdr:nvSpPr>
      <xdr:spPr>
        <a:xfrm>
          <a:off x="8458200" y="139623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18415</xdr:rowOff>
    </xdr:from>
    <xdr:ext cx="469900" cy="258445"/>
    <xdr:sp macro="" textlink="">
      <xdr:nvSpPr>
        <xdr:cNvPr id="371" name="n_2aveValue【福祉施設】&#10;一人当たり面積"/>
        <xdr:cNvSpPr txBox="1"/>
      </xdr:nvSpPr>
      <xdr:spPr>
        <a:xfrm>
          <a:off x="7677150" y="139363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41275</xdr:rowOff>
    </xdr:from>
    <xdr:ext cx="469900" cy="258445"/>
    <xdr:sp macro="" textlink="">
      <xdr:nvSpPr>
        <xdr:cNvPr id="372" name="n_3aveValue【福祉施設】&#10;一人当たり面積"/>
        <xdr:cNvSpPr txBox="1"/>
      </xdr:nvSpPr>
      <xdr:spPr>
        <a:xfrm>
          <a:off x="6864350" y="139592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28575</xdr:rowOff>
    </xdr:from>
    <xdr:ext cx="469900" cy="257810"/>
    <xdr:sp macro="" textlink="">
      <xdr:nvSpPr>
        <xdr:cNvPr id="373" name="n_4aveValue【福祉施設】&#10;一人当たり面積"/>
        <xdr:cNvSpPr txBox="1"/>
      </xdr:nvSpPr>
      <xdr:spPr>
        <a:xfrm>
          <a:off x="6070600" y="139465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37465</xdr:rowOff>
    </xdr:from>
    <xdr:ext cx="469900" cy="258445"/>
    <xdr:sp macro="" textlink="">
      <xdr:nvSpPr>
        <xdr:cNvPr id="374" name="n_1mainValue【福祉施設】&#10;一人当たり面積"/>
        <xdr:cNvSpPr txBox="1"/>
      </xdr:nvSpPr>
      <xdr:spPr>
        <a:xfrm>
          <a:off x="8458200" y="144583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40005</xdr:rowOff>
    </xdr:from>
    <xdr:ext cx="469900" cy="258445"/>
    <xdr:sp macro="" textlink="">
      <xdr:nvSpPr>
        <xdr:cNvPr id="375" name="n_2mainValue【福祉施設】&#10;一人当たり面積"/>
        <xdr:cNvSpPr txBox="1"/>
      </xdr:nvSpPr>
      <xdr:spPr>
        <a:xfrm>
          <a:off x="7677150" y="144608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43180</xdr:rowOff>
    </xdr:from>
    <xdr:ext cx="469900" cy="258445"/>
    <xdr:sp macro="" textlink="">
      <xdr:nvSpPr>
        <xdr:cNvPr id="376" name="n_3mainValue【福祉施設】&#10;一人当たり面積"/>
        <xdr:cNvSpPr txBox="1"/>
      </xdr:nvSpPr>
      <xdr:spPr>
        <a:xfrm>
          <a:off x="6864350" y="144640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62865</xdr:rowOff>
    </xdr:from>
    <xdr:ext cx="469900" cy="258445"/>
    <xdr:sp macro="" textlink="">
      <xdr:nvSpPr>
        <xdr:cNvPr id="377" name="n_4mainValue【福祉施設】&#10;一人当たり面積"/>
        <xdr:cNvSpPr txBox="1"/>
      </xdr:nvSpPr>
      <xdr:spPr>
        <a:xfrm>
          <a:off x="6070600" y="144837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8" name="正方形/長方形 377"/>
        <xdr:cNvSpPr/>
      </xdr:nvSpPr>
      <xdr:spPr>
        <a:xfrm>
          <a:off x="6858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9" name="正方形/長方形 378"/>
        <xdr:cNvSpPr/>
      </xdr:nvSpPr>
      <xdr:spPr>
        <a:xfrm>
          <a:off x="8128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0" name="正方形/長方形 379"/>
        <xdr:cNvSpPr/>
      </xdr:nvSpPr>
      <xdr:spPr>
        <a:xfrm>
          <a:off x="8128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1" name="正方形/長方形 380"/>
        <xdr:cNvSpPr/>
      </xdr:nvSpPr>
      <xdr:spPr>
        <a:xfrm>
          <a:off x="17145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2" name="正方形/長方形 381"/>
        <xdr:cNvSpPr/>
      </xdr:nvSpPr>
      <xdr:spPr>
        <a:xfrm>
          <a:off x="17145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3" name="正方形/長方形 382"/>
        <xdr:cNvSpPr/>
      </xdr:nvSpPr>
      <xdr:spPr>
        <a:xfrm>
          <a:off x="2743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4" name="正方形/長方形 383"/>
        <xdr:cNvSpPr/>
      </xdr:nvSpPr>
      <xdr:spPr>
        <a:xfrm>
          <a:off x="2743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5" name="正方形/長方形 384"/>
        <xdr:cNvSpPr/>
      </xdr:nvSpPr>
      <xdr:spPr>
        <a:xfrm>
          <a:off x="6858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86" name="テキスト ボックス 385"/>
        <xdr:cNvSpPr txBox="1"/>
      </xdr:nvSpPr>
      <xdr:spPr>
        <a:xfrm>
          <a:off x="666750" y="162306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7" name="直線コネクタ 386"/>
        <xdr:cNvCxnSpPr/>
      </xdr:nvCxnSpPr>
      <xdr:spPr>
        <a:xfrm>
          <a:off x="6858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88" name="テキスト ボックス 387"/>
        <xdr:cNvSpPr txBox="1"/>
      </xdr:nvSpPr>
      <xdr:spPr>
        <a:xfrm>
          <a:off x="275590" y="18564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89" name="直線コネクタ 388"/>
        <xdr:cNvCxnSpPr/>
      </xdr:nvCxnSpPr>
      <xdr:spPr>
        <a:xfrm>
          <a:off x="685800" y="1832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10160</xdr:rowOff>
    </xdr:from>
    <xdr:ext cx="466725" cy="259080"/>
    <xdr:sp macro="" textlink="">
      <xdr:nvSpPr>
        <xdr:cNvPr id="390" name="テキスト ボックス 389"/>
        <xdr:cNvSpPr txBox="1"/>
      </xdr:nvSpPr>
      <xdr:spPr>
        <a:xfrm>
          <a:off x="275590" y="18183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91" name="直線コネクタ 390"/>
        <xdr:cNvCxnSpPr/>
      </xdr:nvCxnSpPr>
      <xdr:spPr>
        <a:xfrm>
          <a:off x="685800" y="1794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2590" cy="258445"/>
    <xdr:sp macro="" textlink="">
      <xdr:nvSpPr>
        <xdr:cNvPr id="392" name="テキスト ボックス 391"/>
        <xdr:cNvSpPr txBox="1"/>
      </xdr:nvSpPr>
      <xdr:spPr>
        <a:xfrm>
          <a:off x="339725" y="178028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93" name="直線コネクタ 392"/>
        <xdr:cNvCxnSpPr/>
      </xdr:nvCxnSpPr>
      <xdr:spPr>
        <a:xfrm>
          <a:off x="685800" y="1756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2590" cy="259080"/>
    <xdr:sp macro="" textlink="">
      <xdr:nvSpPr>
        <xdr:cNvPr id="394" name="テキスト ボックス 393"/>
        <xdr:cNvSpPr txBox="1"/>
      </xdr:nvSpPr>
      <xdr:spPr>
        <a:xfrm>
          <a:off x="339725" y="174218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95" name="直線コネクタ 394"/>
        <xdr:cNvCxnSpPr/>
      </xdr:nvCxnSpPr>
      <xdr:spPr>
        <a:xfrm>
          <a:off x="685800" y="1718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2590" cy="259080"/>
    <xdr:sp macro="" textlink="">
      <xdr:nvSpPr>
        <xdr:cNvPr id="396" name="テキスト ボックス 395"/>
        <xdr:cNvSpPr txBox="1"/>
      </xdr:nvSpPr>
      <xdr:spPr>
        <a:xfrm>
          <a:off x="339725" y="170408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97" name="直線コネクタ 396"/>
        <xdr:cNvCxnSpPr/>
      </xdr:nvCxnSpPr>
      <xdr:spPr>
        <a:xfrm>
          <a:off x="685800" y="1680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29210</xdr:rowOff>
    </xdr:from>
    <xdr:ext cx="402590" cy="258445"/>
    <xdr:sp macro="" textlink="">
      <xdr:nvSpPr>
        <xdr:cNvPr id="398" name="テキスト ボックス 397"/>
        <xdr:cNvSpPr txBox="1"/>
      </xdr:nvSpPr>
      <xdr:spPr>
        <a:xfrm>
          <a:off x="339725" y="166598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9" name="直線コネクタ 398"/>
        <xdr:cNvCxnSpPr/>
      </xdr:nvCxnSpPr>
      <xdr:spPr>
        <a:xfrm>
          <a:off x="6858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96</xdr:row>
      <xdr:rowOff>162560</xdr:rowOff>
    </xdr:from>
    <xdr:ext cx="338455" cy="259080"/>
    <xdr:sp macro="" textlink="">
      <xdr:nvSpPr>
        <xdr:cNvPr id="400" name="テキスト ボックス 399"/>
        <xdr:cNvSpPr txBox="1"/>
      </xdr:nvSpPr>
      <xdr:spPr>
        <a:xfrm>
          <a:off x="384810" y="162788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1" name="【市民会館】&#10;有形固定資産減価償却率グラフ枠"/>
        <xdr:cNvSpPr/>
      </xdr:nvSpPr>
      <xdr:spPr>
        <a:xfrm>
          <a:off x="6858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114300</xdr:rowOff>
    </xdr:from>
    <xdr:to xmlns:xdr="http://schemas.openxmlformats.org/drawingml/2006/spreadsheetDrawing">
      <xdr:col>24</xdr:col>
      <xdr:colOff>62865</xdr:colOff>
      <xdr:row>108</xdr:row>
      <xdr:rowOff>152400</xdr:rowOff>
    </xdr:to>
    <xdr:cxnSp macro="">
      <xdr:nvCxnSpPr>
        <xdr:cNvPr id="402" name="直線コネクタ 401"/>
        <xdr:cNvCxnSpPr/>
      </xdr:nvCxnSpPr>
      <xdr:spPr>
        <a:xfrm flipV="1">
          <a:off x="4177665" y="16744950"/>
          <a:ext cx="0" cy="1581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156210</xdr:rowOff>
    </xdr:from>
    <xdr:ext cx="469265" cy="258445"/>
    <xdr:sp macro="" textlink="">
      <xdr:nvSpPr>
        <xdr:cNvPr id="403" name="【市民会館】&#10;有形固定資産減価償却率最小値テキスト"/>
        <xdr:cNvSpPr txBox="1"/>
      </xdr:nvSpPr>
      <xdr:spPr>
        <a:xfrm>
          <a:off x="4216400" y="18329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152400</xdr:rowOff>
    </xdr:from>
    <xdr:to xmlns:xdr="http://schemas.openxmlformats.org/drawingml/2006/spreadsheetDrawing">
      <xdr:col>24</xdr:col>
      <xdr:colOff>152400</xdr:colOff>
      <xdr:row>108</xdr:row>
      <xdr:rowOff>152400</xdr:rowOff>
    </xdr:to>
    <xdr:cxnSp macro="">
      <xdr:nvCxnSpPr>
        <xdr:cNvPr id="404" name="直線コネクタ 403"/>
        <xdr:cNvCxnSpPr/>
      </xdr:nvCxnSpPr>
      <xdr:spPr>
        <a:xfrm>
          <a:off x="4108450" y="18326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60960</xdr:rowOff>
    </xdr:from>
    <xdr:ext cx="404495" cy="259080"/>
    <xdr:sp macro="" textlink="">
      <xdr:nvSpPr>
        <xdr:cNvPr id="405" name="【市民会館】&#10;有形固定資産減価償却率最大値テキスト"/>
        <xdr:cNvSpPr txBox="1"/>
      </xdr:nvSpPr>
      <xdr:spPr>
        <a:xfrm>
          <a:off x="4216400" y="165201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114300</xdr:rowOff>
    </xdr:from>
    <xdr:to xmlns:xdr="http://schemas.openxmlformats.org/drawingml/2006/spreadsheetDrawing">
      <xdr:col>24</xdr:col>
      <xdr:colOff>152400</xdr:colOff>
      <xdr:row>99</xdr:row>
      <xdr:rowOff>114300</xdr:rowOff>
    </xdr:to>
    <xdr:cxnSp macro="">
      <xdr:nvCxnSpPr>
        <xdr:cNvPr id="406" name="直線コネクタ 405"/>
        <xdr:cNvCxnSpPr/>
      </xdr:nvCxnSpPr>
      <xdr:spPr>
        <a:xfrm>
          <a:off x="4108450" y="16744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80645</xdr:rowOff>
    </xdr:from>
    <xdr:ext cx="404495" cy="259080"/>
    <xdr:sp macro="" textlink="">
      <xdr:nvSpPr>
        <xdr:cNvPr id="407" name="【市民会館】&#10;有形固定資産減価償却率平均値テキスト"/>
        <xdr:cNvSpPr txBox="1"/>
      </xdr:nvSpPr>
      <xdr:spPr>
        <a:xfrm>
          <a:off x="4216400" y="1739709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57785</xdr:rowOff>
    </xdr:from>
    <xdr:to xmlns:xdr="http://schemas.openxmlformats.org/drawingml/2006/spreadsheetDrawing">
      <xdr:col>24</xdr:col>
      <xdr:colOff>114300</xdr:colOff>
      <xdr:row>104</xdr:row>
      <xdr:rowOff>159385</xdr:rowOff>
    </xdr:to>
    <xdr:sp macro="" textlink="">
      <xdr:nvSpPr>
        <xdr:cNvPr id="408" name="フローチャート: 判断 407"/>
        <xdr:cNvSpPr/>
      </xdr:nvSpPr>
      <xdr:spPr>
        <a:xfrm>
          <a:off x="4127500" y="1754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52070</xdr:rowOff>
    </xdr:from>
    <xdr:to xmlns:xdr="http://schemas.openxmlformats.org/drawingml/2006/spreadsheetDrawing">
      <xdr:col>20</xdr:col>
      <xdr:colOff>38100</xdr:colOff>
      <xdr:row>104</xdr:row>
      <xdr:rowOff>153670</xdr:rowOff>
    </xdr:to>
    <xdr:sp macro="" textlink="">
      <xdr:nvSpPr>
        <xdr:cNvPr id="409" name="フローチャート: 判断 408"/>
        <xdr:cNvSpPr/>
      </xdr:nvSpPr>
      <xdr:spPr>
        <a:xfrm>
          <a:off x="3384550" y="175399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86360</xdr:rowOff>
    </xdr:from>
    <xdr:to xmlns:xdr="http://schemas.openxmlformats.org/drawingml/2006/spreadsheetDrawing">
      <xdr:col>15</xdr:col>
      <xdr:colOff>101600</xdr:colOff>
      <xdr:row>104</xdr:row>
      <xdr:rowOff>16510</xdr:rowOff>
    </xdr:to>
    <xdr:sp macro="" textlink="">
      <xdr:nvSpPr>
        <xdr:cNvPr id="410" name="フローチャート: 判断 409"/>
        <xdr:cNvSpPr/>
      </xdr:nvSpPr>
      <xdr:spPr>
        <a:xfrm>
          <a:off x="2571750" y="1740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27305</xdr:rowOff>
    </xdr:from>
    <xdr:to xmlns:xdr="http://schemas.openxmlformats.org/drawingml/2006/spreadsheetDrawing">
      <xdr:col>10</xdr:col>
      <xdr:colOff>165100</xdr:colOff>
      <xdr:row>103</xdr:row>
      <xdr:rowOff>128905</xdr:rowOff>
    </xdr:to>
    <xdr:sp macro="" textlink="">
      <xdr:nvSpPr>
        <xdr:cNvPr id="411" name="フローチャート: 判断 410"/>
        <xdr:cNvSpPr/>
      </xdr:nvSpPr>
      <xdr:spPr>
        <a:xfrm>
          <a:off x="1778000" y="1734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23495</xdr:rowOff>
    </xdr:from>
    <xdr:to xmlns:xdr="http://schemas.openxmlformats.org/drawingml/2006/spreadsheetDrawing">
      <xdr:col>6</xdr:col>
      <xdr:colOff>38100</xdr:colOff>
      <xdr:row>103</xdr:row>
      <xdr:rowOff>125095</xdr:rowOff>
    </xdr:to>
    <xdr:sp macro="" textlink="">
      <xdr:nvSpPr>
        <xdr:cNvPr id="412" name="フローチャート: 判断 411"/>
        <xdr:cNvSpPr/>
      </xdr:nvSpPr>
      <xdr:spPr>
        <a:xfrm>
          <a:off x="984250" y="173399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3" name="テキスト ボックス 412"/>
        <xdr:cNvSpPr txBox="1"/>
      </xdr:nvSpPr>
      <xdr:spPr>
        <a:xfrm>
          <a:off x="40068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111</xdr:row>
      <xdr:rowOff>16510</xdr:rowOff>
    </xdr:from>
    <xdr:ext cx="762000" cy="259080"/>
    <xdr:sp macro="" textlink="">
      <xdr:nvSpPr>
        <xdr:cNvPr id="414" name="テキスト ボックス 413"/>
        <xdr:cNvSpPr txBox="1"/>
      </xdr:nvSpPr>
      <xdr:spPr>
        <a:xfrm>
          <a:off x="32575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1365" cy="259080"/>
    <xdr:sp macro="" textlink="">
      <xdr:nvSpPr>
        <xdr:cNvPr id="415" name="テキスト ボックス 414"/>
        <xdr:cNvSpPr txBox="1"/>
      </xdr:nvSpPr>
      <xdr:spPr>
        <a:xfrm>
          <a:off x="24511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6" name="テキスト ボックス 415"/>
        <xdr:cNvSpPr txBox="1"/>
      </xdr:nvSpPr>
      <xdr:spPr>
        <a:xfrm>
          <a:off x="1657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111</xdr:row>
      <xdr:rowOff>16510</xdr:rowOff>
    </xdr:from>
    <xdr:ext cx="762000" cy="259080"/>
    <xdr:sp macro="" textlink="">
      <xdr:nvSpPr>
        <xdr:cNvPr id="417" name="テキスト ボックス 416"/>
        <xdr:cNvSpPr txBox="1"/>
      </xdr:nvSpPr>
      <xdr:spPr>
        <a:xfrm>
          <a:off x="857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106</xdr:row>
      <xdr:rowOff>122555</xdr:rowOff>
    </xdr:from>
    <xdr:to xmlns:xdr="http://schemas.openxmlformats.org/drawingml/2006/spreadsheetDrawing">
      <xdr:col>24</xdr:col>
      <xdr:colOff>114300</xdr:colOff>
      <xdr:row>107</xdr:row>
      <xdr:rowOff>52705</xdr:rowOff>
    </xdr:to>
    <xdr:sp macro="" textlink="">
      <xdr:nvSpPr>
        <xdr:cNvPr id="418" name="楕円 417"/>
        <xdr:cNvSpPr/>
      </xdr:nvSpPr>
      <xdr:spPr>
        <a:xfrm>
          <a:off x="4127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106</xdr:row>
      <xdr:rowOff>100965</xdr:rowOff>
    </xdr:from>
    <xdr:ext cx="404495" cy="258445"/>
    <xdr:sp macro="" textlink="">
      <xdr:nvSpPr>
        <xdr:cNvPr id="419" name="【市民会館】&#10;有形固定資産減価償却率該当値テキスト"/>
        <xdr:cNvSpPr txBox="1"/>
      </xdr:nvSpPr>
      <xdr:spPr>
        <a:xfrm>
          <a:off x="4216400" y="179317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106</xdr:row>
      <xdr:rowOff>93980</xdr:rowOff>
    </xdr:from>
    <xdr:to xmlns:xdr="http://schemas.openxmlformats.org/drawingml/2006/spreadsheetDrawing">
      <xdr:col>20</xdr:col>
      <xdr:colOff>38100</xdr:colOff>
      <xdr:row>107</xdr:row>
      <xdr:rowOff>24130</xdr:rowOff>
    </xdr:to>
    <xdr:sp macro="" textlink="">
      <xdr:nvSpPr>
        <xdr:cNvPr id="420" name="楕円 419"/>
        <xdr:cNvSpPr/>
      </xdr:nvSpPr>
      <xdr:spPr>
        <a:xfrm>
          <a:off x="3384550" y="179247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106</xdr:row>
      <xdr:rowOff>144780</xdr:rowOff>
    </xdr:from>
    <xdr:to xmlns:xdr="http://schemas.openxmlformats.org/drawingml/2006/spreadsheetDrawing">
      <xdr:col>24</xdr:col>
      <xdr:colOff>63500</xdr:colOff>
      <xdr:row>107</xdr:row>
      <xdr:rowOff>1905</xdr:rowOff>
    </xdr:to>
    <xdr:cxnSp macro="">
      <xdr:nvCxnSpPr>
        <xdr:cNvPr id="421" name="直線コネクタ 420"/>
        <xdr:cNvCxnSpPr/>
      </xdr:nvCxnSpPr>
      <xdr:spPr>
        <a:xfrm>
          <a:off x="3429000" y="17975580"/>
          <a:ext cx="7493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106</xdr:row>
      <xdr:rowOff>78740</xdr:rowOff>
    </xdr:from>
    <xdr:to xmlns:xdr="http://schemas.openxmlformats.org/drawingml/2006/spreadsheetDrawing">
      <xdr:col>15</xdr:col>
      <xdr:colOff>101600</xdr:colOff>
      <xdr:row>107</xdr:row>
      <xdr:rowOff>8890</xdr:rowOff>
    </xdr:to>
    <xdr:sp macro="" textlink="">
      <xdr:nvSpPr>
        <xdr:cNvPr id="422" name="楕円 421"/>
        <xdr:cNvSpPr/>
      </xdr:nvSpPr>
      <xdr:spPr>
        <a:xfrm>
          <a:off x="2571750" y="1790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106</xdr:row>
      <xdr:rowOff>129540</xdr:rowOff>
    </xdr:from>
    <xdr:to xmlns:xdr="http://schemas.openxmlformats.org/drawingml/2006/spreadsheetDrawing">
      <xdr:col>19</xdr:col>
      <xdr:colOff>171450</xdr:colOff>
      <xdr:row>106</xdr:row>
      <xdr:rowOff>144780</xdr:rowOff>
    </xdr:to>
    <xdr:cxnSp macro="">
      <xdr:nvCxnSpPr>
        <xdr:cNvPr id="423" name="直線コネクタ 422"/>
        <xdr:cNvCxnSpPr/>
      </xdr:nvCxnSpPr>
      <xdr:spPr>
        <a:xfrm>
          <a:off x="2622550" y="17960340"/>
          <a:ext cx="8064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106</xdr:row>
      <xdr:rowOff>52070</xdr:rowOff>
    </xdr:from>
    <xdr:to xmlns:xdr="http://schemas.openxmlformats.org/drawingml/2006/spreadsheetDrawing">
      <xdr:col>10</xdr:col>
      <xdr:colOff>165100</xdr:colOff>
      <xdr:row>106</xdr:row>
      <xdr:rowOff>153670</xdr:rowOff>
    </xdr:to>
    <xdr:sp macro="" textlink="">
      <xdr:nvSpPr>
        <xdr:cNvPr id="424" name="楕円 423"/>
        <xdr:cNvSpPr/>
      </xdr:nvSpPr>
      <xdr:spPr>
        <a:xfrm>
          <a:off x="17780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106</xdr:row>
      <xdr:rowOff>102870</xdr:rowOff>
    </xdr:from>
    <xdr:to xmlns:xdr="http://schemas.openxmlformats.org/drawingml/2006/spreadsheetDrawing">
      <xdr:col>15</xdr:col>
      <xdr:colOff>50800</xdr:colOff>
      <xdr:row>106</xdr:row>
      <xdr:rowOff>129540</xdr:rowOff>
    </xdr:to>
    <xdr:cxnSp macro="">
      <xdr:nvCxnSpPr>
        <xdr:cNvPr id="425" name="直線コネクタ 424"/>
        <xdr:cNvCxnSpPr/>
      </xdr:nvCxnSpPr>
      <xdr:spPr>
        <a:xfrm>
          <a:off x="1828800" y="17933670"/>
          <a:ext cx="7937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105</xdr:row>
      <xdr:rowOff>90170</xdr:rowOff>
    </xdr:from>
    <xdr:to xmlns:xdr="http://schemas.openxmlformats.org/drawingml/2006/spreadsheetDrawing">
      <xdr:col>6</xdr:col>
      <xdr:colOff>38100</xdr:colOff>
      <xdr:row>106</xdr:row>
      <xdr:rowOff>20320</xdr:rowOff>
    </xdr:to>
    <xdr:sp macro="" textlink="">
      <xdr:nvSpPr>
        <xdr:cNvPr id="426" name="楕円 425"/>
        <xdr:cNvSpPr/>
      </xdr:nvSpPr>
      <xdr:spPr>
        <a:xfrm>
          <a:off x="984250" y="177495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105</xdr:row>
      <xdr:rowOff>140970</xdr:rowOff>
    </xdr:from>
    <xdr:to xmlns:xdr="http://schemas.openxmlformats.org/drawingml/2006/spreadsheetDrawing">
      <xdr:col>10</xdr:col>
      <xdr:colOff>114300</xdr:colOff>
      <xdr:row>106</xdr:row>
      <xdr:rowOff>102870</xdr:rowOff>
    </xdr:to>
    <xdr:cxnSp macro="">
      <xdr:nvCxnSpPr>
        <xdr:cNvPr id="427" name="直線コネクタ 426"/>
        <xdr:cNvCxnSpPr/>
      </xdr:nvCxnSpPr>
      <xdr:spPr>
        <a:xfrm>
          <a:off x="1028700" y="17800320"/>
          <a:ext cx="8001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102</xdr:row>
      <xdr:rowOff>170180</xdr:rowOff>
    </xdr:from>
    <xdr:ext cx="404495" cy="259080"/>
    <xdr:sp macro="" textlink="">
      <xdr:nvSpPr>
        <xdr:cNvPr id="428" name="n_1aveValue【市民会館】&#10;有形固定資産減価償却率"/>
        <xdr:cNvSpPr txBox="1"/>
      </xdr:nvSpPr>
      <xdr:spPr>
        <a:xfrm>
          <a:off x="3239135" y="173151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33020</xdr:rowOff>
    </xdr:from>
    <xdr:ext cx="404495" cy="259080"/>
    <xdr:sp macro="" textlink="">
      <xdr:nvSpPr>
        <xdr:cNvPr id="429" name="n_2aveValue【市民会館】&#10;有形固定資産減価償却率"/>
        <xdr:cNvSpPr txBox="1"/>
      </xdr:nvSpPr>
      <xdr:spPr>
        <a:xfrm>
          <a:off x="2439035" y="171780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101</xdr:row>
      <xdr:rowOff>145415</xdr:rowOff>
    </xdr:from>
    <xdr:ext cx="404495" cy="258445"/>
    <xdr:sp macro="" textlink="">
      <xdr:nvSpPr>
        <xdr:cNvPr id="430" name="n_3aveValue【市民会館】&#10;有形固定資産減価償却率"/>
        <xdr:cNvSpPr txBox="1"/>
      </xdr:nvSpPr>
      <xdr:spPr>
        <a:xfrm>
          <a:off x="1645285" y="171189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101</xdr:row>
      <xdr:rowOff>141605</xdr:rowOff>
    </xdr:from>
    <xdr:ext cx="405130" cy="259080"/>
    <xdr:sp macro="" textlink="">
      <xdr:nvSpPr>
        <xdr:cNvPr id="431" name="n_4aveValue【市民会館】&#10;有形固定資産減価償却率"/>
        <xdr:cNvSpPr txBox="1"/>
      </xdr:nvSpPr>
      <xdr:spPr>
        <a:xfrm>
          <a:off x="851535" y="17115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107</xdr:row>
      <xdr:rowOff>15240</xdr:rowOff>
    </xdr:from>
    <xdr:ext cx="404495" cy="259080"/>
    <xdr:sp macro="" textlink="">
      <xdr:nvSpPr>
        <xdr:cNvPr id="432" name="n_1mainValue【市民会館】&#10;有形固定資産減価償却率"/>
        <xdr:cNvSpPr txBox="1"/>
      </xdr:nvSpPr>
      <xdr:spPr>
        <a:xfrm>
          <a:off x="3239135" y="180174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107</xdr:row>
      <xdr:rowOff>0</xdr:rowOff>
    </xdr:from>
    <xdr:ext cx="404495" cy="259080"/>
    <xdr:sp macro="" textlink="">
      <xdr:nvSpPr>
        <xdr:cNvPr id="433" name="n_2mainValue【市民会館】&#10;有形固定資産減価償却率"/>
        <xdr:cNvSpPr txBox="1"/>
      </xdr:nvSpPr>
      <xdr:spPr>
        <a:xfrm>
          <a:off x="2439035" y="180022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106</xdr:row>
      <xdr:rowOff>144780</xdr:rowOff>
    </xdr:from>
    <xdr:ext cx="404495" cy="258445"/>
    <xdr:sp macro="" textlink="">
      <xdr:nvSpPr>
        <xdr:cNvPr id="434" name="n_3mainValue【市民会館】&#10;有形固定資産減価償却率"/>
        <xdr:cNvSpPr txBox="1"/>
      </xdr:nvSpPr>
      <xdr:spPr>
        <a:xfrm>
          <a:off x="1645285" y="179755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106</xdr:row>
      <xdr:rowOff>11430</xdr:rowOff>
    </xdr:from>
    <xdr:ext cx="405130" cy="259080"/>
    <xdr:sp macro="" textlink="">
      <xdr:nvSpPr>
        <xdr:cNvPr id="435" name="n_4mainValue【市民会館】&#10;有形固定資産減価償却率"/>
        <xdr:cNvSpPr txBox="1"/>
      </xdr:nvSpPr>
      <xdr:spPr>
        <a:xfrm>
          <a:off x="851535" y="17842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6" name="正方形/長方形 435"/>
        <xdr:cNvSpPr/>
      </xdr:nvSpPr>
      <xdr:spPr>
        <a:xfrm>
          <a:off x="595630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7" name="正方形/長方形 436"/>
        <xdr:cNvSpPr/>
      </xdr:nvSpPr>
      <xdr:spPr>
        <a:xfrm>
          <a:off x="60642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8" name="正方形/長方形 437"/>
        <xdr:cNvSpPr/>
      </xdr:nvSpPr>
      <xdr:spPr>
        <a:xfrm>
          <a:off x="60642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9" name="正方形/長方形 438"/>
        <xdr:cNvSpPr/>
      </xdr:nvSpPr>
      <xdr:spPr>
        <a:xfrm>
          <a:off x="69850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0" name="正方形/長方形 439"/>
        <xdr:cNvSpPr/>
      </xdr:nvSpPr>
      <xdr:spPr>
        <a:xfrm>
          <a:off x="69850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1" name="正方形/長方形 440"/>
        <xdr:cNvSpPr/>
      </xdr:nvSpPr>
      <xdr:spPr>
        <a:xfrm>
          <a:off x="8013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2" name="正方形/長方形 441"/>
        <xdr:cNvSpPr/>
      </xdr:nvSpPr>
      <xdr:spPr>
        <a:xfrm>
          <a:off x="8013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3" name="正方形/長方形 442"/>
        <xdr:cNvSpPr/>
      </xdr:nvSpPr>
      <xdr:spPr>
        <a:xfrm>
          <a:off x="595630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44" name="テキスト ボックス 443"/>
        <xdr:cNvSpPr txBox="1"/>
      </xdr:nvSpPr>
      <xdr:spPr>
        <a:xfrm>
          <a:off x="5918200" y="162306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5" name="直線コネクタ 444"/>
        <xdr:cNvCxnSpPr/>
      </xdr:nvCxnSpPr>
      <xdr:spPr>
        <a:xfrm>
          <a:off x="5956300" y="18707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446" name="直線コネクタ 445"/>
        <xdr:cNvCxnSpPr/>
      </xdr:nvCxnSpPr>
      <xdr:spPr>
        <a:xfrm>
          <a:off x="5956300" y="183807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64770</xdr:rowOff>
    </xdr:from>
    <xdr:ext cx="466725" cy="258445"/>
    <xdr:sp macro="" textlink="">
      <xdr:nvSpPr>
        <xdr:cNvPr id="447" name="テキスト ボックス 446"/>
        <xdr:cNvSpPr txBox="1"/>
      </xdr:nvSpPr>
      <xdr:spPr>
        <a:xfrm>
          <a:off x="5527040" y="182384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448" name="直線コネクタ 447"/>
        <xdr:cNvCxnSpPr/>
      </xdr:nvCxnSpPr>
      <xdr:spPr>
        <a:xfrm>
          <a:off x="5956300" y="180543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106</xdr:row>
      <xdr:rowOff>80645</xdr:rowOff>
    </xdr:from>
    <xdr:ext cx="466725" cy="259080"/>
    <xdr:sp macro="" textlink="">
      <xdr:nvSpPr>
        <xdr:cNvPr id="449" name="テキスト ボックス 448"/>
        <xdr:cNvSpPr txBox="1"/>
      </xdr:nvSpPr>
      <xdr:spPr>
        <a:xfrm>
          <a:off x="5527040" y="179114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450" name="直線コネクタ 449"/>
        <xdr:cNvCxnSpPr/>
      </xdr:nvCxnSpPr>
      <xdr:spPr>
        <a:xfrm>
          <a:off x="5956300" y="17727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97790</xdr:rowOff>
    </xdr:from>
    <xdr:ext cx="466725" cy="258445"/>
    <xdr:sp macro="" textlink="">
      <xdr:nvSpPr>
        <xdr:cNvPr id="451" name="テキスト ボックス 450"/>
        <xdr:cNvSpPr txBox="1"/>
      </xdr:nvSpPr>
      <xdr:spPr>
        <a:xfrm>
          <a:off x="5527040" y="175856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452" name="直線コネクタ 451"/>
        <xdr:cNvCxnSpPr/>
      </xdr:nvCxnSpPr>
      <xdr:spPr>
        <a:xfrm>
          <a:off x="5956300" y="174009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113665</xdr:rowOff>
    </xdr:from>
    <xdr:ext cx="466725" cy="258445"/>
    <xdr:sp macro="" textlink="">
      <xdr:nvSpPr>
        <xdr:cNvPr id="453" name="テキスト ボックス 452"/>
        <xdr:cNvSpPr txBox="1"/>
      </xdr:nvSpPr>
      <xdr:spPr>
        <a:xfrm>
          <a:off x="5527040" y="172586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454" name="直線コネクタ 453"/>
        <xdr:cNvCxnSpPr/>
      </xdr:nvCxnSpPr>
      <xdr:spPr>
        <a:xfrm>
          <a:off x="5956300" y="170745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100</xdr:row>
      <xdr:rowOff>130175</xdr:rowOff>
    </xdr:from>
    <xdr:ext cx="466725" cy="259080"/>
    <xdr:sp macro="" textlink="">
      <xdr:nvSpPr>
        <xdr:cNvPr id="455" name="テキスト ボックス 454"/>
        <xdr:cNvSpPr txBox="1"/>
      </xdr:nvSpPr>
      <xdr:spPr>
        <a:xfrm>
          <a:off x="5527040" y="169322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456" name="直線コネクタ 455"/>
        <xdr:cNvCxnSpPr/>
      </xdr:nvCxnSpPr>
      <xdr:spPr>
        <a:xfrm>
          <a:off x="5956300" y="167474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98</xdr:row>
      <xdr:rowOff>146050</xdr:rowOff>
    </xdr:from>
    <xdr:ext cx="466725" cy="258445"/>
    <xdr:sp macro="" textlink="">
      <xdr:nvSpPr>
        <xdr:cNvPr id="457" name="テキスト ボックス 456"/>
        <xdr:cNvSpPr txBox="1"/>
      </xdr:nvSpPr>
      <xdr:spPr>
        <a:xfrm>
          <a:off x="5527040" y="166052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8" name="直線コネクタ 457"/>
        <xdr:cNvCxnSpPr/>
      </xdr:nvCxnSpPr>
      <xdr:spPr>
        <a:xfrm>
          <a:off x="5956300" y="16421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459" name="テキスト ボックス 458"/>
        <xdr:cNvSpPr txBox="1"/>
      </xdr:nvSpPr>
      <xdr:spPr>
        <a:xfrm>
          <a:off x="5527040" y="16278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60" name="【市民会館】&#10;一人当たり面積グラフ枠"/>
        <xdr:cNvSpPr/>
      </xdr:nvSpPr>
      <xdr:spPr>
        <a:xfrm>
          <a:off x="595630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100</xdr:row>
      <xdr:rowOff>13970</xdr:rowOff>
    </xdr:from>
    <xdr:to xmlns:xdr="http://schemas.openxmlformats.org/drawingml/2006/spreadsheetDrawing">
      <xdr:col>54</xdr:col>
      <xdr:colOff>171450</xdr:colOff>
      <xdr:row>109</xdr:row>
      <xdr:rowOff>1270</xdr:rowOff>
    </xdr:to>
    <xdr:cxnSp macro="">
      <xdr:nvCxnSpPr>
        <xdr:cNvPr id="461" name="直線コネクタ 460"/>
        <xdr:cNvCxnSpPr/>
      </xdr:nvCxnSpPr>
      <xdr:spPr>
        <a:xfrm flipV="1">
          <a:off x="9429750" y="16816070"/>
          <a:ext cx="0" cy="1530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109</xdr:row>
      <xdr:rowOff>5080</xdr:rowOff>
    </xdr:from>
    <xdr:ext cx="469265" cy="259080"/>
    <xdr:sp macro="" textlink="">
      <xdr:nvSpPr>
        <xdr:cNvPr id="462" name="【市民会館】&#10;一人当たり面積最小値テキスト"/>
        <xdr:cNvSpPr txBox="1"/>
      </xdr:nvSpPr>
      <xdr:spPr>
        <a:xfrm>
          <a:off x="9467850" y="18350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109</xdr:row>
      <xdr:rowOff>1270</xdr:rowOff>
    </xdr:from>
    <xdr:to xmlns:xdr="http://schemas.openxmlformats.org/drawingml/2006/spreadsheetDrawing">
      <xdr:col>55</xdr:col>
      <xdr:colOff>88900</xdr:colOff>
      <xdr:row>109</xdr:row>
      <xdr:rowOff>1270</xdr:rowOff>
    </xdr:to>
    <xdr:cxnSp macro="">
      <xdr:nvCxnSpPr>
        <xdr:cNvPr id="463" name="直線コネクタ 462"/>
        <xdr:cNvCxnSpPr/>
      </xdr:nvCxnSpPr>
      <xdr:spPr>
        <a:xfrm>
          <a:off x="9359900" y="183464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132080</xdr:rowOff>
    </xdr:from>
    <xdr:ext cx="469265" cy="258445"/>
    <xdr:sp macro="" textlink="">
      <xdr:nvSpPr>
        <xdr:cNvPr id="464" name="【市民会館】&#10;一人当たり面積最大値テキスト"/>
        <xdr:cNvSpPr txBox="1"/>
      </xdr:nvSpPr>
      <xdr:spPr>
        <a:xfrm>
          <a:off x="9467850" y="16591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13970</xdr:rowOff>
    </xdr:from>
    <xdr:to xmlns:xdr="http://schemas.openxmlformats.org/drawingml/2006/spreadsheetDrawing">
      <xdr:col>55</xdr:col>
      <xdr:colOff>88900</xdr:colOff>
      <xdr:row>100</xdr:row>
      <xdr:rowOff>13970</xdr:rowOff>
    </xdr:to>
    <xdr:cxnSp macro="">
      <xdr:nvCxnSpPr>
        <xdr:cNvPr id="465" name="直線コネクタ 464"/>
        <xdr:cNvCxnSpPr/>
      </xdr:nvCxnSpPr>
      <xdr:spPr>
        <a:xfrm>
          <a:off x="9359900" y="168160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107</xdr:row>
      <xdr:rowOff>29210</xdr:rowOff>
    </xdr:from>
    <xdr:ext cx="469265" cy="258445"/>
    <xdr:sp macro="" textlink="">
      <xdr:nvSpPr>
        <xdr:cNvPr id="466" name="【市民会館】&#10;一人当たり面積平均値テキスト"/>
        <xdr:cNvSpPr txBox="1"/>
      </xdr:nvSpPr>
      <xdr:spPr>
        <a:xfrm>
          <a:off x="9467850" y="1803146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50165</xdr:rowOff>
    </xdr:from>
    <xdr:to xmlns:xdr="http://schemas.openxmlformats.org/drawingml/2006/spreadsheetDrawing">
      <xdr:col>55</xdr:col>
      <xdr:colOff>50800</xdr:colOff>
      <xdr:row>107</xdr:row>
      <xdr:rowOff>151765</xdr:rowOff>
    </xdr:to>
    <xdr:sp macro="" textlink="">
      <xdr:nvSpPr>
        <xdr:cNvPr id="467" name="フローチャート: 判断 466"/>
        <xdr:cNvSpPr/>
      </xdr:nvSpPr>
      <xdr:spPr>
        <a:xfrm>
          <a:off x="9398000" y="180524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107</xdr:row>
      <xdr:rowOff>40640</xdr:rowOff>
    </xdr:from>
    <xdr:to xmlns:xdr="http://schemas.openxmlformats.org/drawingml/2006/spreadsheetDrawing">
      <xdr:col>50</xdr:col>
      <xdr:colOff>165100</xdr:colOff>
      <xdr:row>107</xdr:row>
      <xdr:rowOff>141605</xdr:rowOff>
    </xdr:to>
    <xdr:sp macro="" textlink="">
      <xdr:nvSpPr>
        <xdr:cNvPr id="468" name="フローチャート: 判断 467"/>
        <xdr:cNvSpPr/>
      </xdr:nvSpPr>
      <xdr:spPr>
        <a:xfrm>
          <a:off x="8636000" y="1804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107</xdr:row>
      <xdr:rowOff>46355</xdr:rowOff>
    </xdr:from>
    <xdr:to xmlns:xdr="http://schemas.openxmlformats.org/drawingml/2006/spreadsheetDrawing">
      <xdr:col>46</xdr:col>
      <xdr:colOff>38100</xdr:colOff>
      <xdr:row>107</xdr:row>
      <xdr:rowOff>147955</xdr:rowOff>
    </xdr:to>
    <xdr:sp macro="" textlink="">
      <xdr:nvSpPr>
        <xdr:cNvPr id="469" name="フローチャート: 判断 468"/>
        <xdr:cNvSpPr/>
      </xdr:nvSpPr>
      <xdr:spPr>
        <a:xfrm>
          <a:off x="7842250" y="180486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107</xdr:row>
      <xdr:rowOff>25400</xdr:rowOff>
    </xdr:from>
    <xdr:to xmlns:xdr="http://schemas.openxmlformats.org/drawingml/2006/spreadsheetDrawing">
      <xdr:col>41</xdr:col>
      <xdr:colOff>101600</xdr:colOff>
      <xdr:row>107</xdr:row>
      <xdr:rowOff>127000</xdr:rowOff>
    </xdr:to>
    <xdr:sp macro="" textlink="">
      <xdr:nvSpPr>
        <xdr:cNvPr id="470" name="フローチャート: 判断 469"/>
        <xdr:cNvSpPr/>
      </xdr:nvSpPr>
      <xdr:spPr>
        <a:xfrm>
          <a:off x="702945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107</xdr:row>
      <xdr:rowOff>15875</xdr:rowOff>
    </xdr:from>
    <xdr:to xmlns:xdr="http://schemas.openxmlformats.org/drawingml/2006/spreadsheetDrawing">
      <xdr:col>36</xdr:col>
      <xdr:colOff>165100</xdr:colOff>
      <xdr:row>107</xdr:row>
      <xdr:rowOff>117475</xdr:rowOff>
    </xdr:to>
    <xdr:sp macro="" textlink="">
      <xdr:nvSpPr>
        <xdr:cNvPr id="471" name="フローチャート: 判断 470"/>
        <xdr:cNvSpPr/>
      </xdr:nvSpPr>
      <xdr:spPr>
        <a:xfrm>
          <a:off x="62357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2" name="テキスト ボックス 471"/>
        <xdr:cNvSpPr txBox="1"/>
      </xdr:nvSpPr>
      <xdr:spPr>
        <a:xfrm>
          <a:off x="92583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3" name="テキスト ボックス 472"/>
        <xdr:cNvSpPr txBox="1"/>
      </xdr:nvSpPr>
      <xdr:spPr>
        <a:xfrm>
          <a:off x="8515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111</xdr:row>
      <xdr:rowOff>16510</xdr:rowOff>
    </xdr:from>
    <xdr:ext cx="762000" cy="259080"/>
    <xdr:sp macro="" textlink="">
      <xdr:nvSpPr>
        <xdr:cNvPr id="474" name="テキスト ボックス 473"/>
        <xdr:cNvSpPr txBox="1"/>
      </xdr:nvSpPr>
      <xdr:spPr>
        <a:xfrm>
          <a:off x="7715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1365" cy="259080"/>
    <xdr:sp macro="" textlink="">
      <xdr:nvSpPr>
        <xdr:cNvPr id="475" name="テキスト ボックス 474"/>
        <xdr:cNvSpPr txBox="1"/>
      </xdr:nvSpPr>
      <xdr:spPr>
        <a:xfrm>
          <a:off x="69088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6" name="テキスト ボックス 475"/>
        <xdr:cNvSpPr txBox="1"/>
      </xdr:nvSpPr>
      <xdr:spPr>
        <a:xfrm>
          <a:off x="6115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20320</xdr:rowOff>
    </xdr:from>
    <xdr:to xmlns:xdr="http://schemas.openxmlformats.org/drawingml/2006/spreadsheetDrawing">
      <xdr:col>55</xdr:col>
      <xdr:colOff>50800</xdr:colOff>
      <xdr:row>107</xdr:row>
      <xdr:rowOff>121920</xdr:rowOff>
    </xdr:to>
    <xdr:sp macro="" textlink="">
      <xdr:nvSpPr>
        <xdr:cNvPr id="477" name="楕円 476"/>
        <xdr:cNvSpPr/>
      </xdr:nvSpPr>
      <xdr:spPr>
        <a:xfrm>
          <a:off x="9398000" y="180225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106</xdr:row>
      <xdr:rowOff>43180</xdr:rowOff>
    </xdr:from>
    <xdr:ext cx="469265" cy="258445"/>
    <xdr:sp macro="" textlink="">
      <xdr:nvSpPr>
        <xdr:cNvPr id="478" name="【市民会館】&#10;一人当たり面積該当値テキスト"/>
        <xdr:cNvSpPr txBox="1"/>
      </xdr:nvSpPr>
      <xdr:spPr>
        <a:xfrm>
          <a:off x="9467850" y="178739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25400</xdr:rowOff>
    </xdr:from>
    <xdr:to xmlns:xdr="http://schemas.openxmlformats.org/drawingml/2006/spreadsheetDrawing">
      <xdr:col>50</xdr:col>
      <xdr:colOff>165100</xdr:colOff>
      <xdr:row>107</xdr:row>
      <xdr:rowOff>127000</xdr:rowOff>
    </xdr:to>
    <xdr:sp macro="" textlink="">
      <xdr:nvSpPr>
        <xdr:cNvPr id="479" name="楕円 478"/>
        <xdr:cNvSpPr/>
      </xdr:nvSpPr>
      <xdr:spPr>
        <a:xfrm>
          <a:off x="86360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71120</xdr:rowOff>
    </xdr:from>
    <xdr:to xmlns:xdr="http://schemas.openxmlformats.org/drawingml/2006/spreadsheetDrawing">
      <xdr:col>55</xdr:col>
      <xdr:colOff>0</xdr:colOff>
      <xdr:row>107</xdr:row>
      <xdr:rowOff>76200</xdr:rowOff>
    </xdr:to>
    <xdr:cxnSp macro="">
      <xdr:nvCxnSpPr>
        <xdr:cNvPr id="480" name="直線コネクタ 479"/>
        <xdr:cNvCxnSpPr/>
      </xdr:nvCxnSpPr>
      <xdr:spPr>
        <a:xfrm flipV="1">
          <a:off x="8686800" y="18073370"/>
          <a:ext cx="7429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107</xdr:row>
      <xdr:rowOff>30480</xdr:rowOff>
    </xdr:from>
    <xdr:to xmlns:xdr="http://schemas.openxmlformats.org/drawingml/2006/spreadsheetDrawing">
      <xdr:col>46</xdr:col>
      <xdr:colOff>38100</xdr:colOff>
      <xdr:row>107</xdr:row>
      <xdr:rowOff>132080</xdr:rowOff>
    </xdr:to>
    <xdr:sp macro="" textlink="">
      <xdr:nvSpPr>
        <xdr:cNvPr id="481" name="楕円 480"/>
        <xdr:cNvSpPr/>
      </xdr:nvSpPr>
      <xdr:spPr>
        <a:xfrm>
          <a:off x="7842250" y="180327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107</xdr:row>
      <xdr:rowOff>76200</xdr:rowOff>
    </xdr:from>
    <xdr:to xmlns:xdr="http://schemas.openxmlformats.org/drawingml/2006/spreadsheetDrawing">
      <xdr:col>50</xdr:col>
      <xdr:colOff>114300</xdr:colOff>
      <xdr:row>107</xdr:row>
      <xdr:rowOff>81280</xdr:rowOff>
    </xdr:to>
    <xdr:cxnSp macro="">
      <xdr:nvCxnSpPr>
        <xdr:cNvPr id="482" name="直線コネクタ 481"/>
        <xdr:cNvCxnSpPr/>
      </xdr:nvCxnSpPr>
      <xdr:spPr>
        <a:xfrm flipV="1">
          <a:off x="7886700" y="18078450"/>
          <a:ext cx="8001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107</xdr:row>
      <xdr:rowOff>33655</xdr:rowOff>
    </xdr:from>
    <xdr:to xmlns:xdr="http://schemas.openxmlformats.org/drawingml/2006/spreadsheetDrawing">
      <xdr:col>41</xdr:col>
      <xdr:colOff>101600</xdr:colOff>
      <xdr:row>107</xdr:row>
      <xdr:rowOff>135255</xdr:rowOff>
    </xdr:to>
    <xdr:sp macro="" textlink="">
      <xdr:nvSpPr>
        <xdr:cNvPr id="483" name="楕円 482"/>
        <xdr:cNvSpPr/>
      </xdr:nvSpPr>
      <xdr:spPr>
        <a:xfrm>
          <a:off x="7029450" y="1803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81280</xdr:rowOff>
    </xdr:from>
    <xdr:to xmlns:xdr="http://schemas.openxmlformats.org/drawingml/2006/spreadsheetDrawing">
      <xdr:col>45</xdr:col>
      <xdr:colOff>171450</xdr:colOff>
      <xdr:row>107</xdr:row>
      <xdr:rowOff>84455</xdr:rowOff>
    </xdr:to>
    <xdr:cxnSp macro="">
      <xdr:nvCxnSpPr>
        <xdr:cNvPr id="484" name="直線コネクタ 483"/>
        <xdr:cNvCxnSpPr/>
      </xdr:nvCxnSpPr>
      <xdr:spPr>
        <a:xfrm flipV="1">
          <a:off x="7080250" y="18083530"/>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107</xdr:row>
      <xdr:rowOff>38735</xdr:rowOff>
    </xdr:from>
    <xdr:to xmlns:xdr="http://schemas.openxmlformats.org/drawingml/2006/spreadsheetDrawing">
      <xdr:col>36</xdr:col>
      <xdr:colOff>165100</xdr:colOff>
      <xdr:row>107</xdr:row>
      <xdr:rowOff>140335</xdr:rowOff>
    </xdr:to>
    <xdr:sp macro="" textlink="">
      <xdr:nvSpPr>
        <xdr:cNvPr id="485" name="楕円 484"/>
        <xdr:cNvSpPr/>
      </xdr:nvSpPr>
      <xdr:spPr>
        <a:xfrm>
          <a:off x="6235700" y="1804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107</xdr:row>
      <xdr:rowOff>84455</xdr:rowOff>
    </xdr:from>
    <xdr:to xmlns:xdr="http://schemas.openxmlformats.org/drawingml/2006/spreadsheetDrawing">
      <xdr:col>41</xdr:col>
      <xdr:colOff>50800</xdr:colOff>
      <xdr:row>107</xdr:row>
      <xdr:rowOff>89535</xdr:rowOff>
    </xdr:to>
    <xdr:cxnSp macro="">
      <xdr:nvCxnSpPr>
        <xdr:cNvPr id="486" name="直線コネクタ 485"/>
        <xdr:cNvCxnSpPr/>
      </xdr:nvCxnSpPr>
      <xdr:spPr>
        <a:xfrm flipV="1">
          <a:off x="6286500" y="18086705"/>
          <a:ext cx="7937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107</xdr:row>
      <xdr:rowOff>132715</xdr:rowOff>
    </xdr:from>
    <xdr:ext cx="469900" cy="258445"/>
    <xdr:sp macro="" textlink="">
      <xdr:nvSpPr>
        <xdr:cNvPr id="487" name="n_1aveValue【市民会館】&#10;一人当たり面積"/>
        <xdr:cNvSpPr txBox="1"/>
      </xdr:nvSpPr>
      <xdr:spPr>
        <a:xfrm>
          <a:off x="8458200" y="181349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139065</xdr:rowOff>
    </xdr:from>
    <xdr:ext cx="469900" cy="259080"/>
    <xdr:sp macro="" textlink="">
      <xdr:nvSpPr>
        <xdr:cNvPr id="488" name="n_2aveValue【市民会館】&#10;一人当たり面積"/>
        <xdr:cNvSpPr txBox="1"/>
      </xdr:nvSpPr>
      <xdr:spPr>
        <a:xfrm>
          <a:off x="7677150" y="181413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143510</xdr:rowOff>
    </xdr:from>
    <xdr:ext cx="469900" cy="258445"/>
    <xdr:sp macro="" textlink="">
      <xdr:nvSpPr>
        <xdr:cNvPr id="489" name="n_3aveValue【市民会館】&#10;一人当たり面積"/>
        <xdr:cNvSpPr txBox="1"/>
      </xdr:nvSpPr>
      <xdr:spPr>
        <a:xfrm>
          <a:off x="6864350" y="178028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105</xdr:row>
      <xdr:rowOff>133985</xdr:rowOff>
    </xdr:from>
    <xdr:ext cx="469900" cy="258445"/>
    <xdr:sp macro="" textlink="">
      <xdr:nvSpPr>
        <xdr:cNvPr id="490" name="n_4aveValue【市民会館】&#10;一人当たり面積"/>
        <xdr:cNvSpPr txBox="1"/>
      </xdr:nvSpPr>
      <xdr:spPr>
        <a:xfrm>
          <a:off x="6070600" y="177933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105</xdr:row>
      <xdr:rowOff>143510</xdr:rowOff>
    </xdr:from>
    <xdr:ext cx="469900" cy="258445"/>
    <xdr:sp macro="" textlink="">
      <xdr:nvSpPr>
        <xdr:cNvPr id="491" name="n_1mainValue【市民会館】&#10;一人当たり面積"/>
        <xdr:cNvSpPr txBox="1"/>
      </xdr:nvSpPr>
      <xdr:spPr>
        <a:xfrm>
          <a:off x="8458200" y="178028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148590</xdr:rowOff>
    </xdr:from>
    <xdr:ext cx="469900" cy="259080"/>
    <xdr:sp macro="" textlink="">
      <xdr:nvSpPr>
        <xdr:cNvPr id="492" name="n_2mainValue【市民会館】&#10;一人当たり面積"/>
        <xdr:cNvSpPr txBox="1"/>
      </xdr:nvSpPr>
      <xdr:spPr>
        <a:xfrm>
          <a:off x="7677150" y="17807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126365</xdr:rowOff>
    </xdr:from>
    <xdr:ext cx="469900" cy="259080"/>
    <xdr:sp macro="" textlink="">
      <xdr:nvSpPr>
        <xdr:cNvPr id="493" name="n_3mainValue【市民会館】&#10;一人当たり面積"/>
        <xdr:cNvSpPr txBox="1"/>
      </xdr:nvSpPr>
      <xdr:spPr>
        <a:xfrm>
          <a:off x="6864350" y="18128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107</xdr:row>
      <xdr:rowOff>132080</xdr:rowOff>
    </xdr:from>
    <xdr:ext cx="469900" cy="258445"/>
    <xdr:sp macro="" textlink="">
      <xdr:nvSpPr>
        <xdr:cNvPr id="494" name="n_4mainValue【市民会館】&#10;一人当たり面積"/>
        <xdr:cNvSpPr txBox="1"/>
      </xdr:nvSpPr>
      <xdr:spPr>
        <a:xfrm>
          <a:off x="6070600" y="181343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75565</xdr:rowOff>
    </xdr:from>
    <xdr:to xmlns:xdr="http://schemas.openxmlformats.org/drawingml/2006/spreadsheetDrawing">
      <xdr:col>90</xdr:col>
      <xdr:colOff>25400</xdr:colOff>
      <xdr:row>28</xdr:row>
      <xdr:rowOff>24765</xdr:rowOff>
    </xdr:to>
    <xdr:sp macro="" textlink="">
      <xdr:nvSpPr>
        <xdr:cNvPr id="495" name="正方形/長方形 494"/>
        <xdr:cNvSpPr/>
      </xdr:nvSpPr>
      <xdr:spPr>
        <a:xfrm>
          <a:off x="11207750" y="4102735"/>
          <a:ext cx="424815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132715</xdr:rowOff>
    </xdr:to>
    <xdr:sp macro="" textlink="">
      <xdr:nvSpPr>
        <xdr:cNvPr id="496" name="正方形/長方形 495"/>
        <xdr:cNvSpPr/>
      </xdr:nvSpPr>
      <xdr:spPr>
        <a:xfrm>
          <a:off x="113157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165100</xdr:rowOff>
    </xdr:to>
    <xdr:sp macro="" textlink="">
      <xdr:nvSpPr>
        <xdr:cNvPr id="497" name="正方形/長方形 496"/>
        <xdr:cNvSpPr/>
      </xdr:nvSpPr>
      <xdr:spPr>
        <a:xfrm>
          <a:off x="113157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132715</xdr:rowOff>
    </xdr:to>
    <xdr:sp macro="" textlink="">
      <xdr:nvSpPr>
        <xdr:cNvPr id="498" name="正方形/長方形 497"/>
        <xdr:cNvSpPr/>
      </xdr:nvSpPr>
      <xdr:spPr>
        <a:xfrm>
          <a:off x="1223645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165100</xdr:rowOff>
    </xdr:to>
    <xdr:sp macro="" textlink="">
      <xdr:nvSpPr>
        <xdr:cNvPr id="499" name="正方形/長方形 498"/>
        <xdr:cNvSpPr/>
      </xdr:nvSpPr>
      <xdr:spPr>
        <a:xfrm>
          <a:off x="1223645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132715</xdr:rowOff>
    </xdr:to>
    <xdr:sp macro="" textlink="">
      <xdr:nvSpPr>
        <xdr:cNvPr id="500" name="正方形/長方形 499"/>
        <xdr:cNvSpPr/>
      </xdr:nvSpPr>
      <xdr:spPr>
        <a:xfrm>
          <a:off x="1326515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165100</xdr:rowOff>
    </xdr:to>
    <xdr:sp macro="" textlink="">
      <xdr:nvSpPr>
        <xdr:cNvPr id="501" name="正方形/長方形 500"/>
        <xdr:cNvSpPr/>
      </xdr:nvSpPr>
      <xdr:spPr>
        <a:xfrm>
          <a:off x="1326515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75565</xdr:rowOff>
    </xdr:to>
    <xdr:sp macro="" textlink="">
      <xdr:nvSpPr>
        <xdr:cNvPr id="502" name="正方形/長方形 501"/>
        <xdr:cNvSpPr/>
      </xdr:nvSpPr>
      <xdr:spPr>
        <a:xfrm>
          <a:off x="11207750" y="5219065"/>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4790"/>
    <xdr:sp macro="" textlink="">
      <xdr:nvSpPr>
        <xdr:cNvPr id="503" name="テキスト ボックス 502"/>
        <xdr:cNvSpPr txBox="1"/>
      </xdr:nvSpPr>
      <xdr:spPr>
        <a:xfrm>
          <a:off x="11169650" y="503301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75565</xdr:rowOff>
    </xdr:from>
    <xdr:to xmlns:xdr="http://schemas.openxmlformats.org/drawingml/2006/spreadsheetDrawing">
      <xdr:col>89</xdr:col>
      <xdr:colOff>171450</xdr:colOff>
      <xdr:row>44</xdr:row>
      <xdr:rowOff>75565</xdr:rowOff>
    </xdr:to>
    <xdr:cxnSp macro="">
      <xdr:nvCxnSpPr>
        <xdr:cNvPr id="504" name="直線コネクタ 503"/>
        <xdr:cNvCxnSpPr/>
      </xdr:nvCxnSpPr>
      <xdr:spPr>
        <a:xfrm>
          <a:off x="11207750" y="74555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8445"/>
    <xdr:sp macro="" textlink="">
      <xdr:nvSpPr>
        <xdr:cNvPr id="505" name="テキスト ボックス 504"/>
        <xdr:cNvSpPr txBox="1"/>
      </xdr:nvSpPr>
      <xdr:spPr>
        <a:xfrm>
          <a:off x="10797540" y="731774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171450</xdr:colOff>
      <xdr:row>42</xdr:row>
      <xdr:rowOff>38100</xdr:rowOff>
    </xdr:to>
    <xdr:cxnSp macro="">
      <xdr:nvCxnSpPr>
        <xdr:cNvPr id="506" name="直線コネクタ 505"/>
        <xdr:cNvCxnSpPr/>
      </xdr:nvCxnSpPr>
      <xdr:spPr>
        <a:xfrm>
          <a:off x="11207750" y="70827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725" cy="257810"/>
    <xdr:sp macro="" textlink="">
      <xdr:nvSpPr>
        <xdr:cNvPr id="507" name="テキスト ボックス 506"/>
        <xdr:cNvSpPr txBox="1"/>
      </xdr:nvSpPr>
      <xdr:spPr>
        <a:xfrm>
          <a:off x="10797540" y="694436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171450</xdr:colOff>
      <xdr:row>40</xdr:row>
      <xdr:rowOff>0</xdr:rowOff>
    </xdr:to>
    <xdr:cxnSp macro="">
      <xdr:nvCxnSpPr>
        <xdr:cNvPr id="508" name="直線コネクタ 507"/>
        <xdr:cNvCxnSpPr/>
      </xdr:nvCxnSpPr>
      <xdr:spPr>
        <a:xfrm>
          <a:off x="11207750" y="67094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28575</xdr:rowOff>
    </xdr:from>
    <xdr:ext cx="402590" cy="257810"/>
    <xdr:sp macro="" textlink="">
      <xdr:nvSpPr>
        <xdr:cNvPr id="509" name="テキスト ボックス 508"/>
        <xdr:cNvSpPr txBox="1"/>
      </xdr:nvSpPr>
      <xdr:spPr>
        <a:xfrm>
          <a:off x="10842625" y="657034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132715</xdr:rowOff>
    </xdr:from>
    <xdr:to xmlns:xdr="http://schemas.openxmlformats.org/drawingml/2006/spreadsheetDrawing">
      <xdr:col>89</xdr:col>
      <xdr:colOff>171450</xdr:colOff>
      <xdr:row>37</xdr:row>
      <xdr:rowOff>132715</xdr:rowOff>
    </xdr:to>
    <xdr:cxnSp macro="">
      <xdr:nvCxnSpPr>
        <xdr:cNvPr id="510" name="直線コネクタ 509"/>
        <xdr:cNvCxnSpPr/>
      </xdr:nvCxnSpPr>
      <xdr:spPr>
        <a:xfrm>
          <a:off x="11207750" y="6339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2590" cy="258445"/>
    <xdr:sp macro="" textlink="">
      <xdr:nvSpPr>
        <xdr:cNvPr id="511" name="テキスト ボックス 510"/>
        <xdr:cNvSpPr txBox="1"/>
      </xdr:nvSpPr>
      <xdr:spPr>
        <a:xfrm>
          <a:off x="10842625" y="62014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171450</xdr:colOff>
      <xdr:row>35</xdr:row>
      <xdr:rowOff>95250</xdr:rowOff>
    </xdr:to>
    <xdr:cxnSp macro="">
      <xdr:nvCxnSpPr>
        <xdr:cNvPr id="512" name="直線コネクタ 511"/>
        <xdr:cNvCxnSpPr/>
      </xdr:nvCxnSpPr>
      <xdr:spPr>
        <a:xfrm>
          <a:off x="11207750" y="59664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2590" cy="258445"/>
    <xdr:sp macro="" textlink="">
      <xdr:nvSpPr>
        <xdr:cNvPr id="513" name="テキスト ボックス 512"/>
        <xdr:cNvSpPr txBox="1"/>
      </xdr:nvSpPr>
      <xdr:spPr>
        <a:xfrm>
          <a:off x="10842625" y="582803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56515</xdr:rowOff>
    </xdr:from>
    <xdr:to xmlns:xdr="http://schemas.openxmlformats.org/drawingml/2006/spreadsheetDrawing">
      <xdr:col>89</xdr:col>
      <xdr:colOff>171450</xdr:colOff>
      <xdr:row>33</xdr:row>
      <xdr:rowOff>56515</xdr:rowOff>
    </xdr:to>
    <xdr:cxnSp macro="">
      <xdr:nvCxnSpPr>
        <xdr:cNvPr id="514" name="直線コネクタ 513"/>
        <xdr:cNvCxnSpPr/>
      </xdr:nvCxnSpPr>
      <xdr:spPr>
        <a:xfrm>
          <a:off x="11207750" y="55924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85725</xdr:rowOff>
    </xdr:from>
    <xdr:ext cx="402590" cy="257810"/>
    <xdr:sp macro="" textlink="">
      <xdr:nvSpPr>
        <xdr:cNvPr id="515" name="テキスト ボックス 514"/>
        <xdr:cNvSpPr txBox="1"/>
      </xdr:nvSpPr>
      <xdr:spPr>
        <a:xfrm>
          <a:off x="10842625" y="545401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89</xdr:col>
      <xdr:colOff>171450</xdr:colOff>
      <xdr:row>31</xdr:row>
      <xdr:rowOff>18415</xdr:rowOff>
    </xdr:to>
    <xdr:cxnSp macro="">
      <xdr:nvCxnSpPr>
        <xdr:cNvPr id="516" name="直線コネクタ 515"/>
        <xdr:cNvCxnSpPr/>
      </xdr:nvCxnSpPr>
      <xdr:spPr>
        <a:xfrm>
          <a:off x="11207750" y="5219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9090" cy="257810"/>
    <xdr:sp macro="" textlink="">
      <xdr:nvSpPr>
        <xdr:cNvPr id="517" name="テキスト ボックス 516"/>
        <xdr:cNvSpPr txBox="1"/>
      </xdr:nvSpPr>
      <xdr:spPr>
        <a:xfrm>
          <a:off x="10906760" y="508127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75565</xdr:rowOff>
    </xdr:to>
    <xdr:sp macro="" textlink="">
      <xdr:nvSpPr>
        <xdr:cNvPr id="518" name="【一般廃棄物処理施設】&#10;有形固定資産減価償却率グラフ枠"/>
        <xdr:cNvSpPr/>
      </xdr:nvSpPr>
      <xdr:spPr>
        <a:xfrm>
          <a:off x="11207750" y="5219065"/>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150495</xdr:rowOff>
    </xdr:from>
    <xdr:to xmlns:xdr="http://schemas.openxmlformats.org/drawingml/2006/spreadsheetDrawing">
      <xdr:col>85</xdr:col>
      <xdr:colOff>126365</xdr:colOff>
      <xdr:row>42</xdr:row>
      <xdr:rowOff>26035</xdr:rowOff>
    </xdr:to>
    <xdr:cxnSp macro="">
      <xdr:nvCxnSpPr>
        <xdr:cNvPr id="519" name="直線コネクタ 518"/>
        <xdr:cNvCxnSpPr/>
      </xdr:nvCxnSpPr>
      <xdr:spPr>
        <a:xfrm flipV="1">
          <a:off x="14699615" y="5854065"/>
          <a:ext cx="0" cy="1216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30480</xdr:rowOff>
    </xdr:from>
    <xdr:ext cx="404495" cy="257810"/>
    <xdr:sp macro="" textlink="">
      <xdr:nvSpPr>
        <xdr:cNvPr id="520" name="【一般廃棄物処理施設】&#10;有形固定資産減価償却率最小値テキスト"/>
        <xdr:cNvSpPr txBox="1"/>
      </xdr:nvSpPr>
      <xdr:spPr>
        <a:xfrm>
          <a:off x="14738350" y="707517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26035</xdr:rowOff>
    </xdr:from>
    <xdr:to xmlns:xdr="http://schemas.openxmlformats.org/drawingml/2006/spreadsheetDrawing">
      <xdr:col>86</xdr:col>
      <xdr:colOff>25400</xdr:colOff>
      <xdr:row>42</xdr:row>
      <xdr:rowOff>26035</xdr:rowOff>
    </xdr:to>
    <xdr:cxnSp macro="">
      <xdr:nvCxnSpPr>
        <xdr:cNvPr id="521" name="直線コネクタ 520"/>
        <xdr:cNvCxnSpPr/>
      </xdr:nvCxnSpPr>
      <xdr:spPr>
        <a:xfrm>
          <a:off x="14611350" y="70707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33</xdr:row>
      <xdr:rowOff>97155</xdr:rowOff>
    </xdr:from>
    <xdr:ext cx="404495" cy="258445"/>
    <xdr:sp macro="" textlink="">
      <xdr:nvSpPr>
        <xdr:cNvPr id="522" name="【一般廃棄物処理施設】&#10;有形固定資産減価償却率最大値テキスト"/>
        <xdr:cNvSpPr txBox="1"/>
      </xdr:nvSpPr>
      <xdr:spPr>
        <a:xfrm>
          <a:off x="14738350" y="56330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150495</xdr:rowOff>
    </xdr:from>
    <xdr:to xmlns:xdr="http://schemas.openxmlformats.org/drawingml/2006/spreadsheetDrawing">
      <xdr:col>86</xdr:col>
      <xdr:colOff>25400</xdr:colOff>
      <xdr:row>34</xdr:row>
      <xdr:rowOff>150495</xdr:rowOff>
    </xdr:to>
    <xdr:cxnSp macro="">
      <xdr:nvCxnSpPr>
        <xdr:cNvPr id="523" name="直線コネクタ 522"/>
        <xdr:cNvCxnSpPr/>
      </xdr:nvCxnSpPr>
      <xdr:spPr>
        <a:xfrm>
          <a:off x="14611350" y="58540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138430</xdr:rowOff>
    </xdr:from>
    <xdr:ext cx="404495" cy="258445"/>
    <xdr:sp macro="" textlink="">
      <xdr:nvSpPr>
        <xdr:cNvPr id="524" name="【一般廃棄物処理施設】&#10;有形固定資産減価償却率平均値テキスト"/>
        <xdr:cNvSpPr txBox="1"/>
      </xdr:nvSpPr>
      <xdr:spPr>
        <a:xfrm>
          <a:off x="14738350" y="634492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160655</xdr:rowOff>
    </xdr:from>
    <xdr:to xmlns:xdr="http://schemas.openxmlformats.org/drawingml/2006/spreadsheetDrawing">
      <xdr:col>85</xdr:col>
      <xdr:colOff>171450</xdr:colOff>
      <xdr:row>38</xdr:row>
      <xdr:rowOff>90805</xdr:rowOff>
    </xdr:to>
    <xdr:sp macro="" textlink="">
      <xdr:nvSpPr>
        <xdr:cNvPr id="525" name="フローチャート: 判断 524"/>
        <xdr:cNvSpPr/>
      </xdr:nvSpPr>
      <xdr:spPr>
        <a:xfrm>
          <a:off x="14649450" y="6367145"/>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73025</xdr:rowOff>
    </xdr:from>
    <xdr:to xmlns:xdr="http://schemas.openxmlformats.org/drawingml/2006/spreadsheetDrawing">
      <xdr:col>81</xdr:col>
      <xdr:colOff>101600</xdr:colOff>
      <xdr:row>38</xdr:row>
      <xdr:rowOff>3175</xdr:rowOff>
    </xdr:to>
    <xdr:sp macro="" textlink="">
      <xdr:nvSpPr>
        <xdr:cNvPr id="526" name="フローチャート: 判断 525"/>
        <xdr:cNvSpPr/>
      </xdr:nvSpPr>
      <xdr:spPr>
        <a:xfrm>
          <a:off x="13887450" y="6279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31115</xdr:rowOff>
    </xdr:from>
    <xdr:to xmlns:xdr="http://schemas.openxmlformats.org/drawingml/2006/spreadsheetDrawing">
      <xdr:col>76</xdr:col>
      <xdr:colOff>165100</xdr:colOff>
      <xdr:row>37</xdr:row>
      <xdr:rowOff>132080</xdr:rowOff>
    </xdr:to>
    <xdr:sp macro="" textlink="">
      <xdr:nvSpPr>
        <xdr:cNvPr id="527" name="フローチャート: 判断 526"/>
        <xdr:cNvSpPr/>
      </xdr:nvSpPr>
      <xdr:spPr>
        <a:xfrm>
          <a:off x="13093700" y="62376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162560</xdr:rowOff>
    </xdr:from>
    <xdr:to xmlns:xdr="http://schemas.openxmlformats.org/drawingml/2006/spreadsheetDrawing">
      <xdr:col>72</xdr:col>
      <xdr:colOff>38100</xdr:colOff>
      <xdr:row>37</xdr:row>
      <xdr:rowOff>92710</xdr:rowOff>
    </xdr:to>
    <xdr:sp macro="" textlink="">
      <xdr:nvSpPr>
        <xdr:cNvPr id="528" name="フローチャート: 判断 527"/>
        <xdr:cNvSpPr/>
      </xdr:nvSpPr>
      <xdr:spPr>
        <a:xfrm>
          <a:off x="12299950" y="620141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36</xdr:row>
      <xdr:rowOff>118745</xdr:rowOff>
    </xdr:from>
    <xdr:to xmlns:xdr="http://schemas.openxmlformats.org/drawingml/2006/spreadsheetDrawing">
      <xdr:col>67</xdr:col>
      <xdr:colOff>101600</xdr:colOff>
      <xdr:row>37</xdr:row>
      <xdr:rowOff>48895</xdr:rowOff>
    </xdr:to>
    <xdr:sp macro="" textlink="">
      <xdr:nvSpPr>
        <xdr:cNvPr id="529" name="フローチャート: 判断 528"/>
        <xdr:cNvSpPr/>
      </xdr:nvSpPr>
      <xdr:spPr>
        <a:xfrm>
          <a:off x="11487150" y="6157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8445"/>
    <xdr:sp macro="" textlink="">
      <xdr:nvSpPr>
        <xdr:cNvPr id="530" name="テキスト ボックス 529"/>
        <xdr:cNvSpPr txBox="1"/>
      </xdr:nvSpPr>
      <xdr:spPr>
        <a:xfrm>
          <a:off x="1452880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1365" cy="258445"/>
    <xdr:sp macro="" textlink="">
      <xdr:nvSpPr>
        <xdr:cNvPr id="531" name="テキスト ボックス 530"/>
        <xdr:cNvSpPr txBox="1"/>
      </xdr:nvSpPr>
      <xdr:spPr>
        <a:xfrm>
          <a:off x="137668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8445"/>
    <xdr:sp macro="" textlink="">
      <xdr:nvSpPr>
        <xdr:cNvPr id="532" name="テキスト ボックス 531"/>
        <xdr:cNvSpPr txBox="1"/>
      </xdr:nvSpPr>
      <xdr:spPr>
        <a:xfrm>
          <a:off x="129730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44</xdr:row>
      <xdr:rowOff>73660</xdr:rowOff>
    </xdr:from>
    <xdr:ext cx="762000" cy="258445"/>
    <xdr:sp macro="" textlink="">
      <xdr:nvSpPr>
        <xdr:cNvPr id="533" name="テキスト ボックス 532"/>
        <xdr:cNvSpPr txBox="1"/>
      </xdr:nvSpPr>
      <xdr:spPr>
        <a:xfrm>
          <a:off x="121729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1365" cy="258445"/>
    <xdr:sp macro="" textlink="">
      <xdr:nvSpPr>
        <xdr:cNvPr id="534" name="テキスト ボックス 533"/>
        <xdr:cNvSpPr txBox="1"/>
      </xdr:nvSpPr>
      <xdr:spPr>
        <a:xfrm>
          <a:off x="113665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635</xdr:rowOff>
    </xdr:from>
    <xdr:to xmlns:xdr="http://schemas.openxmlformats.org/drawingml/2006/spreadsheetDrawing">
      <xdr:col>85</xdr:col>
      <xdr:colOff>171450</xdr:colOff>
      <xdr:row>35</xdr:row>
      <xdr:rowOff>101600</xdr:rowOff>
    </xdr:to>
    <xdr:sp macro="" textlink="">
      <xdr:nvSpPr>
        <xdr:cNvPr id="535" name="楕円 534"/>
        <xdr:cNvSpPr/>
      </xdr:nvSpPr>
      <xdr:spPr>
        <a:xfrm>
          <a:off x="14649450" y="5871845"/>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34</xdr:row>
      <xdr:rowOff>86360</xdr:rowOff>
    </xdr:from>
    <xdr:ext cx="404495" cy="257810"/>
    <xdr:sp macro="" textlink="">
      <xdr:nvSpPr>
        <xdr:cNvPr id="536" name="【一般廃棄物処理施設】&#10;有形固定資産減価償却率該当値テキスト"/>
        <xdr:cNvSpPr txBox="1"/>
      </xdr:nvSpPr>
      <xdr:spPr>
        <a:xfrm>
          <a:off x="14738350" y="578993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95885</xdr:rowOff>
    </xdr:from>
    <xdr:to xmlns:xdr="http://schemas.openxmlformats.org/drawingml/2006/spreadsheetDrawing">
      <xdr:col>81</xdr:col>
      <xdr:colOff>101600</xdr:colOff>
      <xdr:row>35</xdr:row>
      <xdr:rowOff>25400</xdr:rowOff>
    </xdr:to>
    <xdr:sp macro="" textlink="">
      <xdr:nvSpPr>
        <xdr:cNvPr id="537" name="楕円 536"/>
        <xdr:cNvSpPr/>
      </xdr:nvSpPr>
      <xdr:spPr>
        <a:xfrm>
          <a:off x="13887450" y="579945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34</xdr:row>
      <xdr:rowOff>146050</xdr:rowOff>
    </xdr:from>
    <xdr:to xmlns:xdr="http://schemas.openxmlformats.org/drawingml/2006/spreadsheetDrawing">
      <xdr:col>85</xdr:col>
      <xdr:colOff>127000</xdr:colOff>
      <xdr:row>35</xdr:row>
      <xdr:rowOff>51435</xdr:rowOff>
    </xdr:to>
    <xdr:cxnSp macro="">
      <xdr:nvCxnSpPr>
        <xdr:cNvPr id="538" name="直線コネクタ 537"/>
        <xdr:cNvCxnSpPr/>
      </xdr:nvCxnSpPr>
      <xdr:spPr>
        <a:xfrm>
          <a:off x="13938250" y="5849620"/>
          <a:ext cx="762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34</xdr:row>
      <xdr:rowOff>19050</xdr:rowOff>
    </xdr:from>
    <xdr:to xmlns:xdr="http://schemas.openxmlformats.org/drawingml/2006/spreadsheetDrawing">
      <xdr:col>76</xdr:col>
      <xdr:colOff>165100</xdr:colOff>
      <xdr:row>34</xdr:row>
      <xdr:rowOff>120650</xdr:rowOff>
    </xdr:to>
    <xdr:sp macro="" textlink="">
      <xdr:nvSpPr>
        <xdr:cNvPr id="539" name="楕円 538"/>
        <xdr:cNvSpPr/>
      </xdr:nvSpPr>
      <xdr:spPr>
        <a:xfrm>
          <a:off x="130937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70485</xdr:rowOff>
    </xdr:from>
    <xdr:to xmlns:xdr="http://schemas.openxmlformats.org/drawingml/2006/spreadsheetDrawing">
      <xdr:col>81</xdr:col>
      <xdr:colOff>50800</xdr:colOff>
      <xdr:row>34</xdr:row>
      <xdr:rowOff>146050</xdr:rowOff>
    </xdr:to>
    <xdr:cxnSp macro="">
      <xdr:nvCxnSpPr>
        <xdr:cNvPr id="540" name="直線コネクタ 539"/>
        <xdr:cNvCxnSpPr/>
      </xdr:nvCxnSpPr>
      <xdr:spPr>
        <a:xfrm>
          <a:off x="13144500" y="5774055"/>
          <a:ext cx="79375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33</xdr:row>
      <xdr:rowOff>114300</xdr:rowOff>
    </xdr:from>
    <xdr:to xmlns:xdr="http://schemas.openxmlformats.org/drawingml/2006/spreadsheetDrawing">
      <xdr:col>72</xdr:col>
      <xdr:colOff>38100</xdr:colOff>
      <xdr:row>34</xdr:row>
      <xdr:rowOff>44450</xdr:rowOff>
    </xdr:to>
    <xdr:sp macro="" textlink="">
      <xdr:nvSpPr>
        <xdr:cNvPr id="541" name="楕円 540"/>
        <xdr:cNvSpPr/>
      </xdr:nvSpPr>
      <xdr:spPr>
        <a:xfrm>
          <a:off x="12299950" y="56502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33</xdr:row>
      <xdr:rowOff>165735</xdr:rowOff>
    </xdr:from>
    <xdr:to xmlns:xdr="http://schemas.openxmlformats.org/drawingml/2006/spreadsheetDrawing">
      <xdr:col>76</xdr:col>
      <xdr:colOff>114300</xdr:colOff>
      <xdr:row>34</xdr:row>
      <xdr:rowOff>70485</xdr:rowOff>
    </xdr:to>
    <xdr:cxnSp macro="">
      <xdr:nvCxnSpPr>
        <xdr:cNvPr id="542" name="直線コネクタ 541"/>
        <xdr:cNvCxnSpPr/>
      </xdr:nvCxnSpPr>
      <xdr:spPr>
        <a:xfrm>
          <a:off x="12344400" y="5701665"/>
          <a:ext cx="8001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32</xdr:row>
      <xdr:rowOff>160655</xdr:rowOff>
    </xdr:from>
    <xdr:to xmlns:xdr="http://schemas.openxmlformats.org/drawingml/2006/spreadsheetDrawing">
      <xdr:col>67</xdr:col>
      <xdr:colOff>101600</xdr:colOff>
      <xdr:row>33</xdr:row>
      <xdr:rowOff>90805</xdr:rowOff>
    </xdr:to>
    <xdr:sp macro="" textlink="">
      <xdr:nvSpPr>
        <xdr:cNvPr id="543" name="楕円 542"/>
        <xdr:cNvSpPr/>
      </xdr:nvSpPr>
      <xdr:spPr>
        <a:xfrm>
          <a:off x="11487150" y="5528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33</xdr:row>
      <xdr:rowOff>40005</xdr:rowOff>
    </xdr:from>
    <xdr:to xmlns:xdr="http://schemas.openxmlformats.org/drawingml/2006/spreadsheetDrawing">
      <xdr:col>71</xdr:col>
      <xdr:colOff>171450</xdr:colOff>
      <xdr:row>33</xdr:row>
      <xdr:rowOff>165735</xdr:rowOff>
    </xdr:to>
    <xdr:cxnSp macro="">
      <xdr:nvCxnSpPr>
        <xdr:cNvPr id="544" name="直線コネクタ 543"/>
        <xdr:cNvCxnSpPr/>
      </xdr:nvCxnSpPr>
      <xdr:spPr>
        <a:xfrm>
          <a:off x="11537950" y="5575935"/>
          <a:ext cx="80645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165735</xdr:rowOff>
    </xdr:from>
    <xdr:ext cx="404495" cy="258445"/>
    <xdr:sp macro="" textlink="">
      <xdr:nvSpPr>
        <xdr:cNvPr id="545" name="n_1aveValue【一般廃棄物処理施設】&#10;有形固定資産減価償却率"/>
        <xdr:cNvSpPr txBox="1"/>
      </xdr:nvSpPr>
      <xdr:spPr>
        <a:xfrm>
          <a:off x="13742035" y="63722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123825</xdr:rowOff>
    </xdr:from>
    <xdr:ext cx="404495" cy="258445"/>
    <xdr:sp macro="" textlink="">
      <xdr:nvSpPr>
        <xdr:cNvPr id="546" name="n_2aveValue【一般廃棄物処理施設】&#10;有形固定資産減価償却率"/>
        <xdr:cNvSpPr txBox="1"/>
      </xdr:nvSpPr>
      <xdr:spPr>
        <a:xfrm>
          <a:off x="12960985" y="63303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83185</xdr:rowOff>
    </xdr:from>
    <xdr:ext cx="405130" cy="258445"/>
    <xdr:sp macro="" textlink="">
      <xdr:nvSpPr>
        <xdr:cNvPr id="547" name="n_3aveValue【一般廃棄物処理施設】&#10;有形固定資産減価償却率"/>
        <xdr:cNvSpPr txBox="1"/>
      </xdr:nvSpPr>
      <xdr:spPr>
        <a:xfrm>
          <a:off x="12167235" y="62896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40005</xdr:rowOff>
    </xdr:from>
    <xdr:ext cx="404495" cy="258445"/>
    <xdr:sp macro="" textlink="">
      <xdr:nvSpPr>
        <xdr:cNvPr id="548" name="n_4aveValue【一般廃棄物処理施設】&#10;有形固定資産減価償却率"/>
        <xdr:cNvSpPr txBox="1"/>
      </xdr:nvSpPr>
      <xdr:spPr>
        <a:xfrm>
          <a:off x="11354435" y="62464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33</xdr:row>
      <xdr:rowOff>41910</xdr:rowOff>
    </xdr:from>
    <xdr:ext cx="404495" cy="258445"/>
    <xdr:sp macro="" textlink="">
      <xdr:nvSpPr>
        <xdr:cNvPr id="549" name="n_1mainValue【一般廃棄物処理施設】&#10;有形固定資産減価償却率"/>
        <xdr:cNvSpPr txBox="1"/>
      </xdr:nvSpPr>
      <xdr:spPr>
        <a:xfrm>
          <a:off x="13742035" y="55778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32</xdr:row>
      <xdr:rowOff>137160</xdr:rowOff>
    </xdr:from>
    <xdr:ext cx="404495" cy="258445"/>
    <xdr:sp macro="" textlink="">
      <xdr:nvSpPr>
        <xdr:cNvPr id="550" name="n_2mainValue【一般廃棄物処理施設】&#10;有形固定資産減価償却率"/>
        <xdr:cNvSpPr txBox="1"/>
      </xdr:nvSpPr>
      <xdr:spPr>
        <a:xfrm>
          <a:off x="12960985" y="55054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32</xdr:row>
      <xdr:rowOff>61595</xdr:rowOff>
    </xdr:from>
    <xdr:ext cx="405130" cy="258445"/>
    <xdr:sp macro="" textlink="">
      <xdr:nvSpPr>
        <xdr:cNvPr id="551" name="n_3mainValue【一般廃棄物処理施設】&#10;有形固定資産減価償却率"/>
        <xdr:cNvSpPr txBox="1"/>
      </xdr:nvSpPr>
      <xdr:spPr>
        <a:xfrm>
          <a:off x="12167235" y="54298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31</xdr:row>
      <xdr:rowOff>107315</xdr:rowOff>
    </xdr:from>
    <xdr:ext cx="404495" cy="258445"/>
    <xdr:sp macro="" textlink="">
      <xdr:nvSpPr>
        <xdr:cNvPr id="552" name="n_4mainValue【一般廃棄物処理施設】&#10;有形固定資産減価償却率"/>
        <xdr:cNvSpPr txBox="1"/>
      </xdr:nvSpPr>
      <xdr:spPr>
        <a:xfrm>
          <a:off x="11354435" y="53079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75565</xdr:rowOff>
    </xdr:from>
    <xdr:to xmlns:xdr="http://schemas.openxmlformats.org/drawingml/2006/spreadsheetDrawing">
      <xdr:col>120</xdr:col>
      <xdr:colOff>152400</xdr:colOff>
      <xdr:row>28</xdr:row>
      <xdr:rowOff>24765</xdr:rowOff>
    </xdr:to>
    <xdr:sp macro="" textlink="">
      <xdr:nvSpPr>
        <xdr:cNvPr id="553" name="正方形/長方形 552"/>
        <xdr:cNvSpPr/>
      </xdr:nvSpPr>
      <xdr:spPr>
        <a:xfrm>
          <a:off x="16459200" y="4102735"/>
          <a:ext cx="42672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132715</xdr:rowOff>
    </xdr:to>
    <xdr:sp macro="" textlink="">
      <xdr:nvSpPr>
        <xdr:cNvPr id="554" name="正方形/長方形 553"/>
        <xdr:cNvSpPr/>
      </xdr:nvSpPr>
      <xdr:spPr>
        <a:xfrm>
          <a:off x="165862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165100</xdr:rowOff>
    </xdr:to>
    <xdr:sp macro="" textlink="">
      <xdr:nvSpPr>
        <xdr:cNvPr id="555" name="正方形/長方形 554"/>
        <xdr:cNvSpPr/>
      </xdr:nvSpPr>
      <xdr:spPr>
        <a:xfrm>
          <a:off x="165862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132715</xdr:rowOff>
    </xdr:to>
    <xdr:sp macro="" textlink="">
      <xdr:nvSpPr>
        <xdr:cNvPr id="556" name="正方形/長方形 555"/>
        <xdr:cNvSpPr/>
      </xdr:nvSpPr>
      <xdr:spPr>
        <a:xfrm>
          <a:off x="174879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165100</xdr:rowOff>
    </xdr:to>
    <xdr:sp macro="" textlink="">
      <xdr:nvSpPr>
        <xdr:cNvPr id="557" name="正方形/長方形 556"/>
        <xdr:cNvSpPr/>
      </xdr:nvSpPr>
      <xdr:spPr>
        <a:xfrm>
          <a:off x="174879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132715</xdr:rowOff>
    </xdr:to>
    <xdr:sp macro="" textlink="">
      <xdr:nvSpPr>
        <xdr:cNvPr id="558" name="正方形/長方形 557"/>
        <xdr:cNvSpPr/>
      </xdr:nvSpPr>
      <xdr:spPr>
        <a:xfrm>
          <a:off x="185166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165100</xdr:rowOff>
    </xdr:to>
    <xdr:sp macro="" textlink="">
      <xdr:nvSpPr>
        <xdr:cNvPr id="559" name="正方形/長方形 558"/>
        <xdr:cNvSpPr/>
      </xdr:nvSpPr>
      <xdr:spPr>
        <a:xfrm>
          <a:off x="185166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75565</xdr:rowOff>
    </xdr:to>
    <xdr:sp macro="" textlink="">
      <xdr:nvSpPr>
        <xdr:cNvPr id="560" name="正方形/長方形 559"/>
        <xdr:cNvSpPr/>
      </xdr:nvSpPr>
      <xdr:spPr>
        <a:xfrm>
          <a:off x="16459200" y="5219065"/>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4790"/>
    <xdr:sp macro="" textlink="">
      <xdr:nvSpPr>
        <xdr:cNvPr id="561" name="テキスト ボックス 560"/>
        <xdr:cNvSpPr txBox="1"/>
      </xdr:nvSpPr>
      <xdr:spPr>
        <a:xfrm>
          <a:off x="16440150" y="503301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75565</xdr:rowOff>
    </xdr:from>
    <xdr:to xmlns:xdr="http://schemas.openxmlformats.org/drawingml/2006/spreadsheetDrawing">
      <xdr:col>120</xdr:col>
      <xdr:colOff>114300</xdr:colOff>
      <xdr:row>44</xdr:row>
      <xdr:rowOff>75565</xdr:rowOff>
    </xdr:to>
    <xdr:cxnSp macro="">
      <xdr:nvCxnSpPr>
        <xdr:cNvPr id="562" name="直線コネクタ 561"/>
        <xdr:cNvCxnSpPr/>
      </xdr:nvCxnSpPr>
      <xdr:spPr>
        <a:xfrm>
          <a:off x="16459200" y="74555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132715</xdr:rowOff>
    </xdr:from>
    <xdr:to xmlns:xdr="http://schemas.openxmlformats.org/drawingml/2006/spreadsheetDrawing">
      <xdr:col>120</xdr:col>
      <xdr:colOff>114300</xdr:colOff>
      <xdr:row>41</xdr:row>
      <xdr:rowOff>132715</xdr:rowOff>
    </xdr:to>
    <xdr:cxnSp macro="">
      <xdr:nvCxnSpPr>
        <xdr:cNvPr id="563" name="直線コネクタ 562"/>
        <xdr:cNvCxnSpPr/>
      </xdr:nvCxnSpPr>
      <xdr:spPr>
        <a:xfrm>
          <a:off x="16459200" y="70097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8285" cy="258445"/>
    <xdr:sp macro="" textlink="">
      <xdr:nvSpPr>
        <xdr:cNvPr id="564" name="テキスト ボックス 563"/>
        <xdr:cNvSpPr txBox="1"/>
      </xdr:nvSpPr>
      <xdr:spPr>
        <a:xfrm>
          <a:off x="16248380" y="687197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18415</xdr:rowOff>
    </xdr:from>
    <xdr:to xmlns:xdr="http://schemas.openxmlformats.org/drawingml/2006/spreadsheetDrawing">
      <xdr:col>120</xdr:col>
      <xdr:colOff>114300</xdr:colOff>
      <xdr:row>39</xdr:row>
      <xdr:rowOff>18415</xdr:rowOff>
    </xdr:to>
    <xdr:cxnSp macro="">
      <xdr:nvCxnSpPr>
        <xdr:cNvPr id="565" name="直線コネクタ 564"/>
        <xdr:cNvCxnSpPr/>
      </xdr:nvCxnSpPr>
      <xdr:spPr>
        <a:xfrm>
          <a:off x="16459200" y="65601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5630" cy="257810"/>
    <xdr:sp macro="" textlink="">
      <xdr:nvSpPr>
        <xdr:cNvPr id="566" name="テキスト ボックス 565"/>
        <xdr:cNvSpPr txBox="1"/>
      </xdr:nvSpPr>
      <xdr:spPr>
        <a:xfrm>
          <a:off x="15939770" y="642239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75565</xdr:rowOff>
    </xdr:from>
    <xdr:to xmlns:xdr="http://schemas.openxmlformats.org/drawingml/2006/spreadsheetDrawing">
      <xdr:col>120</xdr:col>
      <xdr:colOff>114300</xdr:colOff>
      <xdr:row>36</xdr:row>
      <xdr:rowOff>75565</xdr:rowOff>
    </xdr:to>
    <xdr:cxnSp macro="">
      <xdr:nvCxnSpPr>
        <xdr:cNvPr id="567" name="直線コネクタ 566"/>
        <xdr:cNvCxnSpPr/>
      </xdr:nvCxnSpPr>
      <xdr:spPr>
        <a:xfrm>
          <a:off x="16459200" y="6114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5630" cy="258445"/>
    <xdr:sp macro="" textlink="">
      <xdr:nvSpPr>
        <xdr:cNvPr id="568" name="テキスト ボックス 567"/>
        <xdr:cNvSpPr txBox="1"/>
      </xdr:nvSpPr>
      <xdr:spPr>
        <a:xfrm>
          <a:off x="15939770" y="597662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132715</xdr:rowOff>
    </xdr:from>
    <xdr:to xmlns:xdr="http://schemas.openxmlformats.org/drawingml/2006/spreadsheetDrawing">
      <xdr:col>120</xdr:col>
      <xdr:colOff>114300</xdr:colOff>
      <xdr:row>33</xdr:row>
      <xdr:rowOff>132715</xdr:rowOff>
    </xdr:to>
    <xdr:cxnSp macro="">
      <xdr:nvCxnSpPr>
        <xdr:cNvPr id="569" name="直線コネクタ 568"/>
        <xdr:cNvCxnSpPr/>
      </xdr:nvCxnSpPr>
      <xdr:spPr>
        <a:xfrm>
          <a:off x="16459200" y="56686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5630" cy="258445"/>
    <xdr:sp macro="" textlink="">
      <xdr:nvSpPr>
        <xdr:cNvPr id="570" name="テキスト ボックス 569"/>
        <xdr:cNvSpPr txBox="1"/>
      </xdr:nvSpPr>
      <xdr:spPr>
        <a:xfrm>
          <a:off x="15939770" y="553085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114300</xdr:colOff>
      <xdr:row>31</xdr:row>
      <xdr:rowOff>18415</xdr:rowOff>
    </xdr:to>
    <xdr:cxnSp macro="">
      <xdr:nvCxnSpPr>
        <xdr:cNvPr id="571" name="直線コネクタ 570"/>
        <xdr:cNvCxnSpPr/>
      </xdr:nvCxnSpPr>
      <xdr:spPr>
        <a:xfrm>
          <a:off x="164592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5630" cy="257810"/>
    <xdr:sp macro="" textlink="">
      <xdr:nvSpPr>
        <xdr:cNvPr id="572" name="テキスト ボックス 571"/>
        <xdr:cNvSpPr txBox="1"/>
      </xdr:nvSpPr>
      <xdr:spPr>
        <a:xfrm>
          <a:off x="15939770" y="508127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75565</xdr:rowOff>
    </xdr:to>
    <xdr:sp macro="" textlink="">
      <xdr:nvSpPr>
        <xdr:cNvPr id="573" name="【一般廃棄物処理施設】&#10;一人当たり有形固定資産（償却資産）額グラフ枠"/>
        <xdr:cNvSpPr/>
      </xdr:nvSpPr>
      <xdr:spPr>
        <a:xfrm>
          <a:off x="16459200" y="5219065"/>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144780</xdr:rowOff>
    </xdr:from>
    <xdr:to xmlns:xdr="http://schemas.openxmlformats.org/drawingml/2006/spreadsheetDrawing">
      <xdr:col>116</xdr:col>
      <xdr:colOff>62865</xdr:colOff>
      <xdr:row>41</xdr:row>
      <xdr:rowOff>126365</xdr:rowOff>
    </xdr:to>
    <xdr:cxnSp macro="">
      <xdr:nvCxnSpPr>
        <xdr:cNvPr id="574" name="直線コネクタ 573"/>
        <xdr:cNvCxnSpPr/>
      </xdr:nvCxnSpPr>
      <xdr:spPr>
        <a:xfrm flipV="1">
          <a:off x="19951065" y="5848350"/>
          <a:ext cx="0" cy="1155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130175</xdr:rowOff>
    </xdr:from>
    <xdr:ext cx="469265" cy="258445"/>
    <xdr:sp macro="" textlink="">
      <xdr:nvSpPr>
        <xdr:cNvPr id="575" name="【一般廃棄物処理施設】&#10;一人当たり有形固定資産（償却資産）額最小値テキスト"/>
        <xdr:cNvSpPr txBox="1"/>
      </xdr:nvSpPr>
      <xdr:spPr>
        <a:xfrm>
          <a:off x="19989800" y="70072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126365</xdr:rowOff>
    </xdr:from>
    <xdr:to xmlns:xdr="http://schemas.openxmlformats.org/drawingml/2006/spreadsheetDrawing">
      <xdr:col>116</xdr:col>
      <xdr:colOff>152400</xdr:colOff>
      <xdr:row>41</xdr:row>
      <xdr:rowOff>126365</xdr:rowOff>
    </xdr:to>
    <xdr:cxnSp macro="">
      <xdr:nvCxnSpPr>
        <xdr:cNvPr id="576" name="直線コネクタ 575"/>
        <xdr:cNvCxnSpPr/>
      </xdr:nvCxnSpPr>
      <xdr:spPr>
        <a:xfrm>
          <a:off x="19881850" y="70034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92075</xdr:rowOff>
    </xdr:from>
    <xdr:ext cx="598170" cy="258445"/>
    <xdr:sp macro="" textlink="">
      <xdr:nvSpPr>
        <xdr:cNvPr id="577" name="【一般廃棄物処理施設】&#10;一人当たり有形固定資産（償却資産）額最大値テキスト"/>
        <xdr:cNvSpPr txBox="1"/>
      </xdr:nvSpPr>
      <xdr:spPr>
        <a:xfrm>
          <a:off x="19989800" y="56280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259,831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144780</xdr:rowOff>
    </xdr:from>
    <xdr:to xmlns:xdr="http://schemas.openxmlformats.org/drawingml/2006/spreadsheetDrawing">
      <xdr:col>116</xdr:col>
      <xdr:colOff>152400</xdr:colOff>
      <xdr:row>34</xdr:row>
      <xdr:rowOff>144780</xdr:rowOff>
    </xdr:to>
    <xdr:cxnSp macro="">
      <xdr:nvCxnSpPr>
        <xdr:cNvPr id="578" name="直線コネクタ 577"/>
        <xdr:cNvCxnSpPr/>
      </xdr:nvCxnSpPr>
      <xdr:spPr>
        <a:xfrm>
          <a:off x="19881850" y="58483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152400</xdr:rowOff>
    </xdr:from>
    <xdr:ext cx="598170" cy="258445"/>
    <xdr:sp macro="" textlink="">
      <xdr:nvSpPr>
        <xdr:cNvPr id="579" name="【一般廃棄物処理施設】&#10;一人当たり有形固定資産（償却資産）額平均値テキスト"/>
        <xdr:cNvSpPr txBox="1"/>
      </xdr:nvSpPr>
      <xdr:spPr>
        <a:xfrm>
          <a:off x="19989800" y="635889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129540</xdr:rowOff>
    </xdr:from>
    <xdr:to xmlns:xdr="http://schemas.openxmlformats.org/drawingml/2006/spreadsheetDrawing">
      <xdr:col>116</xdr:col>
      <xdr:colOff>114300</xdr:colOff>
      <xdr:row>39</xdr:row>
      <xdr:rowOff>59690</xdr:rowOff>
    </xdr:to>
    <xdr:sp macro="" textlink="">
      <xdr:nvSpPr>
        <xdr:cNvPr id="580" name="フローチャート: 判断 579"/>
        <xdr:cNvSpPr/>
      </xdr:nvSpPr>
      <xdr:spPr>
        <a:xfrm>
          <a:off x="19900900" y="6503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156210</xdr:rowOff>
    </xdr:from>
    <xdr:to xmlns:xdr="http://schemas.openxmlformats.org/drawingml/2006/spreadsheetDrawing">
      <xdr:col>112</xdr:col>
      <xdr:colOff>38100</xdr:colOff>
      <xdr:row>39</xdr:row>
      <xdr:rowOff>86360</xdr:rowOff>
    </xdr:to>
    <xdr:sp macro="" textlink="">
      <xdr:nvSpPr>
        <xdr:cNvPr id="581" name="フローチャート: 判断 580"/>
        <xdr:cNvSpPr/>
      </xdr:nvSpPr>
      <xdr:spPr>
        <a:xfrm>
          <a:off x="19157950" y="653034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168275</xdr:rowOff>
    </xdr:from>
    <xdr:to xmlns:xdr="http://schemas.openxmlformats.org/drawingml/2006/spreadsheetDrawing">
      <xdr:col>107</xdr:col>
      <xdr:colOff>101600</xdr:colOff>
      <xdr:row>39</xdr:row>
      <xdr:rowOff>98425</xdr:rowOff>
    </xdr:to>
    <xdr:sp macro="" textlink="">
      <xdr:nvSpPr>
        <xdr:cNvPr id="582" name="フローチャート: 判断 581"/>
        <xdr:cNvSpPr/>
      </xdr:nvSpPr>
      <xdr:spPr>
        <a:xfrm>
          <a:off x="18345150" y="65424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159385</xdr:rowOff>
    </xdr:from>
    <xdr:to xmlns:xdr="http://schemas.openxmlformats.org/drawingml/2006/spreadsheetDrawing">
      <xdr:col>102</xdr:col>
      <xdr:colOff>165100</xdr:colOff>
      <xdr:row>39</xdr:row>
      <xdr:rowOff>89535</xdr:rowOff>
    </xdr:to>
    <xdr:sp macro="" textlink="">
      <xdr:nvSpPr>
        <xdr:cNvPr id="583" name="フローチャート: 判断 582"/>
        <xdr:cNvSpPr/>
      </xdr:nvSpPr>
      <xdr:spPr>
        <a:xfrm>
          <a:off x="17551400" y="6533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22860</xdr:rowOff>
    </xdr:from>
    <xdr:to xmlns:xdr="http://schemas.openxmlformats.org/drawingml/2006/spreadsheetDrawing">
      <xdr:col>98</xdr:col>
      <xdr:colOff>38100</xdr:colOff>
      <xdr:row>39</xdr:row>
      <xdr:rowOff>125095</xdr:rowOff>
    </xdr:to>
    <xdr:sp macro="" textlink="">
      <xdr:nvSpPr>
        <xdr:cNvPr id="584" name="フローチャート: 判断 583"/>
        <xdr:cNvSpPr/>
      </xdr:nvSpPr>
      <xdr:spPr>
        <a:xfrm>
          <a:off x="16757650" y="6564630"/>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8445"/>
    <xdr:sp macro="" textlink="">
      <xdr:nvSpPr>
        <xdr:cNvPr id="585" name="テキスト ボックス 584"/>
        <xdr:cNvSpPr txBox="1"/>
      </xdr:nvSpPr>
      <xdr:spPr>
        <a:xfrm>
          <a:off x="197802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44</xdr:row>
      <xdr:rowOff>73660</xdr:rowOff>
    </xdr:from>
    <xdr:ext cx="762000" cy="258445"/>
    <xdr:sp macro="" textlink="">
      <xdr:nvSpPr>
        <xdr:cNvPr id="586" name="テキスト ボックス 585"/>
        <xdr:cNvSpPr txBox="1"/>
      </xdr:nvSpPr>
      <xdr:spPr>
        <a:xfrm>
          <a:off x="190309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1365" cy="258445"/>
    <xdr:sp macro="" textlink="">
      <xdr:nvSpPr>
        <xdr:cNvPr id="587" name="テキスト ボックス 586"/>
        <xdr:cNvSpPr txBox="1"/>
      </xdr:nvSpPr>
      <xdr:spPr>
        <a:xfrm>
          <a:off x="182245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8445"/>
    <xdr:sp macro="" textlink="">
      <xdr:nvSpPr>
        <xdr:cNvPr id="588" name="テキスト ボックス 587"/>
        <xdr:cNvSpPr txBox="1"/>
      </xdr:nvSpPr>
      <xdr:spPr>
        <a:xfrm>
          <a:off x="174307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44</xdr:row>
      <xdr:rowOff>73660</xdr:rowOff>
    </xdr:from>
    <xdr:ext cx="762000" cy="258445"/>
    <xdr:sp macro="" textlink="">
      <xdr:nvSpPr>
        <xdr:cNvPr id="589" name="テキスト ボックス 588"/>
        <xdr:cNvSpPr txBox="1"/>
      </xdr:nvSpPr>
      <xdr:spPr>
        <a:xfrm>
          <a:off x="166306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31115</xdr:rowOff>
    </xdr:from>
    <xdr:to xmlns:xdr="http://schemas.openxmlformats.org/drawingml/2006/spreadsheetDrawing">
      <xdr:col>116</xdr:col>
      <xdr:colOff>114300</xdr:colOff>
      <xdr:row>39</xdr:row>
      <xdr:rowOff>132080</xdr:rowOff>
    </xdr:to>
    <xdr:sp macro="" textlink="">
      <xdr:nvSpPr>
        <xdr:cNvPr id="590" name="楕円 589"/>
        <xdr:cNvSpPr/>
      </xdr:nvSpPr>
      <xdr:spPr>
        <a:xfrm>
          <a:off x="19900900" y="65728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8890</xdr:rowOff>
    </xdr:from>
    <xdr:ext cx="534035" cy="258445"/>
    <xdr:sp macro="" textlink="">
      <xdr:nvSpPr>
        <xdr:cNvPr id="591" name="【一般廃棄物処理施設】&#10;一人当たり有形固定資産（償却資産）額該当値テキスト"/>
        <xdr:cNvSpPr txBox="1"/>
      </xdr:nvSpPr>
      <xdr:spPr>
        <a:xfrm>
          <a:off x="19989800" y="6550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38735</xdr:rowOff>
    </xdr:from>
    <xdr:to xmlns:xdr="http://schemas.openxmlformats.org/drawingml/2006/spreadsheetDrawing">
      <xdr:col>112</xdr:col>
      <xdr:colOff>38100</xdr:colOff>
      <xdr:row>39</xdr:row>
      <xdr:rowOff>140335</xdr:rowOff>
    </xdr:to>
    <xdr:sp macro="" textlink="">
      <xdr:nvSpPr>
        <xdr:cNvPr id="592" name="楕円 591"/>
        <xdr:cNvSpPr/>
      </xdr:nvSpPr>
      <xdr:spPr>
        <a:xfrm>
          <a:off x="19157950" y="65805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39</xdr:row>
      <xdr:rowOff>81280</xdr:rowOff>
    </xdr:from>
    <xdr:to xmlns:xdr="http://schemas.openxmlformats.org/drawingml/2006/spreadsheetDrawing">
      <xdr:col>116</xdr:col>
      <xdr:colOff>63500</xdr:colOff>
      <xdr:row>39</xdr:row>
      <xdr:rowOff>89535</xdr:rowOff>
    </xdr:to>
    <xdr:cxnSp macro="">
      <xdr:nvCxnSpPr>
        <xdr:cNvPr id="593" name="直線コネクタ 592"/>
        <xdr:cNvCxnSpPr/>
      </xdr:nvCxnSpPr>
      <xdr:spPr>
        <a:xfrm flipV="1">
          <a:off x="19202400" y="6623050"/>
          <a:ext cx="7493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43815</xdr:rowOff>
    </xdr:from>
    <xdr:to xmlns:xdr="http://schemas.openxmlformats.org/drawingml/2006/spreadsheetDrawing">
      <xdr:col>107</xdr:col>
      <xdr:colOff>101600</xdr:colOff>
      <xdr:row>39</xdr:row>
      <xdr:rowOff>145415</xdr:rowOff>
    </xdr:to>
    <xdr:sp macro="" textlink="">
      <xdr:nvSpPr>
        <xdr:cNvPr id="594" name="楕円 593"/>
        <xdr:cNvSpPr/>
      </xdr:nvSpPr>
      <xdr:spPr>
        <a:xfrm>
          <a:off x="18345150" y="65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89535</xdr:rowOff>
    </xdr:from>
    <xdr:to xmlns:xdr="http://schemas.openxmlformats.org/drawingml/2006/spreadsheetDrawing">
      <xdr:col>111</xdr:col>
      <xdr:colOff>171450</xdr:colOff>
      <xdr:row>39</xdr:row>
      <xdr:rowOff>95250</xdr:rowOff>
    </xdr:to>
    <xdr:cxnSp macro="">
      <xdr:nvCxnSpPr>
        <xdr:cNvPr id="595" name="直線コネクタ 594"/>
        <xdr:cNvCxnSpPr/>
      </xdr:nvCxnSpPr>
      <xdr:spPr>
        <a:xfrm flipV="1">
          <a:off x="18395950" y="6631305"/>
          <a:ext cx="8064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50165</xdr:rowOff>
    </xdr:from>
    <xdr:to xmlns:xdr="http://schemas.openxmlformats.org/drawingml/2006/spreadsheetDrawing">
      <xdr:col>102</xdr:col>
      <xdr:colOff>165100</xdr:colOff>
      <xdr:row>39</xdr:row>
      <xdr:rowOff>151765</xdr:rowOff>
    </xdr:to>
    <xdr:sp macro="" textlink="">
      <xdr:nvSpPr>
        <xdr:cNvPr id="596" name="楕円 595"/>
        <xdr:cNvSpPr/>
      </xdr:nvSpPr>
      <xdr:spPr>
        <a:xfrm>
          <a:off x="175514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39</xdr:row>
      <xdr:rowOff>95250</xdr:rowOff>
    </xdr:from>
    <xdr:to xmlns:xdr="http://schemas.openxmlformats.org/drawingml/2006/spreadsheetDrawing">
      <xdr:col>107</xdr:col>
      <xdr:colOff>50800</xdr:colOff>
      <xdr:row>39</xdr:row>
      <xdr:rowOff>100330</xdr:rowOff>
    </xdr:to>
    <xdr:cxnSp macro="">
      <xdr:nvCxnSpPr>
        <xdr:cNvPr id="597" name="直線コネクタ 596"/>
        <xdr:cNvCxnSpPr/>
      </xdr:nvCxnSpPr>
      <xdr:spPr>
        <a:xfrm flipV="1">
          <a:off x="17602200" y="6637020"/>
          <a:ext cx="7937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62865</xdr:rowOff>
    </xdr:from>
    <xdr:to xmlns:xdr="http://schemas.openxmlformats.org/drawingml/2006/spreadsheetDrawing">
      <xdr:col>98</xdr:col>
      <xdr:colOff>38100</xdr:colOff>
      <xdr:row>40</xdr:row>
      <xdr:rowOff>165100</xdr:rowOff>
    </xdr:to>
    <xdr:sp macro="" textlink="">
      <xdr:nvSpPr>
        <xdr:cNvPr id="598" name="楕円 597"/>
        <xdr:cNvSpPr/>
      </xdr:nvSpPr>
      <xdr:spPr>
        <a:xfrm>
          <a:off x="16757650" y="677227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39</xdr:row>
      <xdr:rowOff>100330</xdr:rowOff>
    </xdr:from>
    <xdr:to xmlns:xdr="http://schemas.openxmlformats.org/drawingml/2006/spreadsheetDrawing">
      <xdr:col>102</xdr:col>
      <xdr:colOff>114300</xdr:colOff>
      <xdr:row>40</xdr:row>
      <xdr:rowOff>113665</xdr:rowOff>
    </xdr:to>
    <xdr:cxnSp macro="">
      <xdr:nvCxnSpPr>
        <xdr:cNvPr id="599" name="直線コネクタ 598"/>
        <xdr:cNvCxnSpPr/>
      </xdr:nvCxnSpPr>
      <xdr:spPr>
        <a:xfrm flipV="1">
          <a:off x="16802100" y="6642100"/>
          <a:ext cx="80010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37</xdr:row>
      <xdr:rowOff>103505</xdr:rowOff>
    </xdr:from>
    <xdr:ext cx="534670" cy="257810"/>
    <xdr:sp macro="" textlink="">
      <xdr:nvSpPr>
        <xdr:cNvPr id="600" name="n_1aveValue【一般廃棄物処理施設】&#10;一人当たり有形固定資産（償却資産）額"/>
        <xdr:cNvSpPr txBox="1"/>
      </xdr:nvSpPr>
      <xdr:spPr>
        <a:xfrm>
          <a:off x="18947765" y="63099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96,294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37</xdr:row>
      <xdr:rowOff>114935</xdr:rowOff>
    </xdr:from>
    <xdr:ext cx="534035" cy="258445"/>
    <xdr:sp macro="" textlink="">
      <xdr:nvSpPr>
        <xdr:cNvPr id="601" name="n_2aveValue【一般廃棄物処理施設】&#10;一人当たり有形固定資産（償却資産）額"/>
        <xdr:cNvSpPr txBox="1"/>
      </xdr:nvSpPr>
      <xdr:spPr>
        <a:xfrm>
          <a:off x="18166715" y="63214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37</xdr:row>
      <xdr:rowOff>106045</xdr:rowOff>
    </xdr:from>
    <xdr:ext cx="534670" cy="258445"/>
    <xdr:sp macro="" textlink="">
      <xdr:nvSpPr>
        <xdr:cNvPr id="602" name="n_3aveValue【一般廃棄物処理施設】&#10;一人当たり有形固定資産（償却資産）額"/>
        <xdr:cNvSpPr txBox="1"/>
      </xdr:nvSpPr>
      <xdr:spPr>
        <a:xfrm>
          <a:off x="17353915" y="63125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95,726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37</xdr:row>
      <xdr:rowOff>141605</xdr:rowOff>
    </xdr:from>
    <xdr:ext cx="534035" cy="257810"/>
    <xdr:sp macro="" textlink="">
      <xdr:nvSpPr>
        <xdr:cNvPr id="603" name="n_4aveValue【一般廃棄物処理施設】&#10;一人当たり有形固定資産（償却資産）額"/>
        <xdr:cNvSpPr txBox="1"/>
      </xdr:nvSpPr>
      <xdr:spPr>
        <a:xfrm>
          <a:off x="16560165" y="634809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39</xdr:row>
      <xdr:rowOff>131445</xdr:rowOff>
    </xdr:from>
    <xdr:ext cx="534670" cy="258445"/>
    <xdr:sp macro="" textlink="">
      <xdr:nvSpPr>
        <xdr:cNvPr id="604" name="n_1mainValue【一般廃棄物処理施設】&#10;一人当たり有形固定資産（償却資産）額"/>
        <xdr:cNvSpPr txBox="1"/>
      </xdr:nvSpPr>
      <xdr:spPr>
        <a:xfrm>
          <a:off x="18947765" y="66732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39</xdr:row>
      <xdr:rowOff>136525</xdr:rowOff>
    </xdr:from>
    <xdr:ext cx="534035" cy="258445"/>
    <xdr:sp macro="" textlink="">
      <xdr:nvSpPr>
        <xdr:cNvPr id="605" name="n_2mainValue【一般廃棄物処理施設】&#10;一人当たり有形固定資産（償却資産）額"/>
        <xdr:cNvSpPr txBox="1"/>
      </xdr:nvSpPr>
      <xdr:spPr>
        <a:xfrm>
          <a:off x="18166715" y="6678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39</xdr:row>
      <xdr:rowOff>142875</xdr:rowOff>
    </xdr:from>
    <xdr:ext cx="534670" cy="258445"/>
    <xdr:sp macro="" textlink="">
      <xdr:nvSpPr>
        <xdr:cNvPr id="606" name="n_3mainValue【一般廃棄物処理施設】&#10;一人当たり有形固定資産（償却資産）額"/>
        <xdr:cNvSpPr txBox="1"/>
      </xdr:nvSpPr>
      <xdr:spPr>
        <a:xfrm>
          <a:off x="17353915" y="66846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40</xdr:row>
      <xdr:rowOff>155575</xdr:rowOff>
    </xdr:from>
    <xdr:ext cx="534035" cy="258445"/>
    <xdr:sp macro="" textlink="">
      <xdr:nvSpPr>
        <xdr:cNvPr id="607" name="n_4mainValue【一般廃棄物処理施設】&#10;一人当たり有形固定資産（償却資産）額"/>
        <xdr:cNvSpPr txBox="1"/>
      </xdr:nvSpPr>
      <xdr:spPr>
        <a:xfrm>
          <a:off x="16560165" y="6864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113665</xdr:rowOff>
    </xdr:from>
    <xdr:to xmlns:xdr="http://schemas.openxmlformats.org/drawingml/2006/spreadsheetDrawing">
      <xdr:col>90</xdr:col>
      <xdr:colOff>25400</xdr:colOff>
      <xdr:row>50</xdr:row>
      <xdr:rowOff>62865</xdr:rowOff>
    </xdr:to>
    <xdr:sp macro="" textlink="">
      <xdr:nvSpPr>
        <xdr:cNvPr id="608" name="正方形/長方形 607"/>
        <xdr:cNvSpPr/>
      </xdr:nvSpPr>
      <xdr:spPr>
        <a:xfrm>
          <a:off x="11207750" y="7828915"/>
          <a:ext cx="424815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09" name="正方形/長方形 608"/>
        <xdr:cNvSpPr/>
      </xdr:nvSpPr>
      <xdr:spPr>
        <a:xfrm>
          <a:off x="113157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120015</xdr:rowOff>
    </xdr:from>
    <xdr:to xmlns:xdr="http://schemas.openxmlformats.org/drawingml/2006/spreadsheetDrawing">
      <xdr:col>74</xdr:col>
      <xdr:colOff>0</xdr:colOff>
      <xdr:row>53</xdr:row>
      <xdr:rowOff>31750</xdr:rowOff>
    </xdr:to>
    <xdr:sp macro="" textlink="">
      <xdr:nvSpPr>
        <xdr:cNvPr id="610" name="正方形/長方形 609"/>
        <xdr:cNvSpPr/>
      </xdr:nvSpPr>
      <xdr:spPr>
        <a:xfrm>
          <a:off x="113157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11" name="正方形/長方形 610"/>
        <xdr:cNvSpPr/>
      </xdr:nvSpPr>
      <xdr:spPr>
        <a:xfrm>
          <a:off x="1223645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120015</xdr:rowOff>
    </xdr:from>
    <xdr:to xmlns:xdr="http://schemas.openxmlformats.org/drawingml/2006/spreadsheetDrawing">
      <xdr:col>79</xdr:col>
      <xdr:colOff>63500</xdr:colOff>
      <xdr:row>53</xdr:row>
      <xdr:rowOff>31750</xdr:rowOff>
    </xdr:to>
    <xdr:sp macro="" textlink="">
      <xdr:nvSpPr>
        <xdr:cNvPr id="612" name="正方形/長方形 611"/>
        <xdr:cNvSpPr/>
      </xdr:nvSpPr>
      <xdr:spPr>
        <a:xfrm>
          <a:off x="1223645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13" name="正方形/長方形 612"/>
        <xdr:cNvSpPr/>
      </xdr:nvSpPr>
      <xdr:spPr>
        <a:xfrm>
          <a:off x="1326515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120015</xdr:rowOff>
    </xdr:from>
    <xdr:to xmlns:xdr="http://schemas.openxmlformats.org/drawingml/2006/spreadsheetDrawing">
      <xdr:col>85</xdr:col>
      <xdr:colOff>63500</xdr:colOff>
      <xdr:row>53</xdr:row>
      <xdr:rowOff>31750</xdr:rowOff>
    </xdr:to>
    <xdr:sp macro="" textlink="">
      <xdr:nvSpPr>
        <xdr:cNvPr id="614" name="正方形/長方形 613"/>
        <xdr:cNvSpPr/>
      </xdr:nvSpPr>
      <xdr:spPr>
        <a:xfrm>
          <a:off x="1326515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56515</xdr:rowOff>
    </xdr:from>
    <xdr:to xmlns:xdr="http://schemas.openxmlformats.org/drawingml/2006/spreadsheetDrawing">
      <xdr:col>90</xdr:col>
      <xdr:colOff>25400</xdr:colOff>
      <xdr:row>66</xdr:row>
      <xdr:rowOff>113665</xdr:rowOff>
    </xdr:to>
    <xdr:sp macro="" textlink="">
      <xdr:nvSpPr>
        <xdr:cNvPr id="615" name="正方形/長方形 614"/>
        <xdr:cNvSpPr/>
      </xdr:nvSpPr>
      <xdr:spPr>
        <a:xfrm>
          <a:off x="11207750" y="8945245"/>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8450" cy="224790"/>
    <xdr:sp macro="" textlink="">
      <xdr:nvSpPr>
        <xdr:cNvPr id="616" name="テキスト ボックス 615"/>
        <xdr:cNvSpPr txBox="1"/>
      </xdr:nvSpPr>
      <xdr:spPr>
        <a:xfrm>
          <a:off x="11169650" y="875919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113665</xdr:rowOff>
    </xdr:from>
    <xdr:to xmlns:xdr="http://schemas.openxmlformats.org/drawingml/2006/spreadsheetDrawing">
      <xdr:col>89</xdr:col>
      <xdr:colOff>171450</xdr:colOff>
      <xdr:row>66</xdr:row>
      <xdr:rowOff>113665</xdr:rowOff>
    </xdr:to>
    <xdr:cxnSp macro="">
      <xdr:nvCxnSpPr>
        <xdr:cNvPr id="617" name="直線コネクタ 616"/>
        <xdr:cNvCxnSpPr/>
      </xdr:nvCxnSpPr>
      <xdr:spPr>
        <a:xfrm>
          <a:off x="11207750" y="111817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142875</xdr:rowOff>
    </xdr:from>
    <xdr:ext cx="466725" cy="258445"/>
    <xdr:sp macro="" textlink="">
      <xdr:nvSpPr>
        <xdr:cNvPr id="618" name="テキスト ボックス 617"/>
        <xdr:cNvSpPr txBox="1"/>
      </xdr:nvSpPr>
      <xdr:spPr>
        <a:xfrm>
          <a:off x="10797540" y="1104328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75565</xdr:rowOff>
    </xdr:from>
    <xdr:to xmlns:xdr="http://schemas.openxmlformats.org/drawingml/2006/spreadsheetDrawing">
      <xdr:col>89</xdr:col>
      <xdr:colOff>171450</xdr:colOff>
      <xdr:row>64</xdr:row>
      <xdr:rowOff>75565</xdr:rowOff>
    </xdr:to>
    <xdr:cxnSp macro="">
      <xdr:nvCxnSpPr>
        <xdr:cNvPr id="619" name="直線コネクタ 618"/>
        <xdr:cNvCxnSpPr/>
      </xdr:nvCxnSpPr>
      <xdr:spPr>
        <a:xfrm>
          <a:off x="11207750" y="108083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6725" cy="258445"/>
    <xdr:sp macro="" textlink="">
      <xdr:nvSpPr>
        <xdr:cNvPr id="620" name="テキスト ボックス 619"/>
        <xdr:cNvSpPr txBox="1"/>
      </xdr:nvSpPr>
      <xdr:spPr>
        <a:xfrm>
          <a:off x="10797540" y="1067054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171450</xdr:colOff>
      <xdr:row>62</xdr:row>
      <xdr:rowOff>38100</xdr:rowOff>
    </xdr:to>
    <xdr:cxnSp macro="">
      <xdr:nvCxnSpPr>
        <xdr:cNvPr id="621" name="直線コネクタ 620"/>
        <xdr:cNvCxnSpPr/>
      </xdr:nvCxnSpPr>
      <xdr:spPr>
        <a:xfrm>
          <a:off x="11207750" y="104355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2590" cy="257810"/>
    <xdr:sp macro="" textlink="">
      <xdr:nvSpPr>
        <xdr:cNvPr id="622" name="テキスト ボックス 621"/>
        <xdr:cNvSpPr txBox="1"/>
      </xdr:nvSpPr>
      <xdr:spPr>
        <a:xfrm>
          <a:off x="10842625" y="10297160"/>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171450</xdr:colOff>
      <xdr:row>60</xdr:row>
      <xdr:rowOff>0</xdr:rowOff>
    </xdr:to>
    <xdr:cxnSp macro="">
      <xdr:nvCxnSpPr>
        <xdr:cNvPr id="623" name="直線コネクタ 622"/>
        <xdr:cNvCxnSpPr/>
      </xdr:nvCxnSpPr>
      <xdr:spPr>
        <a:xfrm>
          <a:off x="11207750" y="100622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28575</xdr:rowOff>
    </xdr:from>
    <xdr:ext cx="402590" cy="257810"/>
    <xdr:sp macro="" textlink="">
      <xdr:nvSpPr>
        <xdr:cNvPr id="624" name="テキスト ボックス 623"/>
        <xdr:cNvSpPr txBox="1"/>
      </xdr:nvSpPr>
      <xdr:spPr>
        <a:xfrm>
          <a:off x="10842625" y="992314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132715</xdr:rowOff>
    </xdr:from>
    <xdr:to xmlns:xdr="http://schemas.openxmlformats.org/drawingml/2006/spreadsheetDrawing">
      <xdr:col>89</xdr:col>
      <xdr:colOff>171450</xdr:colOff>
      <xdr:row>57</xdr:row>
      <xdr:rowOff>132715</xdr:rowOff>
    </xdr:to>
    <xdr:cxnSp macro="">
      <xdr:nvCxnSpPr>
        <xdr:cNvPr id="625" name="直線コネクタ 624"/>
        <xdr:cNvCxnSpPr/>
      </xdr:nvCxnSpPr>
      <xdr:spPr>
        <a:xfrm>
          <a:off x="11207750" y="96920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2590" cy="258445"/>
    <xdr:sp macro="" textlink="">
      <xdr:nvSpPr>
        <xdr:cNvPr id="626" name="テキスト ボックス 625"/>
        <xdr:cNvSpPr txBox="1"/>
      </xdr:nvSpPr>
      <xdr:spPr>
        <a:xfrm>
          <a:off x="10842625" y="95542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171450</xdr:colOff>
      <xdr:row>55</xdr:row>
      <xdr:rowOff>95250</xdr:rowOff>
    </xdr:to>
    <xdr:cxnSp macro="">
      <xdr:nvCxnSpPr>
        <xdr:cNvPr id="627" name="直線コネクタ 626"/>
        <xdr:cNvCxnSpPr/>
      </xdr:nvCxnSpPr>
      <xdr:spPr>
        <a:xfrm>
          <a:off x="11207750" y="93192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2590" cy="258445"/>
    <xdr:sp macro="" textlink="">
      <xdr:nvSpPr>
        <xdr:cNvPr id="628" name="テキスト ボックス 627"/>
        <xdr:cNvSpPr txBox="1"/>
      </xdr:nvSpPr>
      <xdr:spPr>
        <a:xfrm>
          <a:off x="10842625" y="918083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56515</xdr:rowOff>
    </xdr:from>
    <xdr:to xmlns:xdr="http://schemas.openxmlformats.org/drawingml/2006/spreadsheetDrawing">
      <xdr:col>89</xdr:col>
      <xdr:colOff>171450</xdr:colOff>
      <xdr:row>53</xdr:row>
      <xdr:rowOff>56515</xdr:rowOff>
    </xdr:to>
    <xdr:cxnSp macro="">
      <xdr:nvCxnSpPr>
        <xdr:cNvPr id="629" name="直線コネクタ 628"/>
        <xdr:cNvCxnSpPr/>
      </xdr:nvCxnSpPr>
      <xdr:spPr>
        <a:xfrm>
          <a:off x="11207750" y="89452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85725</xdr:rowOff>
    </xdr:from>
    <xdr:ext cx="339090" cy="257810"/>
    <xdr:sp macro="" textlink="">
      <xdr:nvSpPr>
        <xdr:cNvPr id="630" name="テキスト ボックス 629"/>
        <xdr:cNvSpPr txBox="1"/>
      </xdr:nvSpPr>
      <xdr:spPr>
        <a:xfrm>
          <a:off x="10906760" y="880681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56515</xdr:rowOff>
    </xdr:from>
    <xdr:to xmlns:xdr="http://schemas.openxmlformats.org/drawingml/2006/spreadsheetDrawing">
      <xdr:col>90</xdr:col>
      <xdr:colOff>25400</xdr:colOff>
      <xdr:row>66</xdr:row>
      <xdr:rowOff>113665</xdr:rowOff>
    </xdr:to>
    <xdr:sp macro="" textlink="">
      <xdr:nvSpPr>
        <xdr:cNvPr id="631" name="【保健センター・保健所】&#10;有形固定資産減価償却率グラフ枠"/>
        <xdr:cNvSpPr/>
      </xdr:nvSpPr>
      <xdr:spPr>
        <a:xfrm>
          <a:off x="11207750" y="8945245"/>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57</xdr:row>
      <xdr:rowOff>95250</xdr:rowOff>
    </xdr:from>
    <xdr:to xmlns:xdr="http://schemas.openxmlformats.org/drawingml/2006/spreadsheetDrawing">
      <xdr:col>85</xdr:col>
      <xdr:colOff>126365</xdr:colOff>
      <xdr:row>64</xdr:row>
      <xdr:rowOff>75565</xdr:rowOff>
    </xdr:to>
    <xdr:cxnSp macro="">
      <xdr:nvCxnSpPr>
        <xdr:cNvPr id="632" name="直線コネクタ 631"/>
        <xdr:cNvCxnSpPr/>
      </xdr:nvCxnSpPr>
      <xdr:spPr>
        <a:xfrm flipV="1">
          <a:off x="14699615" y="9654540"/>
          <a:ext cx="0" cy="1153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79375</xdr:rowOff>
    </xdr:from>
    <xdr:ext cx="469265" cy="258445"/>
    <xdr:sp macro="" textlink="">
      <xdr:nvSpPr>
        <xdr:cNvPr id="633" name="【保健センター・保健所】&#10;有形固定資産減価償却率最小値テキスト"/>
        <xdr:cNvSpPr txBox="1"/>
      </xdr:nvSpPr>
      <xdr:spPr>
        <a:xfrm>
          <a:off x="14738350" y="108121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75565</xdr:rowOff>
    </xdr:from>
    <xdr:to xmlns:xdr="http://schemas.openxmlformats.org/drawingml/2006/spreadsheetDrawing">
      <xdr:col>86</xdr:col>
      <xdr:colOff>25400</xdr:colOff>
      <xdr:row>64</xdr:row>
      <xdr:rowOff>75565</xdr:rowOff>
    </xdr:to>
    <xdr:cxnSp macro="">
      <xdr:nvCxnSpPr>
        <xdr:cNvPr id="634" name="直線コネクタ 633"/>
        <xdr:cNvCxnSpPr/>
      </xdr:nvCxnSpPr>
      <xdr:spPr>
        <a:xfrm>
          <a:off x="14611350" y="108083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56</xdr:row>
      <xdr:rowOff>41275</xdr:rowOff>
    </xdr:from>
    <xdr:ext cx="404495" cy="258445"/>
    <xdr:sp macro="" textlink="">
      <xdr:nvSpPr>
        <xdr:cNvPr id="635" name="【保健センター・保健所】&#10;有形固定資産減価償却率最大値テキスト"/>
        <xdr:cNvSpPr txBox="1"/>
      </xdr:nvSpPr>
      <xdr:spPr>
        <a:xfrm>
          <a:off x="14738350" y="94329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95250</xdr:rowOff>
    </xdr:from>
    <xdr:to xmlns:xdr="http://schemas.openxmlformats.org/drawingml/2006/spreadsheetDrawing">
      <xdr:col>86</xdr:col>
      <xdr:colOff>25400</xdr:colOff>
      <xdr:row>57</xdr:row>
      <xdr:rowOff>95250</xdr:rowOff>
    </xdr:to>
    <xdr:cxnSp macro="">
      <xdr:nvCxnSpPr>
        <xdr:cNvPr id="636" name="直線コネクタ 635"/>
        <xdr:cNvCxnSpPr/>
      </xdr:nvCxnSpPr>
      <xdr:spPr>
        <a:xfrm>
          <a:off x="14611350" y="96545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41275</xdr:rowOff>
    </xdr:from>
    <xdr:ext cx="404495" cy="258445"/>
    <xdr:sp macro="" textlink="">
      <xdr:nvSpPr>
        <xdr:cNvPr id="637" name="【保健センター・保健所】&#10;有形固定資産減価償却率平均値テキスト"/>
        <xdr:cNvSpPr txBox="1"/>
      </xdr:nvSpPr>
      <xdr:spPr>
        <a:xfrm>
          <a:off x="14738350" y="976820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62865</xdr:rowOff>
    </xdr:from>
    <xdr:to xmlns:xdr="http://schemas.openxmlformats.org/drawingml/2006/spreadsheetDrawing">
      <xdr:col>85</xdr:col>
      <xdr:colOff>171450</xdr:colOff>
      <xdr:row>58</xdr:row>
      <xdr:rowOff>165100</xdr:rowOff>
    </xdr:to>
    <xdr:sp macro="" textlink="">
      <xdr:nvSpPr>
        <xdr:cNvPr id="638" name="フローチャート: 判断 637"/>
        <xdr:cNvSpPr/>
      </xdr:nvSpPr>
      <xdr:spPr>
        <a:xfrm>
          <a:off x="14649450" y="9789795"/>
          <a:ext cx="952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40005</xdr:rowOff>
    </xdr:from>
    <xdr:to xmlns:xdr="http://schemas.openxmlformats.org/drawingml/2006/spreadsheetDrawing">
      <xdr:col>81</xdr:col>
      <xdr:colOff>101600</xdr:colOff>
      <xdr:row>58</xdr:row>
      <xdr:rowOff>142240</xdr:rowOff>
    </xdr:to>
    <xdr:sp macro="" textlink="">
      <xdr:nvSpPr>
        <xdr:cNvPr id="639" name="フローチャート: 判断 638"/>
        <xdr:cNvSpPr/>
      </xdr:nvSpPr>
      <xdr:spPr>
        <a:xfrm>
          <a:off x="13887450" y="9766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12065</xdr:rowOff>
    </xdr:from>
    <xdr:to xmlns:xdr="http://schemas.openxmlformats.org/drawingml/2006/spreadsheetDrawing">
      <xdr:col>76</xdr:col>
      <xdr:colOff>165100</xdr:colOff>
      <xdr:row>58</xdr:row>
      <xdr:rowOff>113030</xdr:rowOff>
    </xdr:to>
    <xdr:sp macro="" textlink="">
      <xdr:nvSpPr>
        <xdr:cNvPr id="640" name="フローチャート: 判断 639"/>
        <xdr:cNvSpPr/>
      </xdr:nvSpPr>
      <xdr:spPr>
        <a:xfrm>
          <a:off x="13093700" y="97389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57</xdr:row>
      <xdr:rowOff>149225</xdr:rowOff>
    </xdr:from>
    <xdr:to xmlns:xdr="http://schemas.openxmlformats.org/drawingml/2006/spreadsheetDrawing">
      <xdr:col>72</xdr:col>
      <xdr:colOff>38100</xdr:colOff>
      <xdr:row>58</xdr:row>
      <xdr:rowOff>78740</xdr:rowOff>
    </xdr:to>
    <xdr:sp macro="" textlink="">
      <xdr:nvSpPr>
        <xdr:cNvPr id="641" name="フローチャート: 判断 640"/>
        <xdr:cNvSpPr/>
      </xdr:nvSpPr>
      <xdr:spPr>
        <a:xfrm>
          <a:off x="12299950" y="9708515"/>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22860</xdr:rowOff>
    </xdr:from>
    <xdr:to xmlns:xdr="http://schemas.openxmlformats.org/drawingml/2006/spreadsheetDrawing">
      <xdr:col>67</xdr:col>
      <xdr:colOff>101600</xdr:colOff>
      <xdr:row>58</xdr:row>
      <xdr:rowOff>125095</xdr:rowOff>
    </xdr:to>
    <xdr:sp macro="" textlink="">
      <xdr:nvSpPr>
        <xdr:cNvPr id="642" name="フローチャート: 判断 641"/>
        <xdr:cNvSpPr/>
      </xdr:nvSpPr>
      <xdr:spPr>
        <a:xfrm>
          <a:off x="11487150" y="97497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111125</xdr:rowOff>
    </xdr:from>
    <xdr:ext cx="762000" cy="258445"/>
    <xdr:sp macro="" textlink="">
      <xdr:nvSpPr>
        <xdr:cNvPr id="643" name="テキスト ボックス 642"/>
        <xdr:cNvSpPr txBox="1"/>
      </xdr:nvSpPr>
      <xdr:spPr>
        <a:xfrm>
          <a:off x="1452880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111125</xdr:rowOff>
    </xdr:from>
    <xdr:ext cx="761365" cy="258445"/>
    <xdr:sp macro="" textlink="">
      <xdr:nvSpPr>
        <xdr:cNvPr id="644" name="テキスト ボックス 643"/>
        <xdr:cNvSpPr txBox="1"/>
      </xdr:nvSpPr>
      <xdr:spPr>
        <a:xfrm>
          <a:off x="13766800" y="11179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111125</xdr:rowOff>
    </xdr:from>
    <xdr:ext cx="762000" cy="258445"/>
    <xdr:sp macro="" textlink="">
      <xdr:nvSpPr>
        <xdr:cNvPr id="645" name="テキスト ボックス 644"/>
        <xdr:cNvSpPr txBox="1"/>
      </xdr:nvSpPr>
      <xdr:spPr>
        <a:xfrm>
          <a:off x="129730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66</xdr:row>
      <xdr:rowOff>111125</xdr:rowOff>
    </xdr:from>
    <xdr:ext cx="762000" cy="258445"/>
    <xdr:sp macro="" textlink="">
      <xdr:nvSpPr>
        <xdr:cNvPr id="646" name="テキスト ボックス 645"/>
        <xdr:cNvSpPr txBox="1"/>
      </xdr:nvSpPr>
      <xdr:spPr>
        <a:xfrm>
          <a:off x="121729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111125</xdr:rowOff>
    </xdr:from>
    <xdr:ext cx="761365" cy="258445"/>
    <xdr:sp macro="" textlink="">
      <xdr:nvSpPr>
        <xdr:cNvPr id="647" name="テキスト ボックス 646"/>
        <xdr:cNvSpPr txBox="1"/>
      </xdr:nvSpPr>
      <xdr:spPr>
        <a:xfrm>
          <a:off x="11366500" y="11179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126365</xdr:rowOff>
    </xdr:from>
    <xdr:to xmlns:xdr="http://schemas.openxmlformats.org/drawingml/2006/spreadsheetDrawing">
      <xdr:col>85</xdr:col>
      <xdr:colOff>171450</xdr:colOff>
      <xdr:row>58</xdr:row>
      <xdr:rowOff>55880</xdr:rowOff>
    </xdr:to>
    <xdr:sp macro="" textlink="">
      <xdr:nvSpPr>
        <xdr:cNvPr id="648" name="楕円 647"/>
        <xdr:cNvSpPr/>
      </xdr:nvSpPr>
      <xdr:spPr>
        <a:xfrm>
          <a:off x="14649450" y="9685655"/>
          <a:ext cx="952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40640</xdr:rowOff>
    </xdr:from>
    <xdr:ext cx="404495" cy="258445"/>
    <xdr:sp macro="" textlink="">
      <xdr:nvSpPr>
        <xdr:cNvPr id="649" name="【保健センター・保健所】&#10;有形固定資産減価償却率該当値テキスト"/>
        <xdr:cNvSpPr txBox="1"/>
      </xdr:nvSpPr>
      <xdr:spPr>
        <a:xfrm>
          <a:off x="14738350" y="95999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90170</xdr:rowOff>
    </xdr:from>
    <xdr:to xmlns:xdr="http://schemas.openxmlformats.org/drawingml/2006/spreadsheetDrawing">
      <xdr:col>81</xdr:col>
      <xdr:colOff>101600</xdr:colOff>
      <xdr:row>58</xdr:row>
      <xdr:rowOff>19685</xdr:rowOff>
    </xdr:to>
    <xdr:sp macro="" textlink="">
      <xdr:nvSpPr>
        <xdr:cNvPr id="650" name="楕円 649"/>
        <xdr:cNvSpPr/>
      </xdr:nvSpPr>
      <xdr:spPr>
        <a:xfrm>
          <a:off x="13887450" y="964946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57</xdr:row>
      <xdr:rowOff>140970</xdr:rowOff>
    </xdr:from>
    <xdr:to xmlns:xdr="http://schemas.openxmlformats.org/drawingml/2006/spreadsheetDrawing">
      <xdr:col>85</xdr:col>
      <xdr:colOff>127000</xdr:colOff>
      <xdr:row>58</xdr:row>
      <xdr:rowOff>5715</xdr:rowOff>
    </xdr:to>
    <xdr:cxnSp macro="">
      <xdr:nvCxnSpPr>
        <xdr:cNvPr id="651" name="直線コネクタ 650"/>
        <xdr:cNvCxnSpPr/>
      </xdr:nvCxnSpPr>
      <xdr:spPr>
        <a:xfrm>
          <a:off x="13938250" y="9700260"/>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51435</xdr:rowOff>
    </xdr:from>
    <xdr:to xmlns:xdr="http://schemas.openxmlformats.org/drawingml/2006/spreadsheetDrawing">
      <xdr:col>76</xdr:col>
      <xdr:colOff>165100</xdr:colOff>
      <xdr:row>57</xdr:row>
      <xdr:rowOff>153670</xdr:rowOff>
    </xdr:to>
    <xdr:sp macro="" textlink="">
      <xdr:nvSpPr>
        <xdr:cNvPr id="652" name="楕円 651"/>
        <xdr:cNvSpPr/>
      </xdr:nvSpPr>
      <xdr:spPr>
        <a:xfrm>
          <a:off x="13093700" y="9610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102870</xdr:rowOff>
    </xdr:from>
    <xdr:to xmlns:xdr="http://schemas.openxmlformats.org/drawingml/2006/spreadsheetDrawing">
      <xdr:col>81</xdr:col>
      <xdr:colOff>50800</xdr:colOff>
      <xdr:row>57</xdr:row>
      <xdr:rowOff>140970</xdr:rowOff>
    </xdr:to>
    <xdr:cxnSp macro="">
      <xdr:nvCxnSpPr>
        <xdr:cNvPr id="653" name="直線コネクタ 652"/>
        <xdr:cNvCxnSpPr/>
      </xdr:nvCxnSpPr>
      <xdr:spPr>
        <a:xfrm>
          <a:off x="13144500" y="9662160"/>
          <a:ext cx="7937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15875</xdr:rowOff>
    </xdr:from>
    <xdr:to xmlns:xdr="http://schemas.openxmlformats.org/drawingml/2006/spreadsheetDrawing">
      <xdr:col>72</xdr:col>
      <xdr:colOff>38100</xdr:colOff>
      <xdr:row>57</xdr:row>
      <xdr:rowOff>116840</xdr:rowOff>
    </xdr:to>
    <xdr:sp macro="" textlink="">
      <xdr:nvSpPr>
        <xdr:cNvPr id="654" name="楕円 653"/>
        <xdr:cNvSpPr/>
      </xdr:nvSpPr>
      <xdr:spPr>
        <a:xfrm>
          <a:off x="12299950" y="9575165"/>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57</xdr:row>
      <xdr:rowOff>66675</xdr:rowOff>
    </xdr:from>
    <xdr:to xmlns:xdr="http://schemas.openxmlformats.org/drawingml/2006/spreadsheetDrawing">
      <xdr:col>76</xdr:col>
      <xdr:colOff>114300</xdr:colOff>
      <xdr:row>57</xdr:row>
      <xdr:rowOff>102870</xdr:rowOff>
    </xdr:to>
    <xdr:cxnSp macro="">
      <xdr:nvCxnSpPr>
        <xdr:cNvPr id="655" name="直線コネクタ 654"/>
        <xdr:cNvCxnSpPr/>
      </xdr:nvCxnSpPr>
      <xdr:spPr>
        <a:xfrm>
          <a:off x="12344400" y="9625965"/>
          <a:ext cx="8001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56</xdr:row>
      <xdr:rowOff>107315</xdr:rowOff>
    </xdr:from>
    <xdr:to xmlns:xdr="http://schemas.openxmlformats.org/drawingml/2006/spreadsheetDrawing">
      <xdr:col>67</xdr:col>
      <xdr:colOff>101600</xdr:colOff>
      <xdr:row>57</xdr:row>
      <xdr:rowOff>37465</xdr:rowOff>
    </xdr:to>
    <xdr:sp macro="" textlink="">
      <xdr:nvSpPr>
        <xdr:cNvPr id="656" name="楕円 655"/>
        <xdr:cNvSpPr/>
      </xdr:nvSpPr>
      <xdr:spPr>
        <a:xfrm>
          <a:off x="11487150" y="9498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56</xdr:row>
      <xdr:rowOff>157480</xdr:rowOff>
    </xdr:from>
    <xdr:to xmlns:xdr="http://schemas.openxmlformats.org/drawingml/2006/spreadsheetDrawing">
      <xdr:col>71</xdr:col>
      <xdr:colOff>171450</xdr:colOff>
      <xdr:row>57</xdr:row>
      <xdr:rowOff>66675</xdr:rowOff>
    </xdr:to>
    <xdr:cxnSp macro="">
      <xdr:nvCxnSpPr>
        <xdr:cNvPr id="657" name="直線コネクタ 656"/>
        <xdr:cNvCxnSpPr/>
      </xdr:nvCxnSpPr>
      <xdr:spPr>
        <a:xfrm>
          <a:off x="11537950" y="9549130"/>
          <a:ext cx="80645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132715</xdr:rowOff>
    </xdr:from>
    <xdr:ext cx="404495" cy="258445"/>
    <xdr:sp macro="" textlink="">
      <xdr:nvSpPr>
        <xdr:cNvPr id="658" name="n_1aveValue【保健センター・保健所】&#10;有形固定資産減価償却率"/>
        <xdr:cNvSpPr txBox="1"/>
      </xdr:nvSpPr>
      <xdr:spPr>
        <a:xfrm>
          <a:off x="13742035" y="98596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104775</xdr:rowOff>
    </xdr:from>
    <xdr:ext cx="404495" cy="257810"/>
    <xdr:sp macro="" textlink="">
      <xdr:nvSpPr>
        <xdr:cNvPr id="659" name="n_2aveValue【保健センター・保健所】&#10;有形固定資産減価償却率"/>
        <xdr:cNvSpPr txBox="1"/>
      </xdr:nvSpPr>
      <xdr:spPr>
        <a:xfrm>
          <a:off x="12960985" y="983170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70485</xdr:rowOff>
    </xdr:from>
    <xdr:ext cx="405130" cy="258445"/>
    <xdr:sp macro="" textlink="">
      <xdr:nvSpPr>
        <xdr:cNvPr id="660" name="n_3aveValue【保健センター・保健所】&#10;有形固定資産減価償却率"/>
        <xdr:cNvSpPr txBox="1"/>
      </xdr:nvSpPr>
      <xdr:spPr>
        <a:xfrm>
          <a:off x="12167235" y="97974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115570</xdr:rowOff>
    </xdr:from>
    <xdr:ext cx="404495" cy="258445"/>
    <xdr:sp macro="" textlink="">
      <xdr:nvSpPr>
        <xdr:cNvPr id="661" name="n_4aveValue【保健センター・保健所】&#10;有形固定資産減価償却率"/>
        <xdr:cNvSpPr txBox="1"/>
      </xdr:nvSpPr>
      <xdr:spPr>
        <a:xfrm>
          <a:off x="11354435" y="98425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56</xdr:row>
      <xdr:rowOff>36830</xdr:rowOff>
    </xdr:from>
    <xdr:ext cx="404495" cy="258445"/>
    <xdr:sp macro="" textlink="">
      <xdr:nvSpPr>
        <xdr:cNvPr id="662" name="n_1mainValue【保健センター・保健所】&#10;有形固定資産減価償却率"/>
        <xdr:cNvSpPr txBox="1"/>
      </xdr:nvSpPr>
      <xdr:spPr>
        <a:xfrm>
          <a:off x="13742035" y="94284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55</xdr:row>
      <xdr:rowOff>169545</xdr:rowOff>
    </xdr:from>
    <xdr:ext cx="404495" cy="258445"/>
    <xdr:sp macro="" textlink="">
      <xdr:nvSpPr>
        <xdr:cNvPr id="663" name="n_2mainValue【保健センター・保健所】&#10;有形固定資産減価償却率"/>
        <xdr:cNvSpPr txBox="1"/>
      </xdr:nvSpPr>
      <xdr:spPr>
        <a:xfrm>
          <a:off x="12960985" y="93935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55</xdr:row>
      <xdr:rowOff>133350</xdr:rowOff>
    </xdr:from>
    <xdr:ext cx="405130" cy="258445"/>
    <xdr:sp macro="" textlink="">
      <xdr:nvSpPr>
        <xdr:cNvPr id="664" name="n_3mainValue【保健センター・保健所】&#10;有形固定資産減価償却率"/>
        <xdr:cNvSpPr txBox="1"/>
      </xdr:nvSpPr>
      <xdr:spPr>
        <a:xfrm>
          <a:off x="12167235" y="93573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55</xdr:row>
      <xdr:rowOff>53340</xdr:rowOff>
    </xdr:from>
    <xdr:ext cx="404495" cy="258445"/>
    <xdr:sp macro="" textlink="">
      <xdr:nvSpPr>
        <xdr:cNvPr id="665" name="n_4mainValue【保健センター・保健所】&#10;有形固定資産減価償却率"/>
        <xdr:cNvSpPr txBox="1"/>
      </xdr:nvSpPr>
      <xdr:spPr>
        <a:xfrm>
          <a:off x="11354435" y="92773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113665</xdr:rowOff>
    </xdr:from>
    <xdr:to xmlns:xdr="http://schemas.openxmlformats.org/drawingml/2006/spreadsheetDrawing">
      <xdr:col>120</xdr:col>
      <xdr:colOff>152400</xdr:colOff>
      <xdr:row>50</xdr:row>
      <xdr:rowOff>62865</xdr:rowOff>
    </xdr:to>
    <xdr:sp macro="" textlink="">
      <xdr:nvSpPr>
        <xdr:cNvPr id="666" name="正方形/長方形 665"/>
        <xdr:cNvSpPr/>
      </xdr:nvSpPr>
      <xdr:spPr>
        <a:xfrm>
          <a:off x="16459200" y="7828915"/>
          <a:ext cx="42672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67" name="正方形/長方形 666"/>
        <xdr:cNvSpPr/>
      </xdr:nvSpPr>
      <xdr:spPr>
        <a:xfrm>
          <a:off x="165862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120015</xdr:rowOff>
    </xdr:from>
    <xdr:to xmlns:xdr="http://schemas.openxmlformats.org/drawingml/2006/spreadsheetDrawing">
      <xdr:col>104</xdr:col>
      <xdr:colOff>127000</xdr:colOff>
      <xdr:row>53</xdr:row>
      <xdr:rowOff>31750</xdr:rowOff>
    </xdr:to>
    <xdr:sp macro="" textlink="">
      <xdr:nvSpPr>
        <xdr:cNvPr id="668" name="正方形/長方形 667"/>
        <xdr:cNvSpPr/>
      </xdr:nvSpPr>
      <xdr:spPr>
        <a:xfrm>
          <a:off x="165862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69" name="正方形/長方形 668"/>
        <xdr:cNvSpPr/>
      </xdr:nvSpPr>
      <xdr:spPr>
        <a:xfrm>
          <a:off x="174879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120015</xdr:rowOff>
    </xdr:from>
    <xdr:to xmlns:xdr="http://schemas.openxmlformats.org/drawingml/2006/spreadsheetDrawing">
      <xdr:col>110</xdr:col>
      <xdr:colOff>0</xdr:colOff>
      <xdr:row>53</xdr:row>
      <xdr:rowOff>31750</xdr:rowOff>
    </xdr:to>
    <xdr:sp macro="" textlink="">
      <xdr:nvSpPr>
        <xdr:cNvPr id="670" name="正方形/長方形 669"/>
        <xdr:cNvSpPr/>
      </xdr:nvSpPr>
      <xdr:spPr>
        <a:xfrm>
          <a:off x="174879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71" name="正方形/長方形 670"/>
        <xdr:cNvSpPr/>
      </xdr:nvSpPr>
      <xdr:spPr>
        <a:xfrm>
          <a:off x="185166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120015</xdr:rowOff>
    </xdr:from>
    <xdr:to xmlns:xdr="http://schemas.openxmlformats.org/drawingml/2006/spreadsheetDrawing">
      <xdr:col>116</xdr:col>
      <xdr:colOff>0</xdr:colOff>
      <xdr:row>53</xdr:row>
      <xdr:rowOff>31750</xdr:rowOff>
    </xdr:to>
    <xdr:sp macro="" textlink="">
      <xdr:nvSpPr>
        <xdr:cNvPr id="672" name="正方形/長方形 671"/>
        <xdr:cNvSpPr/>
      </xdr:nvSpPr>
      <xdr:spPr>
        <a:xfrm>
          <a:off x="185166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56515</xdr:rowOff>
    </xdr:from>
    <xdr:to xmlns:xdr="http://schemas.openxmlformats.org/drawingml/2006/spreadsheetDrawing">
      <xdr:col>120</xdr:col>
      <xdr:colOff>152400</xdr:colOff>
      <xdr:row>66</xdr:row>
      <xdr:rowOff>113665</xdr:rowOff>
    </xdr:to>
    <xdr:sp macro="" textlink="">
      <xdr:nvSpPr>
        <xdr:cNvPr id="673" name="正方形/長方形 672"/>
        <xdr:cNvSpPr/>
      </xdr:nvSpPr>
      <xdr:spPr>
        <a:xfrm>
          <a:off x="16459200" y="8945245"/>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4790"/>
    <xdr:sp macro="" textlink="">
      <xdr:nvSpPr>
        <xdr:cNvPr id="674" name="テキスト ボックス 673"/>
        <xdr:cNvSpPr txBox="1"/>
      </xdr:nvSpPr>
      <xdr:spPr>
        <a:xfrm>
          <a:off x="16440150" y="875919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113665</xdr:rowOff>
    </xdr:from>
    <xdr:to xmlns:xdr="http://schemas.openxmlformats.org/drawingml/2006/spreadsheetDrawing">
      <xdr:col>120</xdr:col>
      <xdr:colOff>114300</xdr:colOff>
      <xdr:row>66</xdr:row>
      <xdr:rowOff>113665</xdr:rowOff>
    </xdr:to>
    <xdr:cxnSp macro="">
      <xdr:nvCxnSpPr>
        <xdr:cNvPr id="675" name="直線コネクタ 674"/>
        <xdr:cNvCxnSpPr/>
      </xdr:nvCxnSpPr>
      <xdr:spPr>
        <a:xfrm>
          <a:off x="16459200" y="111817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676" name="直線コネクタ 675"/>
        <xdr:cNvCxnSpPr/>
      </xdr:nvCxnSpPr>
      <xdr:spPr>
        <a:xfrm>
          <a:off x="16459200" y="107327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28575</xdr:rowOff>
    </xdr:from>
    <xdr:ext cx="466725" cy="257810"/>
    <xdr:sp macro="" textlink="">
      <xdr:nvSpPr>
        <xdr:cNvPr id="677" name="テキスト ボックス 676"/>
        <xdr:cNvSpPr txBox="1"/>
      </xdr:nvSpPr>
      <xdr:spPr>
        <a:xfrm>
          <a:off x="16048990" y="1059370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56515</xdr:rowOff>
    </xdr:from>
    <xdr:to xmlns:xdr="http://schemas.openxmlformats.org/drawingml/2006/spreadsheetDrawing">
      <xdr:col>120</xdr:col>
      <xdr:colOff>114300</xdr:colOff>
      <xdr:row>61</xdr:row>
      <xdr:rowOff>56515</xdr:rowOff>
    </xdr:to>
    <xdr:cxnSp macro="">
      <xdr:nvCxnSpPr>
        <xdr:cNvPr id="678" name="直線コネクタ 677"/>
        <xdr:cNvCxnSpPr/>
      </xdr:nvCxnSpPr>
      <xdr:spPr>
        <a:xfrm>
          <a:off x="16459200" y="102863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85725</xdr:rowOff>
    </xdr:from>
    <xdr:ext cx="466725" cy="257810"/>
    <xdr:sp macro="" textlink="">
      <xdr:nvSpPr>
        <xdr:cNvPr id="679" name="テキスト ボックス 678"/>
        <xdr:cNvSpPr txBox="1"/>
      </xdr:nvSpPr>
      <xdr:spPr>
        <a:xfrm>
          <a:off x="16048990" y="1014793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113665</xdr:rowOff>
    </xdr:from>
    <xdr:to xmlns:xdr="http://schemas.openxmlformats.org/drawingml/2006/spreadsheetDrawing">
      <xdr:col>120</xdr:col>
      <xdr:colOff>114300</xdr:colOff>
      <xdr:row>58</xdr:row>
      <xdr:rowOff>113665</xdr:rowOff>
    </xdr:to>
    <xdr:cxnSp macro="">
      <xdr:nvCxnSpPr>
        <xdr:cNvPr id="680" name="直線コネクタ 679"/>
        <xdr:cNvCxnSpPr/>
      </xdr:nvCxnSpPr>
      <xdr:spPr>
        <a:xfrm>
          <a:off x="16459200" y="98405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142875</xdr:rowOff>
    </xdr:from>
    <xdr:ext cx="466725" cy="258445"/>
    <xdr:sp macro="" textlink="">
      <xdr:nvSpPr>
        <xdr:cNvPr id="681" name="テキスト ボックス 680"/>
        <xdr:cNvSpPr txBox="1"/>
      </xdr:nvSpPr>
      <xdr:spPr>
        <a:xfrm>
          <a:off x="16048990" y="97021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682" name="直線コネクタ 681"/>
        <xdr:cNvCxnSpPr/>
      </xdr:nvCxnSpPr>
      <xdr:spPr>
        <a:xfrm>
          <a:off x="16459200" y="9391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28575</xdr:rowOff>
    </xdr:from>
    <xdr:ext cx="466725" cy="257810"/>
    <xdr:sp macro="" textlink="">
      <xdr:nvSpPr>
        <xdr:cNvPr id="683" name="テキスト ボックス 682"/>
        <xdr:cNvSpPr txBox="1"/>
      </xdr:nvSpPr>
      <xdr:spPr>
        <a:xfrm>
          <a:off x="16048990" y="925258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56515</xdr:rowOff>
    </xdr:from>
    <xdr:to xmlns:xdr="http://schemas.openxmlformats.org/drawingml/2006/spreadsheetDrawing">
      <xdr:col>120</xdr:col>
      <xdr:colOff>114300</xdr:colOff>
      <xdr:row>53</xdr:row>
      <xdr:rowOff>56515</xdr:rowOff>
    </xdr:to>
    <xdr:cxnSp macro="">
      <xdr:nvCxnSpPr>
        <xdr:cNvPr id="684" name="直線コネクタ 683"/>
        <xdr:cNvCxnSpPr/>
      </xdr:nvCxnSpPr>
      <xdr:spPr>
        <a:xfrm>
          <a:off x="16459200" y="89452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85725</xdr:rowOff>
    </xdr:from>
    <xdr:ext cx="466725" cy="257810"/>
    <xdr:sp macro="" textlink="">
      <xdr:nvSpPr>
        <xdr:cNvPr id="685" name="テキスト ボックス 684"/>
        <xdr:cNvSpPr txBox="1"/>
      </xdr:nvSpPr>
      <xdr:spPr>
        <a:xfrm>
          <a:off x="16048990" y="880681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56515</xdr:rowOff>
    </xdr:from>
    <xdr:to xmlns:xdr="http://schemas.openxmlformats.org/drawingml/2006/spreadsheetDrawing">
      <xdr:col>120</xdr:col>
      <xdr:colOff>152400</xdr:colOff>
      <xdr:row>66</xdr:row>
      <xdr:rowOff>113665</xdr:rowOff>
    </xdr:to>
    <xdr:sp macro="" textlink="">
      <xdr:nvSpPr>
        <xdr:cNvPr id="686" name="【保健センター・保健所】&#10;一人当たり面積グラフ枠"/>
        <xdr:cNvSpPr/>
      </xdr:nvSpPr>
      <xdr:spPr>
        <a:xfrm>
          <a:off x="16459200" y="8945245"/>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166370</xdr:rowOff>
    </xdr:from>
    <xdr:to xmlns:xdr="http://schemas.openxmlformats.org/drawingml/2006/spreadsheetDrawing">
      <xdr:col>116</xdr:col>
      <xdr:colOff>62865</xdr:colOff>
      <xdr:row>63</xdr:row>
      <xdr:rowOff>125730</xdr:rowOff>
    </xdr:to>
    <xdr:cxnSp macro="">
      <xdr:nvCxnSpPr>
        <xdr:cNvPr id="687" name="直線コネクタ 686"/>
        <xdr:cNvCxnSpPr/>
      </xdr:nvCxnSpPr>
      <xdr:spPr>
        <a:xfrm flipV="1">
          <a:off x="19951065" y="9390380"/>
          <a:ext cx="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129540</xdr:rowOff>
    </xdr:from>
    <xdr:ext cx="469265" cy="258445"/>
    <xdr:sp macro="" textlink="">
      <xdr:nvSpPr>
        <xdr:cNvPr id="688" name="【保健センター・保健所】&#10;一人当たり面積最小値テキスト"/>
        <xdr:cNvSpPr txBox="1"/>
      </xdr:nvSpPr>
      <xdr:spPr>
        <a:xfrm>
          <a:off x="19989800" y="106946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125730</xdr:rowOff>
    </xdr:from>
    <xdr:to xmlns:xdr="http://schemas.openxmlformats.org/drawingml/2006/spreadsheetDrawing">
      <xdr:col>116</xdr:col>
      <xdr:colOff>152400</xdr:colOff>
      <xdr:row>63</xdr:row>
      <xdr:rowOff>125730</xdr:rowOff>
    </xdr:to>
    <xdr:cxnSp macro="">
      <xdr:nvCxnSpPr>
        <xdr:cNvPr id="689" name="直線コネクタ 688"/>
        <xdr:cNvCxnSpPr/>
      </xdr:nvCxnSpPr>
      <xdr:spPr>
        <a:xfrm>
          <a:off x="19881850" y="106908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113030</xdr:rowOff>
    </xdr:from>
    <xdr:ext cx="469265" cy="257810"/>
    <xdr:sp macro="" textlink="">
      <xdr:nvSpPr>
        <xdr:cNvPr id="690" name="【保健センター・保健所】&#10;一人当たり面積最大値テキスト"/>
        <xdr:cNvSpPr txBox="1"/>
      </xdr:nvSpPr>
      <xdr:spPr>
        <a:xfrm>
          <a:off x="19989800" y="916940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166370</xdr:rowOff>
    </xdr:from>
    <xdr:to xmlns:xdr="http://schemas.openxmlformats.org/drawingml/2006/spreadsheetDrawing">
      <xdr:col>116</xdr:col>
      <xdr:colOff>152400</xdr:colOff>
      <xdr:row>55</xdr:row>
      <xdr:rowOff>166370</xdr:rowOff>
    </xdr:to>
    <xdr:cxnSp macro="">
      <xdr:nvCxnSpPr>
        <xdr:cNvPr id="691" name="直線コネクタ 690"/>
        <xdr:cNvCxnSpPr/>
      </xdr:nvCxnSpPr>
      <xdr:spPr>
        <a:xfrm>
          <a:off x="19881850" y="93903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98425</xdr:rowOff>
    </xdr:from>
    <xdr:ext cx="469265" cy="258445"/>
    <xdr:sp macro="" textlink="">
      <xdr:nvSpPr>
        <xdr:cNvPr id="692" name="【保健センター・保健所】&#10;一人当たり面積平均値テキスト"/>
        <xdr:cNvSpPr txBox="1"/>
      </xdr:nvSpPr>
      <xdr:spPr>
        <a:xfrm>
          <a:off x="19989800" y="1032827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120015</xdr:rowOff>
    </xdr:from>
    <xdr:to xmlns:xdr="http://schemas.openxmlformats.org/drawingml/2006/spreadsheetDrawing">
      <xdr:col>116</xdr:col>
      <xdr:colOff>114300</xdr:colOff>
      <xdr:row>62</xdr:row>
      <xdr:rowOff>50800</xdr:rowOff>
    </xdr:to>
    <xdr:sp macro="" textlink="">
      <xdr:nvSpPr>
        <xdr:cNvPr id="693" name="フローチャート: 判断 692"/>
        <xdr:cNvSpPr/>
      </xdr:nvSpPr>
      <xdr:spPr>
        <a:xfrm>
          <a:off x="19900900" y="103498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125095</xdr:rowOff>
    </xdr:from>
    <xdr:to xmlns:xdr="http://schemas.openxmlformats.org/drawingml/2006/spreadsheetDrawing">
      <xdr:col>112</xdr:col>
      <xdr:colOff>38100</xdr:colOff>
      <xdr:row>62</xdr:row>
      <xdr:rowOff>54610</xdr:rowOff>
    </xdr:to>
    <xdr:sp macro="" textlink="">
      <xdr:nvSpPr>
        <xdr:cNvPr id="694" name="フローチャート: 判断 693"/>
        <xdr:cNvSpPr/>
      </xdr:nvSpPr>
      <xdr:spPr>
        <a:xfrm>
          <a:off x="19157950" y="10354945"/>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138430</xdr:rowOff>
    </xdr:from>
    <xdr:to xmlns:xdr="http://schemas.openxmlformats.org/drawingml/2006/spreadsheetDrawing">
      <xdr:col>107</xdr:col>
      <xdr:colOff>101600</xdr:colOff>
      <xdr:row>62</xdr:row>
      <xdr:rowOff>69215</xdr:rowOff>
    </xdr:to>
    <xdr:sp macro="" textlink="">
      <xdr:nvSpPr>
        <xdr:cNvPr id="695" name="フローチャート: 判断 694"/>
        <xdr:cNvSpPr/>
      </xdr:nvSpPr>
      <xdr:spPr>
        <a:xfrm>
          <a:off x="18345150" y="1036828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152400</xdr:rowOff>
    </xdr:from>
    <xdr:to xmlns:xdr="http://schemas.openxmlformats.org/drawingml/2006/spreadsheetDrawing">
      <xdr:col>102</xdr:col>
      <xdr:colOff>165100</xdr:colOff>
      <xdr:row>62</xdr:row>
      <xdr:rowOff>81915</xdr:rowOff>
    </xdr:to>
    <xdr:sp macro="" textlink="">
      <xdr:nvSpPr>
        <xdr:cNvPr id="696" name="フローチャート: 判断 695"/>
        <xdr:cNvSpPr/>
      </xdr:nvSpPr>
      <xdr:spPr>
        <a:xfrm>
          <a:off x="17551400" y="1038225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44450</xdr:rowOff>
    </xdr:from>
    <xdr:to xmlns:xdr="http://schemas.openxmlformats.org/drawingml/2006/spreadsheetDrawing">
      <xdr:col>98</xdr:col>
      <xdr:colOff>38100</xdr:colOff>
      <xdr:row>62</xdr:row>
      <xdr:rowOff>146050</xdr:rowOff>
    </xdr:to>
    <xdr:sp macro="" textlink="">
      <xdr:nvSpPr>
        <xdr:cNvPr id="697" name="フローチャート: 判断 696"/>
        <xdr:cNvSpPr/>
      </xdr:nvSpPr>
      <xdr:spPr>
        <a:xfrm>
          <a:off x="16757650" y="104419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111125</xdr:rowOff>
    </xdr:from>
    <xdr:ext cx="762000" cy="258445"/>
    <xdr:sp macro="" textlink="">
      <xdr:nvSpPr>
        <xdr:cNvPr id="698" name="テキスト ボックス 697"/>
        <xdr:cNvSpPr txBox="1"/>
      </xdr:nvSpPr>
      <xdr:spPr>
        <a:xfrm>
          <a:off x="197802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66</xdr:row>
      <xdr:rowOff>111125</xdr:rowOff>
    </xdr:from>
    <xdr:ext cx="762000" cy="258445"/>
    <xdr:sp macro="" textlink="">
      <xdr:nvSpPr>
        <xdr:cNvPr id="699" name="テキスト ボックス 698"/>
        <xdr:cNvSpPr txBox="1"/>
      </xdr:nvSpPr>
      <xdr:spPr>
        <a:xfrm>
          <a:off x="190309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111125</xdr:rowOff>
    </xdr:from>
    <xdr:ext cx="761365" cy="258445"/>
    <xdr:sp macro="" textlink="">
      <xdr:nvSpPr>
        <xdr:cNvPr id="700" name="テキスト ボックス 699"/>
        <xdr:cNvSpPr txBox="1"/>
      </xdr:nvSpPr>
      <xdr:spPr>
        <a:xfrm>
          <a:off x="18224500" y="11179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111125</xdr:rowOff>
    </xdr:from>
    <xdr:ext cx="762000" cy="258445"/>
    <xdr:sp macro="" textlink="">
      <xdr:nvSpPr>
        <xdr:cNvPr id="701" name="テキスト ボックス 700"/>
        <xdr:cNvSpPr txBox="1"/>
      </xdr:nvSpPr>
      <xdr:spPr>
        <a:xfrm>
          <a:off x="174307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66</xdr:row>
      <xdr:rowOff>111125</xdr:rowOff>
    </xdr:from>
    <xdr:ext cx="762000" cy="258445"/>
    <xdr:sp macro="" textlink="">
      <xdr:nvSpPr>
        <xdr:cNvPr id="702" name="テキスト ボックス 701"/>
        <xdr:cNvSpPr txBox="1"/>
      </xdr:nvSpPr>
      <xdr:spPr>
        <a:xfrm>
          <a:off x="166306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74295</xdr:rowOff>
    </xdr:from>
    <xdr:to xmlns:xdr="http://schemas.openxmlformats.org/drawingml/2006/spreadsheetDrawing">
      <xdr:col>116</xdr:col>
      <xdr:colOff>114300</xdr:colOff>
      <xdr:row>60</xdr:row>
      <xdr:rowOff>5080</xdr:rowOff>
    </xdr:to>
    <xdr:sp macro="" textlink="">
      <xdr:nvSpPr>
        <xdr:cNvPr id="703" name="楕円 702"/>
        <xdr:cNvSpPr/>
      </xdr:nvSpPr>
      <xdr:spPr>
        <a:xfrm>
          <a:off x="19900900" y="996886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58</xdr:row>
      <xdr:rowOff>97155</xdr:rowOff>
    </xdr:from>
    <xdr:ext cx="469265" cy="258445"/>
    <xdr:sp macro="" textlink="">
      <xdr:nvSpPr>
        <xdr:cNvPr id="704" name="【保健センター・保健所】&#10;一人当たり面積該当値テキスト"/>
        <xdr:cNvSpPr txBox="1"/>
      </xdr:nvSpPr>
      <xdr:spPr>
        <a:xfrm>
          <a:off x="19989800" y="9824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88900</xdr:rowOff>
    </xdr:from>
    <xdr:to xmlns:xdr="http://schemas.openxmlformats.org/drawingml/2006/spreadsheetDrawing">
      <xdr:col>112</xdr:col>
      <xdr:colOff>38100</xdr:colOff>
      <xdr:row>60</xdr:row>
      <xdr:rowOff>18415</xdr:rowOff>
    </xdr:to>
    <xdr:sp macro="" textlink="">
      <xdr:nvSpPr>
        <xdr:cNvPr id="705" name="楕円 704"/>
        <xdr:cNvSpPr/>
      </xdr:nvSpPr>
      <xdr:spPr>
        <a:xfrm>
          <a:off x="19157950" y="9983470"/>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59</xdr:row>
      <xdr:rowOff>125730</xdr:rowOff>
    </xdr:from>
    <xdr:to xmlns:xdr="http://schemas.openxmlformats.org/drawingml/2006/spreadsheetDrawing">
      <xdr:col>116</xdr:col>
      <xdr:colOff>63500</xdr:colOff>
      <xdr:row>59</xdr:row>
      <xdr:rowOff>139065</xdr:rowOff>
    </xdr:to>
    <xdr:cxnSp macro="">
      <xdr:nvCxnSpPr>
        <xdr:cNvPr id="706" name="直線コネクタ 705"/>
        <xdr:cNvCxnSpPr/>
      </xdr:nvCxnSpPr>
      <xdr:spPr>
        <a:xfrm flipV="1">
          <a:off x="19202400" y="10020300"/>
          <a:ext cx="7493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59</xdr:row>
      <xdr:rowOff>101600</xdr:rowOff>
    </xdr:from>
    <xdr:to xmlns:xdr="http://schemas.openxmlformats.org/drawingml/2006/spreadsheetDrawing">
      <xdr:col>107</xdr:col>
      <xdr:colOff>101600</xdr:colOff>
      <xdr:row>60</xdr:row>
      <xdr:rowOff>32385</xdr:rowOff>
    </xdr:to>
    <xdr:sp macro="" textlink="">
      <xdr:nvSpPr>
        <xdr:cNvPr id="707" name="楕円 706"/>
        <xdr:cNvSpPr/>
      </xdr:nvSpPr>
      <xdr:spPr>
        <a:xfrm>
          <a:off x="18345150" y="999617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139065</xdr:rowOff>
    </xdr:from>
    <xdr:to xmlns:xdr="http://schemas.openxmlformats.org/drawingml/2006/spreadsheetDrawing">
      <xdr:col>111</xdr:col>
      <xdr:colOff>171450</xdr:colOff>
      <xdr:row>59</xdr:row>
      <xdr:rowOff>153035</xdr:rowOff>
    </xdr:to>
    <xdr:cxnSp macro="">
      <xdr:nvCxnSpPr>
        <xdr:cNvPr id="708" name="直線コネクタ 707"/>
        <xdr:cNvCxnSpPr/>
      </xdr:nvCxnSpPr>
      <xdr:spPr>
        <a:xfrm flipV="1">
          <a:off x="18395950" y="10033635"/>
          <a:ext cx="8064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59</xdr:row>
      <xdr:rowOff>111125</xdr:rowOff>
    </xdr:from>
    <xdr:to xmlns:xdr="http://schemas.openxmlformats.org/drawingml/2006/spreadsheetDrawing">
      <xdr:col>102</xdr:col>
      <xdr:colOff>165100</xdr:colOff>
      <xdr:row>60</xdr:row>
      <xdr:rowOff>41275</xdr:rowOff>
    </xdr:to>
    <xdr:sp macro="" textlink="">
      <xdr:nvSpPr>
        <xdr:cNvPr id="709" name="楕円 708"/>
        <xdr:cNvSpPr/>
      </xdr:nvSpPr>
      <xdr:spPr>
        <a:xfrm>
          <a:off x="17551400" y="100056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59</xdr:row>
      <xdr:rowOff>153035</xdr:rowOff>
    </xdr:from>
    <xdr:to xmlns:xdr="http://schemas.openxmlformats.org/drawingml/2006/spreadsheetDrawing">
      <xdr:col>107</xdr:col>
      <xdr:colOff>50800</xdr:colOff>
      <xdr:row>59</xdr:row>
      <xdr:rowOff>162560</xdr:rowOff>
    </xdr:to>
    <xdr:cxnSp macro="">
      <xdr:nvCxnSpPr>
        <xdr:cNvPr id="710" name="直線コネクタ 709"/>
        <xdr:cNvCxnSpPr/>
      </xdr:nvCxnSpPr>
      <xdr:spPr>
        <a:xfrm flipV="1">
          <a:off x="17602200" y="10047605"/>
          <a:ext cx="7937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59</xdr:row>
      <xdr:rowOff>120015</xdr:rowOff>
    </xdr:from>
    <xdr:to xmlns:xdr="http://schemas.openxmlformats.org/drawingml/2006/spreadsheetDrawing">
      <xdr:col>98</xdr:col>
      <xdr:colOff>38100</xdr:colOff>
      <xdr:row>60</xdr:row>
      <xdr:rowOff>50800</xdr:rowOff>
    </xdr:to>
    <xdr:sp macro="" textlink="">
      <xdr:nvSpPr>
        <xdr:cNvPr id="711" name="楕円 710"/>
        <xdr:cNvSpPr/>
      </xdr:nvSpPr>
      <xdr:spPr>
        <a:xfrm>
          <a:off x="16757650" y="1001458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59</xdr:row>
      <xdr:rowOff>162560</xdr:rowOff>
    </xdr:from>
    <xdr:to xmlns:xdr="http://schemas.openxmlformats.org/drawingml/2006/spreadsheetDrawing">
      <xdr:col>102</xdr:col>
      <xdr:colOff>114300</xdr:colOff>
      <xdr:row>60</xdr:row>
      <xdr:rowOff>0</xdr:rowOff>
    </xdr:to>
    <xdr:cxnSp macro="">
      <xdr:nvCxnSpPr>
        <xdr:cNvPr id="712" name="直線コネクタ 711"/>
        <xdr:cNvCxnSpPr/>
      </xdr:nvCxnSpPr>
      <xdr:spPr>
        <a:xfrm flipV="1">
          <a:off x="16802100" y="10057130"/>
          <a:ext cx="8001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45720</xdr:rowOff>
    </xdr:from>
    <xdr:ext cx="469900" cy="258445"/>
    <xdr:sp macro="" textlink="">
      <xdr:nvSpPr>
        <xdr:cNvPr id="713" name="n_1aveValue【保健センター・保健所】&#10;一人当たり面積"/>
        <xdr:cNvSpPr txBox="1"/>
      </xdr:nvSpPr>
      <xdr:spPr>
        <a:xfrm>
          <a:off x="18980150" y="10443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60325</xdr:rowOff>
    </xdr:from>
    <xdr:ext cx="469900" cy="258445"/>
    <xdr:sp macro="" textlink="">
      <xdr:nvSpPr>
        <xdr:cNvPr id="714" name="n_2aveValue【保健センター・保健所】&#10;一人当たり面積"/>
        <xdr:cNvSpPr txBox="1"/>
      </xdr:nvSpPr>
      <xdr:spPr>
        <a:xfrm>
          <a:off x="18180050" y="104578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73660</xdr:rowOff>
    </xdr:from>
    <xdr:ext cx="469900" cy="258445"/>
    <xdr:sp macro="" textlink="">
      <xdr:nvSpPr>
        <xdr:cNvPr id="715" name="n_3aveValue【保健センター・保健所】&#10;一人当たり面積"/>
        <xdr:cNvSpPr txBox="1"/>
      </xdr:nvSpPr>
      <xdr:spPr>
        <a:xfrm>
          <a:off x="17386300" y="104711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137160</xdr:rowOff>
    </xdr:from>
    <xdr:ext cx="469900" cy="258445"/>
    <xdr:sp macro="" textlink="">
      <xdr:nvSpPr>
        <xdr:cNvPr id="716" name="n_4aveValue【保健センター・保健所】&#10;一人当たり面積"/>
        <xdr:cNvSpPr txBox="1"/>
      </xdr:nvSpPr>
      <xdr:spPr>
        <a:xfrm>
          <a:off x="16592550" y="105346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58</xdr:row>
      <xdr:rowOff>35560</xdr:rowOff>
    </xdr:from>
    <xdr:ext cx="469900" cy="258445"/>
    <xdr:sp macro="" textlink="">
      <xdr:nvSpPr>
        <xdr:cNvPr id="717" name="n_1mainValue【保健センター・保健所】&#10;一人当たり面積"/>
        <xdr:cNvSpPr txBox="1"/>
      </xdr:nvSpPr>
      <xdr:spPr>
        <a:xfrm>
          <a:off x="18980150" y="97624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48895</xdr:rowOff>
    </xdr:from>
    <xdr:ext cx="469900" cy="257810"/>
    <xdr:sp macro="" textlink="">
      <xdr:nvSpPr>
        <xdr:cNvPr id="718" name="n_2mainValue【保健センター・保健所】&#10;一人当たり面積"/>
        <xdr:cNvSpPr txBox="1"/>
      </xdr:nvSpPr>
      <xdr:spPr>
        <a:xfrm>
          <a:off x="18180050" y="97758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58</xdr:row>
      <xdr:rowOff>57785</xdr:rowOff>
    </xdr:from>
    <xdr:ext cx="469900" cy="258445"/>
    <xdr:sp macro="" textlink="">
      <xdr:nvSpPr>
        <xdr:cNvPr id="719" name="n_3mainValue【保健センター・保健所】&#10;一人当たり面積"/>
        <xdr:cNvSpPr txBox="1"/>
      </xdr:nvSpPr>
      <xdr:spPr>
        <a:xfrm>
          <a:off x="17386300" y="97847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58</xdr:row>
      <xdr:rowOff>67310</xdr:rowOff>
    </xdr:from>
    <xdr:ext cx="469900" cy="257810"/>
    <xdr:sp macro="" textlink="">
      <xdr:nvSpPr>
        <xdr:cNvPr id="720" name="n_4mainValue【保健センター・保健所】&#10;一人当たり面積"/>
        <xdr:cNvSpPr txBox="1"/>
      </xdr:nvSpPr>
      <xdr:spPr>
        <a:xfrm>
          <a:off x="16592550" y="97942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100965</xdr:rowOff>
    </xdr:to>
    <xdr:sp macro="" textlink="">
      <xdr:nvSpPr>
        <xdr:cNvPr id="721" name="正方形/長方形 720"/>
        <xdr:cNvSpPr/>
      </xdr:nvSpPr>
      <xdr:spPr>
        <a:xfrm>
          <a:off x="11207750" y="11555730"/>
          <a:ext cx="424815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22" name="正方形/長方形 721"/>
        <xdr:cNvSpPr/>
      </xdr:nvSpPr>
      <xdr:spPr>
        <a:xfrm>
          <a:off x="113157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23" name="正方形/長方形 722"/>
        <xdr:cNvSpPr/>
      </xdr:nvSpPr>
      <xdr:spPr>
        <a:xfrm>
          <a:off x="113157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24" name="正方形/長方形 723"/>
        <xdr:cNvSpPr/>
      </xdr:nvSpPr>
      <xdr:spPr>
        <a:xfrm>
          <a:off x="1223645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25" name="正方形/長方形 724"/>
        <xdr:cNvSpPr/>
      </xdr:nvSpPr>
      <xdr:spPr>
        <a:xfrm>
          <a:off x="1223645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26" name="正方形/長方形 725"/>
        <xdr:cNvSpPr/>
      </xdr:nvSpPr>
      <xdr:spPr>
        <a:xfrm>
          <a:off x="1326515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27" name="正方形/長方形 726"/>
        <xdr:cNvSpPr/>
      </xdr:nvSpPr>
      <xdr:spPr>
        <a:xfrm>
          <a:off x="1326515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28" name="正方形/長方形 727"/>
        <xdr:cNvSpPr/>
      </xdr:nvSpPr>
      <xdr:spPr>
        <a:xfrm>
          <a:off x="11207750" y="12672060"/>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75565</xdr:rowOff>
    </xdr:from>
    <xdr:ext cx="298450" cy="224790"/>
    <xdr:sp macro="" textlink="">
      <xdr:nvSpPr>
        <xdr:cNvPr id="729" name="テキスト ボックス 728"/>
        <xdr:cNvSpPr txBox="1"/>
      </xdr:nvSpPr>
      <xdr:spPr>
        <a:xfrm>
          <a:off x="11169650" y="1248473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171450</xdr:colOff>
      <xdr:row>88</xdr:row>
      <xdr:rowOff>152400</xdr:rowOff>
    </xdr:to>
    <xdr:cxnSp macro="">
      <xdr:nvCxnSpPr>
        <xdr:cNvPr id="730" name="直線コネクタ 729"/>
        <xdr:cNvCxnSpPr/>
      </xdr:nvCxnSpPr>
      <xdr:spPr>
        <a:xfrm>
          <a:off x="11207750" y="149085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7810"/>
    <xdr:sp macro="" textlink="">
      <xdr:nvSpPr>
        <xdr:cNvPr id="731" name="テキスト ボックス 730"/>
        <xdr:cNvSpPr txBox="1"/>
      </xdr:nvSpPr>
      <xdr:spPr>
        <a:xfrm>
          <a:off x="10797540" y="1476629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168275</xdr:rowOff>
    </xdr:from>
    <xdr:to xmlns:xdr="http://schemas.openxmlformats.org/drawingml/2006/spreadsheetDrawing">
      <xdr:col>89</xdr:col>
      <xdr:colOff>171450</xdr:colOff>
      <xdr:row>86</xdr:row>
      <xdr:rowOff>168275</xdr:rowOff>
    </xdr:to>
    <xdr:cxnSp macro="">
      <xdr:nvCxnSpPr>
        <xdr:cNvPr id="732" name="直線コネクタ 731"/>
        <xdr:cNvCxnSpPr/>
      </xdr:nvCxnSpPr>
      <xdr:spPr>
        <a:xfrm>
          <a:off x="11207750" y="1458912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26035</xdr:rowOff>
    </xdr:from>
    <xdr:ext cx="466725" cy="258445"/>
    <xdr:sp macro="" textlink="">
      <xdr:nvSpPr>
        <xdr:cNvPr id="733" name="テキスト ボックス 732"/>
        <xdr:cNvSpPr txBox="1"/>
      </xdr:nvSpPr>
      <xdr:spPr>
        <a:xfrm>
          <a:off x="10797540" y="1444688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171450</xdr:colOff>
      <xdr:row>85</xdr:row>
      <xdr:rowOff>13335</xdr:rowOff>
    </xdr:to>
    <xdr:cxnSp macro="">
      <xdr:nvCxnSpPr>
        <xdr:cNvPr id="734" name="直線コネクタ 733"/>
        <xdr:cNvCxnSpPr/>
      </xdr:nvCxnSpPr>
      <xdr:spPr>
        <a:xfrm>
          <a:off x="11207750" y="142665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41910</xdr:rowOff>
    </xdr:from>
    <xdr:ext cx="402590" cy="258445"/>
    <xdr:sp macro="" textlink="">
      <xdr:nvSpPr>
        <xdr:cNvPr id="735" name="テキスト ボックス 734"/>
        <xdr:cNvSpPr txBox="1"/>
      </xdr:nvSpPr>
      <xdr:spPr>
        <a:xfrm>
          <a:off x="10842625" y="1412748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171450</xdr:colOff>
      <xdr:row>83</xdr:row>
      <xdr:rowOff>29845</xdr:rowOff>
    </xdr:to>
    <xdr:cxnSp macro="">
      <xdr:nvCxnSpPr>
        <xdr:cNvPr id="736" name="直線コネクタ 735"/>
        <xdr:cNvCxnSpPr/>
      </xdr:nvCxnSpPr>
      <xdr:spPr>
        <a:xfrm>
          <a:off x="11207750" y="139477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2590" cy="258445"/>
    <xdr:sp macro="" textlink="">
      <xdr:nvSpPr>
        <xdr:cNvPr id="737" name="テキスト ボックス 736"/>
        <xdr:cNvSpPr txBox="1"/>
      </xdr:nvSpPr>
      <xdr:spPr>
        <a:xfrm>
          <a:off x="10842625" y="1380934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45720</xdr:rowOff>
    </xdr:from>
    <xdr:to xmlns:xdr="http://schemas.openxmlformats.org/drawingml/2006/spreadsheetDrawing">
      <xdr:col>89</xdr:col>
      <xdr:colOff>171450</xdr:colOff>
      <xdr:row>81</xdr:row>
      <xdr:rowOff>45720</xdr:rowOff>
    </xdr:to>
    <xdr:cxnSp macro="">
      <xdr:nvCxnSpPr>
        <xdr:cNvPr id="738" name="直線コネクタ 737"/>
        <xdr:cNvCxnSpPr/>
      </xdr:nvCxnSpPr>
      <xdr:spPr>
        <a:xfrm>
          <a:off x="11207750" y="1362837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74930</xdr:rowOff>
    </xdr:from>
    <xdr:ext cx="402590" cy="258445"/>
    <xdr:sp macro="" textlink="">
      <xdr:nvSpPr>
        <xdr:cNvPr id="739" name="テキスト ボックス 738"/>
        <xdr:cNvSpPr txBox="1"/>
      </xdr:nvSpPr>
      <xdr:spPr>
        <a:xfrm>
          <a:off x="10842625" y="1348994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62865</xdr:rowOff>
    </xdr:from>
    <xdr:to xmlns:xdr="http://schemas.openxmlformats.org/drawingml/2006/spreadsheetDrawing">
      <xdr:col>89</xdr:col>
      <xdr:colOff>171450</xdr:colOff>
      <xdr:row>79</xdr:row>
      <xdr:rowOff>62865</xdr:rowOff>
    </xdr:to>
    <xdr:cxnSp macro="">
      <xdr:nvCxnSpPr>
        <xdr:cNvPr id="740" name="直線コネクタ 739"/>
        <xdr:cNvCxnSpPr/>
      </xdr:nvCxnSpPr>
      <xdr:spPr>
        <a:xfrm>
          <a:off x="11207750" y="133102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2590" cy="258445"/>
    <xdr:sp macro="" textlink="">
      <xdr:nvSpPr>
        <xdr:cNvPr id="741" name="テキスト ボックス 740"/>
        <xdr:cNvSpPr txBox="1"/>
      </xdr:nvSpPr>
      <xdr:spPr>
        <a:xfrm>
          <a:off x="10842625" y="1317180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78105</xdr:rowOff>
    </xdr:from>
    <xdr:to xmlns:xdr="http://schemas.openxmlformats.org/drawingml/2006/spreadsheetDrawing">
      <xdr:col>89</xdr:col>
      <xdr:colOff>171450</xdr:colOff>
      <xdr:row>77</xdr:row>
      <xdr:rowOff>78105</xdr:rowOff>
    </xdr:to>
    <xdr:cxnSp macro="">
      <xdr:nvCxnSpPr>
        <xdr:cNvPr id="742" name="直線コネクタ 741"/>
        <xdr:cNvCxnSpPr/>
      </xdr:nvCxnSpPr>
      <xdr:spPr>
        <a:xfrm>
          <a:off x="11207750" y="129901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9090" cy="258445"/>
    <xdr:sp macro="" textlink="">
      <xdr:nvSpPr>
        <xdr:cNvPr id="743" name="テキスト ボックス 742"/>
        <xdr:cNvSpPr txBox="1"/>
      </xdr:nvSpPr>
      <xdr:spPr>
        <a:xfrm>
          <a:off x="10906760" y="128524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171450</xdr:colOff>
      <xdr:row>75</xdr:row>
      <xdr:rowOff>95250</xdr:rowOff>
    </xdr:to>
    <xdr:cxnSp macro="">
      <xdr:nvCxnSpPr>
        <xdr:cNvPr id="744" name="直線コネクタ 743"/>
        <xdr:cNvCxnSpPr/>
      </xdr:nvCxnSpPr>
      <xdr:spPr>
        <a:xfrm>
          <a:off x="11207750" y="126720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45" name="【消防施設】&#10;有形固定資産減価償却率グラフ枠"/>
        <xdr:cNvSpPr/>
      </xdr:nvSpPr>
      <xdr:spPr>
        <a:xfrm>
          <a:off x="11207750" y="12672060"/>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47625</xdr:rowOff>
    </xdr:from>
    <xdr:to xmlns:xdr="http://schemas.openxmlformats.org/drawingml/2006/spreadsheetDrawing">
      <xdr:col>85</xdr:col>
      <xdr:colOff>126365</xdr:colOff>
      <xdr:row>86</xdr:row>
      <xdr:rowOff>168275</xdr:rowOff>
    </xdr:to>
    <xdr:cxnSp macro="">
      <xdr:nvCxnSpPr>
        <xdr:cNvPr id="746" name="直線コネクタ 745"/>
        <xdr:cNvCxnSpPr/>
      </xdr:nvCxnSpPr>
      <xdr:spPr>
        <a:xfrm flipV="1">
          <a:off x="14699615" y="13127355"/>
          <a:ext cx="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265" cy="258445"/>
    <xdr:sp macro="" textlink="">
      <xdr:nvSpPr>
        <xdr:cNvPr id="747" name="【消防施設】&#10;有形固定資産減価償却率最小値テキスト"/>
        <xdr:cNvSpPr txBox="1"/>
      </xdr:nvSpPr>
      <xdr:spPr>
        <a:xfrm>
          <a:off x="14738350" y="145897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168275</xdr:rowOff>
    </xdr:from>
    <xdr:to xmlns:xdr="http://schemas.openxmlformats.org/drawingml/2006/spreadsheetDrawing">
      <xdr:col>86</xdr:col>
      <xdr:colOff>25400</xdr:colOff>
      <xdr:row>86</xdr:row>
      <xdr:rowOff>168275</xdr:rowOff>
    </xdr:to>
    <xdr:cxnSp macro="">
      <xdr:nvCxnSpPr>
        <xdr:cNvPr id="748" name="直線コネクタ 747"/>
        <xdr:cNvCxnSpPr/>
      </xdr:nvCxnSpPr>
      <xdr:spPr>
        <a:xfrm>
          <a:off x="14611350" y="145891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165735</xdr:rowOff>
    </xdr:from>
    <xdr:ext cx="339725" cy="258445"/>
    <xdr:sp macro="" textlink="">
      <xdr:nvSpPr>
        <xdr:cNvPr id="749" name="【消防施設】&#10;有形固定資産減価償却率最大値テキスト"/>
        <xdr:cNvSpPr txBox="1"/>
      </xdr:nvSpPr>
      <xdr:spPr>
        <a:xfrm>
          <a:off x="14738350" y="1291018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47625</xdr:rowOff>
    </xdr:from>
    <xdr:to xmlns:xdr="http://schemas.openxmlformats.org/drawingml/2006/spreadsheetDrawing">
      <xdr:col>86</xdr:col>
      <xdr:colOff>25400</xdr:colOff>
      <xdr:row>78</xdr:row>
      <xdr:rowOff>47625</xdr:rowOff>
    </xdr:to>
    <xdr:cxnSp macro="">
      <xdr:nvCxnSpPr>
        <xdr:cNvPr id="750" name="直線コネクタ 749"/>
        <xdr:cNvCxnSpPr/>
      </xdr:nvCxnSpPr>
      <xdr:spPr>
        <a:xfrm>
          <a:off x="14611350" y="131273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153670</xdr:rowOff>
    </xdr:from>
    <xdr:ext cx="404495" cy="258445"/>
    <xdr:sp macro="" textlink="">
      <xdr:nvSpPr>
        <xdr:cNvPr id="751" name="【消防施設】&#10;有形固定資産減価償却率平均値テキスト"/>
        <xdr:cNvSpPr txBox="1"/>
      </xdr:nvSpPr>
      <xdr:spPr>
        <a:xfrm>
          <a:off x="14738350" y="1373632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130810</xdr:rowOff>
    </xdr:from>
    <xdr:to xmlns:xdr="http://schemas.openxmlformats.org/drawingml/2006/spreadsheetDrawing">
      <xdr:col>85</xdr:col>
      <xdr:colOff>171450</xdr:colOff>
      <xdr:row>83</xdr:row>
      <xdr:rowOff>60960</xdr:rowOff>
    </xdr:to>
    <xdr:sp macro="" textlink="">
      <xdr:nvSpPr>
        <xdr:cNvPr id="752" name="フローチャート: 判断 751"/>
        <xdr:cNvSpPr/>
      </xdr:nvSpPr>
      <xdr:spPr>
        <a:xfrm>
          <a:off x="14649450" y="13881100"/>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1905</xdr:rowOff>
    </xdr:from>
    <xdr:to xmlns:xdr="http://schemas.openxmlformats.org/drawingml/2006/spreadsheetDrawing">
      <xdr:col>81</xdr:col>
      <xdr:colOff>101600</xdr:colOff>
      <xdr:row>83</xdr:row>
      <xdr:rowOff>103505</xdr:rowOff>
    </xdr:to>
    <xdr:sp macro="" textlink="">
      <xdr:nvSpPr>
        <xdr:cNvPr id="753" name="フローチャート: 判断 752"/>
        <xdr:cNvSpPr/>
      </xdr:nvSpPr>
      <xdr:spPr>
        <a:xfrm>
          <a:off x="13887450" y="1391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33020</xdr:rowOff>
    </xdr:from>
    <xdr:to xmlns:xdr="http://schemas.openxmlformats.org/drawingml/2006/spreadsheetDrawing">
      <xdr:col>76</xdr:col>
      <xdr:colOff>165100</xdr:colOff>
      <xdr:row>83</xdr:row>
      <xdr:rowOff>133985</xdr:rowOff>
    </xdr:to>
    <xdr:sp macro="" textlink="">
      <xdr:nvSpPr>
        <xdr:cNvPr id="754" name="フローチャート: 判断 753"/>
        <xdr:cNvSpPr/>
      </xdr:nvSpPr>
      <xdr:spPr>
        <a:xfrm>
          <a:off x="13093700" y="13950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90170</xdr:rowOff>
    </xdr:from>
    <xdr:to xmlns:xdr="http://schemas.openxmlformats.org/drawingml/2006/spreadsheetDrawing">
      <xdr:col>72</xdr:col>
      <xdr:colOff>38100</xdr:colOff>
      <xdr:row>83</xdr:row>
      <xdr:rowOff>19685</xdr:rowOff>
    </xdr:to>
    <xdr:sp macro="" textlink="">
      <xdr:nvSpPr>
        <xdr:cNvPr id="755" name="フローチャート: 判断 754"/>
        <xdr:cNvSpPr/>
      </xdr:nvSpPr>
      <xdr:spPr>
        <a:xfrm>
          <a:off x="12299950" y="13840460"/>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149225</xdr:rowOff>
    </xdr:from>
    <xdr:to xmlns:xdr="http://schemas.openxmlformats.org/drawingml/2006/spreadsheetDrawing">
      <xdr:col>67</xdr:col>
      <xdr:colOff>101600</xdr:colOff>
      <xdr:row>83</xdr:row>
      <xdr:rowOff>78740</xdr:rowOff>
    </xdr:to>
    <xdr:sp macro="" textlink="">
      <xdr:nvSpPr>
        <xdr:cNvPr id="756" name="フローチャート: 判断 755"/>
        <xdr:cNvSpPr/>
      </xdr:nvSpPr>
      <xdr:spPr>
        <a:xfrm>
          <a:off x="11487150" y="1389951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8445"/>
    <xdr:sp macro="" textlink="">
      <xdr:nvSpPr>
        <xdr:cNvPr id="757" name="テキスト ボックス 756"/>
        <xdr:cNvSpPr txBox="1"/>
      </xdr:nvSpPr>
      <xdr:spPr>
        <a:xfrm>
          <a:off x="1452880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1365" cy="258445"/>
    <xdr:sp macro="" textlink="">
      <xdr:nvSpPr>
        <xdr:cNvPr id="758" name="テキスト ボックス 757"/>
        <xdr:cNvSpPr txBox="1"/>
      </xdr:nvSpPr>
      <xdr:spPr>
        <a:xfrm>
          <a:off x="13766800" y="149059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8445"/>
    <xdr:sp macro="" textlink="">
      <xdr:nvSpPr>
        <xdr:cNvPr id="759" name="テキスト ボックス 758"/>
        <xdr:cNvSpPr txBox="1"/>
      </xdr:nvSpPr>
      <xdr:spPr>
        <a:xfrm>
          <a:off x="129730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88</xdr:row>
      <xdr:rowOff>149860</xdr:rowOff>
    </xdr:from>
    <xdr:ext cx="762000" cy="258445"/>
    <xdr:sp macro="" textlink="">
      <xdr:nvSpPr>
        <xdr:cNvPr id="760" name="テキスト ボックス 759"/>
        <xdr:cNvSpPr txBox="1"/>
      </xdr:nvSpPr>
      <xdr:spPr>
        <a:xfrm>
          <a:off x="121729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1365" cy="258445"/>
    <xdr:sp macro="" textlink="">
      <xdr:nvSpPr>
        <xdr:cNvPr id="761" name="テキスト ボックス 760"/>
        <xdr:cNvSpPr txBox="1"/>
      </xdr:nvSpPr>
      <xdr:spPr>
        <a:xfrm>
          <a:off x="11366500" y="149059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166370</xdr:rowOff>
    </xdr:from>
    <xdr:to xmlns:xdr="http://schemas.openxmlformats.org/drawingml/2006/spreadsheetDrawing">
      <xdr:col>85</xdr:col>
      <xdr:colOff>171450</xdr:colOff>
      <xdr:row>83</xdr:row>
      <xdr:rowOff>97155</xdr:rowOff>
    </xdr:to>
    <xdr:sp macro="" textlink="">
      <xdr:nvSpPr>
        <xdr:cNvPr id="762" name="楕円 761"/>
        <xdr:cNvSpPr/>
      </xdr:nvSpPr>
      <xdr:spPr>
        <a:xfrm>
          <a:off x="14649450" y="13916660"/>
          <a:ext cx="952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82</xdr:row>
      <xdr:rowOff>144780</xdr:rowOff>
    </xdr:from>
    <xdr:ext cx="404495" cy="258445"/>
    <xdr:sp macro="" textlink="">
      <xdr:nvSpPr>
        <xdr:cNvPr id="763" name="【消防施設】&#10;有形固定資産減価償却率該当値テキスト"/>
        <xdr:cNvSpPr txBox="1"/>
      </xdr:nvSpPr>
      <xdr:spPr>
        <a:xfrm>
          <a:off x="14738350" y="138950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144780</xdr:rowOff>
    </xdr:from>
    <xdr:to xmlns:xdr="http://schemas.openxmlformats.org/drawingml/2006/spreadsheetDrawing">
      <xdr:col>81</xdr:col>
      <xdr:colOff>101600</xdr:colOff>
      <xdr:row>83</xdr:row>
      <xdr:rowOff>74930</xdr:rowOff>
    </xdr:to>
    <xdr:sp macro="" textlink="">
      <xdr:nvSpPr>
        <xdr:cNvPr id="764" name="楕円 763"/>
        <xdr:cNvSpPr/>
      </xdr:nvSpPr>
      <xdr:spPr>
        <a:xfrm>
          <a:off x="13887450" y="138950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24130</xdr:rowOff>
    </xdr:from>
    <xdr:to xmlns:xdr="http://schemas.openxmlformats.org/drawingml/2006/spreadsheetDrawing">
      <xdr:col>85</xdr:col>
      <xdr:colOff>127000</xdr:colOff>
      <xdr:row>83</xdr:row>
      <xdr:rowOff>45720</xdr:rowOff>
    </xdr:to>
    <xdr:cxnSp macro="">
      <xdr:nvCxnSpPr>
        <xdr:cNvPr id="765" name="直線コネクタ 764"/>
        <xdr:cNvCxnSpPr/>
      </xdr:nvCxnSpPr>
      <xdr:spPr>
        <a:xfrm>
          <a:off x="13938250" y="13942060"/>
          <a:ext cx="762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127635</xdr:rowOff>
    </xdr:from>
    <xdr:to xmlns:xdr="http://schemas.openxmlformats.org/drawingml/2006/spreadsheetDrawing">
      <xdr:col>76</xdr:col>
      <xdr:colOff>165100</xdr:colOff>
      <xdr:row>83</xdr:row>
      <xdr:rowOff>57150</xdr:rowOff>
    </xdr:to>
    <xdr:sp macro="" textlink="">
      <xdr:nvSpPr>
        <xdr:cNvPr id="766" name="楕円 765"/>
        <xdr:cNvSpPr/>
      </xdr:nvSpPr>
      <xdr:spPr>
        <a:xfrm>
          <a:off x="13093700" y="1387792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6350</xdr:rowOff>
    </xdr:from>
    <xdr:to xmlns:xdr="http://schemas.openxmlformats.org/drawingml/2006/spreadsheetDrawing">
      <xdr:col>81</xdr:col>
      <xdr:colOff>50800</xdr:colOff>
      <xdr:row>83</xdr:row>
      <xdr:rowOff>24130</xdr:rowOff>
    </xdr:to>
    <xdr:cxnSp macro="">
      <xdr:nvCxnSpPr>
        <xdr:cNvPr id="767" name="直線コネクタ 766"/>
        <xdr:cNvCxnSpPr/>
      </xdr:nvCxnSpPr>
      <xdr:spPr>
        <a:xfrm>
          <a:off x="13144500" y="13924280"/>
          <a:ext cx="7937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82</xdr:row>
      <xdr:rowOff>93345</xdr:rowOff>
    </xdr:from>
    <xdr:to xmlns:xdr="http://schemas.openxmlformats.org/drawingml/2006/spreadsheetDrawing">
      <xdr:col>72</xdr:col>
      <xdr:colOff>38100</xdr:colOff>
      <xdr:row>83</xdr:row>
      <xdr:rowOff>22860</xdr:rowOff>
    </xdr:to>
    <xdr:sp macro="" textlink="">
      <xdr:nvSpPr>
        <xdr:cNvPr id="768" name="楕円 767"/>
        <xdr:cNvSpPr/>
      </xdr:nvSpPr>
      <xdr:spPr>
        <a:xfrm>
          <a:off x="12299950" y="13843635"/>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82</xdr:row>
      <xdr:rowOff>143510</xdr:rowOff>
    </xdr:from>
    <xdr:to xmlns:xdr="http://schemas.openxmlformats.org/drawingml/2006/spreadsheetDrawing">
      <xdr:col>76</xdr:col>
      <xdr:colOff>114300</xdr:colOff>
      <xdr:row>83</xdr:row>
      <xdr:rowOff>6350</xdr:rowOff>
    </xdr:to>
    <xdr:cxnSp macro="">
      <xdr:nvCxnSpPr>
        <xdr:cNvPr id="769" name="直線コネクタ 768"/>
        <xdr:cNvCxnSpPr/>
      </xdr:nvCxnSpPr>
      <xdr:spPr>
        <a:xfrm>
          <a:off x="12344400" y="13893800"/>
          <a:ext cx="8001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84</xdr:row>
      <xdr:rowOff>7620</xdr:rowOff>
    </xdr:from>
    <xdr:to xmlns:xdr="http://schemas.openxmlformats.org/drawingml/2006/spreadsheetDrawing">
      <xdr:col>67</xdr:col>
      <xdr:colOff>101600</xdr:colOff>
      <xdr:row>84</xdr:row>
      <xdr:rowOff>109220</xdr:rowOff>
    </xdr:to>
    <xdr:sp macro="" textlink="">
      <xdr:nvSpPr>
        <xdr:cNvPr id="770" name="楕円 769"/>
        <xdr:cNvSpPr/>
      </xdr:nvSpPr>
      <xdr:spPr>
        <a:xfrm>
          <a:off x="11487150" y="1409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82</xdr:row>
      <xdr:rowOff>143510</xdr:rowOff>
    </xdr:from>
    <xdr:to xmlns:xdr="http://schemas.openxmlformats.org/drawingml/2006/spreadsheetDrawing">
      <xdr:col>71</xdr:col>
      <xdr:colOff>171450</xdr:colOff>
      <xdr:row>84</xdr:row>
      <xdr:rowOff>59055</xdr:rowOff>
    </xdr:to>
    <xdr:cxnSp macro="">
      <xdr:nvCxnSpPr>
        <xdr:cNvPr id="771" name="直線コネクタ 770"/>
        <xdr:cNvCxnSpPr/>
      </xdr:nvCxnSpPr>
      <xdr:spPr>
        <a:xfrm flipV="1">
          <a:off x="11537950" y="13893800"/>
          <a:ext cx="806450" cy="250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94615</xdr:rowOff>
    </xdr:from>
    <xdr:ext cx="404495" cy="258445"/>
    <xdr:sp macro="" textlink="">
      <xdr:nvSpPr>
        <xdr:cNvPr id="772" name="n_1aveValue【消防施設】&#10;有形固定資産減価償却率"/>
        <xdr:cNvSpPr txBox="1"/>
      </xdr:nvSpPr>
      <xdr:spPr>
        <a:xfrm>
          <a:off x="13742035" y="140125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125730</xdr:rowOff>
    </xdr:from>
    <xdr:ext cx="404495" cy="258445"/>
    <xdr:sp macro="" textlink="">
      <xdr:nvSpPr>
        <xdr:cNvPr id="773" name="n_2aveValue【消防施設】&#10;有形固定資産減価償却率"/>
        <xdr:cNvSpPr txBox="1"/>
      </xdr:nvSpPr>
      <xdr:spPr>
        <a:xfrm>
          <a:off x="12960985" y="140436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36830</xdr:rowOff>
    </xdr:from>
    <xdr:ext cx="405130" cy="258445"/>
    <xdr:sp macro="" textlink="">
      <xdr:nvSpPr>
        <xdr:cNvPr id="774" name="n_3aveValue【消防施設】&#10;有形固定資産減価償却率"/>
        <xdr:cNvSpPr txBox="1"/>
      </xdr:nvSpPr>
      <xdr:spPr>
        <a:xfrm>
          <a:off x="12167235" y="136194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95885</xdr:rowOff>
    </xdr:from>
    <xdr:ext cx="404495" cy="258445"/>
    <xdr:sp macro="" textlink="">
      <xdr:nvSpPr>
        <xdr:cNvPr id="775" name="n_4aveValue【消防施設】&#10;有形固定資産減価償却率"/>
        <xdr:cNvSpPr txBox="1"/>
      </xdr:nvSpPr>
      <xdr:spPr>
        <a:xfrm>
          <a:off x="11354435" y="136785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81</xdr:row>
      <xdr:rowOff>92075</xdr:rowOff>
    </xdr:from>
    <xdr:ext cx="404495" cy="258445"/>
    <xdr:sp macro="" textlink="">
      <xdr:nvSpPr>
        <xdr:cNvPr id="776" name="n_1mainValue【消防施設】&#10;有形固定資産減価償却率"/>
        <xdr:cNvSpPr txBox="1"/>
      </xdr:nvSpPr>
      <xdr:spPr>
        <a:xfrm>
          <a:off x="13742035" y="136747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74295</xdr:rowOff>
    </xdr:from>
    <xdr:ext cx="404495" cy="258445"/>
    <xdr:sp macro="" textlink="">
      <xdr:nvSpPr>
        <xdr:cNvPr id="777" name="n_2mainValue【消防施設】&#10;有形固定資産減価償却率"/>
        <xdr:cNvSpPr txBox="1"/>
      </xdr:nvSpPr>
      <xdr:spPr>
        <a:xfrm>
          <a:off x="12960985" y="136569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14605</xdr:rowOff>
    </xdr:from>
    <xdr:ext cx="405130" cy="258445"/>
    <xdr:sp macro="" textlink="">
      <xdr:nvSpPr>
        <xdr:cNvPr id="778" name="n_3mainValue【消防施設】&#10;有形固定資産減価償却率"/>
        <xdr:cNvSpPr txBox="1"/>
      </xdr:nvSpPr>
      <xdr:spPr>
        <a:xfrm>
          <a:off x="12167235" y="139325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84</xdr:row>
      <xdr:rowOff>100330</xdr:rowOff>
    </xdr:from>
    <xdr:ext cx="404495" cy="258445"/>
    <xdr:sp macro="" textlink="">
      <xdr:nvSpPr>
        <xdr:cNvPr id="779" name="n_4mainValue【消防施設】&#10;有形固定資産減価償却率"/>
        <xdr:cNvSpPr txBox="1"/>
      </xdr:nvSpPr>
      <xdr:spPr>
        <a:xfrm>
          <a:off x="11354435" y="141859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100965</xdr:rowOff>
    </xdr:to>
    <xdr:sp macro="" textlink="">
      <xdr:nvSpPr>
        <xdr:cNvPr id="780" name="正方形/長方形 779"/>
        <xdr:cNvSpPr/>
      </xdr:nvSpPr>
      <xdr:spPr>
        <a:xfrm>
          <a:off x="16459200" y="11555730"/>
          <a:ext cx="426720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81" name="正方形/長方形 780"/>
        <xdr:cNvSpPr/>
      </xdr:nvSpPr>
      <xdr:spPr>
        <a:xfrm>
          <a:off x="165862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82" name="正方形/長方形 781"/>
        <xdr:cNvSpPr/>
      </xdr:nvSpPr>
      <xdr:spPr>
        <a:xfrm>
          <a:off x="165862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83" name="正方形/長方形 782"/>
        <xdr:cNvSpPr/>
      </xdr:nvSpPr>
      <xdr:spPr>
        <a:xfrm>
          <a:off x="174879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84" name="正方形/長方形 783"/>
        <xdr:cNvSpPr/>
      </xdr:nvSpPr>
      <xdr:spPr>
        <a:xfrm>
          <a:off x="174879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85" name="正方形/長方形 784"/>
        <xdr:cNvSpPr/>
      </xdr:nvSpPr>
      <xdr:spPr>
        <a:xfrm>
          <a:off x="185166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86" name="正方形/長方形 785"/>
        <xdr:cNvSpPr/>
      </xdr:nvSpPr>
      <xdr:spPr>
        <a:xfrm>
          <a:off x="185166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87" name="正方形/長方形 786"/>
        <xdr:cNvSpPr/>
      </xdr:nvSpPr>
      <xdr:spPr>
        <a:xfrm>
          <a:off x="16459200" y="12672060"/>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75565</xdr:rowOff>
    </xdr:from>
    <xdr:ext cx="349250" cy="224790"/>
    <xdr:sp macro="" textlink="">
      <xdr:nvSpPr>
        <xdr:cNvPr id="788" name="テキスト ボックス 787"/>
        <xdr:cNvSpPr txBox="1"/>
      </xdr:nvSpPr>
      <xdr:spPr>
        <a:xfrm>
          <a:off x="16440150" y="12484735"/>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89" name="直線コネクタ 788"/>
        <xdr:cNvCxnSpPr/>
      </xdr:nvCxnSpPr>
      <xdr:spPr>
        <a:xfrm>
          <a:off x="16459200" y="149085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113665</xdr:rowOff>
    </xdr:from>
    <xdr:to xmlns:xdr="http://schemas.openxmlformats.org/drawingml/2006/spreadsheetDrawing">
      <xdr:col>120</xdr:col>
      <xdr:colOff>114300</xdr:colOff>
      <xdr:row>86</xdr:row>
      <xdr:rowOff>113665</xdr:rowOff>
    </xdr:to>
    <xdr:cxnSp macro="">
      <xdr:nvCxnSpPr>
        <xdr:cNvPr id="790" name="直線コネクタ 789"/>
        <xdr:cNvCxnSpPr/>
      </xdr:nvCxnSpPr>
      <xdr:spPr>
        <a:xfrm>
          <a:off x="16459200" y="14534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142875</xdr:rowOff>
    </xdr:from>
    <xdr:ext cx="466725" cy="258445"/>
    <xdr:sp macro="" textlink="">
      <xdr:nvSpPr>
        <xdr:cNvPr id="791" name="テキスト ボックス 790"/>
        <xdr:cNvSpPr txBox="1"/>
      </xdr:nvSpPr>
      <xdr:spPr>
        <a:xfrm>
          <a:off x="16048990" y="1439608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75565</xdr:rowOff>
    </xdr:from>
    <xdr:to xmlns:xdr="http://schemas.openxmlformats.org/drawingml/2006/spreadsheetDrawing">
      <xdr:col>120</xdr:col>
      <xdr:colOff>114300</xdr:colOff>
      <xdr:row>84</xdr:row>
      <xdr:rowOff>75565</xdr:rowOff>
    </xdr:to>
    <xdr:cxnSp macro="">
      <xdr:nvCxnSpPr>
        <xdr:cNvPr id="792" name="直線コネクタ 791"/>
        <xdr:cNvCxnSpPr/>
      </xdr:nvCxnSpPr>
      <xdr:spPr>
        <a:xfrm>
          <a:off x="16459200" y="141611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725" cy="258445"/>
    <xdr:sp macro="" textlink="">
      <xdr:nvSpPr>
        <xdr:cNvPr id="793" name="テキスト ボックス 792"/>
        <xdr:cNvSpPr txBox="1"/>
      </xdr:nvSpPr>
      <xdr:spPr>
        <a:xfrm>
          <a:off x="16048990" y="1402334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794" name="直線コネクタ 793"/>
        <xdr:cNvCxnSpPr/>
      </xdr:nvCxnSpPr>
      <xdr:spPr>
        <a:xfrm>
          <a:off x="16459200" y="13788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725" cy="257810"/>
    <xdr:sp macro="" textlink="">
      <xdr:nvSpPr>
        <xdr:cNvPr id="795" name="テキスト ボックス 794"/>
        <xdr:cNvSpPr txBox="1"/>
      </xdr:nvSpPr>
      <xdr:spPr>
        <a:xfrm>
          <a:off x="16048990" y="1364996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796" name="直線コネクタ 795"/>
        <xdr:cNvCxnSpPr/>
      </xdr:nvCxnSpPr>
      <xdr:spPr>
        <a:xfrm>
          <a:off x="16459200" y="13415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28575</xdr:rowOff>
    </xdr:from>
    <xdr:ext cx="466725" cy="257810"/>
    <xdr:sp macro="" textlink="">
      <xdr:nvSpPr>
        <xdr:cNvPr id="797" name="テキスト ボックス 796"/>
        <xdr:cNvSpPr txBox="1"/>
      </xdr:nvSpPr>
      <xdr:spPr>
        <a:xfrm>
          <a:off x="16048990" y="1327594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132715</xdr:rowOff>
    </xdr:from>
    <xdr:to xmlns:xdr="http://schemas.openxmlformats.org/drawingml/2006/spreadsheetDrawing">
      <xdr:col>120</xdr:col>
      <xdr:colOff>114300</xdr:colOff>
      <xdr:row>77</xdr:row>
      <xdr:rowOff>132715</xdr:rowOff>
    </xdr:to>
    <xdr:cxnSp macro="">
      <xdr:nvCxnSpPr>
        <xdr:cNvPr id="798" name="直線コネクタ 797"/>
        <xdr:cNvCxnSpPr/>
      </xdr:nvCxnSpPr>
      <xdr:spPr>
        <a:xfrm>
          <a:off x="16459200" y="13044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725" cy="258445"/>
    <xdr:sp macro="" textlink="">
      <xdr:nvSpPr>
        <xdr:cNvPr id="799" name="テキスト ボックス 798"/>
        <xdr:cNvSpPr txBox="1"/>
      </xdr:nvSpPr>
      <xdr:spPr>
        <a:xfrm>
          <a:off x="16048990" y="129070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800" name="直線コネクタ 799"/>
        <xdr:cNvCxnSpPr/>
      </xdr:nvCxnSpPr>
      <xdr:spPr>
        <a:xfrm>
          <a:off x="16459200" y="126720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8445"/>
    <xdr:sp macro="" textlink="">
      <xdr:nvSpPr>
        <xdr:cNvPr id="801" name="テキスト ボックス 800"/>
        <xdr:cNvSpPr txBox="1"/>
      </xdr:nvSpPr>
      <xdr:spPr>
        <a:xfrm>
          <a:off x="16048990" y="1253363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802" name="【消防施設】&#10;一人当たり面積グラフ枠"/>
        <xdr:cNvSpPr/>
      </xdr:nvSpPr>
      <xdr:spPr>
        <a:xfrm>
          <a:off x="16459200" y="12672060"/>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160655</xdr:rowOff>
    </xdr:from>
    <xdr:to xmlns:xdr="http://schemas.openxmlformats.org/drawingml/2006/spreadsheetDrawing">
      <xdr:col>116</xdr:col>
      <xdr:colOff>62865</xdr:colOff>
      <xdr:row>86</xdr:row>
      <xdr:rowOff>109855</xdr:rowOff>
    </xdr:to>
    <xdr:cxnSp macro="">
      <xdr:nvCxnSpPr>
        <xdr:cNvPr id="803" name="直線コネクタ 802"/>
        <xdr:cNvCxnSpPr/>
      </xdr:nvCxnSpPr>
      <xdr:spPr>
        <a:xfrm flipV="1">
          <a:off x="19951065" y="13240385"/>
          <a:ext cx="0" cy="1290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113665</xdr:rowOff>
    </xdr:from>
    <xdr:ext cx="469265" cy="258445"/>
    <xdr:sp macro="" textlink="">
      <xdr:nvSpPr>
        <xdr:cNvPr id="804" name="【消防施設】&#10;一人当たり面積最小値テキスト"/>
        <xdr:cNvSpPr txBox="1"/>
      </xdr:nvSpPr>
      <xdr:spPr>
        <a:xfrm>
          <a:off x="19989800" y="145345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109855</xdr:rowOff>
    </xdr:from>
    <xdr:to xmlns:xdr="http://schemas.openxmlformats.org/drawingml/2006/spreadsheetDrawing">
      <xdr:col>116</xdr:col>
      <xdr:colOff>152400</xdr:colOff>
      <xdr:row>86</xdr:row>
      <xdr:rowOff>109855</xdr:rowOff>
    </xdr:to>
    <xdr:cxnSp macro="">
      <xdr:nvCxnSpPr>
        <xdr:cNvPr id="805" name="直線コネクタ 804"/>
        <xdr:cNvCxnSpPr/>
      </xdr:nvCxnSpPr>
      <xdr:spPr>
        <a:xfrm>
          <a:off x="19881850" y="145307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107315</xdr:rowOff>
    </xdr:from>
    <xdr:ext cx="469265" cy="258445"/>
    <xdr:sp macro="" textlink="">
      <xdr:nvSpPr>
        <xdr:cNvPr id="806" name="【消防施設】&#10;一人当たり面積最大値テキスト"/>
        <xdr:cNvSpPr txBox="1"/>
      </xdr:nvSpPr>
      <xdr:spPr>
        <a:xfrm>
          <a:off x="19989800" y="130194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160655</xdr:rowOff>
    </xdr:from>
    <xdr:to xmlns:xdr="http://schemas.openxmlformats.org/drawingml/2006/spreadsheetDrawing">
      <xdr:col>116</xdr:col>
      <xdr:colOff>152400</xdr:colOff>
      <xdr:row>78</xdr:row>
      <xdr:rowOff>160655</xdr:rowOff>
    </xdr:to>
    <xdr:cxnSp macro="">
      <xdr:nvCxnSpPr>
        <xdr:cNvPr id="807" name="直線コネクタ 806"/>
        <xdr:cNvCxnSpPr/>
      </xdr:nvCxnSpPr>
      <xdr:spPr>
        <a:xfrm>
          <a:off x="19881850" y="132403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150495</xdr:rowOff>
    </xdr:from>
    <xdr:ext cx="469265" cy="258445"/>
    <xdr:sp macro="" textlink="">
      <xdr:nvSpPr>
        <xdr:cNvPr id="808" name="【消防施設】&#10;一人当たり面積平均値テキスト"/>
        <xdr:cNvSpPr txBox="1"/>
      </xdr:nvSpPr>
      <xdr:spPr>
        <a:xfrm>
          <a:off x="19989800" y="1423606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127635</xdr:rowOff>
    </xdr:from>
    <xdr:to xmlns:xdr="http://schemas.openxmlformats.org/drawingml/2006/spreadsheetDrawing">
      <xdr:col>116</xdr:col>
      <xdr:colOff>114300</xdr:colOff>
      <xdr:row>86</xdr:row>
      <xdr:rowOff>57150</xdr:rowOff>
    </xdr:to>
    <xdr:sp macro="" textlink="">
      <xdr:nvSpPr>
        <xdr:cNvPr id="809" name="フローチャート: 判断 808"/>
        <xdr:cNvSpPr/>
      </xdr:nvSpPr>
      <xdr:spPr>
        <a:xfrm>
          <a:off x="19900900" y="1438084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130810</xdr:rowOff>
    </xdr:from>
    <xdr:to xmlns:xdr="http://schemas.openxmlformats.org/drawingml/2006/spreadsheetDrawing">
      <xdr:col>112</xdr:col>
      <xdr:colOff>38100</xdr:colOff>
      <xdr:row>86</xdr:row>
      <xdr:rowOff>60960</xdr:rowOff>
    </xdr:to>
    <xdr:sp macro="" textlink="">
      <xdr:nvSpPr>
        <xdr:cNvPr id="810" name="フローチャート: 判断 809"/>
        <xdr:cNvSpPr/>
      </xdr:nvSpPr>
      <xdr:spPr>
        <a:xfrm>
          <a:off x="19157950" y="1438402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129540</xdr:rowOff>
    </xdr:from>
    <xdr:to xmlns:xdr="http://schemas.openxmlformats.org/drawingml/2006/spreadsheetDrawing">
      <xdr:col>107</xdr:col>
      <xdr:colOff>101600</xdr:colOff>
      <xdr:row>86</xdr:row>
      <xdr:rowOff>59690</xdr:rowOff>
    </xdr:to>
    <xdr:sp macro="" textlink="">
      <xdr:nvSpPr>
        <xdr:cNvPr id="811" name="フローチャート: 判断 810"/>
        <xdr:cNvSpPr/>
      </xdr:nvSpPr>
      <xdr:spPr>
        <a:xfrm>
          <a:off x="18345150" y="14382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165735</xdr:rowOff>
    </xdr:from>
    <xdr:to xmlns:xdr="http://schemas.openxmlformats.org/drawingml/2006/spreadsheetDrawing">
      <xdr:col>102</xdr:col>
      <xdr:colOff>165100</xdr:colOff>
      <xdr:row>86</xdr:row>
      <xdr:rowOff>96520</xdr:rowOff>
    </xdr:to>
    <xdr:sp macro="" textlink="">
      <xdr:nvSpPr>
        <xdr:cNvPr id="812" name="フローチャート: 判断 811"/>
        <xdr:cNvSpPr/>
      </xdr:nvSpPr>
      <xdr:spPr>
        <a:xfrm>
          <a:off x="17551400" y="1441894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170180</xdr:rowOff>
    </xdr:from>
    <xdr:to xmlns:xdr="http://schemas.openxmlformats.org/drawingml/2006/spreadsheetDrawing">
      <xdr:col>98</xdr:col>
      <xdr:colOff>38100</xdr:colOff>
      <xdr:row>86</xdr:row>
      <xdr:rowOff>100330</xdr:rowOff>
    </xdr:to>
    <xdr:sp macro="" textlink="">
      <xdr:nvSpPr>
        <xdr:cNvPr id="813" name="フローチャート: 判断 812"/>
        <xdr:cNvSpPr/>
      </xdr:nvSpPr>
      <xdr:spPr>
        <a:xfrm>
          <a:off x="16757650" y="144233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8445"/>
    <xdr:sp macro="" textlink="">
      <xdr:nvSpPr>
        <xdr:cNvPr id="814" name="テキスト ボックス 813"/>
        <xdr:cNvSpPr txBox="1"/>
      </xdr:nvSpPr>
      <xdr:spPr>
        <a:xfrm>
          <a:off x="197802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88</xdr:row>
      <xdr:rowOff>149860</xdr:rowOff>
    </xdr:from>
    <xdr:ext cx="762000" cy="258445"/>
    <xdr:sp macro="" textlink="">
      <xdr:nvSpPr>
        <xdr:cNvPr id="815" name="テキスト ボックス 814"/>
        <xdr:cNvSpPr txBox="1"/>
      </xdr:nvSpPr>
      <xdr:spPr>
        <a:xfrm>
          <a:off x="190309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1365" cy="258445"/>
    <xdr:sp macro="" textlink="">
      <xdr:nvSpPr>
        <xdr:cNvPr id="816" name="テキスト ボックス 815"/>
        <xdr:cNvSpPr txBox="1"/>
      </xdr:nvSpPr>
      <xdr:spPr>
        <a:xfrm>
          <a:off x="18224500" y="149059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8445"/>
    <xdr:sp macro="" textlink="">
      <xdr:nvSpPr>
        <xdr:cNvPr id="817" name="テキスト ボックス 816"/>
        <xdr:cNvSpPr txBox="1"/>
      </xdr:nvSpPr>
      <xdr:spPr>
        <a:xfrm>
          <a:off x="174307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88</xdr:row>
      <xdr:rowOff>149860</xdr:rowOff>
    </xdr:from>
    <xdr:ext cx="762000" cy="258445"/>
    <xdr:sp macro="" textlink="">
      <xdr:nvSpPr>
        <xdr:cNvPr id="818" name="テキスト ボックス 817"/>
        <xdr:cNvSpPr txBox="1"/>
      </xdr:nvSpPr>
      <xdr:spPr>
        <a:xfrm>
          <a:off x="166306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2540</xdr:rowOff>
    </xdr:from>
    <xdr:to xmlns:xdr="http://schemas.openxmlformats.org/drawingml/2006/spreadsheetDrawing">
      <xdr:col>116</xdr:col>
      <xdr:colOff>114300</xdr:colOff>
      <xdr:row>86</xdr:row>
      <xdr:rowOff>104140</xdr:rowOff>
    </xdr:to>
    <xdr:sp macro="" textlink="">
      <xdr:nvSpPr>
        <xdr:cNvPr id="819" name="楕円 818"/>
        <xdr:cNvSpPr/>
      </xdr:nvSpPr>
      <xdr:spPr>
        <a:xfrm>
          <a:off x="19900900" y="1442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106045</xdr:rowOff>
    </xdr:from>
    <xdr:ext cx="469265" cy="258445"/>
    <xdr:sp macro="" textlink="">
      <xdr:nvSpPr>
        <xdr:cNvPr id="820" name="【消防施設】&#10;一人当たり面積該当値テキスト"/>
        <xdr:cNvSpPr txBox="1"/>
      </xdr:nvSpPr>
      <xdr:spPr>
        <a:xfrm>
          <a:off x="19989800" y="143592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86</xdr:row>
      <xdr:rowOff>5080</xdr:rowOff>
    </xdr:from>
    <xdr:to xmlns:xdr="http://schemas.openxmlformats.org/drawingml/2006/spreadsheetDrawing">
      <xdr:col>112</xdr:col>
      <xdr:colOff>38100</xdr:colOff>
      <xdr:row>86</xdr:row>
      <xdr:rowOff>106680</xdr:rowOff>
    </xdr:to>
    <xdr:sp macro="" textlink="">
      <xdr:nvSpPr>
        <xdr:cNvPr id="821" name="楕円 820"/>
        <xdr:cNvSpPr/>
      </xdr:nvSpPr>
      <xdr:spPr>
        <a:xfrm>
          <a:off x="19157950" y="144259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86</xdr:row>
      <xdr:rowOff>52705</xdr:rowOff>
    </xdr:from>
    <xdr:to xmlns:xdr="http://schemas.openxmlformats.org/drawingml/2006/spreadsheetDrawing">
      <xdr:col>116</xdr:col>
      <xdr:colOff>63500</xdr:colOff>
      <xdr:row>86</xdr:row>
      <xdr:rowOff>55245</xdr:rowOff>
    </xdr:to>
    <xdr:cxnSp macro="">
      <xdr:nvCxnSpPr>
        <xdr:cNvPr id="822" name="直線コネクタ 821"/>
        <xdr:cNvCxnSpPr/>
      </xdr:nvCxnSpPr>
      <xdr:spPr>
        <a:xfrm flipV="1">
          <a:off x="19202400" y="14473555"/>
          <a:ext cx="7493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86</xdr:row>
      <xdr:rowOff>5715</xdr:rowOff>
    </xdr:from>
    <xdr:to xmlns:xdr="http://schemas.openxmlformats.org/drawingml/2006/spreadsheetDrawing">
      <xdr:col>107</xdr:col>
      <xdr:colOff>101600</xdr:colOff>
      <xdr:row>86</xdr:row>
      <xdr:rowOff>107950</xdr:rowOff>
    </xdr:to>
    <xdr:sp macro="" textlink="">
      <xdr:nvSpPr>
        <xdr:cNvPr id="823" name="楕円 822"/>
        <xdr:cNvSpPr/>
      </xdr:nvSpPr>
      <xdr:spPr>
        <a:xfrm>
          <a:off x="18345150" y="14426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55245</xdr:rowOff>
    </xdr:from>
    <xdr:to xmlns:xdr="http://schemas.openxmlformats.org/drawingml/2006/spreadsheetDrawing">
      <xdr:col>111</xdr:col>
      <xdr:colOff>171450</xdr:colOff>
      <xdr:row>86</xdr:row>
      <xdr:rowOff>56515</xdr:rowOff>
    </xdr:to>
    <xdr:cxnSp macro="">
      <xdr:nvCxnSpPr>
        <xdr:cNvPr id="824" name="直線コネクタ 823"/>
        <xdr:cNvCxnSpPr/>
      </xdr:nvCxnSpPr>
      <xdr:spPr>
        <a:xfrm flipV="1">
          <a:off x="18395950" y="14476095"/>
          <a:ext cx="8064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86</xdr:row>
      <xdr:rowOff>6985</xdr:rowOff>
    </xdr:from>
    <xdr:to xmlns:xdr="http://schemas.openxmlformats.org/drawingml/2006/spreadsheetDrawing">
      <xdr:col>102</xdr:col>
      <xdr:colOff>165100</xdr:colOff>
      <xdr:row>86</xdr:row>
      <xdr:rowOff>108585</xdr:rowOff>
    </xdr:to>
    <xdr:sp macro="" textlink="">
      <xdr:nvSpPr>
        <xdr:cNvPr id="825" name="楕円 824"/>
        <xdr:cNvSpPr/>
      </xdr:nvSpPr>
      <xdr:spPr>
        <a:xfrm>
          <a:off x="17551400" y="1442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56515</xdr:rowOff>
    </xdr:from>
    <xdr:to xmlns:xdr="http://schemas.openxmlformats.org/drawingml/2006/spreadsheetDrawing">
      <xdr:col>107</xdr:col>
      <xdr:colOff>50800</xdr:colOff>
      <xdr:row>86</xdr:row>
      <xdr:rowOff>57785</xdr:rowOff>
    </xdr:to>
    <xdr:cxnSp macro="">
      <xdr:nvCxnSpPr>
        <xdr:cNvPr id="826" name="直線コネクタ 825"/>
        <xdr:cNvCxnSpPr/>
      </xdr:nvCxnSpPr>
      <xdr:spPr>
        <a:xfrm flipV="1">
          <a:off x="17602200" y="14477365"/>
          <a:ext cx="7937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86</xdr:row>
      <xdr:rowOff>25400</xdr:rowOff>
    </xdr:from>
    <xdr:to xmlns:xdr="http://schemas.openxmlformats.org/drawingml/2006/spreadsheetDrawing">
      <xdr:col>98</xdr:col>
      <xdr:colOff>38100</xdr:colOff>
      <xdr:row>86</xdr:row>
      <xdr:rowOff>127635</xdr:rowOff>
    </xdr:to>
    <xdr:sp macro="" textlink="">
      <xdr:nvSpPr>
        <xdr:cNvPr id="827" name="楕円 826"/>
        <xdr:cNvSpPr/>
      </xdr:nvSpPr>
      <xdr:spPr>
        <a:xfrm>
          <a:off x="16757650" y="14446250"/>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86</xdr:row>
      <xdr:rowOff>57785</xdr:rowOff>
    </xdr:from>
    <xdr:to xmlns:xdr="http://schemas.openxmlformats.org/drawingml/2006/spreadsheetDrawing">
      <xdr:col>102</xdr:col>
      <xdr:colOff>114300</xdr:colOff>
      <xdr:row>86</xdr:row>
      <xdr:rowOff>76200</xdr:rowOff>
    </xdr:to>
    <xdr:cxnSp macro="">
      <xdr:nvCxnSpPr>
        <xdr:cNvPr id="828" name="直線コネクタ 827"/>
        <xdr:cNvCxnSpPr/>
      </xdr:nvCxnSpPr>
      <xdr:spPr>
        <a:xfrm flipV="1">
          <a:off x="16802100" y="14478635"/>
          <a:ext cx="8001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76835</xdr:rowOff>
    </xdr:from>
    <xdr:ext cx="469900" cy="258445"/>
    <xdr:sp macro="" textlink="">
      <xdr:nvSpPr>
        <xdr:cNvPr id="829" name="n_1aveValue【消防施設】&#10;一人当たり面積"/>
        <xdr:cNvSpPr txBox="1"/>
      </xdr:nvSpPr>
      <xdr:spPr>
        <a:xfrm>
          <a:off x="18980150" y="141624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75565</xdr:rowOff>
    </xdr:from>
    <xdr:ext cx="469900" cy="258445"/>
    <xdr:sp macro="" textlink="">
      <xdr:nvSpPr>
        <xdr:cNvPr id="830" name="n_2aveValue【消防施設】&#10;一人当たり面積"/>
        <xdr:cNvSpPr txBox="1"/>
      </xdr:nvSpPr>
      <xdr:spPr>
        <a:xfrm>
          <a:off x="18180050" y="141611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112395</xdr:rowOff>
    </xdr:from>
    <xdr:ext cx="469900" cy="258445"/>
    <xdr:sp macro="" textlink="">
      <xdr:nvSpPr>
        <xdr:cNvPr id="831" name="n_3aveValue【消防施設】&#10;一人当たり面積"/>
        <xdr:cNvSpPr txBox="1"/>
      </xdr:nvSpPr>
      <xdr:spPr>
        <a:xfrm>
          <a:off x="17386300" y="141979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116840</xdr:rowOff>
    </xdr:from>
    <xdr:ext cx="469900" cy="258445"/>
    <xdr:sp macro="" textlink="">
      <xdr:nvSpPr>
        <xdr:cNvPr id="832" name="n_4aveValue【消防施設】&#10;一人当たり面積"/>
        <xdr:cNvSpPr txBox="1"/>
      </xdr:nvSpPr>
      <xdr:spPr>
        <a:xfrm>
          <a:off x="16592550" y="142024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97155</xdr:rowOff>
    </xdr:from>
    <xdr:ext cx="469900" cy="258445"/>
    <xdr:sp macro="" textlink="">
      <xdr:nvSpPr>
        <xdr:cNvPr id="833" name="n_1mainValue【消防施設】&#10;一人当たり面積"/>
        <xdr:cNvSpPr txBox="1"/>
      </xdr:nvSpPr>
      <xdr:spPr>
        <a:xfrm>
          <a:off x="18980150" y="145180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98425</xdr:rowOff>
    </xdr:from>
    <xdr:ext cx="469900" cy="258445"/>
    <xdr:sp macro="" textlink="">
      <xdr:nvSpPr>
        <xdr:cNvPr id="834" name="n_2mainValue【消防施設】&#10;一人当たり面積"/>
        <xdr:cNvSpPr txBox="1"/>
      </xdr:nvSpPr>
      <xdr:spPr>
        <a:xfrm>
          <a:off x="18180050" y="145192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99695</xdr:rowOff>
    </xdr:from>
    <xdr:ext cx="469900" cy="258445"/>
    <xdr:sp macro="" textlink="">
      <xdr:nvSpPr>
        <xdr:cNvPr id="835" name="n_3mainValue【消防施設】&#10;一人当たり面積"/>
        <xdr:cNvSpPr txBox="1"/>
      </xdr:nvSpPr>
      <xdr:spPr>
        <a:xfrm>
          <a:off x="17386300" y="145205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118745</xdr:rowOff>
    </xdr:from>
    <xdr:ext cx="469900" cy="258445"/>
    <xdr:sp macro="" textlink="">
      <xdr:nvSpPr>
        <xdr:cNvPr id="836" name="n_4mainValue【消防施設】&#10;一人当たり面積"/>
        <xdr:cNvSpPr txBox="1"/>
      </xdr:nvSpPr>
      <xdr:spPr>
        <a:xfrm>
          <a:off x="16592550" y="145395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37" name="正方形/長方形 836"/>
        <xdr:cNvSpPr/>
      </xdr:nvSpPr>
      <xdr:spPr>
        <a:xfrm>
          <a:off x="1120775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38" name="正方形/長方形 837"/>
        <xdr:cNvSpPr/>
      </xdr:nvSpPr>
      <xdr:spPr>
        <a:xfrm>
          <a:off x="11315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39" name="正方形/長方形 838"/>
        <xdr:cNvSpPr/>
      </xdr:nvSpPr>
      <xdr:spPr>
        <a:xfrm>
          <a:off x="11315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40" name="正方形/長方形 839"/>
        <xdr:cNvSpPr/>
      </xdr:nvSpPr>
      <xdr:spPr>
        <a:xfrm>
          <a:off x="122364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41" name="正方形/長方形 840"/>
        <xdr:cNvSpPr/>
      </xdr:nvSpPr>
      <xdr:spPr>
        <a:xfrm>
          <a:off x="122364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42" name="正方形/長方形 841"/>
        <xdr:cNvSpPr/>
      </xdr:nvSpPr>
      <xdr:spPr>
        <a:xfrm>
          <a:off x="132651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43" name="正方形/長方形 842"/>
        <xdr:cNvSpPr/>
      </xdr:nvSpPr>
      <xdr:spPr>
        <a:xfrm>
          <a:off x="132651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44" name="正方形/長方形 843"/>
        <xdr:cNvSpPr/>
      </xdr:nvSpPr>
      <xdr:spPr>
        <a:xfrm>
          <a:off x="1120775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845" name="テキスト ボックス 844"/>
        <xdr:cNvSpPr txBox="1"/>
      </xdr:nvSpPr>
      <xdr:spPr>
        <a:xfrm>
          <a:off x="1116965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171450</xdr:colOff>
      <xdr:row>111</xdr:row>
      <xdr:rowOff>19050</xdr:rowOff>
    </xdr:to>
    <xdr:cxnSp macro="">
      <xdr:nvCxnSpPr>
        <xdr:cNvPr id="846" name="直線コネクタ 845"/>
        <xdr:cNvCxnSpPr/>
      </xdr:nvCxnSpPr>
      <xdr:spPr>
        <a:xfrm>
          <a:off x="11207750" y="18707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847" name="テキスト ボックス 846"/>
        <xdr:cNvSpPr txBox="1"/>
      </xdr:nvSpPr>
      <xdr:spPr>
        <a:xfrm>
          <a:off x="10797540" y="18564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171450</xdr:colOff>
      <xdr:row>109</xdr:row>
      <xdr:rowOff>35560</xdr:rowOff>
    </xdr:to>
    <xdr:cxnSp macro="">
      <xdr:nvCxnSpPr>
        <xdr:cNvPr id="848" name="直線コネクタ 847"/>
        <xdr:cNvCxnSpPr/>
      </xdr:nvCxnSpPr>
      <xdr:spPr>
        <a:xfrm>
          <a:off x="11207750" y="183807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849" name="テキスト ボックス 848"/>
        <xdr:cNvSpPr txBox="1"/>
      </xdr:nvSpPr>
      <xdr:spPr>
        <a:xfrm>
          <a:off x="10797540" y="182384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171450</xdr:colOff>
      <xdr:row>107</xdr:row>
      <xdr:rowOff>52070</xdr:rowOff>
    </xdr:to>
    <xdr:cxnSp macro="">
      <xdr:nvCxnSpPr>
        <xdr:cNvPr id="850" name="直線コネクタ 849"/>
        <xdr:cNvCxnSpPr/>
      </xdr:nvCxnSpPr>
      <xdr:spPr>
        <a:xfrm>
          <a:off x="11207750" y="180543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2590" cy="259080"/>
    <xdr:sp macro="" textlink="">
      <xdr:nvSpPr>
        <xdr:cNvPr id="851" name="テキスト ボックス 850"/>
        <xdr:cNvSpPr txBox="1"/>
      </xdr:nvSpPr>
      <xdr:spPr>
        <a:xfrm>
          <a:off x="10842625" y="179114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171450</xdr:colOff>
      <xdr:row>105</xdr:row>
      <xdr:rowOff>67945</xdr:rowOff>
    </xdr:to>
    <xdr:cxnSp macro="">
      <xdr:nvCxnSpPr>
        <xdr:cNvPr id="852" name="直線コネクタ 851"/>
        <xdr:cNvCxnSpPr/>
      </xdr:nvCxnSpPr>
      <xdr:spPr>
        <a:xfrm>
          <a:off x="11207750" y="17727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2590" cy="258445"/>
    <xdr:sp macro="" textlink="">
      <xdr:nvSpPr>
        <xdr:cNvPr id="853" name="テキスト ボックス 852"/>
        <xdr:cNvSpPr txBox="1"/>
      </xdr:nvSpPr>
      <xdr:spPr>
        <a:xfrm>
          <a:off x="10842625" y="175856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171450</xdr:colOff>
      <xdr:row>103</xdr:row>
      <xdr:rowOff>84455</xdr:rowOff>
    </xdr:to>
    <xdr:cxnSp macro="">
      <xdr:nvCxnSpPr>
        <xdr:cNvPr id="854" name="直線コネクタ 853"/>
        <xdr:cNvCxnSpPr/>
      </xdr:nvCxnSpPr>
      <xdr:spPr>
        <a:xfrm>
          <a:off x="11207750" y="174009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2590" cy="258445"/>
    <xdr:sp macro="" textlink="">
      <xdr:nvSpPr>
        <xdr:cNvPr id="855" name="テキスト ボックス 854"/>
        <xdr:cNvSpPr txBox="1"/>
      </xdr:nvSpPr>
      <xdr:spPr>
        <a:xfrm>
          <a:off x="10842625" y="172586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171450</xdr:colOff>
      <xdr:row>101</xdr:row>
      <xdr:rowOff>100965</xdr:rowOff>
    </xdr:to>
    <xdr:cxnSp macro="">
      <xdr:nvCxnSpPr>
        <xdr:cNvPr id="856" name="直線コネクタ 855"/>
        <xdr:cNvCxnSpPr/>
      </xdr:nvCxnSpPr>
      <xdr:spPr>
        <a:xfrm>
          <a:off x="11207750" y="170745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2590" cy="259080"/>
    <xdr:sp macro="" textlink="">
      <xdr:nvSpPr>
        <xdr:cNvPr id="857" name="テキスト ボックス 856"/>
        <xdr:cNvSpPr txBox="1"/>
      </xdr:nvSpPr>
      <xdr:spPr>
        <a:xfrm>
          <a:off x="10842625" y="169322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171450</xdr:colOff>
      <xdr:row>99</xdr:row>
      <xdr:rowOff>116840</xdr:rowOff>
    </xdr:to>
    <xdr:cxnSp macro="">
      <xdr:nvCxnSpPr>
        <xdr:cNvPr id="858" name="直線コネクタ 857"/>
        <xdr:cNvCxnSpPr/>
      </xdr:nvCxnSpPr>
      <xdr:spPr>
        <a:xfrm>
          <a:off x="11207750" y="167474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8445"/>
    <xdr:sp macro="" textlink="">
      <xdr:nvSpPr>
        <xdr:cNvPr id="859" name="テキスト ボックス 858"/>
        <xdr:cNvSpPr txBox="1"/>
      </xdr:nvSpPr>
      <xdr:spPr>
        <a:xfrm>
          <a:off x="10906760" y="166052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171450</xdr:colOff>
      <xdr:row>97</xdr:row>
      <xdr:rowOff>133350</xdr:rowOff>
    </xdr:to>
    <xdr:cxnSp macro="">
      <xdr:nvCxnSpPr>
        <xdr:cNvPr id="860" name="直線コネクタ 859"/>
        <xdr:cNvCxnSpPr/>
      </xdr:nvCxnSpPr>
      <xdr:spPr>
        <a:xfrm>
          <a:off x="11207750" y="16421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61" name="【庁舎】&#10;有形固定資産減価償却率グラフ枠"/>
        <xdr:cNvSpPr/>
      </xdr:nvSpPr>
      <xdr:spPr>
        <a:xfrm>
          <a:off x="1120775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48260</xdr:rowOff>
    </xdr:from>
    <xdr:to xmlns:xdr="http://schemas.openxmlformats.org/drawingml/2006/spreadsheetDrawing">
      <xdr:col>85</xdr:col>
      <xdr:colOff>126365</xdr:colOff>
      <xdr:row>109</xdr:row>
      <xdr:rowOff>4445</xdr:rowOff>
    </xdr:to>
    <xdr:cxnSp macro="">
      <xdr:nvCxnSpPr>
        <xdr:cNvPr id="862" name="直線コネクタ 861"/>
        <xdr:cNvCxnSpPr/>
      </xdr:nvCxnSpPr>
      <xdr:spPr>
        <a:xfrm flipV="1">
          <a:off x="14699615" y="16850360"/>
          <a:ext cx="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8255</xdr:rowOff>
    </xdr:from>
    <xdr:ext cx="404495" cy="258445"/>
    <xdr:sp macro="" textlink="">
      <xdr:nvSpPr>
        <xdr:cNvPr id="863" name="【庁舎】&#10;有形固定資産減価償却率最小値テキスト"/>
        <xdr:cNvSpPr txBox="1"/>
      </xdr:nvSpPr>
      <xdr:spPr>
        <a:xfrm>
          <a:off x="14738350" y="183534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4445</xdr:rowOff>
    </xdr:from>
    <xdr:to xmlns:xdr="http://schemas.openxmlformats.org/drawingml/2006/spreadsheetDrawing">
      <xdr:col>86</xdr:col>
      <xdr:colOff>25400</xdr:colOff>
      <xdr:row>109</xdr:row>
      <xdr:rowOff>4445</xdr:rowOff>
    </xdr:to>
    <xdr:cxnSp macro="">
      <xdr:nvCxnSpPr>
        <xdr:cNvPr id="864" name="直線コネクタ 863"/>
        <xdr:cNvCxnSpPr/>
      </xdr:nvCxnSpPr>
      <xdr:spPr>
        <a:xfrm>
          <a:off x="14611350" y="183495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166370</xdr:rowOff>
    </xdr:from>
    <xdr:ext cx="339725" cy="258445"/>
    <xdr:sp macro="" textlink="">
      <xdr:nvSpPr>
        <xdr:cNvPr id="865" name="【庁舎】&#10;有形固定資産減価償却率最大値テキスト"/>
        <xdr:cNvSpPr txBox="1"/>
      </xdr:nvSpPr>
      <xdr:spPr>
        <a:xfrm>
          <a:off x="14738350" y="1662557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48260</xdr:rowOff>
    </xdr:from>
    <xdr:to xmlns:xdr="http://schemas.openxmlformats.org/drawingml/2006/spreadsheetDrawing">
      <xdr:col>86</xdr:col>
      <xdr:colOff>25400</xdr:colOff>
      <xdr:row>100</xdr:row>
      <xdr:rowOff>48260</xdr:rowOff>
    </xdr:to>
    <xdr:cxnSp macro="">
      <xdr:nvCxnSpPr>
        <xdr:cNvPr id="866" name="直線コネクタ 865"/>
        <xdr:cNvCxnSpPr/>
      </xdr:nvCxnSpPr>
      <xdr:spPr>
        <a:xfrm>
          <a:off x="14611350" y="168503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36830</xdr:rowOff>
    </xdr:from>
    <xdr:ext cx="404495" cy="259080"/>
    <xdr:sp macro="" textlink="">
      <xdr:nvSpPr>
        <xdr:cNvPr id="867" name="【庁舎】&#10;有形固定資産減価償却率平均値テキスト"/>
        <xdr:cNvSpPr txBox="1"/>
      </xdr:nvSpPr>
      <xdr:spPr>
        <a:xfrm>
          <a:off x="14738350" y="1735328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13970</xdr:rowOff>
    </xdr:from>
    <xdr:to xmlns:xdr="http://schemas.openxmlformats.org/drawingml/2006/spreadsheetDrawing">
      <xdr:col>85</xdr:col>
      <xdr:colOff>171450</xdr:colOff>
      <xdr:row>104</xdr:row>
      <xdr:rowOff>115570</xdr:rowOff>
    </xdr:to>
    <xdr:sp macro="" textlink="">
      <xdr:nvSpPr>
        <xdr:cNvPr id="868" name="フローチャート: 判断 867"/>
        <xdr:cNvSpPr/>
      </xdr:nvSpPr>
      <xdr:spPr>
        <a:xfrm>
          <a:off x="14649450" y="175018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111760</xdr:rowOff>
    </xdr:from>
    <xdr:to xmlns:xdr="http://schemas.openxmlformats.org/drawingml/2006/spreadsheetDrawing">
      <xdr:col>81</xdr:col>
      <xdr:colOff>101600</xdr:colOff>
      <xdr:row>105</xdr:row>
      <xdr:rowOff>41910</xdr:rowOff>
    </xdr:to>
    <xdr:sp macro="" textlink="">
      <xdr:nvSpPr>
        <xdr:cNvPr id="869" name="フローチャート: 判断 868"/>
        <xdr:cNvSpPr/>
      </xdr:nvSpPr>
      <xdr:spPr>
        <a:xfrm>
          <a:off x="13887450" y="1759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164465</xdr:rowOff>
    </xdr:from>
    <xdr:to xmlns:xdr="http://schemas.openxmlformats.org/drawingml/2006/spreadsheetDrawing">
      <xdr:col>76</xdr:col>
      <xdr:colOff>165100</xdr:colOff>
      <xdr:row>105</xdr:row>
      <xdr:rowOff>94615</xdr:rowOff>
    </xdr:to>
    <xdr:sp macro="" textlink="">
      <xdr:nvSpPr>
        <xdr:cNvPr id="870" name="フローチャート: 判断 869"/>
        <xdr:cNvSpPr/>
      </xdr:nvSpPr>
      <xdr:spPr>
        <a:xfrm>
          <a:off x="13093700" y="1765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168910</xdr:rowOff>
    </xdr:from>
    <xdr:to xmlns:xdr="http://schemas.openxmlformats.org/drawingml/2006/spreadsheetDrawing">
      <xdr:col>72</xdr:col>
      <xdr:colOff>38100</xdr:colOff>
      <xdr:row>105</xdr:row>
      <xdr:rowOff>99060</xdr:rowOff>
    </xdr:to>
    <xdr:sp macro="" textlink="">
      <xdr:nvSpPr>
        <xdr:cNvPr id="871" name="フローチャート: 判断 870"/>
        <xdr:cNvSpPr/>
      </xdr:nvSpPr>
      <xdr:spPr>
        <a:xfrm>
          <a:off x="12299950" y="176568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40640</xdr:rowOff>
    </xdr:from>
    <xdr:to xmlns:xdr="http://schemas.openxmlformats.org/drawingml/2006/spreadsheetDrawing">
      <xdr:col>67</xdr:col>
      <xdr:colOff>101600</xdr:colOff>
      <xdr:row>105</xdr:row>
      <xdr:rowOff>141605</xdr:rowOff>
    </xdr:to>
    <xdr:sp macro="" textlink="">
      <xdr:nvSpPr>
        <xdr:cNvPr id="872" name="フローチャート: 判断 871"/>
        <xdr:cNvSpPr/>
      </xdr:nvSpPr>
      <xdr:spPr>
        <a:xfrm>
          <a:off x="11487150" y="17699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73" name="テキスト ボックス 872"/>
        <xdr:cNvSpPr txBox="1"/>
      </xdr:nvSpPr>
      <xdr:spPr>
        <a:xfrm>
          <a:off x="14528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1365" cy="259080"/>
    <xdr:sp macro="" textlink="">
      <xdr:nvSpPr>
        <xdr:cNvPr id="874" name="テキスト ボックス 873"/>
        <xdr:cNvSpPr txBox="1"/>
      </xdr:nvSpPr>
      <xdr:spPr>
        <a:xfrm>
          <a:off x="137668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75" name="テキスト ボックス 874"/>
        <xdr:cNvSpPr txBox="1"/>
      </xdr:nvSpPr>
      <xdr:spPr>
        <a:xfrm>
          <a:off x="12973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111</xdr:row>
      <xdr:rowOff>16510</xdr:rowOff>
    </xdr:from>
    <xdr:ext cx="762000" cy="259080"/>
    <xdr:sp macro="" textlink="">
      <xdr:nvSpPr>
        <xdr:cNvPr id="876" name="テキスト ボックス 875"/>
        <xdr:cNvSpPr txBox="1"/>
      </xdr:nvSpPr>
      <xdr:spPr>
        <a:xfrm>
          <a:off x="12172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1365" cy="259080"/>
    <xdr:sp macro="" textlink="">
      <xdr:nvSpPr>
        <xdr:cNvPr id="877" name="テキスト ボックス 876"/>
        <xdr:cNvSpPr txBox="1"/>
      </xdr:nvSpPr>
      <xdr:spPr>
        <a:xfrm>
          <a:off x="113665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79375</xdr:rowOff>
    </xdr:from>
    <xdr:to xmlns:xdr="http://schemas.openxmlformats.org/drawingml/2006/spreadsheetDrawing">
      <xdr:col>85</xdr:col>
      <xdr:colOff>171450</xdr:colOff>
      <xdr:row>106</xdr:row>
      <xdr:rowOff>9525</xdr:rowOff>
    </xdr:to>
    <xdr:sp macro="" textlink="">
      <xdr:nvSpPr>
        <xdr:cNvPr id="878" name="楕円 877"/>
        <xdr:cNvSpPr/>
      </xdr:nvSpPr>
      <xdr:spPr>
        <a:xfrm>
          <a:off x="14649450" y="1773872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57785</xdr:rowOff>
    </xdr:from>
    <xdr:ext cx="404495" cy="259080"/>
    <xdr:sp macro="" textlink="">
      <xdr:nvSpPr>
        <xdr:cNvPr id="879" name="【庁舎】&#10;有形固定資産減価償却率該当値テキスト"/>
        <xdr:cNvSpPr txBox="1"/>
      </xdr:nvSpPr>
      <xdr:spPr>
        <a:xfrm>
          <a:off x="14738350" y="177171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46355</xdr:rowOff>
    </xdr:from>
    <xdr:to xmlns:xdr="http://schemas.openxmlformats.org/drawingml/2006/spreadsheetDrawing">
      <xdr:col>81</xdr:col>
      <xdr:colOff>101600</xdr:colOff>
      <xdr:row>105</xdr:row>
      <xdr:rowOff>147955</xdr:rowOff>
    </xdr:to>
    <xdr:sp macro="" textlink="">
      <xdr:nvSpPr>
        <xdr:cNvPr id="880" name="楕円 879"/>
        <xdr:cNvSpPr/>
      </xdr:nvSpPr>
      <xdr:spPr>
        <a:xfrm>
          <a:off x="1388745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97790</xdr:rowOff>
    </xdr:from>
    <xdr:to xmlns:xdr="http://schemas.openxmlformats.org/drawingml/2006/spreadsheetDrawing">
      <xdr:col>85</xdr:col>
      <xdr:colOff>127000</xdr:colOff>
      <xdr:row>105</xdr:row>
      <xdr:rowOff>130175</xdr:rowOff>
    </xdr:to>
    <xdr:cxnSp macro="">
      <xdr:nvCxnSpPr>
        <xdr:cNvPr id="881" name="直線コネクタ 880"/>
        <xdr:cNvCxnSpPr/>
      </xdr:nvCxnSpPr>
      <xdr:spPr>
        <a:xfrm>
          <a:off x="13938250" y="17757140"/>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12065</xdr:rowOff>
    </xdr:from>
    <xdr:to xmlns:xdr="http://schemas.openxmlformats.org/drawingml/2006/spreadsheetDrawing">
      <xdr:col>76</xdr:col>
      <xdr:colOff>165100</xdr:colOff>
      <xdr:row>105</xdr:row>
      <xdr:rowOff>113665</xdr:rowOff>
    </xdr:to>
    <xdr:sp macro="" textlink="">
      <xdr:nvSpPr>
        <xdr:cNvPr id="882" name="楕円 881"/>
        <xdr:cNvSpPr/>
      </xdr:nvSpPr>
      <xdr:spPr>
        <a:xfrm>
          <a:off x="13093700" y="1767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63500</xdr:rowOff>
    </xdr:from>
    <xdr:to xmlns:xdr="http://schemas.openxmlformats.org/drawingml/2006/spreadsheetDrawing">
      <xdr:col>81</xdr:col>
      <xdr:colOff>50800</xdr:colOff>
      <xdr:row>105</xdr:row>
      <xdr:rowOff>97790</xdr:rowOff>
    </xdr:to>
    <xdr:cxnSp macro="">
      <xdr:nvCxnSpPr>
        <xdr:cNvPr id="883" name="直線コネクタ 882"/>
        <xdr:cNvCxnSpPr/>
      </xdr:nvCxnSpPr>
      <xdr:spPr>
        <a:xfrm>
          <a:off x="13144500" y="17722850"/>
          <a:ext cx="7937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167640</xdr:rowOff>
    </xdr:from>
    <xdr:to xmlns:xdr="http://schemas.openxmlformats.org/drawingml/2006/spreadsheetDrawing">
      <xdr:col>72</xdr:col>
      <xdr:colOff>38100</xdr:colOff>
      <xdr:row>105</xdr:row>
      <xdr:rowOff>97790</xdr:rowOff>
    </xdr:to>
    <xdr:sp macro="" textlink="">
      <xdr:nvSpPr>
        <xdr:cNvPr id="884" name="楕円 883"/>
        <xdr:cNvSpPr/>
      </xdr:nvSpPr>
      <xdr:spPr>
        <a:xfrm>
          <a:off x="12299950" y="176555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105</xdr:row>
      <xdr:rowOff>46990</xdr:rowOff>
    </xdr:from>
    <xdr:to xmlns:xdr="http://schemas.openxmlformats.org/drawingml/2006/spreadsheetDrawing">
      <xdr:col>76</xdr:col>
      <xdr:colOff>114300</xdr:colOff>
      <xdr:row>105</xdr:row>
      <xdr:rowOff>63500</xdr:rowOff>
    </xdr:to>
    <xdr:cxnSp macro="">
      <xdr:nvCxnSpPr>
        <xdr:cNvPr id="885" name="直線コネクタ 884"/>
        <xdr:cNvCxnSpPr/>
      </xdr:nvCxnSpPr>
      <xdr:spPr>
        <a:xfrm>
          <a:off x="12344400" y="17706340"/>
          <a:ext cx="8001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136525</xdr:rowOff>
    </xdr:from>
    <xdr:to xmlns:xdr="http://schemas.openxmlformats.org/drawingml/2006/spreadsheetDrawing">
      <xdr:col>67</xdr:col>
      <xdr:colOff>101600</xdr:colOff>
      <xdr:row>105</xdr:row>
      <xdr:rowOff>66675</xdr:rowOff>
    </xdr:to>
    <xdr:sp macro="" textlink="">
      <xdr:nvSpPr>
        <xdr:cNvPr id="886" name="楕円 885"/>
        <xdr:cNvSpPr/>
      </xdr:nvSpPr>
      <xdr:spPr>
        <a:xfrm>
          <a:off x="11487150" y="1762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15875</xdr:rowOff>
    </xdr:from>
    <xdr:to xmlns:xdr="http://schemas.openxmlformats.org/drawingml/2006/spreadsheetDrawing">
      <xdr:col>71</xdr:col>
      <xdr:colOff>171450</xdr:colOff>
      <xdr:row>105</xdr:row>
      <xdr:rowOff>46990</xdr:rowOff>
    </xdr:to>
    <xdr:cxnSp macro="">
      <xdr:nvCxnSpPr>
        <xdr:cNvPr id="887" name="直線コネクタ 886"/>
        <xdr:cNvCxnSpPr/>
      </xdr:nvCxnSpPr>
      <xdr:spPr>
        <a:xfrm>
          <a:off x="11537950" y="17675225"/>
          <a:ext cx="80645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58420</xdr:rowOff>
    </xdr:from>
    <xdr:ext cx="404495" cy="259080"/>
    <xdr:sp macro="" textlink="">
      <xdr:nvSpPr>
        <xdr:cNvPr id="888" name="n_1aveValue【庁舎】&#10;有形固定資産減価償却率"/>
        <xdr:cNvSpPr txBox="1"/>
      </xdr:nvSpPr>
      <xdr:spPr>
        <a:xfrm>
          <a:off x="13742035" y="173748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111125</xdr:rowOff>
    </xdr:from>
    <xdr:ext cx="404495" cy="258445"/>
    <xdr:sp macro="" textlink="">
      <xdr:nvSpPr>
        <xdr:cNvPr id="889" name="n_2aveValue【庁舎】&#10;有形固定資産減価償却率"/>
        <xdr:cNvSpPr txBox="1"/>
      </xdr:nvSpPr>
      <xdr:spPr>
        <a:xfrm>
          <a:off x="12960985" y="174275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90170</xdr:rowOff>
    </xdr:from>
    <xdr:ext cx="405130" cy="259080"/>
    <xdr:sp macro="" textlink="">
      <xdr:nvSpPr>
        <xdr:cNvPr id="890" name="n_3aveValue【庁舎】&#10;有形固定資産減価償却率"/>
        <xdr:cNvSpPr txBox="1"/>
      </xdr:nvSpPr>
      <xdr:spPr>
        <a:xfrm>
          <a:off x="12167235" y="17749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132715</xdr:rowOff>
    </xdr:from>
    <xdr:ext cx="404495" cy="258445"/>
    <xdr:sp macro="" textlink="">
      <xdr:nvSpPr>
        <xdr:cNvPr id="891" name="n_4aveValue【庁舎】&#10;有形固定資産減価償却率"/>
        <xdr:cNvSpPr txBox="1"/>
      </xdr:nvSpPr>
      <xdr:spPr>
        <a:xfrm>
          <a:off x="11354435" y="177920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139065</xdr:rowOff>
    </xdr:from>
    <xdr:ext cx="404495" cy="259080"/>
    <xdr:sp macro="" textlink="">
      <xdr:nvSpPr>
        <xdr:cNvPr id="892" name="n_1mainValue【庁舎】&#10;有形固定資産減価償却率"/>
        <xdr:cNvSpPr txBox="1"/>
      </xdr:nvSpPr>
      <xdr:spPr>
        <a:xfrm>
          <a:off x="13742035" y="177984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104775</xdr:rowOff>
    </xdr:from>
    <xdr:ext cx="404495" cy="259080"/>
    <xdr:sp macro="" textlink="">
      <xdr:nvSpPr>
        <xdr:cNvPr id="893" name="n_2mainValue【庁舎】&#10;有形固定資産減価償却率"/>
        <xdr:cNvSpPr txBox="1"/>
      </xdr:nvSpPr>
      <xdr:spPr>
        <a:xfrm>
          <a:off x="12960985" y="177641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114300</xdr:rowOff>
    </xdr:from>
    <xdr:ext cx="405130" cy="259080"/>
    <xdr:sp macro="" textlink="">
      <xdr:nvSpPr>
        <xdr:cNvPr id="894" name="n_3mainValue【庁舎】&#10;有形固定資産減価償却率"/>
        <xdr:cNvSpPr txBox="1"/>
      </xdr:nvSpPr>
      <xdr:spPr>
        <a:xfrm>
          <a:off x="12167235" y="17430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83185</xdr:rowOff>
    </xdr:from>
    <xdr:ext cx="404495" cy="259080"/>
    <xdr:sp macro="" textlink="">
      <xdr:nvSpPr>
        <xdr:cNvPr id="895" name="n_4mainValue【庁舎】&#10;有形固定資産減価償却率"/>
        <xdr:cNvSpPr txBox="1"/>
      </xdr:nvSpPr>
      <xdr:spPr>
        <a:xfrm>
          <a:off x="11354435" y="173996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96" name="正方形/長方形 895"/>
        <xdr:cNvSpPr/>
      </xdr:nvSpPr>
      <xdr:spPr>
        <a:xfrm>
          <a:off x="164592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97" name="正方形/長方形 896"/>
        <xdr:cNvSpPr/>
      </xdr:nvSpPr>
      <xdr:spPr>
        <a:xfrm>
          <a:off x="16586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98" name="正方形/長方形 897"/>
        <xdr:cNvSpPr/>
      </xdr:nvSpPr>
      <xdr:spPr>
        <a:xfrm>
          <a:off x="16586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99" name="正方形/長方形 898"/>
        <xdr:cNvSpPr/>
      </xdr:nvSpPr>
      <xdr:spPr>
        <a:xfrm>
          <a:off x="174879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900" name="正方形/長方形 899"/>
        <xdr:cNvSpPr/>
      </xdr:nvSpPr>
      <xdr:spPr>
        <a:xfrm>
          <a:off x="174879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901" name="正方形/長方形 900"/>
        <xdr:cNvSpPr/>
      </xdr:nvSpPr>
      <xdr:spPr>
        <a:xfrm>
          <a:off x="185166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902" name="正方形/長方形 901"/>
        <xdr:cNvSpPr/>
      </xdr:nvSpPr>
      <xdr:spPr>
        <a:xfrm>
          <a:off x="185166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03" name="正方形/長方形 902"/>
        <xdr:cNvSpPr/>
      </xdr:nvSpPr>
      <xdr:spPr>
        <a:xfrm>
          <a:off x="164592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904" name="テキスト ボックス 903"/>
        <xdr:cNvSpPr txBox="1"/>
      </xdr:nvSpPr>
      <xdr:spPr>
        <a:xfrm>
          <a:off x="16440150" y="162306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905" name="直線コネクタ 904"/>
        <xdr:cNvCxnSpPr/>
      </xdr:nvCxnSpPr>
      <xdr:spPr>
        <a:xfrm>
          <a:off x="164592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906" name="直線コネクタ 905"/>
        <xdr:cNvCxnSpPr/>
      </xdr:nvCxnSpPr>
      <xdr:spPr>
        <a:xfrm>
          <a:off x="16459200" y="183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907" name="テキスト ボックス 906"/>
        <xdr:cNvSpPr txBox="1"/>
      </xdr:nvSpPr>
      <xdr:spPr>
        <a:xfrm>
          <a:off x="16048990" y="182384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908" name="直線コネクタ 907"/>
        <xdr:cNvCxnSpPr/>
      </xdr:nvCxnSpPr>
      <xdr:spPr>
        <a:xfrm>
          <a:off x="16459200" y="18054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909" name="テキスト ボックス 908"/>
        <xdr:cNvSpPr txBox="1"/>
      </xdr:nvSpPr>
      <xdr:spPr>
        <a:xfrm>
          <a:off x="16048990" y="179114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910" name="直線コネクタ 909"/>
        <xdr:cNvCxnSpPr/>
      </xdr:nvCxnSpPr>
      <xdr:spPr>
        <a:xfrm>
          <a:off x="16459200" y="17727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911" name="テキスト ボックス 910"/>
        <xdr:cNvSpPr txBox="1"/>
      </xdr:nvSpPr>
      <xdr:spPr>
        <a:xfrm>
          <a:off x="16048990" y="175856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912" name="直線コネクタ 911"/>
        <xdr:cNvCxnSpPr/>
      </xdr:nvCxnSpPr>
      <xdr:spPr>
        <a:xfrm>
          <a:off x="16459200" y="17400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913" name="テキスト ボックス 912"/>
        <xdr:cNvSpPr txBox="1"/>
      </xdr:nvSpPr>
      <xdr:spPr>
        <a:xfrm>
          <a:off x="16048990" y="172586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914" name="直線コネクタ 913"/>
        <xdr:cNvCxnSpPr/>
      </xdr:nvCxnSpPr>
      <xdr:spPr>
        <a:xfrm>
          <a:off x="16459200" y="17074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915" name="テキスト ボックス 914"/>
        <xdr:cNvSpPr txBox="1"/>
      </xdr:nvSpPr>
      <xdr:spPr>
        <a:xfrm>
          <a:off x="16048990" y="169322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916" name="直線コネクタ 915"/>
        <xdr:cNvCxnSpPr/>
      </xdr:nvCxnSpPr>
      <xdr:spPr>
        <a:xfrm>
          <a:off x="16459200" y="167474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917" name="テキスト ボックス 916"/>
        <xdr:cNvSpPr txBox="1"/>
      </xdr:nvSpPr>
      <xdr:spPr>
        <a:xfrm>
          <a:off x="16048990" y="166052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18" name="直線コネクタ 917"/>
        <xdr:cNvCxnSpPr/>
      </xdr:nvCxnSpPr>
      <xdr:spPr>
        <a:xfrm>
          <a:off x="164592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919" name="テキスト ボックス 918"/>
        <xdr:cNvSpPr txBox="1"/>
      </xdr:nvSpPr>
      <xdr:spPr>
        <a:xfrm>
          <a:off x="16048990" y="16278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20" name="【庁舎】&#10;一人当たり面積グラフ枠"/>
        <xdr:cNvSpPr/>
      </xdr:nvSpPr>
      <xdr:spPr>
        <a:xfrm>
          <a:off x="164592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95885</xdr:rowOff>
    </xdr:from>
    <xdr:to xmlns:xdr="http://schemas.openxmlformats.org/drawingml/2006/spreadsheetDrawing">
      <xdr:col>116</xdr:col>
      <xdr:colOff>62865</xdr:colOff>
      <xdr:row>108</xdr:row>
      <xdr:rowOff>79375</xdr:rowOff>
    </xdr:to>
    <xdr:cxnSp macro="">
      <xdr:nvCxnSpPr>
        <xdr:cNvPr id="921" name="直線コネクタ 920"/>
        <xdr:cNvCxnSpPr/>
      </xdr:nvCxnSpPr>
      <xdr:spPr>
        <a:xfrm flipV="1">
          <a:off x="19951065" y="16897985"/>
          <a:ext cx="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83185</xdr:rowOff>
    </xdr:from>
    <xdr:ext cx="469265" cy="259080"/>
    <xdr:sp macro="" textlink="">
      <xdr:nvSpPr>
        <xdr:cNvPr id="922" name="【庁舎】&#10;一人当たり面積最小値テキスト"/>
        <xdr:cNvSpPr txBox="1"/>
      </xdr:nvSpPr>
      <xdr:spPr>
        <a:xfrm>
          <a:off x="19989800" y="182568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79375</xdr:rowOff>
    </xdr:from>
    <xdr:to xmlns:xdr="http://schemas.openxmlformats.org/drawingml/2006/spreadsheetDrawing">
      <xdr:col>116</xdr:col>
      <xdr:colOff>152400</xdr:colOff>
      <xdr:row>108</xdr:row>
      <xdr:rowOff>79375</xdr:rowOff>
    </xdr:to>
    <xdr:cxnSp macro="">
      <xdr:nvCxnSpPr>
        <xdr:cNvPr id="923" name="直線コネクタ 922"/>
        <xdr:cNvCxnSpPr/>
      </xdr:nvCxnSpPr>
      <xdr:spPr>
        <a:xfrm>
          <a:off x="19881850" y="182530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42545</xdr:rowOff>
    </xdr:from>
    <xdr:ext cx="469265" cy="258445"/>
    <xdr:sp macro="" textlink="">
      <xdr:nvSpPr>
        <xdr:cNvPr id="924" name="【庁舎】&#10;一人当たり面積最大値テキスト"/>
        <xdr:cNvSpPr txBox="1"/>
      </xdr:nvSpPr>
      <xdr:spPr>
        <a:xfrm>
          <a:off x="19989800" y="166731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95885</xdr:rowOff>
    </xdr:from>
    <xdr:to xmlns:xdr="http://schemas.openxmlformats.org/drawingml/2006/spreadsheetDrawing">
      <xdr:col>116</xdr:col>
      <xdr:colOff>152400</xdr:colOff>
      <xdr:row>100</xdr:row>
      <xdr:rowOff>95885</xdr:rowOff>
    </xdr:to>
    <xdr:cxnSp macro="">
      <xdr:nvCxnSpPr>
        <xdr:cNvPr id="925" name="直線コネクタ 924"/>
        <xdr:cNvCxnSpPr/>
      </xdr:nvCxnSpPr>
      <xdr:spPr>
        <a:xfrm>
          <a:off x="19881850" y="168979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33020</xdr:rowOff>
    </xdr:from>
    <xdr:ext cx="469265" cy="259080"/>
    <xdr:sp macro="" textlink="">
      <xdr:nvSpPr>
        <xdr:cNvPr id="926" name="【庁舎】&#10;一人当たり面積平均値テキスト"/>
        <xdr:cNvSpPr txBox="1"/>
      </xdr:nvSpPr>
      <xdr:spPr>
        <a:xfrm>
          <a:off x="19989800" y="1786382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54610</xdr:rowOff>
    </xdr:from>
    <xdr:to xmlns:xdr="http://schemas.openxmlformats.org/drawingml/2006/spreadsheetDrawing">
      <xdr:col>116</xdr:col>
      <xdr:colOff>114300</xdr:colOff>
      <xdr:row>106</xdr:row>
      <xdr:rowOff>156210</xdr:rowOff>
    </xdr:to>
    <xdr:sp macro="" textlink="">
      <xdr:nvSpPr>
        <xdr:cNvPr id="927" name="フローチャート: 判断 926"/>
        <xdr:cNvSpPr/>
      </xdr:nvSpPr>
      <xdr:spPr>
        <a:xfrm>
          <a:off x="19900900" y="1788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48260</xdr:rowOff>
    </xdr:from>
    <xdr:to xmlns:xdr="http://schemas.openxmlformats.org/drawingml/2006/spreadsheetDrawing">
      <xdr:col>112</xdr:col>
      <xdr:colOff>38100</xdr:colOff>
      <xdr:row>106</xdr:row>
      <xdr:rowOff>149860</xdr:rowOff>
    </xdr:to>
    <xdr:sp macro="" textlink="">
      <xdr:nvSpPr>
        <xdr:cNvPr id="928" name="フローチャート: 判断 927"/>
        <xdr:cNvSpPr/>
      </xdr:nvSpPr>
      <xdr:spPr>
        <a:xfrm>
          <a:off x="19157950" y="178790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63500</xdr:rowOff>
    </xdr:from>
    <xdr:to xmlns:xdr="http://schemas.openxmlformats.org/drawingml/2006/spreadsheetDrawing">
      <xdr:col>107</xdr:col>
      <xdr:colOff>101600</xdr:colOff>
      <xdr:row>106</xdr:row>
      <xdr:rowOff>164465</xdr:rowOff>
    </xdr:to>
    <xdr:sp macro="" textlink="">
      <xdr:nvSpPr>
        <xdr:cNvPr id="929" name="フローチャート: 判断 928"/>
        <xdr:cNvSpPr/>
      </xdr:nvSpPr>
      <xdr:spPr>
        <a:xfrm>
          <a:off x="18345150" y="17894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67945</xdr:rowOff>
    </xdr:from>
    <xdr:to xmlns:xdr="http://schemas.openxmlformats.org/drawingml/2006/spreadsheetDrawing">
      <xdr:col>102</xdr:col>
      <xdr:colOff>165100</xdr:colOff>
      <xdr:row>106</xdr:row>
      <xdr:rowOff>169545</xdr:rowOff>
    </xdr:to>
    <xdr:sp macro="" textlink="">
      <xdr:nvSpPr>
        <xdr:cNvPr id="930" name="フローチャート: 判断 929"/>
        <xdr:cNvSpPr/>
      </xdr:nvSpPr>
      <xdr:spPr>
        <a:xfrm>
          <a:off x="17551400" y="1789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76200</xdr:rowOff>
    </xdr:from>
    <xdr:to xmlns:xdr="http://schemas.openxmlformats.org/drawingml/2006/spreadsheetDrawing">
      <xdr:col>98</xdr:col>
      <xdr:colOff>38100</xdr:colOff>
      <xdr:row>107</xdr:row>
      <xdr:rowOff>6350</xdr:rowOff>
    </xdr:to>
    <xdr:sp macro="" textlink="">
      <xdr:nvSpPr>
        <xdr:cNvPr id="931" name="フローチャート: 判断 930"/>
        <xdr:cNvSpPr/>
      </xdr:nvSpPr>
      <xdr:spPr>
        <a:xfrm>
          <a:off x="16757650" y="17907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32" name="テキスト ボックス 931"/>
        <xdr:cNvSpPr txBox="1"/>
      </xdr:nvSpPr>
      <xdr:spPr>
        <a:xfrm>
          <a:off x="19780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111</xdr:row>
      <xdr:rowOff>16510</xdr:rowOff>
    </xdr:from>
    <xdr:ext cx="762000" cy="259080"/>
    <xdr:sp macro="" textlink="">
      <xdr:nvSpPr>
        <xdr:cNvPr id="933" name="テキスト ボックス 932"/>
        <xdr:cNvSpPr txBox="1"/>
      </xdr:nvSpPr>
      <xdr:spPr>
        <a:xfrm>
          <a:off x="19030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1365" cy="259080"/>
    <xdr:sp macro="" textlink="">
      <xdr:nvSpPr>
        <xdr:cNvPr id="934" name="テキスト ボックス 933"/>
        <xdr:cNvSpPr txBox="1"/>
      </xdr:nvSpPr>
      <xdr:spPr>
        <a:xfrm>
          <a:off x="182245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35" name="テキスト ボックス 934"/>
        <xdr:cNvSpPr txBox="1"/>
      </xdr:nvSpPr>
      <xdr:spPr>
        <a:xfrm>
          <a:off x="174307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111</xdr:row>
      <xdr:rowOff>16510</xdr:rowOff>
    </xdr:from>
    <xdr:ext cx="762000" cy="259080"/>
    <xdr:sp macro="" textlink="">
      <xdr:nvSpPr>
        <xdr:cNvPr id="936" name="テキスト ボックス 935"/>
        <xdr:cNvSpPr txBox="1"/>
      </xdr:nvSpPr>
      <xdr:spPr>
        <a:xfrm>
          <a:off x="166306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48260</xdr:rowOff>
    </xdr:from>
    <xdr:to xmlns:xdr="http://schemas.openxmlformats.org/drawingml/2006/spreadsheetDrawing">
      <xdr:col>116</xdr:col>
      <xdr:colOff>114300</xdr:colOff>
      <xdr:row>104</xdr:row>
      <xdr:rowOff>149860</xdr:rowOff>
    </xdr:to>
    <xdr:sp macro="" textlink="">
      <xdr:nvSpPr>
        <xdr:cNvPr id="937" name="楕円 936"/>
        <xdr:cNvSpPr/>
      </xdr:nvSpPr>
      <xdr:spPr>
        <a:xfrm>
          <a:off x="19900900" y="1753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103</xdr:row>
      <xdr:rowOff>71120</xdr:rowOff>
    </xdr:from>
    <xdr:ext cx="469265" cy="259080"/>
    <xdr:sp macro="" textlink="">
      <xdr:nvSpPr>
        <xdr:cNvPr id="938" name="【庁舎】&#10;一人当たり面積該当値テキスト"/>
        <xdr:cNvSpPr txBox="1"/>
      </xdr:nvSpPr>
      <xdr:spPr>
        <a:xfrm>
          <a:off x="19989800" y="17387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104</xdr:row>
      <xdr:rowOff>63500</xdr:rowOff>
    </xdr:from>
    <xdr:to xmlns:xdr="http://schemas.openxmlformats.org/drawingml/2006/spreadsheetDrawing">
      <xdr:col>112</xdr:col>
      <xdr:colOff>38100</xdr:colOff>
      <xdr:row>104</xdr:row>
      <xdr:rowOff>164465</xdr:rowOff>
    </xdr:to>
    <xdr:sp macro="" textlink="">
      <xdr:nvSpPr>
        <xdr:cNvPr id="939" name="楕円 938"/>
        <xdr:cNvSpPr/>
      </xdr:nvSpPr>
      <xdr:spPr>
        <a:xfrm>
          <a:off x="19157950" y="1755140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104</xdr:row>
      <xdr:rowOff>99060</xdr:rowOff>
    </xdr:from>
    <xdr:to xmlns:xdr="http://schemas.openxmlformats.org/drawingml/2006/spreadsheetDrawing">
      <xdr:col>116</xdr:col>
      <xdr:colOff>63500</xdr:colOff>
      <xdr:row>104</xdr:row>
      <xdr:rowOff>113665</xdr:rowOff>
    </xdr:to>
    <xdr:cxnSp macro="">
      <xdr:nvCxnSpPr>
        <xdr:cNvPr id="940" name="直線コネクタ 939"/>
        <xdr:cNvCxnSpPr/>
      </xdr:nvCxnSpPr>
      <xdr:spPr>
        <a:xfrm flipV="1">
          <a:off x="19202400" y="17586960"/>
          <a:ext cx="7493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104</xdr:row>
      <xdr:rowOff>74930</xdr:rowOff>
    </xdr:from>
    <xdr:to xmlns:xdr="http://schemas.openxmlformats.org/drawingml/2006/spreadsheetDrawing">
      <xdr:col>107</xdr:col>
      <xdr:colOff>101600</xdr:colOff>
      <xdr:row>105</xdr:row>
      <xdr:rowOff>4445</xdr:rowOff>
    </xdr:to>
    <xdr:sp macro="" textlink="">
      <xdr:nvSpPr>
        <xdr:cNvPr id="941" name="楕円 940"/>
        <xdr:cNvSpPr/>
      </xdr:nvSpPr>
      <xdr:spPr>
        <a:xfrm>
          <a:off x="18345150" y="17562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104</xdr:row>
      <xdr:rowOff>113665</xdr:rowOff>
    </xdr:from>
    <xdr:to xmlns:xdr="http://schemas.openxmlformats.org/drawingml/2006/spreadsheetDrawing">
      <xdr:col>111</xdr:col>
      <xdr:colOff>171450</xdr:colOff>
      <xdr:row>104</xdr:row>
      <xdr:rowOff>125095</xdr:rowOff>
    </xdr:to>
    <xdr:cxnSp macro="">
      <xdr:nvCxnSpPr>
        <xdr:cNvPr id="942" name="直線コネクタ 941"/>
        <xdr:cNvCxnSpPr/>
      </xdr:nvCxnSpPr>
      <xdr:spPr>
        <a:xfrm flipV="1">
          <a:off x="18395950" y="17601565"/>
          <a:ext cx="8064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104</xdr:row>
      <xdr:rowOff>105410</xdr:rowOff>
    </xdr:from>
    <xdr:to xmlns:xdr="http://schemas.openxmlformats.org/drawingml/2006/spreadsheetDrawing">
      <xdr:col>102</xdr:col>
      <xdr:colOff>165100</xdr:colOff>
      <xdr:row>105</xdr:row>
      <xdr:rowOff>35560</xdr:rowOff>
    </xdr:to>
    <xdr:sp macro="" textlink="">
      <xdr:nvSpPr>
        <xdr:cNvPr id="943" name="楕円 942"/>
        <xdr:cNvSpPr/>
      </xdr:nvSpPr>
      <xdr:spPr>
        <a:xfrm>
          <a:off x="17551400" y="1759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104</xdr:row>
      <xdr:rowOff>125095</xdr:rowOff>
    </xdr:from>
    <xdr:to xmlns:xdr="http://schemas.openxmlformats.org/drawingml/2006/spreadsheetDrawing">
      <xdr:col>107</xdr:col>
      <xdr:colOff>50800</xdr:colOff>
      <xdr:row>104</xdr:row>
      <xdr:rowOff>156210</xdr:rowOff>
    </xdr:to>
    <xdr:cxnSp macro="">
      <xdr:nvCxnSpPr>
        <xdr:cNvPr id="944" name="直線コネクタ 943"/>
        <xdr:cNvCxnSpPr/>
      </xdr:nvCxnSpPr>
      <xdr:spPr>
        <a:xfrm flipV="1">
          <a:off x="17602200" y="17612995"/>
          <a:ext cx="79375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104</xdr:row>
      <xdr:rowOff>111760</xdr:rowOff>
    </xdr:from>
    <xdr:to xmlns:xdr="http://schemas.openxmlformats.org/drawingml/2006/spreadsheetDrawing">
      <xdr:col>98</xdr:col>
      <xdr:colOff>38100</xdr:colOff>
      <xdr:row>105</xdr:row>
      <xdr:rowOff>41910</xdr:rowOff>
    </xdr:to>
    <xdr:sp macro="" textlink="">
      <xdr:nvSpPr>
        <xdr:cNvPr id="945" name="楕円 944"/>
        <xdr:cNvSpPr/>
      </xdr:nvSpPr>
      <xdr:spPr>
        <a:xfrm>
          <a:off x="16757650" y="175996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104</xdr:row>
      <xdr:rowOff>156210</xdr:rowOff>
    </xdr:from>
    <xdr:to xmlns:xdr="http://schemas.openxmlformats.org/drawingml/2006/spreadsheetDrawing">
      <xdr:col>102</xdr:col>
      <xdr:colOff>114300</xdr:colOff>
      <xdr:row>104</xdr:row>
      <xdr:rowOff>162560</xdr:rowOff>
    </xdr:to>
    <xdr:cxnSp macro="">
      <xdr:nvCxnSpPr>
        <xdr:cNvPr id="946" name="直線コネクタ 945"/>
        <xdr:cNvCxnSpPr/>
      </xdr:nvCxnSpPr>
      <xdr:spPr>
        <a:xfrm flipV="1">
          <a:off x="16802100" y="17644110"/>
          <a:ext cx="8001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140970</xdr:rowOff>
    </xdr:from>
    <xdr:ext cx="469900" cy="259080"/>
    <xdr:sp macro="" textlink="">
      <xdr:nvSpPr>
        <xdr:cNvPr id="947" name="n_1aveValue【庁舎】&#10;一人当たり面積"/>
        <xdr:cNvSpPr txBox="1"/>
      </xdr:nvSpPr>
      <xdr:spPr>
        <a:xfrm>
          <a:off x="18980150" y="17971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155575</xdr:rowOff>
    </xdr:from>
    <xdr:ext cx="469900" cy="258445"/>
    <xdr:sp macro="" textlink="">
      <xdr:nvSpPr>
        <xdr:cNvPr id="948" name="n_2aveValue【庁舎】&#10;一人当たり面積"/>
        <xdr:cNvSpPr txBox="1"/>
      </xdr:nvSpPr>
      <xdr:spPr>
        <a:xfrm>
          <a:off x="18180050" y="179863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160655</xdr:rowOff>
    </xdr:from>
    <xdr:ext cx="469900" cy="259080"/>
    <xdr:sp macro="" textlink="">
      <xdr:nvSpPr>
        <xdr:cNvPr id="949" name="n_3aveValue【庁舎】&#10;一人当たり面積"/>
        <xdr:cNvSpPr txBox="1"/>
      </xdr:nvSpPr>
      <xdr:spPr>
        <a:xfrm>
          <a:off x="17386300" y="179914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168910</xdr:rowOff>
    </xdr:from>
    <xdr:ext cx="469900" cy="258445"/>
    <xdr:sp macro="" textlink="">
      <xdr:nvSpPr>
        <xdr:cNvPr id="950" name="n_4aveValue【庁舎】&#10;一人当たり面積"/>
        <xdr:cNvSpPr txBox="1"/>
      </xdr:nvSpPr>
      <xdr:spPr>
        <a:xfrm>
          <a:off x="16592550" y="179997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103</xdr:row>
      <xdr:rowOff>9525</xdr:rowOff>
    </xdr:from>
    <xdr:ext cx="469900" cy="258445"/>
    <xdr:sp macro="" textlink="">
      <xdr:nvSpPr>
        <xdr:cNvPr id="951" name="n_1mainValue【庁舎】&#10;一人当たり面積"/>
        <xdr:cNvSpPr txBox="1"/>
      </xdr:nvSpPr>
      <xdr:spPr>
        <a:xfrm>
          <a:off x="18980150" y="173259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20955</xdr:rowOff>
    </xdr:from>
    <xdr:ext cx="469900" cy="258445"/>
    <xdr:sp macro="" textlink="">
      <xdr:nvSpPr>
        <xdr:cNvPr id="952" name="n_2mainValue【庁舎】&#10;一人当たり面積"/>
        <xdr:cNvSpPr txBox="1"/>
      </xdr:nvSpPr>
      <xdr:spPr>
        <a:xfrm>
          <a:off x="18180050" y="173374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103</xdr:row>
      <xdr:rowOff>52070</xdr:rowOff>
    </xdr:from>
    <xdr:ext cx="469900" cy="258445"/>
    <xdr:sp macro="" textlink="">
      <xdr:nvSpPr>
        <xdr:cNvPr id="953" name="n_3mainValue【庁舎】&#10;一人当たり面積"/>
        <xdr:cNvSpPr txBox="1"/>
      </xdr:nvSpPr>
      <xdr:spPr>
        <a:xfrm>
          <a:off x="17386300" y="173685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103</xdr:row>
      <xdr:rowOff>58420</xdr:rowOff>
    </xdr:from>
    <xdr:ext cx="469900" cy="259080"/>
    <xdr:sp macro="" textlink="">
      <xdr:nvSpPr>
        <xdr:cNvPr id="954" name="n_4mainValue【庁舎】&#10;一人当たり面積"/>
        <xdr:cNvSpPr txBox="1"/>
      </xdr:nvSpPr>
      <xdr:spPr>
        <a:xfrm>
          <a:off x="16592550" y="17374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55" name="正方形/長方形 954"/>
        <xdr:cNvSpPr/>
      </xdr:nvSpPr>
      <xdr:spPr>
        <a:xfrm>
          <a:off x="685800" y="190881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56" name="正方形/長方形 955"/>
        <xdr:cNvSpPr/>
      </xdr:nvSpPr>
      <xdr:spPr>
        <a:xfrm>
          <a:off x="685800" y="19151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57" name="テキスト ボックス 956"/>
        <xdr:cNvSpPr txBox="1"/>
      </xdr:nvSpPr>
      <xdr:spPr>
        <a:xfrm>
          <a:off x="762000" y="194056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当市では、「体育館・プール」、「福祉施設」、「市民会館」及び「庁舎」の有形固定資産減価償却率が高く、老朽化が進んでいる。特に「市民会館」は</a:t>
          </a:r>
          <a:r>
            <a:rPr kumimoji="1" lang="en-US" altLang="ja-JP" sz="1300">
              <a:latin typeface="ＭＳ Ｐゴシック"/>
              <a:ea typeface="ＭＳ Ｐゴシック"/>
            </a:rPr>
            <a:t>83.1</a:t>
          </a:r>
          <a:r>
            <a:rPr kumimoji="1" lang="ja-JP" altLang="en-US" sz="1300">
              <a:latin typeface="ＭＳ Ｐゴシック"/>
              <a:ea typeface="ＭＳ Ｐゴシック"/>
            </a:rPr>
            <a:t>％と高く統廃合を含めた施設の再配置を早急に検討する必要がある。</a:t>
          </a:r>
          <a:endParaRPr kumimoji="1" lang="en-US" altLang="ja-JP" sz="1300">
            <a:latin typeface="ＭＳ Ｐゴシック"/>
            <a:ea typeface="ＭＳ Ｐゴシック"/>
          </a:endParaRPr>
        </a:p>
        <a:p>
          <a:r>
            <a:rPr kumimoji="1" lang="ja-JP" altLang="en-US" sz="1300">
              <a:latin typeface="ＭＳ Ｐゴシック"/>
              <a:ea typeface="ＭＳ Ｐゴシック"/>
            </a:rPr>
            <a:t>また、当市は市域が広く分庁方式として旧町役場庁舎が存続しているため建物が古く、有形固定資産減価償却率が類似団体に比べて高くなっている。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今後は、公共施設再配置計画等により類似施設の統廃合を進め、適正配置に努める。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661035" y="419100"/>
          <a:ext cx="1142174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8181320" y="406400"/>
          <a:ext cx="353250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8206720" y="431800"/>
          <a:ext cx="348805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18232120" y="457200"/>
          <a:ext cx="345186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静岡県伊豆市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5659735" y="406400"/>
          <a:ext cx="24091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5685135" y="431800"/>
          <a:ext cx="23647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5710535" y="457200"/>
          <a:ext cx="23075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188595</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754380" y="1206500"/>
          <a:ext cx="867537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868680" y="1238250"/>
          <a:ext cx="125031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188595</xdr:colOff>
      <xdr:row>7</xdr:row>
      <xdr:rowOff>38100</xdr:rowOff>
    </xdr:from>
    <xdr:to xmlns:xdr="http://schemas.openxmlformats.org/drawingml/2006/spreadsheetDrawing">
      <xdr:col>16</xdr:col>
      <xdr:colOff>188595</xdr:colOff>
      <xdr:row>17</xdr:row>
      <xdr:rowOff>38100</xdr:rowOff>
    </xdr:to>
    <xdr:sp macro="" textlink="">
      <xdr:nvSpPr>
        <xdr:cNvPr id="11" name="正方形/長方形 10"/>
        <xdr:cNvSpPr/>
      </xdr:nvSpPr>
      <xdr:spPr>
        <a:xfrm>
          <a:off x="2074545" y="1238250"/>
          <a:ext cx="113157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30,360
30,069
363.97
19,391,676
18,344,012
734,112
9,981,037
18,016,363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263265" y="1238250"/>
          <a:ext cx="137731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4640580" y="1257300"/>
          <a:ext cx="18224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6463030" y="1257300"/>
          <a:ext cx="114427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37.9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7670800" y="1257300"/>
          <a:ext cx="57213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4640580" y="2095500"/>
          <a:ext cx="18224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188595</xdr:colOff>
      <xdr:row>15</xdr:row>
      <xdr:rowOff>158750</xdr:rowOff>
    </xdr:to>
    <xdr:sp macro="" textlink="">
      <xdr:nvSpPr>
        <xdr:cNvPr id="17" name="正方形/長方形 16"/>
        <xdr:cNvSpPr/>
      </xdr:nvSpPr>
      <xdr:spPr>
        <a:xfrm>
          <a:off x="6526530" y="2095500"/>
          <a:ext cx="309181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9650095" y="1206500"/>
          <a:ext cx="1288415"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9864090" y="1270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9864090" y="15367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9864090" y="1866900"/>
          <a:ext cx="114427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9726295" y="1358900"/>
          <a:ext cx="1504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10</xdr:row>
      <xdr:rowOff>127000</xdr:rowOff>
    </xdr:from>
    <xdr:to xmlns:xdr="http://schemas.openxmlformats.org/drawingml/2006/spreadsheetDrawing">
      <xdr:col>51</xdr:col>
      <xdr:colOff>188595</xdr:colOff>
      <xdr:row>11</xdr:row>
      <xdr:rowOff>95250</xdr:rowOff>
    </xdr:to>
    <xdr:cxnSp macro="">
      <xdr:nvCxnSpPr>
        <xdr:cNvPr id="23" name="直線コネクタ 22"/>
        <xdr:cNvCxnSpPr/>
      </xdr:nvCxnSpPr>
      <xdr:spPr>
        <a:xfrm>
          <a:off x="980694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9726295" y="184150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12</xdr:row>
      <xdr:rowOff>22225</xdr:rowOff>
    </xdr:from>
    <xdr:to xmlns:xdr="http://schemas.openxmlformats.org/drawingml/2006/spreadsheetDrawing">
      <xdr:col>51</xdr:col>
      <xdr:colOff>188595</xdr:colOff>
      <xdr:row>12</xdr:row>
      <xdr:rowOff>161925</xdr:rowOff>
    </xdr:to>
    <xdr:cxnSp macro="">
      <xdr:nvCxnSpPr>
        <xdr:cNvPr id="25" name="直線コネクタ 24"/>
        <xdr:cNvCxnSpPr/>
      </xdr:nvCxnSpPr>
      <xdr:spPr>
        <a:xfrm flipV="1">
          <a:off x="980694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9726295" y="222250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9761220" y="130810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9761220" y="157480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699135" y="300990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8450" cy="258445"/>
    <xdr:sp macro="" textlink="">
      <xdr:nvSpPr>
        <xdr:cNvPr id="30" name="テキスト ボックス 29"/>
        <xdr:cNvSpPr txBox="1"/>
      </xdr:nvSpPr>
      <xdr:spPr>
        <a:xfrm>
          <a:off x="699135" y="3263900"/>
          <a:ext cx="91884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8445"/>
    <xdr:sp macro="" textlink="">
      <xdr:nvSpPr>
        <xdr:cNvPr id="31" name="テキスト ボックス 30"/>
        <xdr:cNvSpPr txBox="1"/>
      </xdr:nvSpPr>
      <xdr:spPr>
        <a:xfrm>
          <a:off x="699135" y="3517900"/>
          <a:ext cx="57581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699135" y="377190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745" cy="259080"/>
    <xdr:sp macro="" textlink="">
      <xdr:nvSpPr>
        <xdr:cNvPr id="33" name="テキスト ボックス 32"/>
        <xdr:cNvSpPr txBox="1"/>
      </xdr:nvSpPr>
      <xdr:spPr>
        <a:xfrm>
          <a:off x="699135" y="402590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09915" cy="259080"/>
    <xdr:sp macro="" textlink="">
      <xdr:nvSpPr>
        <xdr:cNvPr id="34" name="テキスト ボックス 33"/>
        <xdr:cNvSpPr txBox="1"/>
      </xdr:nvSpPr>
      <xdr:spPr>
        <a:xfrm>
          <a:off x="699135" y="4279900"/>
          <a:ext cx="820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150" cy="258445"/>
    <xdr:sp macro="" textlink="">
      <xdr:nvSpPr>
        <xdr:cNvPr id="35" name="テキスト ボックス 34"/>
        <xdr:cNvSpPr txBox="1"/>
      </xdr:nvSpPr>
      <xdr:spPr>
        <a:xfrm>
          <a:off x="699135" y="4533900"/>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699135" y="501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8610"/>
    <xdr:sp macro="" textlink="">
      <xdr:nvSpPr>
        <xdr:cNvPr id="37" name="テキスト ボックス 36"/>
        <xdr:cNvSpPr txBox="1"/>
      </xdr:nvSpPr>
      <xdr:spPr>
        <a:xfrm>
          <a:off x="160909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2861945"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318760" y="52705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318760" y="54610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6802120" y="527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6802120" y="546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115935" y="527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115935" y="546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699135" y="577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445760" y="577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188595</xdr:colOff>
      <xdr:row>35</xdr:row>
      <xdr:rowOff>31750</xdr:rowOff>
    </xdr:to>
    <xdr:sp macro="" textlink="">
      <xdr:nvSpPr>
        <xdr:cNvPr id="47" name="正方形/長方形 46"/>
        <xdr:cNvSpPr/>
      </xdr:nvSpPr>
      <xdr:spPr>
        <a:xfrm>
          <a:off x="5445760" y="5778500"/>
          <a:ext cx="34182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188595</xdr:colOff>
      <xdr:row>47</xdr:row>
      <xdr:rowOff>69850</xdr:rowOff>
    </xdr:to>
    <xdr:sp macro="" textlink="" fLocksText="0">
      <xdr:nvSpPr>
        <xdr:cNvPr id="48" name="テキスト ボックス 47"/>
        <xdr:cNvSpPr txBox="1"/>
      </xdr:nvSpPr>
      <xdr:spPr>
        <a:xfrm>
          <a:off x="5551805" y="6096000"/>
          <a:ext cx="51981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latin typeface="ＭＳ Ｐゴシック"/>
              <a:ea typeface="ＭＳ Ｐゴシック"/>
            </a:rPr>
            <a:t>　類似団体の平均は上回っているものの、年々低下しており、全国平均及び静岡県平均を下回っている。</a:t>
          </a:r>
          <a:endParaRPr kumimoji="1" lang="en-US" altLang="ja-JP" sz="1300" baseline="0">
            <a:latin typeface="ＭＳ Ｐゴシック"/>
            <a:ea typeface="ＭＳ Ｐゴシック"/>
          </a:endParaRPr>
        </a:p>
        <a:p>
          <a:r>
            <a:rPr kumimoji="1" lang="ja-JP" altLang="en-US" sz="1300" baseline="0">
              <a:latin typeface="ＭＳ Ｐゴシック"/>
              <a:ea typeface="ＭＳ Ｐゴシック"/>
            </a:rPr>
            <a:t>　主な要因として、令和元年度は森林環境譲与税の導入などにより基準財政収入額が前年度より微増となったが、合併特例債償還費の増などに伴う基準財政需要額が増加したことが挙げられる。</a:t>
          </a:r>
          <a:endParaRPr kumimoji="1" lang="en-US" altLang="ja-JP" sz="1300" baseline="0">
            <a:latin typeface="ＭＳ Ｐゴシック"/>
            <a:ea typeface="ＭＳ Ｐゴシック"/>
          </a:endParaRPr>
        </a:p>
        <a:p>
          <a:r>
            <a:rPr kumimoji="1" lang="ja-JP" altLang="en-US" sz="1300" baseline="0">
              <a:latin typeface="ＭＳ Ｐゴシック"/>
              <a:ea typeface="ＭＳ Ｐゴシック"/>
            </a:rPr>
            <a:t>　今後も自主財源の増加は見込めないことから、事務事業の見直し等による歳出の抑制に努める。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699135" y="819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699135" y="78473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699135" y="75018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699135" y="71570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8445"/>
    <xdr:sp macro="" textlink="">
      <xdr:nvSpPr>
        <xdr:cNvPr id="55" name="テキスト ボックス 54"/>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699135" y="68129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8445"/>
    <xdr:sp macro="" textlink="">
      <xdr:nvSpPr>
        <xdr:cNvPr id="57" name="テキスト ボックス 56"/>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699135" y="646811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699135" y="61233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699135" y="577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699135" y="577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88900</xdr:rowOff>
    </xdr:from>
    <xdr:to xmlns:xdr="http://schemas.openxmlformats.org/drawingml/2006/spreadsheetDrawing">
      <xdr:col>23</xdr:col>
      <xdr:colOff>133350</xdr:colOff>
      <xdr:row>44</xdr:row>
      <xdr:rowOff>113665</xdr:rowOff>
    </xdr:to>
    <xdr:cxnSp macro="">
      <xdr:nvCxnSpPr>
        <xdr:cNvPr id="65" name="直線コネクタ 64"/>
        <xdr:cNvCxnSpPr/>
      </xdr:nvCxnSpPr>
      <xdr:spPr>
        <a:xfrm flipV="1">
          <a:off x="4471035" y="6261100"/>
          <a:ext cx="0" cy="13963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86360</xdr:rowOff>
    </xdr:from>
    <xdr:ext cx="762000" cy="258445"/>
    <xdr:sp macro="" textlink="">
      <xdr:nvSpPr>
        <xdr:cNvPr id="66" name="財政力最小値テキスト"/>
        <xdr:cNvSpPr txBox="1"/>
      </xdr:nvSpPr>
      <xdr:spPr>
        <a:xfrm>
          <a:off x="4538980" y="7630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113665</xdr:rowOff>
    </xdr:from>
    <xdr:to xmlns:xdr="http://schemas.openxmlformats.org/drawingml/2006/spreadsheetDrawing">
      <xdr:col>24</xdr:col>
      <xdr:colOff>12700</xdr:colOff>
      <xdr:row>44</xdr:row>
      <xdr:rowOff>113665</xdr:rowOff>
    </xdr:to>
    <xdr:cxnSp macro="">
      <xdr:nvCxnSpPr>
        <xdr:cNvPr id="67" name="直線コネクタ 66"/>
        <xdr:cNvCxnSpPr/>
      </xdr:nvCxnSpPr>
      <xdr:spPr>
        <a:xfrm>
          <a:off x="4382135" y="765746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3810</xdr:rowOff>
    </xdr:from>
    <xdr:ext cx="762000" cy="259080"/>
    <xdr:sp macro="" textlink="">
      <xdr:nvSpPr>
        <xdr:cNvPr id="68" name="財政力最大値テキスト"/>
        <xdr:cNvSpPr txBox="1"/>
      </xdr:nvSpPr>
      <xdr:spPr>
        <a:xfrm>
          <a:off x="4538980" y="60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88900</xdr:rowOff>
    </xdr:from>
    <xdr:to xmlns:xdr="http://schemas.openxmlformats.org/drawingml/2006/spreadsheetDrawing">
      <xdr:col>24</xdr:col>
      <xdr:colOff>12700</xdr:colOff>
      <xdr:row>36</xdr:row>
      <xdr:rowOff>88900</xdr:rowOff>
    </xdr:to>
    <xdr:cxnSp macro="">
      <xdr:nvCxnSpPr>
        <xdr:cNvPr id="69" name="直線コネクタ 68"/>
        <xdr:cNvCxnSpPr/>
      </xdr:nvCxnSpPr>
      <xdr:spPr>
        <a:xfrm>
          <a:off x="4382135" y="626110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40</xdr:row>
      <xdr:rowOff>109855</xdr:rowOff>
    </xdr:from>
    <xdr:to xmlns:xdr="http://schemas.openxmlformats.org/drawingml/2006/spreadsheetDrawing">
      <xdr:col>23</xdr:col>
      <xdr:colOff>133350</xdr:colOff>
      <xdr:row>40</xdr:row>
      <xdr:rowOff>127000</xdr:rowOff>
    </xdr:to>
    <xdr:cxnSp macro="">
      <xdr:nvCxnSpPr>
        <xdr:cNvPr id="70" name="直線コネクタ 69"/>
        <xdr:cNvCxnSpPr/>
      </xdr:nvCxnSpPr>
      <xdr:spPr>
        <a:xfrm>
          <a:off x="3716655" y="6967855"/>
          <a:ext cx="7543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31750</xdr:rowOff>
    </xdr:from>
    <xdr:ext cx="762000" cy="258445"/>
    <xdr:sp macro="" textlink="">
      <xdr:nvSpPr>
        <xdr:cNvPr id="71" name="財政力平均値テキスト"/>
        <xdr:cNvSpPr txBox="1"/>
      </xdr:nvSpPr>
      <xdr:spPr>
        <a:xfrm>
          <a:off x="4538980" y="70612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59690</xdr:rowOff>
    </xdr:from>
    <xdr:to xmlns:xdr="http://schemas.openxmlformats.org/drawingml/2006/spreadsheetDrawing">
      <xdr:col>23</xdr:col>
      <xdr:colOff>184150</xdr:colOff>
      <xdr:row>41</xdr:row>
      <xdr:rowOff>161290</xdr:rowOff>
    </xdr:to>
    <xdr:sp macro="" textlink="">
      <xdr:nvSpPr>
        <xdr:cNvPr id="72" name="フローチャート: 判断 71"/>
        <xdr:cNvSpPr/>
      </xdr:nvSpPr>
      <xdr:spPr>
        <a:xfrm>
          <a:off x="4420235" y="708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40</xdr:row>
      <xdr:rowOff>92710</xdr:rowOff>
    </xdr:from>
    <xdr:to xmlns:xdr="http://schemas.openxmlformats.org/drawingml/2006/spreadsheetDrawing">
      <xdr:col>19</xdr:col>
      <xdr:colOff>133350</xdr:colOff>
      <xdr:row>40</xdr:row>
      <xdr:rowOff>109855</xdr:rowOff>
    </xdr:to>
    <xdr:cxnSp macro="">
      <xdr:nvCxnSpPr>
        <xdr:cNvPr id="73" name="直線コネクタ 72"/>
        <xdr:cNvCxnSpPr/>
      </xdr:nvCxnSpPr>
      <xdr:spPr>
        <a:xfrm>
          <a:off x="2911475" y="6950710"/>
          <a:ext cx="8051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42545</xdr:rowOff>
    </xdr:from>
    <xdr:to xmlns:xdr="http://schemas.openxmlformats.org/drawingml/2006/spreadsheetDrawing">
      <xdr:col>19</xdr:col>
      <xdr:colOff>184150</xdr:colOff>
      <xdr:row>41</xdr:row>
      <xdr:rowOff>144145</xdr:rowOff>
    </xdr:to>
    <xdr:sp macro="" textlink="">
      <xdr:nvSpPr>
        <xdr:cNvPr id="74" name="フローチャート: 判断 73"/>
        <xdr:cNvSpPr/>
      </xdr:nvSpPr>
      <xdr:spPr>
        <a:xfrm>
          <a:off x="3665855"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128905</xdr:rowOff>
    </xdr:from>
    <xdr:ext cx="736600" cy="259080"/>
    <xdr:sp macro="" textlink="">
      <xdr:nvSpPr>
        <xdr:cNvPr id="75" name="テキスト ボックス 74"/>
        <xdr:cNvSpPr txBox="1"/>
      </xdr:nvSpPr>
      <xdr:spPr>
        <a:xfrm>
          <a:off x="3377565" y="7158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40</xdr:row>
      <xdr:rowOff>57785</xdr:rowOff>
    </xdr:from>
    <xdr:to xmlns:xdr="http://schemas.openxmlformats.org/drawingml/2006/spreadsheetDrawing">
      <xdr:col>15</xdr:col>
      <xdr:colOff>82550</xdr:colOff>
      <xdr:row>40</xdr:row>
      <xdr:rowOff>92710</xdr:rowOff>
    </xdr:to>
    <xdr:cxnSp macro="">
      <xdr:nvCxnSpPr>
        <xdr:cNvPr id="76" name="直線コネクタ 75"/>
        <xdr:cNvCxnSpPr/>
      </xdr:nvCxnSpPr>
      <xdr:spPr>
        <a:xfrm>
          <a:off x="2106295" y="6915785"/>
          <a:ext cx="80518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42545</xdr:rowOff>
    </xdr:from>
    <xdr:to xmlns:xdr="http://schemas.openxmlformats.org/drawingml/2006/spreadsheetDrawing">
      <xdr:col>15</xdr:col>
      <xdr:colOff>133350</xdr:colOff>
      <xdr:row>41</xdr:row>
      <xdr:rowOff>144145</xdr:rowOff>
    </xdr:to>
    <xdr:sp macro="" textlink="">
      <xdr:nvSpPr>
        <xdr:cNvPr id="77" name="フローチャート: 判断 76"/>
        <xdr:cNvSpPr/>
      </xdr:nvSpPr>
      <xdr:spPr>
        <a:xfrm>
          <a:off x="2860675"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128905</xdr:rowOff>
    </xdr:from>
    <xdr:ext cx="761365" cy="259080"/>
    <xdr:sp macro="" textlink="">
      <xdr:nvSpPr>
        <xdr:cNvPr id="78" name="テキスト ボックス 77"/>
        <xdr:cNvSpPr txBox="1"/>
      </xdr:nvSpPr>
      <xdr:spPr>
        <a:xfrm>
          <a:off x="2572385" y="71583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40</xdr:row>
      <xdr:rowOff>23495</xdr:rowOff>
    </xdr:from>
    <xdr:to xmlns:xdr="http://schemas.openxmlformats.org/drawingml/2006/spreadsheetDrawing">
      <xdr:col>11</xdr:col>
      <xdr:colOff>31750</xdr:colOff>
      <xdr:row>40</xdr:row>
      <xdr:rowOff>57785</xdr:rowOff>
    </xdr:to>
    <xdr:cxnSp macro="">
      <xdr:nvCxnSpPr>
        <xdr:cNvPr id="79" name="直線コネクタ 78"/>
        <xdr:cNvCxnSpPr/>
      </xdr:nvCxnSpPr>
      <xdr:spPr>
        <a:xfrm>
          <a:off x="1320165" y="6881495"/>
          <a:ext cx="78613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41</xdr:row>
      <xdr:rowOff>59690</xdr:rowOff>
    </xdr:from>
    <xdr:to xmlns:xdr="http://schemas.openxmlformats.org/drawingml/2006/spreadsheetDrawing">
      <xdr:col>11</xdr:col>
      <xdr:colOff>82550</xdr:colOff>
      <xdr:row>41</xdr:row>
      <xdr:rowOff>161290</xdr:rowOff>
    </xdr:to>
    <xdr:sp macro="" textlink="">
      <xdr:nvSpPr>
        <xdr:cNvPr id="80" name="フローチャート: 判断 79"/>
        <xdr:cNvSpPr/>
      </xdr:nvSpPr>
      <xdr:spPr>
        <a:xfrm>
          <a:off x="2074545" y="70891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146050</xdr:rowOff>
    </xdr:from>
    <xdr:ext cx="762000" cy="258445"/>
    <xdr:sp macro="" textlink="">
      <xdr:nvSpPr>
        <xdr:cNvPr id="81" name="テキスト ボックス 80"/>
        <xdr:cNvSpPr txBox="1"/>
      </xdr:nvSpPr>
      <xdr:spPr>
        <a:xfrm>
          <a:off x="1767205" y="7175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25400</xdr:rowOff>
    </xdr:from>
    <xdr:to xmlns:xdr="http://schemas.openxmlformats.org/drawingml/2006/spreadsheetDrawing">
      <xdr:col>7</xdr:col>
      <xdr:colOff>31750</xdr:colOff>
      <xdr:row>41</xdr:row>
      <xdr:rowOff>127000</xdr:rowOff>
    </xdr:to>
    <xdr:sp macro="" textlink="">
      <xdr:nvSpPr>
        <xdr:cNvPr id="82" name="フローチャート: 判断 81"/>
        <xdr:cNvSpPr/>
      </xdr:nvSpPr>
      <xdr:spPr>
        <a:xfrm>
          <a:off x="1271270" y="705485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111760</xdr:rowOff>
    </xdr:from>
    <xdr:ext cx="761365" cy="258445"/>
    <xdr:sp macro="" textlink="">
      <xdr:nvSpPr>
        <xdr:cNvPr id="83" name="テキスト ボックス 82"/>
        <xdr:cNvSpPr txBox="1"/>
      </xdr:nvSpPr>
      <xdr:spPr>
        <a:xfrm>
          <a:off x="962025" y="7141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27609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52171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1365" cy="259080"/>
    <xdr:sp macro="" textlink="">
      <xdr:nvSpPr>
        <xdr:cNvPr id="86" name="テキスト ボックス 85"/>
        <xdr:cNvSpPr txBox="1"/>
      </xdr:nvSpPr>
      <xdr:spPr>
        <a:xfrm>
          <a:off x="271653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191135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127125"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76200</xdr:rowOff>
    </xdr:from>
    <xdr:to xmlns:xdr="http://schemas.openxmlformats.org/drawingml/2006/spreadsheetDrawing">
      <xdr:col>23</xdr:col>
      <xdr:colOff>184150</xdr:colOff>
      <xdr:row>41</xdr:row>
      <xdr:rowOff>6350</xdr:rowOff>
    </xdr:to>
    <xdr:sp macro="" textlink="">
      <xdr:nvSpPr>
        <xdr:cNvPr id="89" name="楕円 88"/>
        <xdr:cNvSpPr/>
      </xdr:nvSpPr>
      <xdr:spPr>
        <a:xfrm>
          <a:off x="4420235"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39</xdr:row>
      <xdr:rowOff>92710</xdr:rowOff>
    </xdr:from>
    <xdr:ext cx="762000" cy="259080"/>
    <xdr:sp macro="" textlink="">
      <xdr:nvSpPr>
        <xdr:cNvPr id="90" name="財政力該当値テキスト"/>
        <xdr:cNvSpPr txBox="1"/>
      </xdr:nvSpPr>
      <xdr:spPr>
        <a:xfrm>
          <a:off x="4538980" y="677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40</xdr:row>
      <xdr:rowOff>59055</xdr:rowOff>
    </xdr:from>
    <xdr:to xmlns:xdr="http://schemas.openxmlformats.org/drawingml/2006/spreadsheetDrawing">
      <xdr:col>19</xdr:col>
      <xdr:colOff>184150</xdr:colOff>
      <xdr:row>40</xdr:row>
      <xdr:rowOff>160655</xdr:rowOff>
    </xdr:to>
    <xdr:sp macro="" textlink="">
      <xdr:nvSpPr>
        <xdr:cNvPr id="91" name="楕円 90"/>
        <xdr:cNvSpPr/>
      </xdr:nvSpPr>
      <xdr:spPr>
        <a:xfrm>
          <a:off x="3665855" y="691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38</xdr:row>
      <xdr:rowOff>170815</xdr:rowOff>
    </xdr:from>
    <xdr:ext cx="736600" cy="258445"/>
    <xdr:sp macro="" textlink="">
      <xdr:nvSpPr>
        <xdr:cNvPr id="92" name="テキスト ボックス 91"/>
        <xdr:cNvSpPr txBox="1"/>
      </xdr:nvSpPr>
      <xdr:spPr>
        <a:xfrm>
          <a:off x="3377565" y="66859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40</xdr:row>
      <xdr:rowOff>41910</xdr:rowOff>
    </xdr:from>
    <xdr:to xmlns:xdr="http://schemas.openxmlformats.org/drawingml/2006/spreadsheetDrawing">
      <xdr:col>15</xdr:col>
      <xdr:colOff>133350</xdr:colOff>
      <xdr:row>40</xdr:row>
      <xdr:rowOff>143510</xdr:rowOff>
    </xdr:to>
    <xdr:sp macro="" textlink="">
      <xdr:nvSpPr>
        <xdr:cNvPr id="93" name="楕円 92"/>
        <xdr:cNvSpPr/>
      </xdr:nvSpPr>
      <xdr:spPr>
        <a:xfrm>
          <a:off x="2860675" y="689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38</xdr:row>
      <xdr:rowOff>153670</xdr:rowOff>
    </xdr:from>
    <xdr:ext cx="761365" cy="259080"/>
    <xdr:sp macro="" textlink="">
      <xdr:nvSpPr>
        <xdr:cNvPr id="94" name="テキスト ボックス 93"/>
        <xdr:cNvSpPr txBox="1"/>
      </xdr:nvSpPr>
      <xdr:spPr>
        <a:xfrm>
          <a:off x="2572385" y="66687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40</xdr:row>
      <xdr:rowOff>6985</xdr:rowOff>
    </xdr:from>
    <xdr:to xmlns:xdr="http://schemas.openxmlformats.org/drawingml/2006/spreadsheetDrawing">
      <xdr:col>11</xdr:col>
      <xdr:colOff>82550</xdr:colOff>
      <xdr:row>40</xdr:row>
      <xdr:rowOff>109220</xdr:rowOff>
    </xdr:to>
    <xdr:sp macro="" textlink="">
      <xdr:nvSpPr>
        <xdr:cNvPr id="95" name="楕円 94"/>
        <xdr:cNvSpPr/>
      </xdr:nvSpPr>
      <xdr:spPr>
        <a:xfrm>
          <a:off x="2074545" y="686498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118745</xdr:rowOff>
    </xdr:from>
    <xdr:ext cx="762000" cy="259080"/>
    <xdr:sp macro="" textlink="">
      <xdr:nvSpPr>
        <xdr:cNvPr id="96" name="テキスト ボックス 95"/>
        <xdr:cNvSpPr txBox="1"/>
      </xdr:nvSpPr>
      <xdr:spPr>
        <a:xfrm>
          <a:off x="1767205" y="6633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39</xdr:row>
      <xdr:rowOff>144145</xdr:rowOff>
    </xdr:from>
    <xdr:to xmlns:xdr="http://schemas.openxmlformats.org/drawingml/2006/spreadsheetDrawing">
      <xdr:col>7</xdr:col>
      <xdr:colOff>31750</xdr:colOff>
      <xdr:row>40</xdr:row>
      <xdr:rowOff>74930</xdr:rowOff>
    </xdr:to>
    <xdr:sp macro="" textlink="">
      <xdr:nvSpPr>
        <xdr:cNvPr id="97" name="楕円 96"/>
        <xdr:cNvSpPr/>
      </xdr:nvSpPr>
      <xdr:spPr>
        <a:xfrm>
          <a:off x="1271270" y="6830695"/>
          <a:ext cx="8064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38</xdr:row>
      <xdr:rowOff>84455</xdr:rowOff>
    </xdr:from>
    <xdr:ext cx="761365" cy="259080"/>
    <xdr:sp macro="" textlink="">
      <xdr:nvSpPr>
        <xdr:cNvPr id="98" name="テキスト ボックス 97"/>
        <xdr:cNvSpPr txBox="1"/>
      </xdr:nvSpPr>
      <xdr:spPr>
        <a:xfrm>
          <a:off x="962025" y="65995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699135" y="882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100" name="テキスト ボックス 99"/>
        <xdr:cNvSpPr txBox="1"/>
      </xdr:nvSpPr>
      <xdr:spPr>
        <a:xfrm>
          <a:off x="152590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1" name="テキスト ボックス 100"/>
        <xdr:cNvSpPr txBox="1"/>
      </xdr:nvSpPr>
      <xdr:spPr>
        <a:xfrm>
          <a:off x="294513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318760" y="90805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318760" y="92710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6802120" y="908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6802120" y="927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8115935" y="908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8115935" y="927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699135" y="958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5445760" y="958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188595</xdr:colOff>
      <xdr:row>57</xdr:row>
      <xdr:rowOff>69850</xdr:rowOff>
    </xdr:to>
    <xdr:sp macro="" textlink="">
      <xdr:nvSpPr>
        <xdr:cNvPr id="110" name="正方形/長方形 109"/>
        <xdr:cNvSpPr/>
      </xdr:nvSpPr>
      <xdr:spPr>
        <a:xfrm>
          <a:off x="5445760" y="9588500"/>
          <a:ext cx="34182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188595</xdr:colOff>
      <xdr:row>69</xdr:row>
      <xdr:rowOff>107950</xdr:rowOff>
    </xdr:to>
    <xdr:sp macro="" textlink="" fLocksText="0">
      <xdr:nvSpPr>
        <xdr:cNvPr id="111" name="テキスト ボックス 110"/>
        <xdr:cNvSpPr txBox="1"/>
      </xdr:nvSpPr>
      <xdr:spPr>
        <a:xfrm>
          <a:off x="5551805" y="9906000"/>
          <a:ext cx="51981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類似団体及び全国平均はいずれも下回っているが、静岡県平均を上回っている。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主な要因として、合併特例債償還費などの公債費の増による経常経費の増加が挙げられる。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今後は、経常一般財源の増加は見込めないことから、経常経費の削減に努める。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661035"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699135" y="1200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4" name="テキスト ボックス 113"/>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5" name="直線コネクタ 114"/>
        <xdr:cNvCxnSpPr/>
      </xdr:nvCxnSpPr>
      <xdr:spPr>
        <a:xfrm>
          <a:off x="699135" y="115995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6" name="テキスト ボックス 115"/>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7" name="直線コネクタ 116"/>
        <xdr:cNvCxnSpPr/>
      </xdr:nvCxnSpPr>
      <xdr:spPr>
        <a:xfrm>
          <a:off x="699135" y="111969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8" name="テキスト ボックス 117"/>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9" name="直線コネクタ 118"/>
        <xdr:cNvCxnSpPr/>
      </xdr:nvCxnSpPr>
      <xdr:spPr>
        <a:xfrm>
          <a:off x="699135" y="107950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0" name="テキスト ボックス 119"/>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1" name="直線コネクタ 120"/>
        <xdr:cNvCxnSpPr/>
      </xdr:nvCxnSpPr>
      <xdr:spPr>
        <a:xfrm>
          <a:off x="699135" y="103930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22" name="テキスト ボックス 121"/>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3" name="直線コネクタ 122"/>
        <xdr:cNvCxnSpPr/>
      </xdr:nvCxnSpPr>
      <xdr:spPr>
        <a:xfrm>
          <a:off x="699135" y="99904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8445"/>
    <xdr:sp macro="" textlink="">
      <xdr:nvSpPr>
        <xdr:cNvPr id="124" name="テキスト ボックス 123"/>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5" name="直線コネクタ 124"/>
        <xdr:cNvCxnSpPr/>
      </xdr:nvCxnSpPr>
      <xdr:spPr>
        <a:xfrm>
          <a:off x="699135" y="958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7" name="財政構造の弾力性グラフ枠"/>
        <xdr:cNvSpPr/>
      </xdr:nvSpPr>
      <xdr:spPr>
        <a:xfrm>
          <a:off x="699135" y="958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105410</xdr:rowOff>
    </xdr:from>
    <xdr:to xmlns:xdr="http://schemas.openxmlformats.org/drawingml/2006/spreadsheetDrawing">
      <xdr:col>23</xdr:col>
      <xdr:colOff>133350</xdr:colOff>
      <xdr:row>66</xdr:row>
      <xdr:rowOff>18415</xdr:rowOff>
    </xdr:to>
    <xdr:cxnSp macro="">
      <xdr:nvCxnSpPr>
        <xdr:cNvPr id="128" name="直線コネクタ 127"/>
        <xdr:cNvCxnSpPr/>
      </xdr:nvCxnSpPr>
      <xdr:spPr>
        <a:xfrm flipV="1">
          <a:off x="4471035" y="9878060"/>
          <a:ext cx="0" cy="14560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161925</xdr:rowOff>
    </xdr:from>
    <xdr:ext cx="762000" cy="259080"/>
    <xdr:sp macro="" textlink="">
      <xdr:nvSpPr>
        <xdr:cNvPr id="129" name="財政構造の弾力性最小値テキスト"/>
        <xdr:cNvSpPr txBox="1"/>
      </xdr:nvSpPr>
      <xdr:spPr>
        <a:xfrm>
          <a:off x="4538980" y="11306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18415</xdr:rowOff>
    </xdr:from>
    <xdr:to xmlns:xdr="http://schemas.openxmlformats.org/drawingml/2006/spreadsheetDrawing">
      <xdr:col>24</xdr:col>
      <xdr:colOff>12700</xdr:colOff>
      <xdr:row>66</xdr:row>
      <xdr:rowOff>18415</xdr:rowOff>
    </xdr:to>
    <xdr:cxnSp macro="">
      <xdr:nvCxnSpPr>
        <xdr:cNvPr id="130" name="直線コネクタ 129"/>
        <xdr:cNvCxnSpPr/>
      </xdr:nvCxnSpPr>
      <xdr:spPr>
        <a:xfrm>
          <a:off x="4382135" y="1133411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20320</xdr:rowOff>
    </xdr:from>
    <xdr:ext cx="762000" cy="258445"/>
    <xdr:sp macro="" textlink="">
      <xdr:nvSpPr>
        <xdr:cNvPr id="131" name="財政構造の弾力性最大値テキスト"/>
        <xdr:cNvSpPr txBox="1"/>
      </xdr:nvSpPr>
      <xdr:spPr>
        <a:xfrm>
          <a:off x="4538980" y="9621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105410</xdr:rowOff>
    </xdr:from>
    <xdr:to xmlns:xdr="http://schemas.openxmlformats.org/drawingml/2006/spreadsheetDrawing">
      <xdr:col>24</xdr:col>
      <xdr:colOff>12700</xdr:colOff>
      <xdr:row>57</xdr:row>
      <xdr:rowOff>105410</xdr:rowOff>
    </xdr:to>
    <xdr:cxnSp macro="">
      <xdr:nvCxnSpPr>
        <xdr:cNvPr id="132" name="直線コネクタ 131"/>
        <xdr:cNvCxnSpPr/>
      </xdr:nvCxnSpPr>
      <xdr:spPr>
        <a:xfrm>
          <a:off x="4382135" y="987806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89535</xdr:rowOff>
    </xdr:from>
    <xdr:to xmlns:xdr="http://schemas.openxmlformats.org/drawingml/2006/spreadsheetDrawing">
      <xdr:col>23</xdr:col>
      <xdr:colOff>133350</xdr:colOff>
      <xdr:row>61</xdr:row>
      <xdr:rowOff>22860</xdr:rowOff>
    </xdr:to>
    <xdr:cxnSp macro="">
      <xdr:nvCxnSpPr>
        <xdr:cNvPr id="133" name="直線コネクタ 132"/>
        <xdr:cNvCxnSpPr/>
      </xdr:nvCxnSpPr>
      <xdr:spPr>
        <a:xfrm>
          <a:off x="3716655" y="10376535"/>
          <a:ext cx="75438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62230</xdr:rowOff>
    </xdr:from>
    <xdr:ext cx="762000" cy="259080"/>
    <xdr:sp macro="" textlink="">
      <xdr:nvSpPr>
        <xdr:cNvPr id="134" name="財政構造の弾力性平均値テキスト"/>
        <xdr:cNvSpPr txBox="1"/>
      </xdr:nvSpPr>
      <xdr:spPr>
        <a:xfrm>
          <a:off x="4538980" y="10692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90170</xdr:rowOff>
    </xdr:from>
    <xdr:to xmlns:xdr="http://schemas.openxmlformats.org/drawingml/2006/spreadsheetDrawing">
      <xdr:col>23</xdr:col>
      <xdr:colOff>184150</xdr:colOff>
      <xdr:row>63</xdr:row>
      <xdr:rowOff>20320</xdr:rowOff>
    </xdr:to>
    <xdr:sp macro="" textlink="">
      <xdr:nvSpPr>
        <xdr:cNvPr id="135" name="フローチャート: 判断 134"/>
        <xdr:cNvSpPr/>
      </xdr:nvSpPr>
      <xdr:spPr>
        <a:xfrm>
          <a:off x="4420235"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59</xdr:row>
      <xdr:rowOff>140335</xdr:rowOff>
    </xdr:from>
    <xdr:to xmlns:xdr="http://schemas.openxmlformats.org/drawingml/2006/spreadsheetDrawing">
      <xdr:col>19</xdr:col>
      <xdr:colOff>133350</xdr:colOff>
      <xdr:row>60</xdr:row>
      <xdr:rowOff>89535</xdr:rowOff>
    </xdr:to>
    <xdr:cxnSp macro="">
      <xdr:nvCxnSpPr>
        <xdr:cNvPr id="136" name="直線コネクタ 135"/>
        <xdr:cNvCxnSpPr/>
      </xdr:nvCxnSpPr>
      <xdr:spPr>
        <a:xfrm>
          <a:off x="2911475" y="10255885"/>
          <a:ext cx="80518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50165</xdr:rowOff>
    </xdr:from>
    <xdr:to xmlns:xdr="http://schemas.openxmlformats.org/drawingml/2006/spreadsheetDrawing">
      <xdr:col>19</xdr:col>
      <xdr:colOff>184150</xdr:colOff>
      <xdr:row>62</xdr:row>
      <xdr:rowOff>151765</xdr:rowOff>
    </xdr:to>
    <xdr:sp macro="" textlink="">
      <xdr:nvSpPr>
        <xdr:cNvPr id="137" name="フローチャート: 判断 136"/>
        <xdr:cNvSpPr/>
      </xdr:nvSpPr>
      <xdr:spPr>
        <a:xfrm>
          <a:off x="3665855"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136525</xdr:rowOff>
    </xdr:from>
    <xdr:ext cx="736600" cy="258445"/>
    <xdr:sp macro="" textlink="">
      <xdr:nvSpPr>
        <xdr:cNvPr id="138" name="テキスト ボックス 137"/>
        <xdr:cNvSpPr txBox="1"/>
      </xdr:nvSpPr>
      <xdr:spPr>
        <a:xfrm>
          <a:off x="3377565" y="107664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58</xdr:row>
      <xdr:rowOff>167005</xdr:rowOff>
    </xdr:from>
    <xdr:to xmlns:xdr="http://schemas.openxmlformats.org/drawingml/2006/spreadsheetDrawing">
      <xdr:col>15</xdr:col>
      <xdr:colOff>82550</xdr:colOff>
      <xdr:row>59</xdr:row>
      <xdr:rowOff>140335</xdr:rowOff>
    </xdr:to>
    <xdr:cxnSp macro="">
      <xdr:nvCxnSpPr>
        <xdr:cNvPr id="139" name="直線コネクタ 138"/>
        <xdr:cNvCxnSpPr/>
      </xdr:nvCxnSpPr>
      <xdr:spPr>
        <a:xfrm>
          <a:off x="2106295" y="10111105"/>
          <a:ext cx="80518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61</xdr:row>
      <xdr:rowOff>149225</xdr:rowOff>
    </xdr:from>
    <xdr:to xmlns:xdr="http://schemas.openxmlformats.org/drawingml/2006/spreadsheetDrawing">
      <xdr:col>15</xdr:col>
      <xdr:colOff>133350</xdr:colOff>
      <xdr:row>62</xdr:row>
      <xdr:rowOff>79375</xdr:rowOff>
    </xdr:to>
    <xdr:sp macro="" textlink="">
      <xdr:nvSpPr>
        <xdr:cNvPr id="140" name="フローチャート: 判断 139"/>
        <xdr:cNvSpPr/>
      </xdr:nvSpPr>
      <xdr:spPr>
        <a:xfrm>
          <a:off x="2860675"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64135</xdr:rowOff>
    </xdr:from>
    <xdr:ext cx="761365" cy="258445"/>
    <xdr:sp macro="" textlink="">
      <xdr:nvSpPr>
        <xdr:cNvPr id="141" name="テキスト ボックス 140"/>
        <xdr:cNvSpPr txBox="1"/>
      </xdr:nvSpPr>
      <xdr:spPr>
        <a:xfrm>
          <a:off x="2572385" y="106940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57</xdr:row>
      <xdr:rowOff>137795</xdr:rowOff>
    </xdr:from>
    <xdr:to xmlns:xdr="http://schemas.openxmlformats.org/drawingml/2006/spreadsheetDrawing">
      <xdr:col>11</xdr:col>
      <xdr:colOff>31750</xdr:colOff>
      <xdr:row>58</xdr:row>
      <xdr:rowOff>167005</xdr:rowOff>
    </xdr:to>
    <xdr:cxnSp macro="">
      <xdr:nvCxnSpPr>
        <xdr:cNvPr id="142" name="直線コネクタ 141"/>
        <xdr:cNvCxnSpPr/>
      </xdr:nvCxnSpPr>
      <xdr:spPr>
        <a:xfrm>
          <a:off x="1320165" y="9910445"/>
          <a:ext cx="78613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61</xdr:row>
      <xdr:rowOff>84455</xdr:rowOff>
    </xdr:from>
    <xdr:to xmlns:xdr="http://schemas.openxmlformats.org/drawingml/2006/spreadsheetDrawing">
      <xdr:col>11</xdr:col>
      <xdr:colOff>82550</xdr:colOff>
      <xdr:row>62</xdr:row>
      <xdr:rowOff>14605</xdr:rowOff>
    </xdr:to>
    <xdr:sp macro="" textlink="">
      <xdr:nvSpPr>
        <xdr:cNvPr id="143" name="フローチャート: 判断 142"/>
        <xdr:cNvSpPr/>
      </xdr:nvSpPr>
      <xdr:spPr>
        <a:xfrm>
          <a:off x="2074545" y="105429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170815</xdr:rowOff>
    </xdr:from>
    <xdr:ext cx="762000" cy="258445"/>
    <xdr:sp macro="" textlink="">
      <xdr:nvSpPr>
        <xdr:cNvPr id="144" name="テキスト ボックス 143"/>
        <xdr:cNvSpPr txBox="1"/>
      </xdr:nvSpPr>
      <xdr:spPr>
        <a:xfrm>
          <a:off x="1767205" y="10629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86995</xdr:rowOff>
    </xdr:from>
    <xdr:to xmlns:xdr="http://schemas.openxmlformats.org/drawingml/2006/spreadsheetDrawing">
      <xdr:col>7</xdr:col>
      <xdr:colOff>31750</xdr:colOff>
      <xdr:row>61</xdr:row>
      <xdr:rowOff>17780</xdr:rowOff>
    </xdr:to>
    <xdr:sp macro="" textlink="">
      <xdr:nvSpPr>
        <xdr:cNvPr id="145" name="フローチャート: 判断 144"/>
        <xdr:cNvSpPr/>
      </xdr:nvSpPr>
      <xdr:spPr>
        <a:xfrm>
          <a:off x="1271270" y="10373995"/>
          <a:ext cx="8064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1905</xdr:rowOff>
    </xdr:from>
    <xdr:ext cx="761365" cy="259080"/>
    <xdr:sp macro="" textlink="">
      <xdr:nvSpPr>
        <xdr:cNvPr id="146" name="テキスト ボックス 145"/>
        <xdr:cNvSpPr txBox="1"/>
      </xdr:nvSpPr>
      <xdr:spPr>
        <a:xfrm>
          <a:off x="962025" y="104603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7" name="テキスト ボックス 146"/>
        <xdr:cNvSpPr txBox="1"/>
      </xdr:nvSpPr>
      <xdr:spPr>
        <a:xfrm>
          <a:off x="427609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8" name="テキスト ボックス 147"/>
        <xdr:cNvSpPr txBox="1"/>
      </xdr:nvSpPr>
      <xdr:spPr>
        <a:xfrm>
          <a:off x="352171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1365" cy="258445"/>
    <xdr:sp macro="" textlink="">
      <xdr:nvSpPr>
        <xdr:cNvPr id="149" name="テキスト ボックス 148"/>
        <xdr:cNvSpPr txBox="1"/>
      </xdr:nvSpPr>
      <xdr:spPr>
        <a:xfrm>
          <a:off x="271653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50" name="テキスト ボックス 149"/>
        <xdr:cNvSpPr txBox="1"/>
      </xdr:nvSpPr>
      <xdr:spPr>
        <a:xfrm>
          <a:off x="191135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51" name="テキスト ボックス 150"/>
        <xdr:cNvSpPr txBox="1"/>
      </xdr:nvSpPr>
      <xdr:spPr>
        <a:xfrm>
          <a:off x="1127125"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143510</xdr:rowOff>
    </xdr:from>
    <xdr:to xmlns:xdr="http://schemas.openxmlformats.org/drawingml/2006/spreadsheetDrawing">
      <xdr:col>23</xdr:col>
      <xdr:colOff>184150</xdr:colOff>
      <xdr:row>61</xdr:row>
      <xdr:rowOff>73660</xdr:rowOff>
    </xdr:to>
    <xdr:sp macro="" textlink="">
      <xdr:nvSpPr>
        <xdr:cNvPr id="152" name="楕円 151"/>
        <xdr:cNvSpPr/>
      </xdr:nvSpPr>
      <xdr:spPr>
        <a:xfrm>
          <a:off x="4420235"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59</xdr:row>
      <xdr:rowOff>160020</xdr:rowOff>
    </xdr:from>
    <xdr:ext cx="762000" cy="259080"/>
    <xdr:sp macro="" textlink="">
      <xdr:nvSpPr>
        <xdr:cNvPr id="153" name="財政構造の弾力性該当値テキスト"/>
        <xdr:cNvSpPr txBox="1"/>
      </xdr:nvSpPr>
      <xdr:spPr>
        <a:xfrm>
          <a:off x="4538980" y="10275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60</xdr:row>
      <xdr:rowOff>38735</xdr:rowOff>
    </xdr:from>
    <xdr:to xmlns:xdr="http://schemas.openxmlformats.org/drawingml/2006/spreadsheetDrawing">
      <xdr:col>19</xdr:col>
      <xdr:colOff>184150</xdr:colOff>
      <xdr:row>60</xdr:row>
      <xdr:rowOff>140335</xdr:rowOff>
    </xdr:to>
    <xdr:sp macro="" textlink="">
      <xdr:nvSpPr>
        <xdr:cNvPr id="154" name="楕円 153"/>
        <xdr:cNvSpPr/>
      </xdr:nvSpPr>
      <xdr:spPr>
        <a:xfrm>
          <a:off x="3665855"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150495</xdr:rowOff>
    </xdr:from>
    <xdr:ext cx="736600" cy="259080"/>
    <xdr:sp macro="" textlink="">
      <xdr:nvSpPr>
        <xdr:cNvPr id="155" name="テキスト ボックス 154"/>
        <xdr:cNvSpPr txBox="1"/>
      </xdr:nvSpPr>
      <xdr:spPr>
        <a:xfrm>
          <a:off x="3377565" y="100945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59</xdr:row>
      <xdr:rowOff>89535</xdr:rowOff>
    </xdr:from>
    <xdr:to xmlns:xdr="http://schemas.openxmlformats.org/drawingml/2006/spreadsheetDrawing">
      <xdr:col>15</xdr:col>
      <xdr:colOff>133350</xdr:colOff>
      <xdr:row>60</xdr:row>
      <xdr:rowOff>19685</xdr:rowOff>
    </xdr:to>
    <xdr:sp macro="" textlink="">
      <xdr:nvSpPr>
        <xdr:cNvPr id="156" name="楕円 155"/>
        <xdr:cNvSpPr/>
      </xdr:nvSpPr>
      <xdr:spPr>
        <a:xfrm>
          <a:off x="2860675" y="1020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29845</xdr:rowOff>
    </xdr:from>
    <xdr:ext cx="761365" cy="258445"/>
    <xdr:sp macro="" textlink="">
      <xdr:nvSpPr>
        <xdr:cNvPr id="157" name="テキスト ボックス 156"/>
        <xdr:cNvSpPr txBox="1"/>
      </xdr:nvSpPr>
      <xdr:spPr>
        <a:xfrm>
          <a:off x="2572385" y="99739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58</xdr:row>
      <xdr:rowOff>116205</xdr:rowOff>
    </xdr:from>
    <xdr:to xmlns:xdr="http://schemas.openxmlformats.org/drawingml/2006/spreadsheetDrawing">
      <xdr:col>11</xdr:col>
      <xdr:colOff>82550</xdr:colOff>
      <xdr:row>59</xdr:row>
      <xdr:rowOff>46355</xdr:rowOff>
    </xdr:to>
    <xdr:sp macro="" textlink="">
      <xdr:nvSpPr>
        <xdr:cNvPr id="158" name="楕円 157"/>
        <xdr:cNvSpPr/>
      </xdr:nvSpPr>
      <xdr:spPr>
        <a:xfrm>
          <a:off x="2074545" y="100603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57</xdr:row>
      <xdr:rowOff>56515</xdr:rowOff>
    </xdr:from>
    <xdr:ext cx="762000" cy="258445"/>
    <xdr:sp macro="" textlink="">
      <xdr:nvSpPr>
        <xdr:cNvPr id="159" name="テキスト ボックス 158"/>
        <xdr:cNvSpPr txBox="1"/>
      </xdr:nvSpPr>
      <xdr:spPr>
        <a:xfrm>
          <a:off x="1767205" y="9829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57</xdr:row>
      <xdr:rowOff>86995</xdr:rowOff>
    </xdr:from>
    <xdr:to xmlns:xdr="http://schemas.openxmlformats.org/drawingml/2006/spreadsheetDrawing">
      <xdr:col>7</xdr:col>
      <xdr:colOff>31750</xdr:colOff>
      <xdr:row>58</xdr:row>
      <xdr:rowOff>17780</xdr:rowOff>
    </xdr:to>
    <xdr:sp macro="" textlink="">
      <xdr:nvSpPr>
        <xdr:cNvPr id="160" name="楕円 159"/>
        <xdr:cNvSpPr/>
      </xdr:nvSpPr>
      <xdr:spPr>
        <a:xfrm>
          <a:off x="1271270" y="9859645"/>
          <a:ext cx="8064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56</xdr:row>
      <xdr:rowOff>27305</xdr:rowOff>
    </xdr:from>
    <xdr:ext cx="761365" cy="259080"/>
    <xdr:sp macro="" textlink="">
      <xdr:nvSpPr>
        <xdr:cNvPr id="161" name="テキスト ボックス 160"/>
        <xdr:cNvSpPr txBox="1"/>
      </xdr:nvSpPr>
      <xdr:spPr>
        <a:xfrm>
          <a:off x="962025" y="96285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2" name="正方形/長方形 161"/>
        <xdr:cNvSpPr/>
      </xdr:nvSpPr>
      <xdr:spPr>
        <a:xfrm>
          <a:off x="699135" y="1263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3" name="テキスト ボックス 162"/>
        <xdr:cNvSpPr txBox="1"/>
      </xdr:nvSpPr>
      <xdr:spPr>
        <a:xfrm>
          <a:off x="741045"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4" name="テキスト ボックス 163"/>
        <xdr:cNvSpPr txBox="1"/>
      </xdr:nvSpPr>
      <xdr:spPr>
        <a:xfrm>
          <a:off x="3750945"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[181,347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5" name="正方形/長方形 164"/>
        <xdr:cNvSpPr/>
      </xdr:nvSpPr>
      <xdr:spPr>
        <a:xfrm>
          <a:off x="5318760" y="128905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6" name="正方形/長方形 165"/>
        <xdr:cNvSpPr/>
      </xdr:nvSpPr>
      <xdr:spPr>
        <a:xfrm>
          <a:off x="5318760" y="130810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7" name="正方形/長方形 166"/>
        <xdr:cNvSpPr/>
      </xdr:nvSpPr>
      <xdr:spPr>
        <a:xfrm>
          <a:off x="6802120" y="1289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8" name="正方形/長方形 167"/>
        <xdr:cNvSpPr/>
      </xdr:nvSpPr>
      <xdr:spPr>
        <a:xfrm>
          <a:off x="6802120" y="1308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9" name="正方形/長方形 168"/>
        <xdr:cNvSpPr/>
      </xdr:nvSpPr>
      <xdr:spPr>
        <a:xfrm>
          <a:off x="8115935" y="1289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0" name="正方形/長方形 169"/>
        <xdr:cNvSpPr/>
      </xdr:nvSpPr>
      <xdr:spPr>
        <a:xfrm>
          <a:off x="8115935" y="1308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134,426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1" name="正方形/長方形 170"/>
        <xdr:cNvSpPr/>
      </xdr:nvSpPr>
      <xdr:spPr>
        <a:xfrm>
          <a:off x="699135" y="1339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2" name="正方形/長方形 171"/>
        <xdr:cNvSpPr/>
      </xdr:nvSpPr>
      <xdr:spPr>
        <a:xfrm>
          <a:off x="5445760" y="1339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188595</xdr:colOff>
      <xdr:row>79</xdr:row>
      <xdr:rowOff>107950</xdr:rowOff>
    </xdr:to>
    <xdr:sp macro="" textlink="">
      <xdr:nvSpPr>
        <xdr:cNvPr id="173" name="正方形/長方形 172"/>
        <xdr:cNvSpPr/>
      </xdr:nvSpPr>
      <xdr:spPr>
        <a:xfrm>
          <a:off x="5445760" y="13398500"/>
          <a:ext cx="34182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188595</xdr:colOff>
      <xdr:row>91</xdr:row>
      <xdr:rowOff>146050</xdr:rowOff>
    </xdr:to>
    <xdr:sp macro="" textlink="" fLocksText="0">
      <xdr:nvSpPr>
        <xdr:cNvPr id="174" name="テキスト ボックス 173"/>
        <xdr:cNvSpPr txBox="1"/>
      </xdr:nvSpPr>
      <xdr:spPr>
        <a:xfrm>
          <a:off x="5551805" y="13716000"/>
          <a:ext cx="51981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人件費・物件費等の合計額の人口１人当たりの金額は、類似団体平均、全国平均及び静岡県平均のいずれも上回っている。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その要因として、合併以前より保有している公共施設が多く、その維持管理に費用を要していることや、広い市域面積により住民サービスが低下しないよう旧町ごとに支所を配置していることにより、その人件費や維持管理費が増加していることが挙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今後は公共施設再配置計画等に基づく施設の適正化を推進することにより、人件費や物件費の削減を図る。</a:t>
          </a: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5" name="テキスト ボックス 174"/>
        <xdr:cNvSpPr txBox="1"/>
      </xdr:nvSpPr>
      <xdr:spPr>
        <a:xfrm>
          <a:off x="661035"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6" name="直線コネクタ 175"/>
        <xdr:cNvCxnSpPr/>
      </xdr:nvCxnSpPr>
      <xdr:spPr>
        <a:xfrm>
          <a:off x="699135" y="1581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8" name="直線コネクタ 177"/>
        <xdr:cNvCxnSpPr/>
      </xdr:nvCxnSpPr>
      <xdr:spPr>
        <a:xfrm>
          <a:off x="699135" y="154095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79" name="テキスト ボックス 178"/>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80" name="直線コネクタ 179"/>
        <xdr:cNvCxnSpPr/>
      </xdr:nvCxnSpPr>
      <xdr:spPr>
        <a:xfrm>
          <a:off x="699135" y="150069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81" name="テキスト ボックス 180"/>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2" name="直線コネクタ 181"/>
        <xdr:cNvCxnSpPr/>
      </xdr:nvCxnSpPr>
      <xdr:spPr>
        <a:xfrm>
          <a:off x="699135" y="146050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3" name="テキスト ボックス 182"/>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4" name="直線コネクタ 183"/>
        <xdr:cNvCxnSpPr/>
      </xdr:nvCxnSpPr>
      <xdr:spPr>
        <a:xfrm>
          <a:off x="699135" y="142030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5" name="テキスト ボックス 184"/>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6" name="直線コネクタ 185"/>
        <xdr:cNvCxnSpPr/>
      </xdr:nvCxnSpPr>
      <xdr:spPr>
        <a:xfrm>
          <a:off x="699135" y="138004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7" name="テキスト ボックス 186"/>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8" name="直線コネクタ 187"/>
        <xdr:cNvCxnSpPr/>
      </xdr:nvCxnSpPr>
      <xdr:spPr>
        <a:xfrm>
          <a:off x="699135" y="1339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9" name="テキスト ボックス 188"/>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0" name="人件費・物件費等の状況グラフ枠"/>
        <xdr:cNvSpPr/>
      </xdr:nvSpPr>
      <xdr:spPr>
        <a:xfrm>
          <a:off x="699135" y="1339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128270</xdr:rowOff>
    </xdr:from>
    <xdr:to xmlns:xdr="http://schemas.openxmlformats.org/drawingml/2006/spreadsheetDrawing">
      <xdr:col>23</xdr:col>
      <xdr:colOff>133350</xdr:colOff>
      <xdr:row>88</xdr:row>
      <xdr:rowOff>126365</xdr:rowOff>
    </xdr:to>
    <xdr:cxnSp macro="">
      <xdr:nvCxnSpPr>
        <xdr:cNvPr id="191" name="直線コネクタ 190"/>
        <xdr:cNvCxnSpPr/>
      </xdr:nvCxnSpPr>
      <xdr:spPr>
        <a:xfrm flipV="1">
          <a:off x="4471035" y="13844270"/>
          <a:ext cx="0" cy="13696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98425</xdr:rowOff>
    </xdr:from>
    <xdr:ext cx="762000" cy="258445"/>
    <xdr:sp macro="" textlink="">
      <xdr:nvSpPr>
        <xdr:cNvPr id="192" name="人件費・物件費等の状況最小値テキスト"/>
        <xdr:cNvSpPr txBox="1"/>
      </xdr:nvSpPr>
      <xdr:spPr>
        <a:xfrm>
          <a:off x="4538980" y="15186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451,474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126365</xdr:rowOff>
    </xdr:from>
    <xdr:to xmlns:xdr="http://schemas.openxmlformats.org/drawingml/2006/spreadsheetDrawing">
      <xdr:col>24</xdr:col>
      <xdr:colOff>12700</xdr:colOff>
      <xdr:row>88</xdr:row>
      <xdr:rowOff>126365</xdr:rowOff>
    </xdr:to>
    <xdr:cxnSp macro="">
      <xdr:nvCxnSpPr>
        <xdr:cNvPr id="193" name="直線コネクタ 192"/>
        <xdr:cNvCxnSpPr/>
      </xdr:nvCxnSpPr>
      <xdr:spPr>
        <a:xfrm>
          <a:off x="4382135" y="1521396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43180</xdr:rowOff>
    </xdr:from>
    <xdr:ext cx="762000" cy="258445"/>
    <xdr:sp macro="" textlink="">
      <xdr:nvSpPr>
        <xdr:cNvPr id="194" name="人件費・物件費等の状況最大値テキスト"/>
        <xdr:cNvSpPr txBox="1"/>
      </xdr:nvSpPr>
      <xdr:spPr>
        <a:xfrm>
          <a:off x="4538980" y="13587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110,787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128270</xdr:rowOff>
    </xdr:from>
    <xdr:to xmlns:xdr="http://schemas.openxmlformats.org/drawingml/2006/spreadsheetDrawing">
      <xdr:col>24</xdr:col>
      <xdr:colOff>12700</xdr:colOff>
      <xdr:row>80</xdr:row>
      <xdr:rowOff>128270</xdr:rowOff>
    </xdr:to>
    <xdr:cxnSp macro="">
      <xdr:nvCxnSpPr>
        <xdr:cNvPr id="195" name="直線コネクタ 194"/>
        <xdr:cNvCxnSpPr/>
      </xdr:nvCxnSpPr>
      <xdr:spPr>
        <a:xfrm>
          <a:off x="4382135" y="1384427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41275</xdr:rowOff>
    </xdr:from>
    <xdr:to xmlns:xdr="http://schemas.openxmlformats.org/drawingml/2006/spreadsheetDrawing">
      <xdr:col>23</xdr:col>
      <xdr:colOff>133350</xdr:colOff>
      <xdr:row>82</xdr:row>
      <xdr:rowOff>69215</xdr:rowOff>
    </xdr:to>
    <xdr:cxnSp macro="">
      <xdr:nvCxnSpPr>
        <xdr:cNvPr id="196" name="直線コネクタ 195"/>
        <xdr:cNvCxnSpPr/>
      </xdr:nvCxnSpPr>
      <xdr:spPr>
        <a:xfrm>
          <a:off x="3716655" y="14100175"/>
          <a:ext cx="75438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121920</xdr:rowOff>
    </xdr:from>
    <xdr:ext cx="762000" cy="258445"/>
    <xdr:sp macro="" textlink="">
      <xdr:nvSpPr>
        <xdr:cNvPr id="197" name="人件費・物件費等の状況平均値テキスト"/>
        <xdr:cNvSpPr txBox="1"/>
      </xdr:nvSpPr>
      <xdr:spPr>
        <a:xfrm>
          <a:off x="4538980" y="138379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160,472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105410</xdr:rowOff>
    </xdr:from>
    <xdr:to xmlns:xdr="http://schemas.openxmlformats.org/drawingml/2006/spreadsheetDrawing">
      <xdr:col>23</xdr:col>
      <xdr:colOff>184150</xdr:colOff>
      <xdr:row>82</xdr:row>
      <xdr:rowOff>35560</xdr:rowOff>
    </xdr:to>
    <xdr:sp macro="" textlink="">
      <xdr:nvSpPr>
        <xdr:cNvPr id="198" name="フローチャート: 判断 197"/>
        <xdr:cNvSpPr/>
      </xdr:nvSpPr>
      <xdr:spPr>
        <a:xfrm>
          <a:off x="4420235" y="1399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17780</xdr:rowOff>
    </xdr:from>
    <xdr:to xmlns:xdr="http://schemas.openxmlformats.org/drawingml/2006/spreadsheetDrawing">
      <xdr:col>19</xdr:col>
      <xdr:colOff>133350</xdr:colOff>
      <xdr:row>82</xdr:row>
      <xdr:rowOff>41275</xdr:rowOff>
    </xdr:to>
    <xdr:cxnSp macro="">
      <xdr:nvCxnSpPr>
        <xdr:cNvPr id="199" name="直線コネクタ 198"/>
        <xdr:cNvCxnSpPr/>
      </xdr:nvCxnSpPr>
      <xdr:spPr>
        <a:xfrm>
          <a:off x="2911475" y="14076680"/>
          <a:ext cx="80518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90805</xdr:rowOff>
    </xdr:from>
    <xdr:to xmlns:xdr="http://schemas.openxmlformats.org/drawingml/2006/spreadsheetDrawing">
      <xdr:col>19</xdr:col>
      <xdr:colOff>184150</xdr:colOff>
      <xdr:row>82</xdr:row>
      <xdr:rowOff>20955</xdr:rowOff>
    </xdr:to>
    <xdr:sp macro="" textlink="">
      <xdr:nvSpPr>
        <xdr:cNvPr id="200" name="フローチャート: 判断 199"/>
        <xdr:cNvSpPr/>
      </xdr:nvSpPr>
      <xdr:spPr>
        <a:xfrm>
          <a:off x="3665855" y="139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31115</xdr:rowOff>
    </xdr:from>
    <xdr:ext cx="736600" cy="258445"/>
    <xdr:sp macro="" textlink="">
      <xdr:nvSpPr>
        <xdr:cNvPr id="201" name="テキスト ボックス 200"/>
        <xdr:cNvSpPr txBox="1"/>
      </xdr:nvSpPr>
      <xdr:spPr>
        <a:xfrm>
          <a:off x="3377565" y="137471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156,806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17780</xdr:rowOff>
    </xdr:from>
    <xdr:to xmlns:xdr="http://schemas.openxmlformats.org/drawingml/2006/spreadsheetDrawing">
      <xdr:col>15</xdr:col>
      <xdr:colOff>82550</xdr:colOff>
      <xdr:row>82</xdr:row>
      <xdr:rowOff>26670</xdr:rowOff>
    </xdr:to>
    <xdr:cxnSp macro="">
      <xdr:nvCxnSpPr>
        <xdr:cNvPr id="202" name="直線コネクタ 201"/>
        <xdr:cNvCxnSpPr/>
      </xdr:nvCxnSpPr>
      <xdr:spPr>
        <a:xfrm flipV="1">
          <a:off x="2106295" y="14076680"/>
          <a:ext cx="80518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82550</xdr:rowOff>
    </xdr:from>
    <xdr:to xmlns:xdr="http://schemas.openxmlformats.org/drawingml/2006/spreadsheetDrawing">
      <xdr:col>15</xdr:col>
      <xdr:colOff>133350</xdr:colOff>
      <xdr:row>82</xdr:row>
      <xdr:rowOff>12700</xdr:rowOff>
    </xdr:to>
    <xdr:sp macro="" textlink="">
      <xdr:nvSpPr>
        <xdr:cNvPr id="203" name="フローチャート: 判断 202"/>
        <xdr:cNvSpPr/>
      </xdr:nvSpPr>
      <xdr:spPr>
        <a:xfrm>
          <a:off x="2860675"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22860</xdr:rowOff>
    </xdr:from>
    <xdr:ext cx="761365" cy="259080"/>
    <xdr:sp macro="" textlink="">
      <xdr:nvSpPr>
        <xdr:cNvPr id="204" name="テキスト ボックス 203"/>
        <xdr:cNvSpPr txBox="1"/>
      </xdr:nvSpPr>
      <xdr:spPr>
        <a:xfrm>
          <a:off x="2572385" y="13738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82</xdr:row>
      <xdr:rowOff>26670</xdr:rowOff>
    </xdr:from>
    <xdr:to xmlns:xdr="http://schemas.openxmlformats.org/drawingml/2006/spreadsheetDrawing">
      <xdr:col>11</xdr:col>
      <xdr:colOff>31750</xdr:colOff>
      <xdr:row>82</xdr:row>
      <xdr:rowOff>26670</xdr:rowOff>
    </xdr:to>
    <xdr:cxnSp macro="">
      <xdr:nvCxnSpPr>
        <xdr:cNvPr id="205" name="直線コネクタ 204"/>
        <xdr:cNvCxnSpPr/>
      </xdr:nvCxnSpPr>
      <xdr:spPr>
        <a:xfrm>
          <a:off x="1320165" y="14085570"/>
          <a:ext cx="786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81</xdr:row>
      <xdr:rowOff>67945</xdr:rowOff>
    </xdr:from>
    <xdr:to xmlns:xdr="http://schemas.openxmlformats.org/drawingml/2006/spreadsheetDrawing">
      <xdr:col>11</xdr:col>
      <xdr:colOff>82550</xdr:colOff>
      <xdr:row>81</xdr:row>
      <xdr:rowOff>169545</xdr:rowOff>
    </xdr:to>
    <xdr:sp macro="" textlink="">
      <xdr:nvSpPr>
        <xdr:cNvPr id="206" name="フローチャート: 判断 205"/>
        <xdr:cNvSpPr/>
      </xdr:nvSpPr>
      <xdr:spPr>
        <a:xfrm>
          <a:off x="2074545" y="139553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8255</xdr:rowOff>
    </xdr:from>
    <xdr:ext cx="762000" cy="258445"/>
    <xdr:sp macro="" textlink="">
      <xdr:nvSpPr>
        <xdr:cNvPr id="207" name="テキスト ボックス 206"/>
        <xdr:cNvSpPr txBox="1"/>
      </xdr:nvSpPr>
      <xdr:spPr>
        <a:xfrm>
          <a:off x="1767205" y="13724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27940</xdr:rowOff>
    </xdr:from>
    <xdr:to xmlns:xdr="http://schemas.openxmlformats.org/drawingml/2006/spreadsheetDrawing">
      <xdr:col>7</xdr:col>
      <xdr:colOff>31750</xdr:colOff>
      <xdr:row>81</xdr:row>
      <xdr:rowOff>129540</xdr:rowOff>
    </xdr:to>
    <xdr:sp macro="" textlink="">
      <xdr:nvSpPr>
        <xdr:cNvPr id="208" name="フローチャート: 判断 207"/>
        <xdr:cNvSpPr/>
      </xdr:nvSpPr>
      <xdr:spPr>
        <a:xfrm>
          <a:off x="1271270" y="1391539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139700</xdr:rowOff>
    </xdr:from>
    <xdr:ext cx="761365" cy="259080"/>
    <xdr:sp macro="" textlink="">
      <xdr:nvSpPr>
        <xdr:cNvPr id="209" name="テキスト ボックス 208"/>
        <xdr:cNvSpPr txBox="1"/>
      </xdr:nvSpPr>
      <xdr:spPr>
        <a:xfrm>
          <a:off x="962025" y="136842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0" name="テキスト ボックス 209"/>
        <xdr:cNvSpPr txBox="1"/>
      </xdr:nvSpPr>
      <xdr:spPr>
        <a:xfrm>
          <a:off x="427609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1" name="テキスト ボックス 210"/>
        <xdr:cNvSpPr txBox="1"/>
      </xdr:nvSpPr>
      <xdr:spPr>
        <a:xfrm>
          <a:off x="352171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1365" cy="259080"/>
    <xdr:sp macro="" textlink="">
      <xdr:nvSpPr>
        <xdr:cNvPr id="212" name="テキスト ボックス 211"/>
        <xdr:cNvSpPr txBox="1"/>
      </xdr:nvSpPr>
      <xdr:spPr>
        <a:xfrm>
          <a:off x="271653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3" name="テキスト ボックス 212"/>
        <xdr:cNvSpPr txBox="1"/>
      </xdr:nvSpPr>
      <xdr:spPr>
        <a:xfrm>
          <a:off x="191135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4" name="テキスト ボックス 213"/>
        <xdr:cNvSpPr txBox="1"/>
      </xdr:nvSpPr>
      <xdr:spPr>
        <a:xfrm>
          <a:off x="1127125"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18415</xdr:rowOff>
    </xdr:from>
    <xdr:to xmlns:xdr="http://schemas.openxmlformats.org/drawingml/2006/spreadsheetDrawing">
      <xdr:col>23</xdr:col>
      <xdr:colOff>184150</xdr:colOff>
      <xdr:row>82</xdr:row>
      <xdr:rowOff>120650</xdr:rowOff>
    </xdr:to>
    <xdr:sp macro="" textlink="">
      <xdr:nvSpPr>
        <xdr:cNvPr id="215" name="楕円 214"/>
        <xdr:cNvSpPr/>
      </xdr:nvSpPr>
      <xdr:spPr>
        <a:xfrm>
          <a:off x="4420235" y="14077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161925</xdr:rowOff>
    </xdr:from>
    <xdr:ext cx="762000" cy="259080"/>
    <xdr:sp macro="" textlink="">
      <xdr:nvSpPr>
        <xdr:cNvPr id="216" name="人件費・物件費等の状況該当値テキスト"/>
        <xdr:cNvSpPr txBox="1"/>
      </xdr:nvSpPr>
      <xdr:spPr>
        <a:xfrm>
          <a:off x="4538980" y="14049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161925</xdr:rowOff>
    </xdr:from>
    <xdr:to xmlns:xdr="http://schemas.openxmlformats.org/drawingml/2006/spreadsheetDrawing">
      <xdr:col>19</xdr:col>
      <xdr:colOff>184150</xdr:colOff>
      <xdr:row>82</xdr:row>
      <xdr:rowOff>92075</xdr:rowOff>
    </xdr:to>
    <xdr:sp macro="" textlink="">
      <xdr:nvSpPr>
        <xdr:cNvPr id="217" name="楕円 216"/>
        <xdr:cNvSpPr/>
      </xdr:nvSpPr>
      <xdr:spPr>
        <a:xfrm>
          <a:off x="3665855" y="1404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76835</xdr:rowOff>
    </xdr:from>
    <xdr:ext cx="736600" cy="258445"/>
    <xdr:sp macro="" textlink="">
      <xdr:nvSpPr>
        <xdr:cNvPr id="218" name="テキスト ボックス 217"/>
        <xdr:cNvSpPr txBox="1"/>
      </xdr:nvSpPr>
      <xdr:spPr>
        <a:xfrm>
          <a:off x="3377565" y="141357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137795</xdr:rowOff>
    </xdr:from>
    <xdr:to xmlns:xdr="http://schemas.openxmlformats.org/drawingml/2006/spreadsheetDrawing">
      <xdr:col>15</xdr:col>
      <xdr:colOff>133350</xdr:colOff>
      <xdr:row>82</xdr:row>
      <xdr:rowOff>67945</xdr:rowOff>
    </xdr:to>
    <xdr:sp macro="" textlink="">
      <xdr:nvSpPr>
        <xdr:cNvPr id="219" name="楕円 218"/>
        <xdr:cNvSpPr/>
      </xdr:nvSpPr>
      <xdr:spPr>
        <a:xfrm>
          <a:off x="2860675"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52705</xdr:rowOff>
    </xdr:from>
    <xdr:ext cx="761365" cy="258445"/>
    <xdr:sp macro="" textlink="">
      <xdr:nvSpPr>
        <xdr:cNvPr id="220" name="テキスト ボックス 219"/>
        <xdr:cNvSpPr txBox="1"/>
      </xdr:nvSpPr>
      <xdr:spPr>
        <a:xfrm>
          <a:off x="2572385" y="141116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81</xdr:row>
      <xdr:rowOff>147320</xdr:rowOff>
    </xdr:from>
    <xdr:to xmlns:xdr="http://schemas.openxmlformats.org/drawingml/2006/spreadsheetDrawing">
      <xdr:col>11</xdr:col>
      <xdr:colOff>82550</xdr:colOff>
      <xdr:row>82</xdr:row>
      <xdr:rowOff>77470</xdr:rowOff>
    </xdr:to>
    <xdr:sp macro="" textlink="">
      <xdr:nvSpPr>
        <xdr:cNvPr id="221" name="楕円 220"/>
        <xdr:cNvSpPr/>
      </xdr:nvSpPr>
      <xdr:spPr>
        <a:xfrm>
          <a:off x="2074545" y="140347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62230</xdr:rowOff>
    </xdr:from>
    <xdr:ext cx="762000" cy="259080"/>
    <xdr:sp macro="" textlink="">
      <xdr:nvSpPr>
        <xdr:cNvPr id="222" name="テキスト ボックス 221"/>
        <xdr:cNvSpPr txBox="1"/>
      </xdr:nvSpPr>
      <xdr:spPr>
        <a:xfrm>
          <a:off x="1767205" y="14121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147320</xdr:rowOff>
    </xdr:from>
    <xdr:to xmlns:xdr="http://schemas.openxmlformats.org/drawingml/2006/spreadsheetDrawing">
      <xdr:col>7</xdr:col>
      <xdr:colOff>31750</xdr:colOff>
      <xdr:row>82</xdr:row>
      <xdr:rowOff>77470</xdr:rowOff>
    </xdr:to>
    <xdr:sp macro="" textlink="">
      <xdr:nvSpPr>
        <xdr:cNvPr id="223" name="楕円 222"/>
        <xdr:cNvSpPr/>
      </xdr:nvSpPr>
      <xdr:spPr>
        <a:xfrm>
          <a:off x="1271270" y="1403477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62230</xdr:rowOff>
    </xdr:from>
    <xdr:ext cx="761365" cy="259080"/>
    <xdr:sp macro="" textlink="">
      <xdr:nvSpPr>
        <xdr:cNvPr id="224" name="テキスト ボックス 223"/>
        <xdr:cNvSpPr txBox="1"/>
      </xdr:nvSpPr>
      <xdr:spPr>
        <a:xfrm>
          <a:off x="962025" y="141211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5" name="正方形/長方形 224"/>
        <xdr:cNvSpPr/>
      </xdr:nvSpPr>
      <xdr:spPr>
        <a:xfrm>
          <a:off x="11548745" y="1263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2905" cy="309245"/>
    <xdr:sp macro="" textlink="">
      <xdr:nvSpPr>
        <xdr:cNvPr id="226" name="テキスト ボックス 225"/>
        <xdr:cNvSpPr txBox="1"/>
      </xdr:nvSpPr>
      <xdr:spPr>
        <a:xfrm>
          <a:off x="12289155" y="1299845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7" name="テキスト ボックス 226"/>
        <xdr:cNvSpPr txBox="1"/>
      </xdr:nvSpPr>
      <xdr:spPr>
        <a:xfrm>
          <a:off x="13902055"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8" name="正方形/長方形 227"/>
        <xdr:cNvSpPr/>
      </xdr:nvSpPr>
      <xdr:spPr>
        <a:xfrm>
          <a:off x="16189325" y="128905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9" name="正方形/長方形 228"/>
        <xdr:cNvSpPr/>
      </xdr:nvSpPr>
      <xdr:spPr>
        <a:xfrm>
          <a:off x="16189325" y="130810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0" name="正方形/長方形 229"/>
        <xdr:cNvSpPr/>
      </xdr:nvSpPr>
      <xdr:spPr>
        <a:xfrm>
          <a:off x="17672685" y="1289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1" name="正方形/長方形 230"/>
        <xdr:cNvSpPr/>
      </xdr:nvSpPr>
      <xdr:spPr>
        <a:xfrm>
          <a:off x="17672685" y="1308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2" name="正方形/長方形 231"/>
        <xdr:cNvSpPr/>
      </xdr:nvSpPr>
      <xdr:spPr>
        <a:xfrm>
          <a:off x="18986500" y="1289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3" name="正方形/長方形 232"/>
        <xdr:cNvSpPr/>
      </xdr:nvSpPr>
      <xdr:spPr>
        <a:xfrm>
          <a:off x="18986500" y="1308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4" name="正方形/長方形 233"/>
        <xdr:cNvSpPr/>
      </xdr:nvSpPr>
      <xdr:spPr>
        <a:xfrm>
          <a:off x="11548745" y="1339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5" name="正方形/長方形 234"/>
        <xdr:cNvSpPr/>
      </xdr:nvSpPr>
      <xdr:spPr>
        <a:xfrm>
          <a:off x="16295370" y="1339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6" name="正方形/長方形 235"/>
        <xdr:cNvSpPr/>
      </xdr:nvSpPr>
      <xdr:spPr>
        <a:xfrm>
          <a:off x="16295370" y="13398500"/>
          <a:ext cx="3432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188595</xdr:colOff>
      <xdr:row>80</xdr:row>
      <xdr:rowOff>0</xdr:rowOff>
    </xdr:from>
    <xdr:to xmlns:xdr="http://schemas.openxmlformats.org/drawingml/2006/spreadsheetDrawing">
      <xdr:col>114</xdr:col>
      <xdr:colOff>114300</xdr:colOff>
      <xdr:row>91</xdr:row>
      <xdr:rowOff>146050</xdr:rowOff>
    </xdr:to>
    <xdr:sp macro="" textlink="" fLocksText="0">
      <xdr:nvSpPr>
        <xdr:cNvPr id="237" name="テキスト ボックス 236"/>
        <xdr:cNvSpPr txBox="1"/>
      </xdr:nvSpPr>
      <xdr:spPr>
        <a:xfrm>
          <a:off x="16407765" y="13716000"/>
          <a:ext cx="52063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国家公務員に準じた</a:t>
          </a:r>
          <a:r>
            <a:rPr kumimoji="1" lang="en-US" altLang="ja-JP" sz="1300">
              <a:latin typeface="ＭＳ Ｐゴシック"/>
              <a:ea typeface="ＭＳ Ｐゴシック"/>
            </a:rPr>
            <a:t>55</a:t>
          </a:r>
          <a:r>
            <a:rPr kumimoji="1" lang="ja-JP" altLang="en-US" sz="1300">
              <a:latin typeface="ＭＳ Ｐゴシック"/>
              <a:ea typeface="ＭＳ Ｐゴシック"/>
            </a:rPr>
            <a:t>歳以上の昇給抑制措置の実施や、新卒以外の職員の採用、経験年数階層の変動により昨年より</a:t>
          </a:r>
          <a:r>
            <a:rPr kumimoji="1" lang="en-US" altLang="ja-JP" sz="1300">
              <a:latin typeface="ＭＳ Ｐゴシック"/>
              <a:ea typeface="ＭＳ Ｐゴシック"/>
            </a:rPr>
            <a:t>0.6</a:t>
          </a:r>
          <a:r>
            <a:rPr kumimoji="1" lang="ja-JP" altLang="en-US" sz="1300">
              <a:latin typeface="ＭＳ Ｐゴシック"/>
              <a:ea typeface="ＭＳ Ｐゴシック"/>
            </a:rPr>
            <a:t>ポイント低下した。</a:t>
          </a:r>
        </a:p>
        <a:p>
          <a:r>
            <a:rPr kumimoji="1" lang="ja-JP" altLang="en-US" sz="1300">
              <a:latin typeface="ＭＳ Ｐゴシック"/>
              <a:ea typeface="ＭＳ Ｐゴシック"/>
            </a:rPr>
            <a:t>　類似団体、全国平均に比べより低い数値となっている。</a:t>
          </a: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8" name="直線コネクタ 237"/>
        <xdr:cNvCxnSpPr/>
      </xdr:nvCxnSpPr>
      <xdr:spPr>
        <a:xfrm>
          <a:off x="11548745" y="1581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1365" cy="259080"/>
    <xdr:sp macro="" textlink="">
      <xdr:nvSpPr>
        <xdr:cNvPr id="239" name="テキスト ボックス 238"/>
        <xdr:cNvSpPr txBox="1"/>
      </xdr:nvSpPr>
      <xdr:spPr>
        <a:xfrm>
          <a:off x="10870565"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0" name="直線コネクタ 239"/>
        <xdr:cNvCxnSpPr/>
      </xdr:nvCxnSpPr>
      <xdr:spPr>
        <a:xfrm>
          <a:off x="11548745" y="154095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1365" cy="258445"/>
    <xdr:sp macro="" textlink="">
      <xdr:nvSpPr>
        <xdr:cNvPr id="241" name="テキスト ボックス 240"/>
        <xdr:cNvSpPr txBox="1"/>
      </xdr:nvSpPr>
      <xdr:spPr>
        <a:xfrm>
          <a:off x="10870565" y="1526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2" name="直線コネクタ 241"/>
        <xdr:cNvCxnSpPr/>
      </xdr:nvCxnSpPr>
      <xdr:spPr>
        <a:xfrm>
          <a:off x="11548745" y="150069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1365" cy="258445"/>
    <xdr:sp macro="" textlink="">
      <xdr:nvSpPr>
        <xdr:cNvPr id="243" name="テキスト ボックス 242"/>
        <xdr:cNvSpPr txBox="1"/>
      </xdr:nvSpPr>
      <xdr:spPr>
        <a:xfrm>
          <a:off x="10870565" y="1486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4" name="直線コネクタ 243"/>
        <xdr:cNvCxnSpPr/>
      </xdr:nvCxnSpPr>
      <xdr:spPr>
        <a:xfrm>
          <a:off x="11548745" y="146050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1365" cy="259080"/>
    <xdr:sp macro="" textlink="">
      <xdr:nvSpPr>
        <xdr:cNvPr id="245" name="テキスト ボックス 244"/>
        <xdr:cNvSpPr txBox="1"/>
      </xdr:nvSpPr>
      <xdr:spPr>
        <a:xfrm>
          <a:off x="10870565" y="1446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6" name="直線コネクタ 245"/>
        <xdr:cNvCxnSpPr/>
      </xdr:nvCxnSpPr>
      <xdr:spPr>
        <a:xfrm>
          <a:off x="11548745" y="142030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1365" cy="259080"/>
    <xdr:sp macro="" textlink="">
      <xdr:nvSpPr>
        <xdr:cNvPr id="247" name="テキスト ボックス 246"/>
        <xdr:cNvSpPr txBox="1"/>
      </xdr:nvSpPr>
      <xdr:spPr>
        <a:xfrm>
          <a:off x="10870565" y="1406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8" name="直線コネクタ 247"/>
        <xdr:cNvCxnSpPr/>
      </xdr:nvCxnSpPr>
      <xdr:spPr>
        <a:xfrm>
          <a:off x="11548745" y="138004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1365" cy="258445"/>
    <xdr:sp macro="" textlink="">
      <xdr:nvSpPr>
        <xdr:cNvPr id="249" name="テキスト ボックス 248"/>
        <xdr:cNvSpPr txBox="1"/>
      </xdr:nvSpPr>
      <xdr:spPr>
        <a:xfrm>
          <a:off x="10870565" y="1365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0" name="直線コネクタ 249"/>
        <xdr:cNvCxnSpPr/>
      </xdr:nvCxnSpPr>
      <xdr:spPr>
        <a:xfrm>
          <a:off x="11548745" y="1339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1365" cy="258445"/>
    <xdr:sp macro="" textlink="">
      <xdr:nvSpPr>
        <xdr:cNvPr id="251" name="テキスト ボックス 250"/>
        <xdr:cNvSpPr txBox="1"/>
      </xdr:nvSpPr>
      <xdr:spPr>
        <a:xfrm>
          <a:off x="10870565"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2" name="給与水準   （国との比較）グラフ枠"/>
        <xdr:cNvSpPr/>
      </xdr:nvSpPr>
      <xdr:spPr>
        <a:xfrm>
          <a:off x="11548745" y="1339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79</xdr:row>
      <xdr:rowOff>162560</xdr:rowOff>
    </xdr:from>
    <xdr:to xmlns:xdr="http://schemas.openxmlformats.org/drawingml/2006/spreadsheetDrawing">
      <xdr:col>81</xdr:col>
      <xdr:colOff>44450</xdr:colOff>
      <xdr:row>88</xdr:row>
      <xdr:rowOff>120650</xdr:rowOff>
    </xdr:to>
    <xdr:cxnSp macro="">
      <xdr:nvCxnSpPr>
        <xdr:cNvPr id="253" name="直線コネクタ 252"/>
        <xdr:cNvCxnSpPr/>
      </xdr:nvCxnSpPr>
      <xdr:spPr>
        <a:xfrm flipV="1">
          <a:off x="15320645" y="13707110"/>
          <a:ext cx="0" cy="15011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92710</xdr:rowOff>
    </xdr:from>
    <xdr:ext cx="761365" cy="259080"/>
    <xdr:sp macro="" textlink="">
      <xdr:nvSpPr>
        <xdr:cNvPr id="254" name="給与水準   （国との比較）最小値テキスト"/>
        <xdr:cNvSpPr txBox="1"/>
      </xdr:nvSpPr>
      <xdr:spPr>
        <a:xfrm>
          <a:off x="15409545" y="15180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120650</xdr:rowOff>
    </xdr:from>
    <xdr:to xmlns:xdr="http://schemas.openxmlformats.org/drawingml/2006/spreadsheetDrawing">
      <xdr:col>81</xdr:col>
      <xdr:colOff>133350</xdr:colOff>
      <xdr:row>88</xdr:row>
      <xdr:rowOff>120650</xdr:rowOff>
    </xdr:to>
    <xdr:cxnSp macro="">
      <xdr:nvCxnSpPr>
        <xdr:cNvPr id="255" name="直線コネクタ 254"/>
        <xdr:cNvCxnSpPr/>
      </xdr:nvCxnSpPr>
      <xdr:spPr>
        <a:xfrm>
          <a:off x="15252700" y="1520825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77470</xdr:rowOff>
    </xdr:from>
    <xdr:ext cx="761365" cy="258445"/>
    <xdr:sp macro="" textlink="">
      <xdr:nvSpPr>
        <xdr:cNvPr id="256" name="給与水準   （国との比較）最大値テキスト"/>
        <xdr:cNvSpPr txBox="1"/>
      </xdr:nvSpPr>
      <xdr:spPr>
        <a:xfrm>
          <a:off x="15409545" y="134505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79</xdr:row>
      <xdr:rowOff>162560</xdr:rowOff>
    </xdr:from>
    <xdr:to xmlns:xdr="http://schemas.openxmlformats.org/drawingml/2006/spreadsheetDrawing">
      <xdr:col>81</xdr:col>
      <xdr:colOff>133350</xdr:colOff>
      <xdr:row>79</xdr:row>
      <xdr:rowOff>162560</xdr:rowOff>
    </xdr:to>
    <xdr:cxnSp macro="">
      <xdr:nvCxnSpPr>
        <xdr:cNvPr id="257" name="直線コネクタ 256"/>
        <xdr:cNvCxnSpPr/>
      </xdr:nvCxnSpPr>
      <xdr:spPr>
        <a:xfrm>
          <a:off x="15252700" y="1370711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83</xdr:row>
      <xdr:rowOff>39370</xdr:rowOff>
    </xdr:from>
    <xdr:to xmlns:xdr="http://schemas.openxmlformats.org/drawingml/2006/spreadsheetDrawing">
      <xdr:col>81</xdr:col>
      <xdr:colOff>44450</xdr:colOff>
      <xdr:row>83</xdr:row>
      <xdr:rowOff>120650</xdr:rowOff>
    </xdr:to>
    <xdr:cxnSp macro="">
      <xdr:nvCxnSpPr>
        <xdr:cNvPr id="258" name="直線コネクタ 257"/>
        <xdr:cNvCxnSpPr/>
      </xdr:nvCxnSpPr>
      <xdr:spPr>
        <a:xfrm flipV="1">
          <a:off x="14566265" y="14269720"/>
          <a:ext cx="75438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83</xdr:row>
      <xdr:rowOff>81280</xdr:rowOff>
    </xdr:from>
    <xdr:ext cx="761365" cy="259080"/>
    <xdr:sp macro="" textlink="">
      <xdr:nvSpPr>
        <xdr:cNvPr id="259" name="給与水準   （国との比較）平均値テキスト"/>
        <xdr:cNvSpPr txBox="1"/>
      </xdr:nvSpPr>
      <xdr:spPr>
        <a:xfrm>
          <a:off x="15409545" y="1431163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83</xdr:row>
      <xdr:rowOff>109220</xdr:rowOff>
    </xdr:from>
    <xdr:to xmlns:xdr="http://schemas.openxmlformats.org/drawingml/2006/spreadsheetDrawing">
      <xdr:col>81</xdr:col>
      <xdr:colOff>95250</xdr:colOff>
      <xdr:row>84</xdr:row>
      <xdr:rowOff>39370</xdr:rowOff>
    </xdr:to>
    <xdr:sp macro="" textlink="">
      <xdr:nvSpPr>
        <xdr:cNvPr id="260" name="フローチャート: 判断 259"/>
        <xdr:cNvSpPr/>
      </xdr:nvSpPr>
      <xdr:spPr>
        <a:xfrm>
          <a:off x="15276195" y="143395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82</xdr:row>
      <xdr:rowOff>90170</xdr:rowOff>
    </xdr:from>
    <xdr:to xmlns:xdr="http://schemas.openxmlformats.org/drawingml/2006/spreadsheetDrawing">
      <xdr:col>77</xdr:col>
      <xdr:colOff>44450</xdr:colOff>
      <xdr:row>83</xdr:row>
      <xdr:rowOff>120650</xdr:rowOff>
    </xdr:to>
    <xdr:cxnSp macro="">
      <xdr:nvCxnSpPr>
        <xdr:cNvPr id="261" name="直線コネクタ 260"/>
        <xdr:cNvCxnSpPr/>
      </xdr:nvCxnSpPr>
      <xdr:spPr>
        <a:xfrm>
          <a:off x="13767435" y="14149070"/>
          <a:ext cx="798830" cy="201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83</xdr:row>
      <xdr:rowOff>122555</xdr:rowOff>
    </xdr:from>
    <xdr:to xmlns:xdr="http://schemas.openxmlformats.org/drawingml/2006/spreadsheetDrawing">
      <xdr:col>77</xdr:col>
      <xdr:colOff>95250</xdr:colOff>
      <xdr:row>84</xdr:row>
      <xdr:rowOff>52705</xdr:rowOff>
    </xdr:to>
    <xdr:sp macro="" textlink="">
      <xdr:nvSpPr>
        <xdr:cNvPr id="262" name="フローチャート: 判断 261"/>
        <xdr:cNvSpPr/>
      </xdr:nvSpPr>
      <xdr:spPr>
        <a:xfrm>
          <a:off x="14521815" y="143529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37465</xdr:rowOff>
    </xdr:from>
    <xdr:ext cx="736600" cy="259080"/>
    <xdr:sp macro="" textlink="">
      <xdr:nvSpPr>
        <xdr:cNvPr id="263" name="テキスト ボックス 262"/>
        <xdr:cNvSpPr txBox="1"/>
      </xdr:nvSpPr>
      <xdr:spPr>
        <a:xfrm>
          <a:off x="14227175" y="144392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82</xdr:row>
      <xdr:rowOff>90170</xdr:rowOff>
    </xdr:from>
    <xdr:to xmlns:xdr="http://schemas.openxmlformats.org/drawingml/2006/spreadsheetDrawing">
      <xdr:col>72</xdr:col>
      <xdr:colOff>188595</xdr:colOff>
      <xdr:row>83</xdr:row>
      <xdr:rowOff>80010</xdr:rowOff>
    </xdr:to>
    <xdr:cxnSp macro="">
      <xdr:nvCxnSpPr>
        <xdr:cNvPr id="264" name="直線コネクタ 263"/>
        <xdr:cNvCxnSpPr/>
      </xdr:nvCxnSpPr>
      <xdr:spPr>
        <a:xfrm flipV="1">
          <a:off x="12976860" y="14149070"/>
          <a:ext cx="790575"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83</xdr:row>
      <xdr:rowOff>109220</xdr:rowOff>
    </xdr:from>
    <xdr:to xmlns:xdr="http://schemas.openxmlformats.org/drawingml/2006/spreadsheetDrawing">
      <xdr:col>73</xdr:col>
      <xdr:colOff>44450</xdr:colOff>
      <xdr:row>84</xdr:row>
      <xdr:rowOff>39370</xdr:rowOff>
    </xdr:to>
    <xdr:sp macro="" textlink="">
      <xdr:nvSpPr>
        <xdr:cNvPr id="265" name="フローチャート: 判断 264"/>
        <xdr:cNvSpPr/>
      </xdr:nvSpPr>
      <xdr:spPr>
        <a:xfrm>
          <a:off x="13731240" y="1433957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24130</xdr:rowOff>
    </xdr:from>
    <xdr:ext cx="761365" cy="259080"/>
    <xdr:sp macro="" textlink="">
      <xdr:nvSpPr>
        <xdr:cNvPr id="266" name="テキスト ボックス 265"/>
        <xdr:cNvSpPr txBox="1"/>
      </xdr:nvSpPr>
      <xdr:spPr>
        <a:xfrm>
          <a:off x="13421995" y="144259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83</xdr:row>
      <xdr:rowOff>26035</xdr:rowOff>
    </xdr:from>
    <xdr:to xmlns:xdr="http://schemas.openxmlformats.org/drawingml/2006/spreadsheetDrawing">
      <xdr:col>68</xdr:col>
      <xdr:colOff>152400</xdr:colOff>
      <xdr:row>83</xdr:row>
      <xdr:rowOff>80010</xdr:rowOff>
    </xdr:to>
    <xdr:cxnSp macro="">
      <xdr:nvCxnSpPr>
        <xdr:cNvPr id="267" name="直線コネクタ 266"/>
        <xdr:cNvCxnSpPr/>
      </xdr:nvCxnSpPr>
      <xdr:spPr>
        <a:xfrm>
          <a:off x="12171680" y="14256385"/>
          <a:ext cx="80518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83</xdr:row>
      <xdr:rowOff>82550</xdr:rowOff>
    </xdr:from>
    <xdr:to xmlns:xdr="http://schemas.openxmlformats.org/drawingml/2006/spreadsheetDrawing">
      <xdr:col>68</xdr:col>
      <xdr:colOff>188595</xdr:colOff>
      <xdr:row>84</xdr:row>
      <xdr:rowOff>12700</xdr:rowOff>
    </xdr:to>
    <xdr:sp macro="" textlink="">
      <xdr:nvSpPr>
        <xdr:cNvPr id="268" name="フローチャート: 判断 267"/>
        <xdr:cNvSpPr/>
      </xdr:nvSpPr>
      <xdr:spPr>
        <a:xfrm>
          <a:off x="12926060" y="14312900"/>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83</xdr:row>
      <xdr:rowOff>168910</xdr:rowOff>
    </xdr:from>
    <xdr:ext cx="762000" cy="258445"/>
    <xdr:sp macro="" textlink="">
      <xdr:nvSpPr>
        <xdr:cNvPr id="269" name="テキスト ボックス 268"/>
        <xdr:cNvSpPr txBox="1"/>
      </xdr:nvSpPr>
      <xdr:spPr>
        <a:xfrm>
          <a:off x="12635865" y="1439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135890</xdr:rowOff>
    </xdr:from>
    <xdr:to xmlns:xdr="http://schemas.openxmlformats.org/drawingml/2006/spreadsheetDrawing">
      <xdr:col>64</xdr:col>
      <xdr:colOff>152400</xdr:colOff>
      <xdr:row>84</xdr:row>
      <xdr:rowOff>66040</xdr:rowOff>
    </xdr:to>
    <xdr:sp macro="" textlink="">
      <xdr:nvSpPr>
        <xdr:cNvPr id="270" name="フローチャート: 判断 269"/>
        <xdr:cNvSpPr/>
      </xdr:nvSpPr>
      <xdr:spPr>
        <a:xfrm>
          <a:off x="1212088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50800</xdr:rowOff>
    </xdr:from>
    <xdr:ext cx="762000" cy="259080"/>
    <xdr:sp macro="" textlink="">
      <xdr:nvSpPr>
        <xdr:cNvPr id="271" name="テキスト ボックス 270"/>
        <xdr:cNvSpPr txBox="1"/>
      </xdr:nvSpPr>
      <xdr:spPr>
        <a:xfrm>
          <a:off x="11832590" y="14452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2" name="テキスト ボックス 271"/>
        <xdr:cNvSpPr txBox="1"/>
      </xdr:nvSpPr>
      <xdr:spPr>
        <a:xfrm>
          <a:off x="151257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3" name="テキスト ボックス 272"/>
        <xdr:cNvSpPr txBox="1"/>
      </xdr:nvSpPr>
      <xdr:spPr>
        <a:xfrm>
          <a:off x="1437132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92</xdr:row>
      <xdr:rowOff>35560</xdr:rowOff>
    </xdr:from>
    <xdr:ext cx="762000" cy="259080"/>
    <xdr:sp macro="" textlink="">
      <xdr:nvSpPr>
        <xdr:cNvPr id="274" name="テキスト ボックス 273"/>
        <xdr:cNvSpPr txBox="1"/>
      </xdr:nvSpPr>
      <xdr:spPr>
        <a:xfrm>
          <a:off x="1357884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1365" cy="259080"/>
    <xdr:sp macro="" textlink="">
      <xdr:nvSpPr>
        <xdr:cNvPr id="275" name="テキスト ボックス 274"/>
        <xdr:cNvSpPr txBox="1"/>
      </xdr:nvSpPr>
      <xdr:spPr>
        <a:xfrm>
          <a:off x="1278191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6" name="テキスト ボックス 275"/>
        <xdr:cNvSpPr txBox="1"/>
      </xdr:nvSpPr>
      <xdr:spPr>
        <a:xfrm>
          <a:off x="11976735"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82</xdr:row>
      <xdr:rowOff>160020</xdr:rowOff>
    </xdr:from>
    <xdr:to xmlns:xdr="http://schemas.openxmlformats.org/drawingml/2006/spreadsheetDrawing">
      <xdr:col>81</xdr:col>
      <xdr:colOff>95250</xdr:colOff>
      <xdr:row>83</xdr:row>
      <xdr:rowOff>90170</xdr:rowOff>
    </xdr:to>
    <xdr:sp macro="" textlink="">
      <xdr:nvSpPr>
        <xdr:cNvPr id="277" name="楕円 276"/>
        <xdr:cNvSpPr/>
      </xdr:nvSpPr>
      <xdr:spPr>
        <a:xfrm>
          <a:off x="15276195" y="142189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82</xdr:row>
      <xdr:rowOff>5080</xdr:rowOff>
    </xdr:from>
    <xdr:ext cx="761365" cy="259080"/>
    <xdr:sp macro="" textlink="">
      <xdr:nvSpPr>
        <xdr:cNvPr id="278" name="給与水準   （国との比較）該当値テキスト"/>
        <xdr:cNvSpPr txBox="1"/>
      </xdr:nvSpPr>
      <xdr:spPr>
        <a:xfrm>
          <a:off x="15409545" y="14063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83</xdr:row>
      <xdr:rowOff>69215</xdr:rowOff>
    </xdr:from>
    <xdr:to xmlns:xdr="http://schemas.openxmlformats.org/drawingml/2006/spreadsheetDrawing">
      <xdr:col>77</xdr:col>
      <xdr:colOff>95250</xdr:colOff>
      <xdr:row>83</xdr:row>
      <xdr:rowOff>170815</xdr:rowOff>
    </xdr:to>
    <xdr:sp macro="" textlink="">
      <xdr:nvSpPr>
        <xdr:cNvPr id="279" name="楕円 278"/>
        <xdr:cNvSpPr/>
      </xdr:nvSpPr>
      <xdr:spPr>
        <a:xfrm>
          <a:off x="14521815" y="1429956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82</xdr:row>
      <xdr:rowOff>9525</xdr:rowOff>
    </xdr:from>
    <xdr:ext cx="736600" cy="258445"/>
    <xdr:sp macro="" textlink="">
      <xdr:nvSpPr>
        <xdr:cNvPr id="280" name="テキスト ボックス 279"/>
        <xdr:cNvSpPr txBox="1"/>
      </xdr:nvSpPr>
      <xdr:spPr>
        <a:xfrm>
          <a:off x="14227175" y="140684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82</xdr:row>
      <xdr:rowOff>39370</xdr:rowOff>
    </xdr:from>
    <xdr:to xmlns:xdr="http://schemas.openxmlformats.org/drawingml/2006/spreadsheetDrawing">
      <xdr:col>73</xdr:col>
      <xdr:colOff>44450</xdr:colOff>
      <xdr:row>82</xdr:row>
      <xdr:rowOff>140970</xdr:rowOff>
    </xdr:to>
    <xdr:sp macro="" textlink="">
      <xdr:nvSpPr>
        <xdr:cNvPr id="281" name="楕円 280"/>
        <xdr:cNvSpPr/>
      </xdr:nvSpPr>
      <xdr:spPr>
        <a:xfrm>
          <a:off x="13731240" y="1409827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80</xdr:row>
      <xdr:rowOff>151130</xdr:rowOff>
    </xdr:from>
    <xdr:ext cx="761365" cy="259080"/>
    <xdr:sp macro="" textlink="">
      <xdr:nvSpPr>
        <xdr:cNvPr id="282" name="テキスト ボックス 281"/>
        <xdr:cNvSpPr txBox="1"/>
      </xdr:nvSpPr>
      <xdr:spPr>
        <a:xfrm>
          <a:off x="13421995" y="138671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83</xdr:row>
      <xdr:rowOff>29210</xdr:rowOff>
    </xdr:from>
    <xdr:to xmlns:xdr="http://schemas.openxmlformats.org/drawingml/2006/spreadsheetDrawing">
      <xdr:col>68</xdr:col>
      <xdr:colOff>188595</xdr:colOff>
      <xdr:row>83</xdr:row>
      <xdr:rowOff>130810</xdr:rowOff>
    </xdr:to>
    <xdr:sp macro="" textlink="">
      <xdr:nvSpPr>
        <xdr:cNvPr id="283" name="楕円 282"/>
        <xdr:cNvSpPr/>
      </xdr:nvSpPr>
      <xdr:spPr>
        <a:xfrm>
          <a:off x="12926060" y="14259560"/>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81</xdr:row>
      <xdr:rowOff>140970</xdr:rowOff>
    </xdr:from>
    <xdr:ext cx="762000" cy="259080"/>
    <xdr:sp macro="" textlink="">
      <xdr:nvSpPr>
        <xdr:cNvPr id="284" name="テキスト ボックス 283"/>
        <xdr:cNvSpPr txBox="1"/>
      </xdr:nvSpPr>
      <xdr:spPr>
        <a:xfrm>
          <a:off x="12635865" y="14028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82</xdr:row>
      <xdr:rowOff>146685</xdr:rowOff>
    </xdr:from>
    <xdr:to xmlns:xdr="http://schemas.openxmlformats.org/drawingml/2006/spreadsheetDrawing">
      <xdr:col>64</xdr:col>
      <xdr:colOff>152400</xdr:colOff>
      <xdr:row>83</xdr:row>
      <xdr:rowOff>76835</xdr:rowOff>
    </xdr:to>
    <xdr:sp macro="" textlink="">
      <xdr:nvSpPr>
        <xdr:cNvPr id="285" name="楕円 284"/>
        <xdr:cNvSpPr/>
      </xdr:nvSpPr>
      <xdr:spPr>
        <a:xfrm>
          <a:off x="12120880" y="1420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81</xdr:row>
      <xdr:rowOff>86995</xdr:rowOff>
    </xdr:from>
    <xdr:ext cx="762000" cy="258445"/>
    <xdr:sp macro="" textlink="">
      <xdr:nvSpPr>
        <xdr:cNvPr id="286" name="テキスト ボックス 285"/>
        <xdr:cNvSpPr txBox="1"/>
      </xdr:nvSpPr>
      <xdr:spPr>
        <a:xfrm>
          <a:off x="11832590" y="13974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7" name="正方形/長方形 286"/>
        <xdr:cNvSpPr/>
      </xdr:nvSpPr>
      <xdr:spPr>
        <a:xfrm>
          <a:off x="11548745" y="882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8610"/>
    <xdr:sp macro="" textlink="">
      <xdr:nvSpPr>
        <xdr:cNvPr id="288" name="テキスト ボックス 287"/>
        <xdr:cNvSpPr txBox="1"/>
      </xdr:nvSpPr>
      <xdr:spPr>
        <a:xfrm>
          <a:off x="12026265" y="9188450"/>
          <a:ext cx="22625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9" name="テキスト ボックス 288"/>
        <xdr:cNvSpPr txBox="1"/>
      </xdr:nvSpPr>
      <xdr:spPr>
        <a:xfrm>
          <a:off x="1416494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[11.20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0" name="正方形/長方形 289"/>
        <xdr:cNvSpPr/>
      </xdr:nvSpPr>
      <xdr:spPr>
        <a:xfrm>
          <a:off x="16189325" y="90805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1" name="正方形/長方形 290"/>
        <xdr:cNvSpPr/>
      </xdr:nvSpPr>
      <xdr:spPr>
        <a:xfrm>
          <a:off x="16189325" y="92710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2" name="正方形/長方形 291"/>
        <xdr:cNvSpPr/>
      </xdr:nvSpPr>
      <xdr:spPr>
        <a:xfrm>
          <a:off x="17672685" y="908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3" name="正方形/長方形 292"/>
        <xdr:cNvSpPr/>
      </xdr:nvSpPr>
      <xdr:spPr>
        <a:xfrm>
          <a:off x="17672685" y="927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4" name="正方形/長方形 293"/>
        <xdr:cNvSpPr/>
      </xdr:nvSpPr>
      <xdr:spPr>
        <a:xfrm>
          <a:off x="18986500" y="908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5" name="正方形/長方形 294"/>
        <xdr:cNvSpPr/>
      </xdr:nvSpPr>
      <xdr:spPr>
        <a:xfrm>
          <a:off x="18986500" y="927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6" name="正方形/長方形 295"/>
        <xdr:cNvSpPr/>
      </xdr:nvSpPr>
      <xdr:spPr>
        <a:xfrm>
          <a:off x="11548745" y="958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7" name="正方形/長方形 296"/>
        <xdr:cNvSpPr/>
      </xdr:nvSpPr>
      <xdr:spPr>
        <a:xfrm>
          <a:off x="16295370" y="958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8" name="正方形/長方形 297"/>
        <xdr:cNvSpPr/>
      </xdr:nvSpPr>
      <xdr:spPr>
        <a:xfrm>
          <a:off x="16295370" y="9588500"/>
          <a:ext cx="3432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188595</xdr:colOff>
      <xdr:row>57</xdr:row>
      <xdr:rowOff>133350</xdr:rowOff>
    </xdr:from>
    <xdr:to xmlns:xdr="http://schemas.openxmlformats.org/drawingml/2006/spreadsheetDrawing">
      <xdr:col>114</xdr:col>
      <xdr:colOff>114300</xdr:colOff>
      <xdr:row>69</xdr:row>
      <xdr:rowOff>107950</xdr:rowOff>
    </xdr:to>
    <xdr:sp macro="" textlink="" fLocksText="0">
      <xdr:nvSpPr>
        <xdr:cNvPr id="299" name="テキスト ボックス 298"/>
        <xdr:cNvSpPr txBox="1"/>
      </xdr:nvSpPr>
      <xdr:spPr>
        <a:xfrm>
          <a:off x="16407765" y="9906000"/>
          <a:ext cx="52063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合併により広い市域面積を有していることで、住民サービスが低下しないよう旧町地区ごとに支所を設置していることから職員数が多い傾向にある。</a:t>
          </a:r>
        </a:p>
        <a:p>
          <a:r>
            <a:rPr kumimoji="1" lang="ja-JP" altLang="en-US" sz="1300">
              <a:latin typeface="ＭＳ Ｐゴシック"/>
              <a:ea typeface="ＭＳ Ｐゴシック"/>
            </a:rPr>
            <a:t>　今後も財政状況と住民サービスとの均衡を勘案しながら適正な定員管理を行っていく。</a:t>
          </a:r>
        </a:p>
        <a:p>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250" cy="225425"/>
    <xdr:sp macro="" textlink="">
      <xdr:nvSpPr>
        <xdr:cNvPr id="300" name="テキスト ボックス 299"/>
        <xdr:cNvSpPr txBox="1"/>
      </xdr:nvSpPr>
      <xdr:spPr>
        <a:xfrm>
          <a:off x="11510645"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1" name="直線コネクタ 300"/>
        <xdr:cNvCxnSpPr/>
      </xdr:nvCxnSpPr>
      <xdr:spPr>
        <a:xfrm>
          <a:off x="11548745" y="1200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1365" cy="258445"/>
    <xdr:sp macro="" textlink="">
      <xdr:nvSpPr>
        <xdr:cNvPr id="302" name="テキスト ボックス 301"/>
        <xdr:cNvSpPr txBox="1"/>
      </xdr:nvSpPr>
      <xdr:spPr>
        <a:xfrm>
          <a:off x="10870565" y="1185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3" name="直線コネクタ 302"/>
        <xdr:cNvCxnSpPr/>
      </xdr:nvCxnSpPr>
      <xdr:spPr>
        <a:xfrm>
          <a:off x="11548745" y="115995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1365" cy="259080"/>
    <xdr:sp macro="" textlink="">
      <xdr:nvSpPr>
        <xdr:cNvPr id="304" name="テキスト ボックス 303"/>
        <xdr:cNvSpPr txBox="1"/>
      </xdr:nvSpPr>
      <xdr:spPr>
        <a:xfrm>
          <a:off x="10870565" y="114573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5" name="直線コネクタ 304"/>
        <xdr:cNvCxnSpPr/>
      </xdr:nvCxnSpPr>
      <xdr:spPr>
        <a:xfrm>
          <a:off x="11548745" y="111969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1365" cy="259080"/>
    <xdr:sp macro="" textlink="">
      <xdr:nvSpPr>
        <xdr:cNvPr id="306" name="テキスト ボックス 305"/>
        <xdr:cNvSpPr txBox="1"/>
      </xdr:nvSpPr>
      <xdr:spPr>
        <a:xfrm>
          <a:off x="10870565" y="110547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7" name="直線コネクタ 306"/>
        <xdr:cNvCxnSpPr/>
      </xdr:nvCxnSpPr>
      <xdr:spPr>
        <a:xfrm>
          <a:off x="11548745" y="107950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1365" cy="259080"/>
    <xdr:sp macro="" textlink="">
      <xdr:nvSpPr>
        <xdr:cNvPr id="308" name="テキスト ボックス 307"/>
        <xdr:cNvSpPr txBox="1"/>
      </xdr:nvSpPr>
      <xdr:spPr>
        <a:xfrm>
          <a:off x="10870565" y="1065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9" name="直線コネクタ 308"/>
        <xdr:cNvCxnSpPr/>
      </xdr:nvCxnSpPr>
      <xdr:spPr>
        <a:xfrm>
          <a:off x="11548745" y="103930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1365" cy="258445"/>
    <xdr:sp macro="" textlink="">
      <xdr:nvSpPr>
        <xdr:cNvPr id="310" name="テキスト ボックス 309"/>
        <xdr:cNvSpPr txBox="1"/>
      </xdr:nvSpPr>
      <xdr:spPr>
        <a:xfrm>
          <a:off x="10870565" y="102508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1" name="直線コネクタ 310"/>
        <xdr:cNvCxnSpPr/>
      </xdr:nvCxnSpPr>
      <xdr:spPr>
        <a:xfrm>
          <a:off x="11548745" y="99904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1365" cy="258445"/>
    <xdr:sp macro="" textlink="">
      <xdr:nvSpPr>
        <xdr:cNvPr id="312" name="テキスト ボックス 311"/>
        <xdr:cNvSpPr txBox="1"/>
      </xdr:nvSpPr>
      <xdr:spPr>
        <a:xfrm>
          <a:off x="10870565" y="984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3" name="直線コネクタ 312"/>
        <xdr:cNvCxnSpPr/>
      </xdr:nvCxnSpPr>
      <xdr:spPr>
        <a:xfrm>
          <a:off x="11548745" y="958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1548745" y="958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123825</xdr:rowOff>
    </xdr:from>
    <xdr:to xmlns:xdr="http://schemas.openxmlformats.org/drawingml/2006/spreadsheetDrawing">
      <xdr:col>81</xdr:col>
      <xdr:colOff>44450</xdr:colOff>
      <xdr:row>66</xdr:row>
      <xdr:rowOff>24130</xdr:rowOff>
    </xdr:to>
    <xdr:cxnSp macro="">
      <xdr:nvCxnSpPr>
        <xdr:cNvPr id="315" name="直線コネクタ 314"/>
        <xdr:cNvCxnSpPr/>
      </xdr:nvCxnSpPr>
      <xdr:spPr>
        <a:xfrm flipV="1">
          <a:off x="15320645" y="10239375"/>
          <a:ext cx="0" cy="11004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65</xdr:row>
      <xdr:rowOff>167640</xdr:rowOff>
    </xdr:from>
    <xdr:ext cx="761365" cy="258445"/>
    <xdr:sp macro="" textlink="">
      <xdr:nvSpPr>
        <xdr:cNvPr id="316" name="定員管理の状況最小値テキスト"/>
        <xdr:cNvSpPr txBox="1"/>
      </xdr:nvSpPr>
      <xdr:spPr>
        <a:xfrm>
          <a:off x="15409545" y="113118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24130</xdr:rowOff>
    </xdr:from>
    <xdr:to xmlns:xdr="http://schemas.openxmlformats.org/drawingml/2006/spreadsheetDrawing">
      <xdr:col>81</xdr:col>
      <xdr:colOff>133350</xdr:colOff>
      <xdr:row>66</xdr:row>
      <xdr:rowOff>24130</xdr:rowOff>
    </xdr:to>
    <xdr:cxnSp macro="">
      <xdr:nvCxnSpPr>
        <xdr:cNvPr id="317" name="直線コネクタ 316"/>
        <xdr:cNvCxnSpPr/>
      </xdr:nvCxnSpPr>
      <xdr:spPr>
        <a:xfrm>
          <a:off x="15252700" y="1133983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38735</xdr:rowOff>
    </xdr:from>
    <xdr:ext cx="761365" cy="259080"/>
    <xdr:sp macro="" textlink="">
      <xdr:nvSpPr>
        <xdr:cNvPr id="318" name="定員管理の状況最大値テキスト"/>
        <xdr:cNvSpPr txBox="1"/>
      </xdr:nvSpPr>
      <xdr:spPr>
        <a:xfrm>
          <a:off x="15409545" y="99828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123825</xdr:rowOff>
    </xdr:from>
    <xdr:to xmlns:xdr="http://schemas.openxmlformats.org/drawingml/2006/spreadsheetDrawing">
      <xdr:col>81</xdr:col>
      <xdr:colOff>133350</xdr:colOff>
      <xdr:row>59</xdr:row>
      <xdr:rowOff>123825</xdr:rowOff>
    </xdr:to>
    <xdr:cxnSp macro="">
      <xdr:nvCxnSpPr>
        <xdr:cNvPr id="319" name="直線コネクタ 318"/>
        <xdr:cNvCxnSpPr/>
      </xdr:nvCxnSpPr>
      <xdr:spPr>
        <a:xfrm>
          <a:off x="15252700" y="1023937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145415</xdr:rowOff>
    </xdr:from>
    <xdr:to xmlns:xdr="http://schemas.openxmlformats.org/drawingml/2006/spreadsheetDrawing">
      <xdr:col>81</xdr:col>
      <xdr:colOff>44450</xdr:colOff>
      <xdr:row>60</xdr:row>
      <xdr:rowOff>154940</xdr:rowOff>
    </xdr:to>
    <xdr:cxnSp macro="">
      <xdr:nvCxnSpPr>
        <xdr:cNvPr id="320" name="直線コネクタ 319"/>
        <xdr:cNvCxnSpPr/>
      </xdr:nvCxnSpPr>
      <xdr:spPr>
        <a:xfrm>
          <a:off x="14566265" y="10432415"/>
          <a:ext cx="75438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45720</xdr:rowOff>
    </xdr:from>
    <xdr:ext cx="761365" cy="259080"/>
    <xdr:sp macro="" textlink="">
      <xdr:nvSpPr>
        <xdr:cNvPr id="321" name="定員管理の状況平均値テキスト"/>
        <xdr:cNvSpPr txBox="1"/>
      </xdr:nvSpPr>
      <xdr:spPr>
        <a:xfrm>
          <a:off x="15409545" y="101612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60</xdr:row>
      <xdr:rowOff>29210</xdr:rowOff>
    </xdr:from>
    <xdr:to xmlns:xdr="http://schemas.openxmlformats.org/drawingml/2006/spreadsheetDrawing">
      <xdr:col>81</xdr:col>
      <xdr:colOff>95250</xdr:colOff>
      <xdr:row>60</xdr:row>
      <xdr:rowOff>130810</xdr:rowOff>
    </xdr:to>
    <xdr:sp macro="" textlink="">
      <xdr:nvSpPr>
        <xdr:cNvPr id="322" name="フローチャート: 判断 321"/>
        <xdr:cNvSpPr/>
      </xdr:nvSpPr>
      <xdr:spPr>
        <a:xfrm>
          <a:off x="15276195" y="103162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60</xdr:row>
      <xdr:rowOff>145415</xdr:rowOff>
    </xdr:from>
    <xdr:to xmlns:xdr="http://schemas.openxmlformats.org/drawingml/2006/spreadsheetDrawing">
      <xdr:col>77</xdr:col>
      <xdr:colOff>44450</xdr:colOff>
      <xdr:row>60</xdr:row>
      <xdr:rowOff>145415</xdr:rowOff>
    </xdr:to>
    <xdr:cxnSp macro="">
      <xdr:nvCxnSpPr>
        <xdr:cNvPr id="323" name="直線コネクタ 322"/>
        <xdr:cNvCxnSpPr/>
      </xdr:nvCxnSpPr>
      <xdr:spPr>
        <a:xfrm>
          <a:off x="13767435" y="10432415"/>
          <a:ext cx="7988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60</xdr:row>
      <xdr:rowOff>26035</xdr:rowOff>
    </xdr:from>
    <xdr:to xmlns:xdr="http://schemas.openxmlformats.org/drawingml/2006/spreadsheetDrawing">
      <xdr:col>77</xdr:col>
      <xdr:colOff>95250</xdr:colOff>
      <xdr:row>60</xdr:row>
      <xdr:rowOff>127635</xdr:rowOff>
    </xdr:to>
    <xdr:sp macro="" textlink="">
      <xdr:nvSpPr>
        <xdr:cNvPr id="324" name="フローチャート: 判断 323"/>
        <xdr:cNvSpPr/>
      </xdr:nvSpPr>
      <xdr:spPr>
        <a:xfrm>
          <a:off x="14521815" y="1031303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137795</xdr:rowOff>
    </xdr:from>
    <xdr:ext cx="736600" cy="259080"/>
    <xdr:sp macro="" textlink="">
      <xdr:nvSpPr>
        <xdr:cNvPr id="325" name="テキスト ボックス 324"/>
        <xdr:cNvSpPr txBox="1"/>
      </xdr:nvSpPr>
      <xdr:spPr>
        <a:xfrm>
          <a:off x="14227175" y="100818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133350</xdr:rowOff>
    </xdr:from>
    <xdr:to xmlns:xdr="http://schemas.openxmlformats.org/drawingml/2006/spreadsheetDrawing">
      <xdr:col>72</xdr:col>
      <xdr:colOff>188595</xdr:colOff>
      <xdr:row>60</xdr:row>
      <xdr:rowOff>145415</xdr:rowOff>
    </xdr:to>
    <xdr:cxnSp macro="">
      <xdr:nvCxnSpPr>
        <xdr:cNvPr id="326" name="直線コネクタ 325"/>
        <xdr:cNvCxnSpPr/>
      </xdr:nvCxnSpPr>
      <xdr:spPr>
        <a:xfrm>
          <a:off x="12976860" y="10420350"/>
          <a:ext cx="79057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29210</xdr:rowOff>
    </xdr:from>
    <xdr:to xmlns:xdr="http://schemas.openxmlformats.org/drawingml/2006/spreadsheetDrawing">
      <xdr:col>73</xdr:col>
      <xdr:colOff>44450</xdr:colOff>
      <xdr:row>60</xdr:row>
      <xdr:rowOff>130810</xdr:rowOff>
    </xdr:to>
    <xdr:sp macro="" textlink="">
      <xdr:nvSpPr>
        <xdr:cNvPr id="327" name="フローチャート: 判断 326"/>
        <xdr:cNvSpPr/>
      </xdr:nvSpPr>
      <xdr:spPr>
        <a:xfrm>
          <a:off x="13731240" y="1031621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140970</xdr:rowOff>
    </xdr:from>
    <xdr:ext cx="761365" cy="259080"/>
    <xdr:sp macro="" textlink="">
      <xdr:nvSpPr>
        <xdr:cNvPr id="328" name="テキスト ボックス 327"/>
        <xdr:cNvSpPr txBox="1"/>
      </xdr:nvSpPr>
      <xdr:spPr>
        <a:xfrm>
          <a:off x="13421995" y="100850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133350</xdr:rowOff>
    </xdr:from>
    <xdr:to xmlns:xdr="http://schemas.openxmlformats.org/drawingml/2006/spreadsheetDrawing">
      <xdr:col>68</xdr:col>
      <xdr:colOff>152400</xdr:colOff>
      <xdr:row>60</xdr:row>
      <xdr:rowOff>139700</xdr:rowOff>
    </xdr:to>
    <xdr:cxnSp macro="">
      <xdr:nvCxnSpPr>
        <xdr:cNvPr id="329" name="直線コネクタ 328"/>
        <xdr:cNvCxnSpPr/>
      </xdr:nvCxnSpPr>
      <xdr:spPr>
        <a:xfrm flipV="1">
          <a:off x="12171680" y="10420350"/>
          <a:ext cx="8051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22225</xdr:rowOff>
    </xdr:from>
    <xdr:to xmlns:xdr="http://schemas.openxmlformats.org/drawingml/2006/spreadsheetDrawing">
      <xdr:col>68</xdr:col>
      <xdr:colOff>188595</xdr:colOff>
      <xdr:row>60</xdr:row>
      <xdr:rowOff>123825</xdr:rowOff>
    </xdr:to>
    <xdr:sp macro="" textlink="">
      <xdr:nvSpPr>
        <xdr:cNvPr id="330" name="フローチャート: 判断 329"/>
        <xdr:cNvSpPr/>
      </xdr:nvSpPr>
      <xdr:spPr>
        <a:xfrm>
          <a:off x="12926060" y="10309225"/>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58</xdr:row>
      <xdr:rowOff>133985</xdr:rowOff>
    </xdr:from>
    <xdr:ext cx="762000" cy="258445"/>
    <xdr:sp macro="" textlink="">
      <xdr:nvSpPr>
        <xdr:cNvPr id="331" name="テキスト ボックス 330"/>
        <xdr:cNvSpPr txBox="1"/>
      </xdr:nvSpPr>
      <xdr:spPr>
        <a:xfrm>
          <a:off x="12635865" y="10078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6350</xdr:rowOff>
    </xdr:from>
    <xdr:to xmlns:xdr="http://schemas.openxmlformats.org/drawingml/2006/spreadsheetDrawing">
      <xdr:col>64</xdr:col>
      <xdr:colOff>152400</xdr:colOff>
      <xdr:row>60</xdr:row>
      <xdr:rowOff>107950</xdr:rowOff>
    </xdr:to>
    <xdr:sp macro="" textlink="">
      <xdr:nvSpPr>
        <xdr:cNvPr id="332" name="フローチャート: 判断 331"/>
        <xdr:cNvSpPr/>
      </xdr:nvSpPr>
      <xdr:spPr>
        <a:xfrm>
          <a:off x="1212088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118110</xdr:rowOff>
    </xdr:from>
    <xdr:ext cx="762000" cy="259080"/>
    <xdr:sp macro="" textlink="">
      <xdr:nvSpPr>
        <xdr:cNvPr id="333" name="テキスト ボックス 332"/>
        <xdr:cNvSpPr txBox="1"/>
      </xdr:nvSpPr>
      <xdr:spPr>
        <a:xfrm>
          <a:off x="11832590" y="10062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4" name="テキスト ボックス 333"/>
        <xdr:cNvSpPr txBox="1"/>
      </xdr:nvSpPr>
      <xdr:spPr>
        <a:xfrm>
          <a:off x="151257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5" name="テキスト ボックス 334"/>
        <xdr:cNvSpPr txBox="1"/>
      </xdr:nvSpPr>
      <xdr:spPr>
        <a:xfrm>
          <a:off x="1437132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69</xdr:row>
      <xdr:rowOff>168910</xdr:rowOff>
    </xdr:from>
    <xdr:ext cx="762000" cy="258445"/>
    <xdr:sp macro="" textlink="">
      <xdr:nvSpPr>
        <xdr:cNvPr id="336" name="テキスト ボックス 335"/>
        <xdr:cNvSpPr txBox="1"/>
      </xdr:nvSpPr>
      <xdr:spPr>
        <a:xfrm>
          <a:off x="1357884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1365" cy="258445"/>
    <xdr:sp macro="" textlink="">
      <xdr:nvSpPr>
        <xdr:cNvPr id="337" name="テキスト ボックス 336"/>
        <xdr:cNvSpPr txBox="1"/>
      </xdr:nvSpPr>
      <xdr:spPr>
        <a:xfrm>
          <a:off x="12781915"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38" name="テキスト ボックス 337"/>
        <xdr:cNvSpPr txBox="1"/>
      </xdr:nvSpPr>
      <xdr:spPr>
        <a:xfrm>
          <a:off x="11976735"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60</xdr:row>
      <xdr:rowOff>103505</xdr:rowOff>
    </xdr:from>
    <xdr:to xmlns:xdr="http://schemas.openxmlformats.org/drawingml/2006/spreadsheetDrawing">
      <xdr:col>81</xdr:col>
      <xdr:colOff>95250</xdr:colOff>
      <xdr:row>61</xdr:row>
      <xdr:rowOff>33655</xdr:rowOff>
    </xdr:to>
    <xdr:sp macro="" textlink="">
      <xdr:nvSpPr>
        <xdr:cNvPr id="339" name="楕円 338"/>
        <xdr:cNvSpPr/>
      </xdr:nvSpPr>
      <xdr:spPr>
        <a:xfrm>
          <a:off x="15276195" y="103905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75565</xdr:rowOff>
    </xdr:from>
    <xdr:ext cx="761365" cy="258445"/>
    <xdr:sp macro="" textlink="">
      <xdr:nvSpPr>
        <xdr:cNvPr id="340" name="定員管理の状況該当値テキスト"/>
        <xdr:cNvSpPr txBox="1"/>
      </xdr:nvSpPr>
      <xdr:spPr>
        <a:xfrm>
          <a:off x="15409545" y="10362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60</xdr:row>
      <xdr:rowOff>94615</xdr:rowOff>
    </xdr:from>
    <xdr:to xmlns:xdr="http://schemas.openxmlformats.org/drawingml/2006/spreadsheetDrawing">
      <xdr:col>77</xdr:col>
      <xdr:colOff>95250</xdr:colOff>
      <xdr:row>61</xdr:row>
      <xdr:rowOff>24765</xdr:rowOff>
    </xdr:to>
    <xdr:sp macro="" textlink="">
      <xdr:nvSpPr>
        <xdr:cNvPr id="341" name="楕円 340"/>
        <xdr:cNvSpPr/>
      </xdr:nvSpPr>
      <xdr:spPr>
        <a:xfrm>
          <a:off x="14521815" y="1038161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9525</xdr:rowOff>
    </xdr:from>
    <xdr:ext cx="736600" cy="258445"/>
    <xdr:sp macro="" textlink="">
      <xdr:nvSpPr>
        <xdr:cNvPr id="342" name="テキスト ボックス 341"/>
        <xdr:cNvSpPr txBox="1"/>
      </xdr:nvSpPr>
      <xdr:spPr>
        <a:xfrm>
          <a:off x="14227175" y="104679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94615</xdr:rowOff>
    </xdr:from>
    <xdr:to xmlns:xdr="http://schemas.openxmlformats.org/drawingml/2006/spreadsheetDrawing">
      <xdr:col>73</xdr:col>
      <xdr:colOff>44450</xdr:colOff>
      <xdr:row>61</xdr:row>
      <xdr:rowOff>24765</xdr:rowOff>
    </xdr:to>
    <xdr:sp macro="" textlink="">
      <xdr:nvSpPr>
        <xdr:cNvPr id="343" name="楕円 342"/>
        <xdr:cNvSpPr/>
      </xdr:nvSpPr>
      <xdr:spPr>
        <a:xfrm>
          <a:off x="13731240" y="10381615"/>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9525</xdr:rowOff>
    </xdr:from>
    <xdr:ext cx="761365" cy="258445"/>
    <xdr:sp macro="" textlink="">
      <xdr:nvSpPr>
        <xdr:cNvPr id="344" name="テキスト ボックス 343"/>
        <xdr:cNvSpPr txBox="1"/>
      </xdr:nvSpPr>
      <xdr:spPr>
        <a:xfrm>
          <a:off x="13421995" y="104679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82550</xdr:rowOff>
    </xdr:from>
    <xdr:to xmlns:xdr="http://schemas.openxmlformats.org/drawingml/2006/spreadsheetDrawing">
      <xdr:col>68</xdr:col>
      <xdr:colOff>188595</xdr:colOff>
      <xdr:row>61</xdr:row>
      <xdr:rowOff>12700</xdr:rowOff>
    </xdr:to>
    <xdr:sp macro="" textlink="">
      <xdr:nvSpPr>
        <xdr:cNvPr id="345" name="楕円 344"/>
        <xdr:cNvSpPr/>
      </xdr:nvSpPr>
      <xdr:spPr>
        <a:xfrm>
          <a:off x="12926060" y="10369550"/>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60</xdr:row>
      <xdr:rowOff>168910</xdr:rowOff>
    </xdr:from>
    <xdr:ext cx="762000" cy="258445"/>
    <xdr:sp macro="" textlink="">
      <xdr:nvSpPr>
        <xdr:cNvPr id="346" name="テキスト ボックス 345"/>
        <xdr:cNvSpPr txBox="1"/>
      </xdr:nvSpPr>
      <xdr:spPr>
        <a:xfrm>
          <a:off x="12635865" y="10455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88900</xdr:rowOff>
    </xdr:from>
    <xdr:to xmlns:xdr="http://schemas.openxmlformats.org/drawingml/2006/spreadsheetDrawing">
      <xdr:col>64</xdr:col>
      <xdr:colOff>152400</xdr:colOff>
      <xdr:row>61</xdr:row>
      <xdr:rowOff>19050</xdr:rowOff>
    </xdr:to>
    <xdr:sp macro="" textlink="">
      <xdr:nvSpPr>
        <xdr:cNvPr id="347" name="楕円 346"/>
        <xdr:cNvSpPr/>
      </xdr:nvSpPr>
      <xdr:spPr>
        <a:xfrm>
          <a:off x="1212088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3810</xdr:rowOff>
    </xdr:from>
    <xdr:ext cx="762000" cy="259080"/>
    <xdr:sp macro="" textlink="">
      <xdr:nvSpPr>
        <xdr:cNvPr id="348" name="テキスト ボックス 347"/>
        <xdr:cNvSpPr txBox="1"/>
      </xdr:nvSpPr>
      <xdr:spPr>
        <a:xfrm>
          <a:off x="11832590" y="1046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9" name="正方形/長方形 348"/>
        <xdr:cNvSpPr/>
      </xdr:nvSpPr>
      <xdr:spPr>
        <a:xfrm>
          <a:off x="11548745" y="501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8610"/>
    <xdr:sp macro="" textlink="">
      <xdr:nvSpPr>
        <xdr:cNvPr id="350" name="テキスト ボックス 349"/>
        <xdr:cNvSpPr txBox="1"/>
      </xdr:nvSpPr>
      <xdr:spPr>
        <a:xfrm>
          <a:off x="12313285"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1" name="テキスト ボックス 350"/>
        <xdr:cNvSpPr txBox="1"/>
      </xdr:nvSpPr>
      <xdr:spPr>
        <a:xfrm>
          <a:off x="13877925"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2" name="正方形/長方形 351"/>
        <xdr:cNvSpPr/>
      </xdr:nvSpPr>
      <xdr:spPr>
        <a:xfrm>
          <a:off x="16189325" y="52705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3" name="正方形/長方形 352"/>
        <xdr:cNvSpPr/>
      </xdr:nvSpPr>
      <xdr:spPr>
        <a:xfrm>
          <a:off x="16189325" y="54610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4" name="正方形/長方形 353"/>
        <xdr:cNvSpPr/>
      </xdr:nvSpPr>
      <xdr:spPr>
        <a:xfrm>
          <a:off x="17672685" y="527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5" name="正方形/長方形 354"/>
        <xdr:cNvSpPr/>
      </xdr:nvSpPr>
      <xdr:spPr>
        <a:xfrm>
          <a:off x="17672685" y="546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6" name="正方形/長方形 355"/>
        <xdr:cNvSpPr/>
      </xdr:nvSpPr>
      <xdr:spPr>
        <a:xfrm>
          <a:off x="18986500" y="527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7" name="正方形/長方形 356"/>
        <xdr:cNvSpPr/>
      </xdr:nvSpPr>
      <xdr:spPr>
        <a:xfrm>
          <a:off x="18986500" y="546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8" name="正方形/長方形 357"/>
        <xdr:cNvSpPr/>
      </xdr:nvSpPr>
      <xdr:spPr>
        <a:xfrm>
          <a:off x="11548745" y="577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9" name="正方形/長方形 358"/>
        <xdr:cNvSpPr/>
      </xdr:nvSpPr>
      <xdr:spPr>
        <a:xfrm>
          <a:off x="16295370" y="577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0" name="正方形/長方形 359"/>
        <xdr:cNvSpPr/>
      </xdr:nvSpPr>
      <xdr:spPr>
        <a:xfrm>
          <a:off x="16295370" y="5778500"/>
          <a:ext cx="3432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188595</xdr:colOff>
      <xdr:row>35</xdr:row>
      <xdr:rowOff>95250</xdr:rowOff>
    </xdr:from>
    <xdr:to xmlns:xdr="http://schemas.openxmlformats.org/drawingml/2006/spreadsheetDrawing">
      <xdr:col>114</xdr:col>
      <xdr:colOff>114300</xdr:colOff>
      <xdr:row>47</xdr:row>
      <xdr:rowOff>69850</xdr:rowOff>
    </xdr:to>
    <xdr:sp macro="" textlink="" fLocksText="0">
      <xdr:nvSpPr>
        <xdr:cNvPr id="361" name="テキスト ボックス 360"/>
        <xdr:cNvSpPr txBox="1"/>
      </xdr:nvSpPr>
      <xdr:spPr>
        <a:xfrm>
          <a:off x="16407765" y="6096000"/>
          <a:ext cx="52063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類似団体平均を下回っているが、全国平均及び静岡県平均を上回っており、平成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年度から３年間上昇傾向にある。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主な要因として、平成</a:t>
          </a:r>
          <a:r>
            <a:rPr kumimoji="1" lang="en-US" altLang="ja-JP" sz="1300">
              <a:latin typeface="ＭＳ Ｐゴシック"/>
              <a:ea typeface="ＭＳ Ｐゴシック"/>
            </a:rPr>
            <a:t>27</a:t>
          </a:r>
          <a:r>
            <a:rPr kumimoji="1" lang="ja-JP" altLang="en-US" sz="1300">
              <a:latin typeface="ＭＳ Ｐゴシック"/>
              <a:ea typeface="ＭＳ Ｐゴシック"/>
            </a:rPr>
            <a:t>年度及び平成</a:t>
          </a:r>
          <a:r>
            <a:rPr kumimoji="1" lang="en-US" altLang="ja-JP" sz="1300">
              <a:latin typeface="ＭＳ Ｐゴシック"/>
              <a:ea typeface="ＭＳ Ｐゴシック"/>
            </a:rPr>
            <a:t>30</a:t>
          </a:r>
          <a:r>
            <a:rPr kumimoji="1" lang="ja-JP" altLang="en-US" sz="1300">
              <a:latin typeface="ＭＳ Ｐゴシック"/>
              <a:ea typeface="ＭＳ Ｐゴシック"/>
            </a:rPr>
            <a:t>年度実施した事業において借り入れた起債の元金償還が開始されたことによる公債費の増額が挙げられる。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今後も新市建設計画に基づく事業に係る起債額の増加により実質公債費比率の更なる上昇が見込まれるが、事業計画の精査等による起債額の抑制を図り、財政の健全化に努める。</a:t>
          </a:r>
        </a:p>
      </xdr:txBody>
    </xdr:sp>
    <xdr:clientData/>
  </xdr:twoCellAnchor>
  <xdr:oneCellAnchor>
    <xdr:from xmlns:xdr="http://schemas.openxmlformats.org/drawingml/2006/spreadsheetDrawing">
      <xdr:col>61</xdr:col>
      <xdr:colOff>6350</xdr:colOff>
      <xdr:row>32</xdr:row>
      <xdr:rowOff>101600</xdr:rowOff>
    </xdr:from>
    <xdr:ext cx="297815" cy="224790"/>
    <xdr:sp macro="" textlink="">
      <xdr:nvSpPr>
        <xdr:cNvPr id="362" name="テキスト ボックス 361"/>
        <xdr:cNvSpPr txBox="1"/>
      </xdr:nvSpPr>
      <xdr:spPr>
        <a:xfrm>
          <a:off x="11510645"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3" name="直線コネクタ 362"/>
        <xdr:cNvCxnSpPr/>
      </xdr:nvCxnSpPr>
      <xdr:spPr>
        <a:xfrm>
          <a:off x="11548745" y="819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1365" cy="259080"/>
    <xdr:sp macro="" textlink="">
      <xdr:nvSpPr>
        <xdr:cNvPr id="364" name="テキスト ボックス 363"/>
        <xdr:cNvSpPr txBox="1"/>
      </xdr:nvSpPr>
      <xdr:spPr>
        <a:xfrm>
          <a:off x="10870565"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5" name="直線コネクタ 364"/>
        <xdr:cNvCxnSpPr/>
      </xdr:nvCxnSpPr>
      <xdr:spPr>
        <a:xfrm>
          <a:off x="11548745" y="77089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1365" cy="259080"/>
    <xdr:sp macro="" textlink="">
      <xdr:nvSpPr>
        <xdr:cNvPr id="366" name="テキスト ボックス 365"/>
        <xdr:cNvSpPr txBox="1"/>
      </xdr:nvSpPr>
      <xdr:spPr>
        <a:xfrm>
          <a:off x="10870565" y="7566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7" name="直線コネクタ 366"/>
        <xdr:cNvCxnSpPr/>
      </xdr:nvCxnSpPr>
      <xdr:spPr>
        <a:xfrm>
          <a:off x="11548745" y="72263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1365" cy="258445"/>
    <xdr:sp macro="" textlink="">
      <xdr:nvSpPr>
        <xdr:cNvPr id="368" name="テキスト ボックス 367"/>
        <xdr:cNvSpPr txBox="1"/>
      </xdr:nvSpPr>
      <xdr:spPr>
        <a:xfrm>
          <a:off x="10870565" y="7084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69" name="直線コネクタ 368"/>
        <xdr:cNvCxnSpPr/>
      </xdr:nvCxnSpPr>
      <xdr:spPr>
        <a:xfrm>
          <a:off x="11548745" y="67437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1365" cy="258445"/>
    <xdr:sp macro="" textlink="">
      <xdr:nvSpPr>
        <xdr:cNvPr id="370" name="テキスト ボックス 369"/>
        <xdr:cNvSpPr txBox="1"/>
      </xdr:nvSpPr>
      <xdr:spPr>
        <a:xfrm>
          <a:off x="10870565" y="6601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1" name="直線コネクタ 370"/>
        <xdr:cNvCxnSpPr/>
      </xdr:nvCxnSpPr>
      <xdr:spPr>
        <a:xfrm>
          <a:off x="11548745" y="62611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118110</xdr:rowOff>
    </xdr:from>
    <xdr:ext cx="761365" cy="259080"/>
    <xdr:sp macro="" textlink="">
      <xdr:nvSpPr>
        <xdr:cNvPr id="372" name="テキスト ボックス 371"/>
        <xdr:cNvSpPr txBox="1"/>
      </xdr:nvSpPr>
      <xdr:spPr>
        <a:xfrm>
          <a:off x="10870565" y="6118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3" name="直線コネクタ 372"/>
        <xdr:cNvCxnSpPr/>
      </xdr:nvCxnSpPr>
      <xdr:spPr>
        <a:xfrm>
          <a:off x="11548745" y="577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4" name="公債費負担の状況グラフ枠"/>
        <xdr:cNvSpPr/>
      </xdr:nvSpPr>
      <xdr:spPr>
        <a:xfrm>
          <a:off x="11548745" y="577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1905</xdr:rowOff>
    </xdr:from>
    <xdr:to xmlns:xdr="http://schemas.openxmlformats.org/drawingml/2006/spreadsheetDrawing">
      <xdr:col>81</xdr:col>
      <xdr:colOff>44450</xdr:colOff>
      <xdr:row>44</xdr:row>
      <xdr:rowOff>116840</xdr:rowOff>
    </xdr:to>
    <xdr:cxnSp macro="">
      <xdr:nvCxnSpPr>
        <xdr:cNvPr id="375" name="直線コネクタ 374"/>
        <xdr:cNvCxnSpPr/>
      </xdr:nvCxnSpPr>
      <xdr:spPr>
        <a:xfrm flipV="1">
          <a:off x="15320645" y="6174105"/>
          <a:ext cx="0" cy="14865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88900</xdr:rowOff>
    </xdr:from>
    <xdr:ext cx="761365" cy="258445"/>
    <xdr:sp macro="" textlink="">
      <xdr:nvSpPr>
        <xdr:cNvPr id="376" name="公債費負担の状況最小値テキスト"/>
        <xdr:cNvSpPr txBox="1"/>
      </xdr:nvSpPr>
      <xdr:spPr>
        <a:xfrm>
          <a:off x="15409545" y="76327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116840</xdr:rowOff>
    </xdr:from>
    <xdr:to xmlns:xdr="http://schemas.openxmlformats.org/drawingml/2006/spreadsheetDrawing">
      <xdr:col>81</xdr:col>
      <xdr:colOff>133350</xdr:colOff>
      <xdr:row>44</xdr:row>
      <xdr:rowOff>116840</xdr:rowOff>
    </xdr:to>
    <xdr:cxnSp macro="">
      <xdr:nvCxnSpPr>
        <xdr:cNvPr id="377" name="直線コネクタ 376"/>
        <xdr:cNvCxnSpPr/>
      </xdr:nvCxnSpPr>
      <xdr:spPr>
        <a:xfrm>
          <a:off x="15252700" y="766064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88265</xdr:rowOff>
    </xdr:from>
    <xdr:ext cx="761365" cy="258445"/>
    <xdr:sp macro="" textlink="">
      <xdr:nvSpPr>
        <xdr:cNvPr id="378" name="公債費負担の状況最大値テキスト"/>
        <xdr:cNvSpPr txBox="1"/>
      </xdr:nvSpPr>
      <xdr:spPr>
        <a:xfrm>
          <a:off x="15409545" y="5917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1905</xdr:rowOff>
    </xdr:from>
    <xdr:to xmlns:xdr="http://schemas.openxmlformats.org/drawingml/2006/spreadsheetDrawing">
      <xdr:col>81</xdr:col>
      <xdr:colOff>133350</xdr:colOff>
      <xdr:row>36</xdr:row>
      <xdr:rowOff>1905</xdr:rowOff>
    </xdr:to>
    <xdr:cxnSp macro="">
      <xdr:nvCxnSpPr>
        <xdr:cNvPr id="379" name="直線コネクタ 378"/>
        <xdr:cNvCxnSpPr/>
      </xdr:nvCxnSpPr>
      <xdr:spPr>
        <a:xfrm>
          <a:off x="15252700" y="617410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20955</xdr:rowOff>
    </xdr:from>
    <xdr:to xmlns:xdr="http://schemas.openxmlformats.org/drawingml/2006/spreadsheetDrawing">
      <xdr:col>81</xdr:col>
      <xdr:colOff>44450</xdr:colOff>
      <xdr:row>40</xdr:row>
      <xdr:rowOff>49530</xdr:rowOff>
    </xdr:to>
    <xdr:cxnSp macro="">
      <xdr:nvCxnSpPr>
        <xdr:cNvPr id="380" name="直線コネクタ 379"/>
        <xdr:cNvCxnSpPr/>
      </xdr:nvCxnSpPr>
      <xdr:spPr>
        <a:xfrm>
          <a:off x="14566265" y="6878955"/>
          <a:ext cx="75438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2540</xdr:rowOff>
    </xdr:from>
    <xdr:ext cx="761365" cy="259080"/>
    <xdr:sp macro="" textlink="">
      <xdr:nvSpPr>
        <xdr:cNvPr id="381" name="公債費負担の状況平均値テキスト"/>
        <xdr:cNvSpPr txBox="1"/>
      </xdr:nvSpPr>
      <xdr:spPr>
        <a:xfrm>
          <a:off x="15409545" y="703199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41</xdr:row>
      <xdr:rowOff>30480</xdr:rowOff>
    </xdr:from>
    <xdr:to xmlns:xdr="http://schemas.openxmlformats.org/drawingml/2006/spreadsheetDrawing">
      <xdr:col>81</xdr:col>
      <xdr:colOff>95250</xdr:colOff>
      <xdr:row>41</xdr:row>
      <xdr:rowOff>132080</xdr:rowOff>
    </xdr:to>
    <xdr:sp macro="" textlink="">
      <xdr:nvSpPr>
        <xdr:cNvPr id="382" name="フローチャート: 判断 381"/>
        <xdr:cNvSpPr/>
      </xdr:nvSpPr>
      <xdr:spPr>
        <a:xfrm>
          <a:off x="15276195" y="70599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39</xdr:row>
      <xdr:rowOff>153670</xdr:rowOff>
    </xdr:from>
    <xdr:to xmlns:xdr="http://schemas.openxmlformats.org/drawingml/2006/spreadsheetDrawing">
      <xdr:col>77</xdr:col>
      <xdr:colOff>44450</xdr:colOff>
      <xdr:row>40</xdr:row>
      <xdr:rowOff>20955</xdr:rowOff>
    </xdr:to>
    <xdr:cxnSp macro="">
      <xdr:nvCxnSpPr>
        <xdr:cNvPr id="383" name="直線コネクタ 382"/>
        <xdr:cNvCxnSpPr/>
      </xdr:nvCxnSpPr>
      <xdr:spPr>
        <a:xfrm>
          <a:off x="13767435" y="6840220"/>
          <a:ext cx="79883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41</xdr:row>
      <xdr:rowOff>20320</xdr:rowOff>
    </xdr:from>
    <xdr:to xmlns:xdr="http://schemas.openxmlformats.org/drawingml/2006/spreadsheetDrawing">
      <xdr:col>77</xdr:col>
      <xdr:colOff>95250</xdr:colOff>
      <xdr:row>41</xdr:row>
      <xdr:rowOff>121920</xdr:rowOff>
    </xdr:to>
    <xdr:sp macro="" textlink="">
      <xdr:nvSpPr>
        <xdr:cNvPr id="384" name="フローチャート: 判断 383"/>
        <xdr:cNvSpPr/>
      </xdr:nvSpPr>
      <xdr:spPr>
        <a:xfrm>
          <a:off x="14521815" y="70497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106680</xdr:rowOff>
    </xdr:from>
    <xdr:ext cx="736600" cy="259080"/>
    <xdr:sp macro="" textlink="">
      <xdr:nvSpPr>
        <xdr:cNvPr id="385" name="テキスト ボックス 384"/>
        <xdr:cNvSpPr txBox="1"/>
      </xdr:nvSpPr>
      <xdr:spPr>
        <a:xfrm>
          <a:off x="14227175" y="71361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39</xdr:row>
      <xdr:rowOff>105410</xdr:rowOff>
    </xdr:from>
    <xdr:to xmlns:xdr="http://schemas.openxmlformats.org/drawingml/2006/spreadsheetDrawing">
      <xdr:col>72</xdr:col>
      <xdr:colOff>188595</xdr:colOff>
      <xdr:row>39</xdr:row>
      <xdr:rowOff>153670</xdr:rowOff>
    </xdr:to>
    <xdr:cxnSp macro="">
      <xdr:nvCxnSpPr>
        <xdr:cNvPr id="386" name="直線コネクタ 385"/>
        <xdr:cNvCxnSpPr/>
      </xdr:nvCxnSpPr>
      <xdr:spPr>
        <a:xfrm>
          <a:off x="12976860" y="6791960"/>
          <a:ext cx="790575"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40640</xdr:rowOff>
    </xdr:from>
    <xdr:to xmlns:xdr="http://schemas.openxmlformats.org/drawingml/2006/spreadsheetDrawing">
      <xdr:col>73</xdr:col>
      <xdr:colOff>44450</xdr:colOff>
      <xdr:row>41</xdr:row>
      <xdr:rowOff>141605</xdr:rowOff>
    </xdr:to>
    <xdr:sp macro="" textlink="">
      <xdr:nvSpPr>
        <xdr:cNvPr id="387" name="フローチャート: 判断 386"/>
        <xdr:cNvSpPr/>
      </xdr:nvSpPr>
      <xdr:spPr>
        <a:xfrm>
          <a:off x="13731240" y="7070090"/>
          <a:ext cx="8064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126365</xdr:rowOff>
    </xdr:from>
    <xdr:ext cx="761365" cy="259080"/>
    <xdr:sp macro="" textlink="">
      <xdr:nvSpPr>
        <xdr:cNvPr id="388" name="テキスト ボックス 387"/>
        <xdr:cNvSpPr txBox="1"/>
      </xdr:nvSpPr>
      <xdr:spPr>
        <a:xfrm>
          <a:off x="13421995" y="71558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39</xdr:row>
      <xdr:rowOff>105410</xdr:rowOff>
    </xdr:from>
    <xdr:to xmlns:xdr="http://schemas.openxmlformats.org/drawingml/2006/spreadsheetDrawing">
      <xdr:col>68</xdr:col>
      <xdr:colOff>152400</xdr:colOff>
      <xdr:row>39</xdr:row>
      <xdr:rowOff>105410</xdr:rowOff>
    </xdr:to>
    <xdr:cxnSp macro="">
      <xdr:nvCxnSpPr>
        <xdr:cNvPr id="389" name="直線コネクタ 388"/>
        <xdr:cNvCxnSpPr/>
      </xdr:nvCxnSpPr>
      <xdr:spPr>
        <a:xfrm>
          <a:off x="12171680" y="6791960"/>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68580</xdr:rowOff>
    </xdr:from>
    <xdr:to xmlns:xdr="http://schemas.openxmlformats.org/drawingml/2006/spreadsheetDrawing">
      <xdr:col>68</xdr:col>
      <xdr:colOff>188595</xdr:colOff>
      <xdr:row>41</xdr:row>
      <xdr:rowOff>170180</xdr:rowOff>
    </xdr:to>
    <xdr:sp macro="" textlink="">
      <xdr:nvSpPr>
        <xdr:cNvPr id="390" name="フローチャート: 判断 389"/>
        <xdr:cNvSpPr/>
      </xdr:nvSpPr>
      <xdr:spPr>
        <a:xfrm>
          <a:off x="12926060" y="7098030"/>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41</xdr:row>
      <xdr:rowOff>154940</xdr:rowOff>
    </xdr:from>
    <xdr:ext cx="762000" cy="258445"/>
    <xdr:sp macro="" textlink="">
      <xdr:nvSpPr>
        <xdr:cNvPr id="391" name="テキスト ボックス 390"/>
        <xdr:cNvSpPr txBox="1"/>
      </xdr:nvSpPr>
      <xdr:spPr>
        <a:xfrm>
          <a:off x="12635865" y="71843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107315</xdr:rowOff>
    </xdr:from>
    <xdr:to xmlns:xdr="http://schemas.openxmlformats.org/drawingml/2006/spreadsheetDrawing">
      <xdr:col>64</xdr:col>
      <xdr:colOff>152400</xdr:colOff>
      <xdr:row>42</xdr:row>
      <xdr:rowOff>37465</xdr:rowOff>
    </xdr:to>
    <xdr:sp macro="" textlink="">
      <xdr:nvSpPr>
        <xdr:cNvPr id="392" name="フローチャート: 判断 391"/>
        <xdr:cNvSpPr/>
      </xdr:nvSpPr>
      <xdr:spPr>
        <a:xfrm>
          <a:off x="12120880" y="713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22225</xdr:rowOff>
    </xdr:from>
    <xdr:ext cx="762000" cy="258445"/>
    <xdr:sp macro="" textlink="">
      <xdr:nvSpPr>
        <xdr:cNvPr id="393" name="テキスト ボックス 392"/>
        <xdr:cNvSpPr txBox="1"/>
      </xdr:nvSpPr>
      <xdr:spPr>
        <a:xfrm>
          <a:off x="11832590" y="7223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4" name="テキスト ボックス 393"/>
        <xdr:cNvSpPr txBox="1"/>
      </xdr:nvSpPr>
      <xdr:spPr>
        <a:xfrm>
          <a:off x="151257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5" name="テキスト ボックス 394"/>
        <xdr:cNvSpPr txBox="1"/>
      </xdr:nvSpPr>
      <xdr:spPr>
        <a:xfrm>
          <a:off x="1437132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47</xdr:row>
      <xdr:rowOff>130810</xdr:rowOff>
    </xdr:from>
    <xdr:ext cx="762000" cy="259080"/>
    <xdr:sp macro="" textlink="">
      <xdr:nvSpPr>
        <xdr:cNvPr id="396" name="テキスト ボックス 395"/>
        <xdr:cNvSpPr txBox="1"/>
      </xdr:nvSpPr>
      <xdr:spPr>
        <a:xfrm>
          <a:off x="1357884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1365" cy="259080"/>
    <xdr:sp macro="" textlink="">
      <xdr:nvSpPr>
        <xdr:cNvPr id="397" name="テキスト ボックス 396"/>
        <xdr:cNvSpPr txBox="1"/>
      </xdr:nvSpPr>
      <xdr:spPr>
        <a:xfrm>
          <a:off x="1278191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8" name="テキスト ボックス 397"/>
        <xdr:cNvSpPr txBox="1"/>
      </xdr:nvSpPr>
      <xdr:spPr>
        <a:xfrm>
          <a:off x="11976735"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39</xdr:row>
      <xdr:rowOff>170180</xdr:rowOff>
    </xdr:from>
    <xdr:to xmlns:xdr="http://schemas.openxmlformats.org/drawingml/2006/spreadsheetDrawing">
      <xdr:col>81</xdr:col>
      <xdr:colOff>95250</xdr:colOff>
      <xdr:row>40</xdr:row>
      <xdr:rowOff>100330</xdr:rowOff>
    </xdr:to>
    <xdr:sp macro="" textlink="">
      <xdr:nvSpPr>
        <xdr:cNvPr id="399" name="楕円 398"/>
        <xdr:cNvSpPr/>
      </xdr:nvSpPr>
      <xdr:spPr>
        <a:xfrm>
          <a:off x="15276195" y="68567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15240</xdr:rowOff>
    </xdr:from>
    <xdr:ext cx="761365" cy="259080"/>
    <xdr:sp macro="" textlink="">
      <xdr:nvSpPr>
        <xdr:cNvPr id="400" name="公債費負担の状況該当値テキスト"/>
        <xdr:cNvSpPr txBox="1"/>
      </xdr:nvSpPr>
      <xdr:spPr>
        <a:xfrm>
          <a:off x="15409545" y="67017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39</xdr:row>
      <xdr:rowOff>141605</xdr:rowOff>
    </xdr:from>
    <xdr:to xmlns:xdr="http://schemas.openxmlformats.org/drawingml/2006/spreadsheetDrawing">
      <xdr:col>77</xdr:col>
      <xdr:colOff>95250</xdr:colOff>
      <xdr:row>40</xdr:row>
      <xdr:rowOff>71755</xdr:rowOff>
    </xdr:to>
    <xdr:sp macro="" textlink="">
      <xdr:nvSpPr>
        <xdr:cNvPr id="401" name="楕円 400"/>
        <xdr:cNvSpPr/>
      </xdr:nvSpPr>
      <xdr:spPr>
        <a:xfrm>
          <a:off x="14521815" y="682815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81915</xdr:rowOff>
    </xdr:from>
    <xdr:ext cx="736600" cy="259080"/>
    <xdr:sp macro="" textlink="">
      <xdr:nvSpPr>
        <xdr:cNvPr id="402" name="テキスト ボックス 401"/>
        <xdr:cNvSpPr txBox="1"/>
      </xdr:nvSpPr>
      <xdr:spPr>
        <a:xfrm>
          <a:off x="14227175" y="65970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39</xdr:row>
      <xdr:rowOff>102870</xdr:rowOff>
    </xdr:from>
    <xdr:to xmlns:xdr="http://schemas.openxmlformats.org/drawingml/2006/spreadsheetDrawing">
      <xdr:col>73</xdr:col>
      <xdr:colOff>44450</xdr:colOff>
      <xdr:row>40</xdr:row>
      <xdr:rowOff>33020</xdr:rowOff>
    </xdr:to>
    <xdr:sp macro="" textlink="">
      <xdr:nvSpPr>
        <xdr:cNvPr id="403" name="楕円 402"/>
        <xdr:cNvSpPr/>
      </xdr:nvSpPr>
      <xdr:spPr>
        <a:xfrm>
          <a:off x="13731240" y="678942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43180</xdr:rowOff>
    </xdr:from>
    <xdr:ext cx="761365" cy="258445"/>
    <xdr:sp macro="" textlink="">
      <xdr:nvSpPr>
        <xdr:cNvPr id="404" name="テキスト ボックス 403"/>
        <xdr:cNvSpPr txBox="1"/>
      </xdr:nvSpPr>
      <xdr:spPr>
        <a:xfrm>
          <a:off x="13421995" y="65582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39</xdr:row>
      <xdr:rowOff>54610</xdr:rowOff>
    </xdr:from>
    <xdr:to xmlns:xdr="http://schemas.openxmlformats.org/drawingml/2006/spreadsheetDrawing">
      <xdr:col>68</xdr:col>
      <xdr:colOff>188595</xdr:colOff>
      <xdr:row>39</xdr:row>
      <xdr:rowOff>156210</xdr:rowOff>
    </xdr:to>
    <xdr:sp macro="" textlink="">
      <xdr:nvSpPr>
        <xdr:cNvPr id="405" name="楕円 404"/>
        <xdr:cNvSpPr/>
      </xdr:nvSpPr>
      <xdr:spPr>
        <a:xfrm>
          <a:off x="12926060" y="6741160"/>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37</xdr:row>
      <xdr:rowOff>166370</xdr:rowOff>
    </xdr:from>
    <xdr:ext cx="762000" cy="258445"/>
    <xdr:sp macro="" textlink="">
      <xdr:nvSpPr>
        <xdr:cNvPr id="406" name="テキスト ボックス 405"/>
        <xdr:cNvSpPr txBox="1"/>
      </xdr:nvSpPr>
      <xdr:spPr>
        <a:xfrm>
          <a:off x="12635865" y="65100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54610</xdr:rowOff>
    </xdr:from>
    <xdr:to xmlns:xdr="http://schemas.openxmlformats.org/drawingml/2006/spreadsheetDrawing">
      <xdr:col>64</xdr:col>
      <xdr:colOff>152400</xdr:colOff>
      <xdr:row>39</xdr:row>
      <xdr:rowOff>156210</xdr:rowOff>
    </xdr:to>
    <xdr:sp macro="" textlink="">
      <xdr:nvSpPr>
        <xdr:cNvPr id="407" name="楕円 406"/>
        <xdr:cNvSpPr/>
      </xdr:nvSpPr>
      <xdr:spPr>
        <a:xfrm>
          <a:off x="1212088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166370</xdr:rowOff>
    </xdr:from>
    <xdr:ext cx="762000" cy="258445"/>
    <xdr:sp macro="" textlink="">
      <xdr:nvSpPr>
        <xdr:cNvPr id="408" name="テキスト ボックス 407"/>
        <xdr:cNvSpPr txBox="1"/>
      </xdr:nvSpPr>
      <xdr:spPr>
        <a:xfrm>
          <a:off x="11832590" y="65100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9" name="正方形/長方形 408"/>
        <xdr:cNvSpPr/>
      </xdr:nvSpPr>
      <xdr:spPr>
        <a:xfrm>
          <a:off x="11548745" y="120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275" cy="309245"/>
    <xdr:sp macro="" textlink="">
      <xdr:nvSpPr>
        <xdr:cNvPr id="410" name="テキスト ボックス 409"/>
        <xdr:cNvSpPr txBox="1"/>
      </xdr:nvSpPr>
      <xdr:spPr>
        <a:xfrm>
          <a:off x="12396470"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1" name="テキスト ボックス 410"/>
        <xdr:cNvSpPr txBox="1"/>
      </xdr:nvSpPr>
      <xdr:spPr>
        <a:xfrm>
          <a:off x="13794740"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[37.9%]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2" name="正方形/長方形 411"/>
        <xdr:cNvSpPr/>
      </xdr:nvSpPr>
      <xdr:spPr>
        <a:xfrm>
          <a:off x="16189325" y="14605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3" name="正方形/長方形 412"/>
        <xdr:cNvSpPr/>
      </xdr:nvSpPr>
      <xdr:spPr>
        <a:xfrm>
          <a:off x="16189325" y="16510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4" name="正方形/長方形 413"/>
        <xdr:cNvSpPr/>
      </xdr:nvSpPr>
      <xdr:spPr>
        <a:xfrm>
          <a:off x="17672685" y="146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5" name="正方形/長方形 414"/>
        <xdr:cNvSpPr/>
      </xdr:nvSpPr>
      <xdr:spPr>
        <a:xfrm>
          <a:off x="17672685" y="165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6" name="正方形/長方形 415"/>
        <xdr:cNvSpPr/>
      </xdr:nvSpPr>
      <xdr:spPr>
        <a:xfrm>
          <a:off x="18986500" y="146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7" name="正方形/長方形 416"/>
        <xdr:cNvSpPr/>
      </xdr:nvSpPr>
      <xdr:spPr>
        <a:xfrm>
          <a:off x="18986500" y="165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8" name="正方形/長方形 417"/>
        <xdr:cNvSpPr/>
      </xdr:nvSpPr>
      <xdr:spPr>
        <a:xfrm>
          <a:off x="11548745" y="196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9" name="正方形/長方形 418"/>
        <xdr:cNvSpPr/>
      </xdr:nvSpPr>
      <xdr:spPr>
        <a:xfrm>
          <a:off x="16295370" y="196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0" name="正方形/長方形 419"/>
        <xdr:cNvSpPr/>
      </xdr:nvSpPr>
      <xdr:spPr>
        <a:xfrm>
          <a:off x="16295370" y="1968500"/>
          <a:ext cx="3432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188595</xdr:colOff>
      <xdr:row>13</xdr:row>
      <xdr:rowOff>57150</xdr:rowOff>
    </xdr:from>
    <xdr:to xmlns:xdr="http://schemas.openxmlformats.org/drawingml/2006/spreadsheetDrawing">
      <xdr:col>114</xdr:col>
      <xdr:colOff>114300</xdr:colOff>
      <xdr:row>25</xdr:row>
      <xdr:rowOff>31750</xdr:rowOff>
    </xdr:to>
    <xdr:sp macro="" textlink="" fLocksText="0">
      <xdr:nvSpPr>
        <xdr:cNvPr id="421" name="テキスト ボックス 420"/>
        <xdr:cNvSpPr txBox="1"/>
      </xdr:nvSpPr>
      <xdr:spPr>
        <a:xfrm>
          <a:off x="16407765" y="2286000"/>
          <a:ext cx="52063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昨年度から</a:t>
          </a:r>
          <a:r>
            <a:rPr kumimoji="1" lang="en-US" altLang="ja-JP" sz="1300">
              <a:latin typeface="ＭＳ Ｐゴシック"/>
              <a:ea typeface="ＭＳ Ｐゴシック"/>
            </a:rPr>
            <a:t>22.1</a:t>
          </a:r>
          <a:r>
            <a:rPr kumimoji="1" lang="ja-JP" altLang="en-US" sz="1300">
              <a:latin typeface="ＭＳ Ｐゴシック"/>
              <a:ea typeface="ＭＳ Ｐゴシック"/>
            </a:rPr>
            <a:t>％と大幅に上昇し、類似団体平均は下回っているものの、全国平均及び静岡県平均は上回っている。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その要因としては、新こども園建設や道の駅整備など大型事業の実施による地方債現在高が増加したことに伴う将来負担額が増額となったことが挙げられる。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今後も、新市建設計画に基づく事業の実施などにより起債額の増加が見込まれるが、事業計画の精査等により起債額の抑制を図り、財政の健全化に努める。</a:t>
          </a:r>
        </a:p>
      </xdr:txBody>
    </xdr:sp>
    <xdr:clientData/>
  </xdr:twoCellAnchor>
  <xdr:oneCellAnchor>
    <xdr:from xmlns:xdr="http://schemas.openxmlformats.org/drawingml/2006/spreadsheetDrawing">
      <xdr:col>61</xdr:col>
      <xdr:colOff>6350</xdr:colOff>
      <xdr:row>10</xdr:row>
      <xdr:rowOff>63500</xdr:rowOff>
    </xdr:from>
    <xdr:ext cx="297815" cy="224790"/>
    <xdr:sp macro="" textlink="">
      <xdr:nvSpPr>
        <xdr:cNvPr id="422" name="テキスト ボックス 421"/>
        <xdr:cNvSpPr txBox="1"/>
      </xdr:nvSpPr>
      <xdr:spPr>
        <a:xfrm>
          <a:off x="11510645" y="177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3" name="直線コネクタ 422"/>
        <xdr:cNvCxnSpPr/>
      </xdr:nvCxnSpPr>
      <xdr:spPr>
        <a:xfrm>
          <a:off x="11548745" y="438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1365" cy="259080"/>
    <xdr:sp macro="" textlink="">
      <xdr:nvSpPr>
        <xdr:cNvPr id="424" name="テキスト ボックス 423"/>
        <xdr:cNvSpPr txBox="1"/>
      </xdr:nvSpPr>
      <xdr:spPr>
        <a:xfrm>
          <a:off x="10870565"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5" name="直線コネクタ 424"/>
        <xdr:cNvCxnSpPr/>
      </xdr:nvCxnSpPr>
      <xdr:spPr>
        <a:xfrm>
          <a:off x="11548745" y="39795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1365" cy="258445"/>
    <xdr:sp macro="" textlink="">
      <xdr:nvSpPr>
        <xdr:cNvPr id="426" name="テキスト ボックス 425"/>
        <xdr:cNvSpPr txBox="1"/>
      </xdr:nvSpPr>
      <xdr:spPr>
        <a:xfrm>
          <a:off x="10870565" y="383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7" name="直線コネクタ 426"/>
        <xdr:cNvCxnSpPr/>
      </xdr:nvCxnSpPr>
      <xdr:spPr>
        <a:xfrm>
          <a:off x="11548745" y="35769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1365" cy="258445"/>
    <xdr:sp macro="" textlink="">
      <xdr:nvSpPr>
        <xdr:cNvPr id="428" name="テキスト ボックス 427"/>
        <xdr:cNvSpPr txBox="1"/>
      </xdr:nvSpPr>
      <xdr:spPr>
        <a:xfrm>
          <a:off x="10870565" y="343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29" name="直線コネクタ 428"/>
        <xdr:cNvCxnSpPr/>
      </xdr:nvCxnSpPr>
      <xdr:spPr>
        <a:xfrm>
          <a:off x="11548745" y="31750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1365" cy="259080"/>
    <xdr:sp macro="" textlink="">
      <xdr:nvSpPr>
        <xdr:cNvPr id="430" name="テキスト ボックス 429"/>
        <xdr:cNvSpPr txBox="1"/>
      </xdr:nvSpPr>
      <xdr:spPr>
        <a:xfrm>
          <a:off x="10870565"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1" name="直線コネクタ 430"/>
        <xdr:cNvCxnSpPr/>
      </xdr:nvCxnSpPr>
      <xdr:spPr>
        <a:xfrm>
          <a:off x="11548745" y="27730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1365" cy="259080"/>
    <xdr:sp macro="" textlink="">
      <xdr:nvSpPr>
        <xdr:cNvPr id="432" name="テキスト ボックス 431"/>
        <xdr:cNvSpPr txBox="1"/>
      </xdr:nvSpPr>
      <xdr:spPr>
        <a:xfrm>
          <a:off x="10870565" y="263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3" name="直線コネクタ 432"/>
        <xdr:cNvCxnSpPr/>
      </xdr:nvCxnSpPr>
      <xdr:spPr>
        <a:xfrm>
          <a:off x="11548745" y="23704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1365" cy="258445"/>
    <xdr:sp macro="" textlink="">
      <xdr:nvSpPr>
        <xdr:cNvPr id="434" name="テキスト ボックス 433"/>
        <xdr:cNvSpPr txBox="1"/>
      </xdr:nvSpPr>
      <xdr:spPr>
        <a:xfrm>
          <a:off x="10870565" y="222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5" name="直線コネクタ 434"/>
        <xdr:cNvCxnSpPr/>
      </xdr:nvCxnSpPr>
      <xdr:spPr>
        <a:xfrm>
          <a:off x="11548745" y="196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6" name="将来負担の状況グラフ枠"/>
        <xdr:cNvSpPr/>
      </xdr:nvSpPr>
      <xdr:spPr>
        <a:xfrm>
          <a:off x="11548745" y="196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23</xdr:row>
      <xdr:rowOff>124460</xdr:rowOff>
    </xdr:to>
    <xdr:cxnSp macro="">
      <xdr:nvCxnSpPr>
        <xdr:cNvPr id="437" name="直線コネクタ 436"/>
        <xdr:cNvCxnSpPr/>
      </xdr:nvCxnSpPr>
      <xdr:spPr>
        <a:xfrm flipV="1">
          <a:off x="15320645" y="2370455"/>
          <a:ext cx="0" cy="16973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96520</xdr:rowOff>
    </xdr:from>
    <xdr:ext cx="761365" cy="259080"/>
    <xdr:sp macro="" textlink="">
      <xdr:nvSpPr>
        <xdr:cNvPr id="438" name="将来負担の状況最小値テキスト"/>
        <xdr:cNvSpPr txBox="1"/>
      </xdr:nvSpPr>
      <xdr:spPr>
        <a:xfrm>
          <a:off x="15409545" y="4039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124460</xdr:rowOff>
    </xdr:from>
    <xdr:to xmlns:xdr="http://schemas.openxmlformats.org/drawingml/2006/spreadsheetDrawing">
      <xdr:col>81</xdr:col>
      <xdr:colOff>133350</xdr:colOff>
      <xdr:row>23</xdr:row>
      <xdr:rowOff>124460</xdr:rowOff>
    </xdr:to>
    <xdr:cxnSp macro="">
      <xdr:nvCxnSpPr>
        <xdr:cNvPr id="439" name="直線コネクタ 438"/>
        <xdr:cNvCxnSpPr/>
      </xdr:nvCxnSpPr>
      <xdr:spPr>
        <a:xfrm>
          <a:off x="15252700" y="406781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1365" cy="258445"/>
    <xdr:sp macro="" textlink="">
      <xdr:nvSpPr>
        <xdr:cNvPr id="440" name="将来負担の状況最大値テキスト"/>
        <xdr:cNvSpPr txBox="1"/>
      </xdr:nvSpPr>
      <xdr:spPr>
        <a:xfrm>
          <a:off x="15409545" y="21139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1" name="直線コネクタ 440"/>
        <xdr:cNvCxnSpPr/>
      </xdr:nvCxnSpPr>
      <xdr:spPr>
        <a:xfrm>
          <a:off x="15252700" y="237045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10795</xdr:rowOff>
    </xdr:from>
    <xdr:to xmlns:xdr="http://schemas.openxmlformats.org/drawingml/2006/spreadsheetDrawing">
      <xdr:col>81</xdr:col>
      <xdr:colOff>44450</xdr:colOff>
      <xdr:row>16</xdr:row>
      <xdr:rowOff>135255</xdr:rowOff>
    </xdr:to>
    <xdr:cxnSp macro="">
      <xdr:nvCxnSpPr>
        <xdr:cNvPr id="442" name="直線コネクタ 441"/>
        <xdr:cNvCxnSpPr/>
      </xdr:nvCxnSpPr>
      <xdr:spPr>
        <a:xfrm>
          <a:off x="14566265" y="2582545"/>
          <a:ext cx="754380" cy="295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16</xdr:row>
      <xdr:rowOff>67310</xdr:rowOff>
    </xdr:from>
    <xdr:ext cx="761365" cy="259080"/>
    <xdr:sp macro="" textlink="">
      <xdr:nvSpPr>
        <xdr:cNvPr id="443" name="将来負担の状況平均値テキスト"/>
        <xdr:cNvSpPr txBox="1"/>
      </xdr:nvSpPr>
      <xdr:spPr>
        <a:xfrm>
          <a:off x="15409545" y="281051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16</xdr:row>
      <xdr:rowOff>95250</xdr:rowOff>
    </xdr:from>
    <xdr:to xmlns:xdr="http://schemas.openxmlformats.org/drawingml/2006/spreadsheetDrawing">
      <xdr:col>81</xdr:col>
      <xdr:colOff>95250</xdr:colOff>
      <xdr:row>17</xdr:row>
      <xdr:rowOff>25400</xdr:rowOff>
    </xdr:to>
    <xdr:sp macro="" textlink="">
      <xdr:nvSpPr>
        <xdr:cNvPr id="444" name="フローチャート: 判断 443"/>
        <xdr:cNvSpPr/>
      </xdr:nvSpPr>
      <xdr:spPr>
        <a:xfrm>
          <a:off x="15276195" y="28384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13</xdr:row>
      <xdr:rowOff>153670</xdr:rowOff>
    </xdr:from>
    <xdr:to xmlns:xdr="http://schemas.openxmlformats.org/drawingml/2006/spreadsheetDrawing">
      <xdr:col>77</xdr:col>
      <xdr:colOff>44450</xdr:colOff>
      <xdr:row>15</xdr:row>
      <xdr:rowOff>10795</xdr:rowOff>
    </xdr:to>
    <xdr:cxnSp macro="">
      <xdr:nvCxnSpPr>
        <xdr:cNvPr id="445" name="直線コネクタ 444"/>
        <xdr:cNvCxnSpPr/>
      </xdr:nvCxnSpPr>
      <xdr:spPr>
        <a:xfrm>
          <a:off x="13767435" y="2382520"/>
          <a:ext cx="798830" cy="200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16</xdr:row>
      <xdr:rowOff>84455</xdr:rowOff>
    </xdr:from>
    <xdr:to xmlns:xdr="http://schemas.openxmlformats.org/drawingml/2006/spreadsheetDrawing">
      <xdr:col>77</xdr:col>
      <xdr:colOff>95250</xdr:colOff>
      <xdr:row>17</xdr:row>
      <xdr:rowOff>14605</xdr:rowOff>
    </xdr:to>
    <xdr:sp macro="" textlink="">
      <xdr:nvSpPr>
        <xdr:cNvPr id="446" name="フローチャート: 判断 445"/>
        <xdr:cNvSpPr/>
      </xdr:nvSpPr>
      <xdr:spPr>
        <a:xfrm>
          <a:off x="14521815" y="282765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170815</xdr:rowOff>
    </xdr:from>
    <xdr:ext cx="736600" cy="258445"/>
    <xdr:sp macro="" textlink="">
      <xdr:nvSpPr>
        <xdr:cNvPr id="447" name="テキスト ボックス 446"/>
        <xdr:cNvSpPr txBox="1"/>
      </xdr:nvSpPr>
      <xdr:spPr>
        <a:xfrm>
          <a:off x="14227175" y="29140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13</xdr:row>
      <xdr:rowOff>153670</xdr:rowOff>
    </xdr:from>
    <xdr:to xmlns:xdr="http://schemas.openxmlformats.org/drawingml/2006/spreadsheetDrawing">
      <xdr:col>72</xdr:col>
      <xdr:colOff>188595</xdr:colOff>
      <xdr:row>13</xdr:row>
      <xdr:rowOff>171450</xdr:rowOff>
    </xdr:to>
    <xdr:cxnSp macro="">
      <xdr:nvCxnSpPr>
        <xdr:cNvPr id="448" name="直線コネクタ 447"/>
        <xdr:cNvCxnSpPr/>
      </xdr:nvCxnSpPr>
      <xdr:spPr>
        <a:xfrm flipV="1">
          <a:off x="12976860" y="2382520"/>
          <a:ext cx="79057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16</xdr:row>
      <xdr:rowOff>81915</xdr:rowOff>
    </xdr:from>
    <xdr:to xmlns:xdr="http://schemas.openxmlformats.org/drawingml/2006/spreadsheetDrawing">
      <xdr:col>73</xdr:col>
      <xdr:colOff>44450</xdr:colOff>
      <xdr:row>17</xdr:row>
      <xdr:rowOff>12065</xdr:rowOff>
    </xdr:to>
    <xdr:sp macro="" textlink="">
      <xdr:nvSpPr>
        <xdr:cNvPr id="449" name="フローチャート: 判断 448"/>
        <xdr:cNvSpPr/>
      </xdr:nvSpPr>
      <xdr:spPr>
        <a:xfrm>
          <a:off x="13731240" y="2825115"/>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168275</xdr:rowOff>
    </xdr:from>
    <xdr:ext cx="761365" cy="258445"/>
    <xdr:sp macro="" textlink="">
      <xdr:nvSpPr>
        <xdr:cNvPr id="450" name="テキスト ボックス 449"/>
        <xdr:cNvSpPr txBox="1"/>
      </xdr:nvSpPr>
      <xdr:spPr>
        <a:xfrm>
          <a:off x="13421995" y="29114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13</xdr:row>
      <xdr:rowOff>171450</xdr:rowOff>
    </xdr:from>
    <xdr:to xmlns:xdr="http://schemas.openxmlformats.org/drawingml/2006/spreadsheetDrawing">
      <xdr:col>68</xdr:col>
      <xdr:colOff>152400</xdr:colOff>
      <xdr:row>14</xdr:row>
      <xdr:rowOff>21590</xdr:rowOff>
    </xdr:to>
    <xdr:cxnSp macro="">
      <xdr:nvCxnSpPr>
        <xdr:cNvPr id="451" name="直線コネクタ 450"/>
        <xdr:cNvCxnSpPr/>
      </xdr:nvCxnSpPr>
      <xdr:spPr>
        <a:xfrm flipV="1">
          <a:off x="12171680" y="2400300"/>
          <a:ext cx="80518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16</xdr:row>
      <xdr:rowOff>67310</xdr:rowOff>
    </xdr:from>
    <xdr:to xmlns:xdr="http://schemas.openxmlformats.org/drawingml/2006/spreadsheetDrawing">
      <xdr:col>68</xdr:col>
      <xdr:colOff>188595</xdr:colOff>
      <xdr:row>16</xdr:row>
      <xdr:rowOff>168910</xdr:rowOff>
    </xdr:to>
    <xdr:sp macro="" textlink="">
      <xdr:nvSpPr>
        <xdr:cNvPr id="452" name="フローチャート: 判断 451"/>
        <xdr:cNvSpPr/>
      </xdr:nvSpPr>
      <xdr:spPr>
        <a:xfrm>
          <a:off x="12926060" y="2810510"/>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16</xdr:row>
      <xdr:rowOff>153670</xdr:rowOff>
    </xdr:from>
    <xdr:ext cx="762000" cy="259080"/>
    <xdr:sp macro="" textlink="">
      <xdr:nvSpPr>
        <xdr:cNvPr id="453" name="テキスト ボックス 452"/>
        <xdr:cNvSpPr txBox="1"/>
      </xdr:nvSpPr>
      <xdr:spPr>
        <a:xfrm>
          <a:off x="12635865" y="289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132715</xdr:rowOff>
    </xdr:from>
    <xdr:to xmlns:xdr="http://schemas.openxmlformats.org/drawingml/2006/spreadsheetDrawing">
      <xdr:col>64</xdr:col>
      <xdr:colOff>152400</xdr:colOff>
      <xdr:row>17</xdr:row>
      <xdr:rowOff>63500</xdr:rowOff>
    </xdr:to>
    <xdr:sp macro="" textlink="">
      <xdr:nvSpPr>
        <xdr:cNvPr id="454" name="フローチャート: 判断 453"/>
        <xdr:cNvSpPr/>
      </xdr:nvSpPr>
      <xdr:spPr>
        <a:xfrm>
          <a:off x="12120880" y="2875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17</xdr:row>
      <xdr:rowOff>47625</xdr:rowOff>
    </xdr:from>
    <xdr:ext cx="762000" cy="259080"/>
    <xdr:sp macro="" textlink="">
      <xdr:nvSpPr>
        <xdr:cNvPr id="455" name="テキスト ボックス 454"/>
        <xdr:cNvSpPr txBox="1"/>
      </xdr:nvSpPr>
      <xdr:spPr>
        <a:xfrm>
          <a:off x="11832590" y="2962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6" name="テキスト ボックス 455"/>
        <xdr:cNvSpPr txBox="1"/>
      </xdr:nvSpPr>
      <xdr:spPr>
        <a:xfrm>
          <a:off x="151257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7" name="テキスト ボックス 456"/>
        <xdr:cNvSpPr txBox="1"/>
      </xdr:nvSpPr>
      <xdr:spPr>
        <a:xfrm>
          <a:off x="1437132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25</xdr:row>
      <xdr:rowOff>92710</xdr:rowOff>
    </xdr:from>
    <xdr:ext cx="762000" cy="259080"/>
    <xdr:sp macro="" textlink="">
      <xdr:nvSpPr>
        <xdr:cNvPr id="458" name="テキスト ボックス 457"/>
        <xdr:cNvSpPr txBox="1"/>
      </xdr:nvSpPr>
      <xdr:spPr>
        <a:xfrm>
          <a:off x="1357884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1365" cy="259080"/>
    <xdr:sp macro="" textlink="">
      <xdr:nvSpPr>
        <xdr:cNvPr id="459" name="テキスト ボックス 458"/>
        <xdr:cNvSpPr txBox="1"/>
      </xdr:nvSpPr>
      <xdr:spPr>
        <a:xfrm>
          <a:off x="1278191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0" name="テキスト ボックス 459"/>
        <xdr:cNvSpPr txBox="1"/>
      </xdr:nvSpPr>
      <xdr:spPr>
        <a:xfrm>
          <a:off x="11976735"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16</xdr:row>
      <xdr:rowOff>84455</xdr:rowOff>
    </xdr:from>
    <xdr:to xmlns:xdr="http://schemas.openxmlformats.org/drawingml/2006/spreadsheetDrawing">
      <xdr:col>81</xdr:col>
      <xdr:colOff>95250</xdr:colOff>
      <xdr:row>17</xdr:row>
      <xdr:rowOff>14605</xdr:rowOff>
    </xdr:to>
    <xdr:sp macro="" textlink="">
      <xdr:nvSpPr>
        <xdr:cNvPr id="461" name="楕円 460"/>
        <xdr:cNvSpPr/>
      </xdr:nvSpPr>
      <xdr:spPr>
        <a:xfrm>
          <a:off x="15276195" y="282765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15</xdr:row>
      <xdr:rowOff>100965</xdr:rowOff>
    </xdr:from>
    <xdr:ext cx="761365" cy="258445"/>
    <xdr:sp macro="" textlink="">
      <xdr:nvSpPr>
        <xdr:cNvPr id="462" name="将来負担の状況該当値テキスト"/>
        <xdr:cNvSpPr txBox="1"/>
      </xdr:nvSpPr>
      <xdr:spPr>
        <a:xfrm>
          <a:off x="15409545" y="26727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14</xdr:row>
      <xdr:rowOff>132080</xdr:rowOff>
    </xdr:from>
    <xdr:to xmlns:xdr="http://schemas.openxmlformats.org/drawingml/2006/spreadsheetDrawing">
      <xdr:col>77</xdr:col>
      <xdr:colOff>95250</xdr:colOff>
      <xdr:row>15</xdr:row>
      <xdr:rowOff>61595</xdr:rowOff>
    </xdr:to>
    <xdr:sp macro="" textlink="">
      <xdr:nvSpPr>
        <xdr:cNvPr id="463" name="楕円 462"/>
        <xdr:cNvSpPr/>
      </xdr:nvSpPr>
      <xdr:spPr>
        <a:xfrm>
          <a:off x="14521815" y="253238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71755</xdr:rowOff>
    </xdr:from>
    <xdr:ext cx="736600" cy="259080"/>
    <xdr:sp macro="" textlink="">
      <xdr:nvSpPr>
        <xdr:cNvPr id="464" name="テキスト ボックス 463"/>
        <xdr:cNvSpPr txBox="1"/>
      </xdr:nvSpPr>
      <xdr:spPr>
        <a:xfrm>
          <a:off x="14227175" y="23006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102870</xdr:rowOff>
    </xdr:from>
    <xdr:to xmlns:xdr="http://schemas.openxmlformats.org/drawingml/2006/spreadsheetDrawing">
      <xdr:col>73</xdr:col>
      <xdr:colOff>44450</xdr:colOff>
      <xdr:row>14</xdr:row>
      <xdr:rowOff>33020</xdr:rowOff>
    </xdr:to>
    <xdr:sp macro="" textlink="">
      <xdr:nvSpPr>
        <xdr:cNvPr id="465" name="楕円 464"/>
        <xdr:cNvSpPr/>
      </xdr:nvSpPr>
      <xdr:spPr>
        <a:xfrm>
          <a:off x="13731240" y="233172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43180</xdr:rowOff>
    </xdr:from>
    <xdr:ext cx="761365" cy="258445"/>
    <xdr:sp macro="" textlink="">
      <xdr:nvSpPr>
        <xdr:cNvPr id="466" name="テキスト ボックス 465"/>
        <xdr:cNvSpPr txBox="1"/>
      </xdr:nvSpPr>
      <xdr:spPr>
        <a:xfrm>
          <a:off x="13421995" y="21005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120650</xdr:rowOff>
    </xdr:from>
    <xdr:to xmlns:xdr="http://schemas.openxmlformats.org/drawingml/2006/spreadsheetDrawing">
      <xdr:col>68</xdr:col>
      <xdr:colOff>188595</xdr:colOff>
      <xdr:row>14</xdr:row>
      <xdr:rowOff>50800</xdr:rowOff>
    </xdr:to>
    <xdr:sp macro="" textlink="">
      <xdr:nvSpPr>
        <xdr:cNvPr id="467" name="楕円 466"/>
        <xdr:cNvSpPr/>
      </xdr:nvSpPr>
      <xdr:spPr>
        <a:xfrm>
          <a:off x="12926060" y="2349500"/>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12</xdr:row>
      <xdr:rowOff>60960</xdr:rowOff>
    </xdr:from>
    <xdr:ext cx="762000" cy="259080"/>
    <xdr:sp macro="" textlink="">
      <xdr:nvSpPr>
        <xdr:cNvPr id="468" name="テキスト ボックス 467"/>
        <xdr:cNvSpPr txBox="1"/>
      </xdr:nvSpPr>
      <xdr:spPr>
        <a:xfrm>
          <a:off x="12635865" y="211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142240</xdr:rowOff>
    </xdr:from>
    <xdr:to xmlns:xdr="http://schemas.openxmlformats.org/drawingml/2006/spreadsheetDrawing">
      <xdr:col>64</xdr:col>
      <xdr:colOff>152400</xdr:colOff>
      <xdr:row>14</xdr:row>
      <xdr:rowOff>72390</xdr:rowOff>
    </xdr:to>
    <xdr:sp macro="" textlink="">
      <xdr:nvSpPr>
        <xdr:cNvPr id="469" name="楕円 468"/>
        <xdr:cNvSpPr/>
      </xdr:nvSpPr>
      <xdr:spPr>
        <a:xfrm>
          <a:off x="12120880" y="237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82550</xdr:rowOff>
    </xdr:from>
    <xdr:ext cx="762000" cy="259080"/>
    <xdr:sp macro="" textlink="">
      <xdr:nvSpPr>
        <xdr:cNvPr id="470" name="テキスト ボックス 469"/>
        <xdr:cNvSpPr txBox="1"/>
      </xdr:nvSpPr>
      <xdr:spPr>
        <a:xfrm>
          <a:off x="11832590" y="2139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41984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183100" y="190500"/>
          <a:ext cx="35242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208500" y="215900"/>
          <a:ext cx="34798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179705</xdr:colOff>
      <xdr:row>4</xdr:row>
      <xdr:rowOff>0</xdr:rowOff>
    </xdr:to>
    <xdr:sp macro="" textlink="">
      <xdr:nvSpPr>
        <xdr:cNvPr id="5" name="正方形/長方形 4"/>
        <xdr:cNvSpPr/>
      </xdr:nvSpPr>
      <xdr:spPr>
        <a:xfrm>
          <a:off x="17233900" y="241300"/>
          <a:ext cx="34321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静岡県伊豆市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673580" y="190500"/>
          <a:ext cx="23964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698980" y="215900"/>
          <a:ext cx="23520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724380" y="241300"/>
          <a:ext cx="22948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07137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01040" y="1524000"/>
          <a:ext cx="86563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07720" y="1555750"/>
          <a:ext cx="1254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1998980" y="1555750"/>
          <a:ext cx="11480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30,360
30,069
363.97
19,391,676
18,344,012
734,112
9,981,037
18,016,363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10560" y="1555750"/>
          <a:ext cx="1361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572000" y="1549400"/>
          <a:ext cx="18288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179705</xdr:colOff>
      <xdr:row>14</xdr:row>
      <xdr:rowOff>165100</xdr:rowOff>
    </xdr:to>
    <xdr:sp macro="" textlink="">
      <xdr:nvSpPr>
        <xdr:cNvPr id="15" name="正方形/長方形 14"/>
        <xdr:cNvSpPr/>
      </xdr:nvSpPr>
      <xdr:spPr>
        <a:xfrm>
          <a:off x="6400800" y="1549400"/>
          <a:ext cx="114681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37.9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592060" y="1549400"/>
          <a:ext cx="5740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572000" y="2413000"/>
          <a:ext cx="18288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464300" y="2413000"/>
          <a:ext cx="306324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509760" y="1524000"/>
          <a:ext cx="12725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729470" y="15875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729470" y="18542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729470" y="2184400"/>
          <a:ext cx="11480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591040" y="1676400"/>
          <a:ext cx="151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625965" y="16256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625965" y="1892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67041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591040" y="2159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67041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591040" y="2540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3754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3754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3754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3754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179705</xdr:colOff>
      <xdr:row>29</xdr:row>
      <xdr:rowOff>44450</xdr:rowOff>
    </xdr:to>
    <xdr:sp macro="" textlink="">
      <xdr:nvSpPr>
        <xdr:cNvPr id="34" name="正方形/長方形 33"/>
        <xdr:cNvSpPr/>
      </xdr:nvSpPr>
      <xdr:spPr>
        <a:xfrm>
          <a:off x="701040" y="4699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179705</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852035" y="4762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852035" y="4953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37540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37540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82574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82574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44</xdr:row>
      <xdr:rowOff>12700</xdr:rowOff>
    </xdr:to>
    <xdr:sp macro="" textlink="">
      <xdr:nvSpPr>
        <xdr:cNvPr id="41" name="正方形/長方形 40"/>
        <xdr:cNvSpPr/>
      </xdr:nvSpPr>
      <xdr:spPr>
        <a:xfrm>
          <a:off x="701040" y="5270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146040" y="5270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179705</xdr:colOff>
      <xdr:row>32</xdr:row>
      <xdr:rowOff>38100</xdr:rowOff>
    </xdr:to>
    <xdr:sp macro="" textlink="">
      <xdr:nvSpPr>
        <xdr:cNvPr id="43" name="正方形/長方形 42"/>
        <xdr:cNvSpPr/>
      </xdr:nvSpPr>
      <xdr:spPr>
        <a:xfrm>
          <a:off x="5209540" y="5270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22732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前年度に比べて</a:t>
          </a:r>
          <a:r>
            <a:rPr kumimoji="1" lang="en-US" altLang="ja-JP" sz="1300">
              <a:latin typeface="ＭＳ Ｐゴシック"/>
              <a:ea typeface="ＭＳ Ｐゴシック"/>
            </a:rPr>
            <a:t>0.1</a:t>
          </a:r>
          <a:r>
            <a:rPr kumimoji="1" lang="ja-JP" altLang="en-US" sz="1300">
              <a:latin typeface="ＭＳ Ｐゴシック"/>
              <a:ea typeface="ＭＳ Ｐゴシック"/>
            </a:rPr>
            <a:t>ポイント上昇し、静岡県平均は下回っているが、類似団体平均及び全国平均を上回っている。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主な要因としては、人件費に充当した一般財源はほぼ前年度と同額であったが、経常一般財源の減少により人件費に係る経常収支比率が上昇したことが挙げられる。</a:t>
          </a:r>
        </a:p>
      </xdr:txBody>
    </xdr:sp>
    <xdr:clientData/>
  </xdr:twoCellAnchor>
  <xdr:oneCellAnchor>
    <xdr:from xmlns:xdr="http://schemas.openxmlformats.org/drawingml/2006/spreadsheetDrawing">
      <xdr:col>3</xdr:col>
      <xdr:colOff>123825</xdr:colOff>
      <xdr:row>29</xdr:row>
      <xdr:rowOff>107950</xdr:rowOff>
    </xdr:from>
    <xdr:ext cx="298450" cy="225425"/>
    <xdr:sp macro="" textlink="">
      <xdr:nvSpPr>
        <xdr:cNvPr id="45" name="テキスト ボックス 44"/>
        <xdr:cNvSpPr txBox="1"/>
      </xdr:nvSpPr>
      <xdr:spPr>
        <a:xfrm>
          <a:off x="66294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179705</xdr:colOff>
      <xdr:row>44</xdr:row>
      <xdr:rowOff>12700</xdr:rowOff>
    </xdr:to>
    <xdr:cxnSp macro="">
      <xdr:nvCxnSpPr>
        <xdr:cNvPr id="46" name="直線コネクタ 45"/>
        <xdr:cNvCxnSpPr/>
      </xdr:nvCxnSpPr>
      <xdr:spPr>
        <a:xfrm>
          <a:off x="701040" y="7556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3368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179705</xdr:colOff>
      <xdr:row>41</xdr:row>
      <xdr:rowOff>146050</xdr:rowOff>
    </xdr:to>
    <xdr:cxnSp macro="">
      <xdr:nvCxnSpPr>
        <xdr:cNvPr id="48" name="直線コネクタ 47"/>
        <xdr:cNvCxnSpPr/>
      </xdr:nvCxnSpPr>
      <xdr:spPr>
        <a:xfrm>
          <a:off x="701040" y="717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3368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179705</xdr:colOff>
      <xdr:row>39</xdr:row>
      <xdr:rowOff>107950</xdr:rowOff>
    </xdr:to>
    <xdr:cxnSp macro="">
      <xdr:nvCxnSpPr>
        <xdr:cNvPr id="50" name="直線コネクタ 49"/>
        <xdr:cNvCxnSpPr/>
      </xdr:nvCxnSpPr>
      <xdr:spPr>
        <a:xfrm>
          <a:off x="701040" y="679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3368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179705</xdr:colOff>
      <xdr:row>37</xdr:row>
      <xdr:rowOff>69850</xdr:rowOff>
    </xdr:to>
    <xdr:cxnSp macro="">
      <xdr:nvCxnSpPr>
        <xdr:cNvPr id="52" name="直線コネクタ 51"/>
        <xdr:cNvCxnSpPr/>
      </xdr:nvCxnSpPr>
      <xdr:spPr>
        <a:xfrm>
          <a:off x="701040" y="641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3" name="テキスト ボックス 52"/>
        <xdr:cNvSpPr txBox="1"/>
      </xdr:nvSpPr>
      <xdr:spPr>
        <a:xfrm>
          <a:off x="23368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179705</xdr:colOff>
      <xdr:row>35</xdr:row>
      <xdr:rowOff>31750</xdr:rowOff>
    </xdr:to>
    <xdr:cxnSp macro="">
      <xdr:nvCxnSpPr>
        <xdr:cNvPr id="54" name="直線コネクタ 53"/>
        <xdr:cNvCxnSpPr/>
      </xdr:nvCxnSpPr>
      <xdr:spPr>
        <a:xfrm>
          <a:off x="701040" y="603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3368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179705</xdr:colOff>
      <xdr:row>32</xdr:row>
      <xdr:rowOff>165100</xdr:rowOff>
    </xdr:to>
    <xdr:cxnSp macro="">
      <xdr:nvCxnSpPr>
        <xdr:cNvPr id="56" name="直線コネクタ 55"/>
        <xdr:cNvCxnSpPr/>
      </xdr:nvCxnSpPr>
      <xdr:spPr>
        <a:xfrm>
          <a:off x="701040" y="565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3368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30</xdr:row>
      <xdr:rowOff>127000</xdr:rowOff>
    </xdr:to>
    <xdr:cxnSp macro="">
      <xdr:nvCxnSpPr>
        <xdr:cNvPr id="58" name="直線コネクタ 57"/>
        <xdr:cNvCxnSpPr/>
      </xdr:nvCxnSpPr>
      <xdr:spPr>
        <a:xfrm>
          <a:off x="701040" y="527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3368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44</xdr:row>
      <xdr:rowOff>12700</xdr:rowOff>
    </xdr:to>
    <xdr:sp macro="" textlink="">
      <xdr:nvSpPr>
        <xdr:cNvPr id="60" name="人件費グラフ枠"/>
        <xdr:cNvSpPr/>
      </xdr:nvSpPr>
      <xdr:spPr>
        <a:xfrm>
          <a:off x="701040" y="5270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149860</xdr:rowOff>
    </xdr:from>
    <xdr:to xmlns:xdr="http://schemas.openxmlformats.org/drawingml/2006/spreadsheetDrawing">
      <xdr:col>24</xdr:col>
      <xdr:colOff>25400</xdr:colOff>
      <xdr:row>41</xdr:row>
      <xdr:rowOff>62230</xdr:rowOff>
    </xdr:to>
    <xdr:cxnSp macro="">
      <xdr:nvCxnSpPr>
        <xdr:cNvPr id="61" name="直線コネクタ 60"/>
        <xdr:cNvCxnSpPr/>
      </xdr:nvCxnSpPr>
      <xdr:spPr>
        <a:xfrm flipV="1">
          <a:off x="4338320" y="5636260"/>
          <a:ext cx="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34290</xdr:rowOff>
    </xdr:from>
    <xdr:ext cx="762000" cy="259080"/>
    <xdr:sp macro="" textlink="">
      <xdr:nvSpPr>
        <xdr:cNvPr id="62" name="人件費最小値テキスト"/>
        <xdr:cNvSpPr txBox="1"/>
      </xdr:nvSpPr>
      <xdr:spPr>
        <a:xfrm>
          <a:off x="4427220" y="7063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62230</xdr:rowOff>
    </xdr:from>
    <xdr:to xmlns:xdr="http://schemas.openxmlformats.org/drawingml/2006/spreadsheetDrawing">
      <xdr:col>24</xdr:col>
      <xdr:colOff>114300</xdr:colOff>
      <xdr:row>41</xdr:row>
      <xdr:rowOff>62230</xdr:rowOff>
    </xdr:to>
    <xdr:cxnSp macro="">
      <xdr:nvCxnSpPr>
        <xdr:cNvPr id="63" name="直線コネクタ 62"/>
        <xdr:cNvCxnSpPr/>
      </xdr:nvCxnSpPr>
      <xdr:spPr>
        <a:xfrm>
          <a:off x="4269740" y="709168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64770</xdr:rowOff>
    </xdr:from>
    <xdr:ext cx="762000" cy="258445"/>
    <xdr:sp macro="" textlink="">
      <xdr:nvSpPr>
        <xdr:cNvPr id="64" name="人件費最大値テキスト"/>
        <xdr:cNvSpPr txBox="1"/>
      </xdr:nvSpPr>
      <xdr:spPr>
        <a:xfrm>
          <a:off x="4427220" y="5379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149860</xdr:rowOff>
    </xdr:from>
    <xdr:to xmlns:xdr="http://schemas.openxmlformats.org/drawingml/2006/spreadsheetDrawing">
      <xdr:col>24</xdr:col>
      <xdr:colOff>114300</xdr:colOff>
      <xdr:row>32</xdr:row>
      <xdr:rowOff>149860</xdr:rowOff>
    </xdr:to>
    <xdr:cxnSp macro="">
      <xdr:nvCxnSpPr>
        <xdr:cNvPr id="65" name="直線コネクタ 64"/>
        <xdr:cNvCxnSpPr/>
      </xdr:nvCxnSpPr>
      <xdr:spPr>
        <a:xfrm>
          <a:off x="4269740" y="563626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35</xdr:row>
      <xdr:rowOff>107950</xdr:rowOff>
    </xdr:from>
    <xdr:to xmlns:xdr="http://schemas.openxmlformats.org/drawingml/2006/spreadsheetDrawing">
      <xdr:col>24</xdr:col>
      <xdr:colOff>25400</xdr:colOff>
      <xdr:row>35</xdr:row>
      <xdr:rowOff>115570</xdr:rowOff>
    </xdr:to>
    <xdr:cxnSp macro="">
      <xdr:nvCxnSpPr>
        <xdr:cNvPr id="66" name="直線コネクタ 65"/>
        <xdr:cNvCxnSpPr/>
      </xdr:nvCxnSpPr>
      <xdr:spPr>
        <a:xfrm>
          <a:off x="3594100" y="6108700"/>
          <a:ext cx="7442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123190</xdr:rowOff>
    </xdr:from>
    <xdr:ext cx="762000" cy="258445"/>
    <xdr:sp macro="" textlink="">
      <xdr:nvSpPr>
        <xdr:cNvPr id="67" name="人件費平均値テキスト"/>
        <xdr:cNvSpPr txBox="1"/>
      </xdr:nvSpPr>
      <xdr:spPr>
        <a:xfrm>
          <a:off x="4427220" y="57810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106680</xdr:rowOff>
    </xdr:from>
    <xdr:to xmlns:xdr="http://schemas.openxmlformats.org/drawingml/2006/spreadsheetDrawing">
      <xdr:col>24</xdr:col>
      <xdr:colOff>76200</xdr:colOff>
      <xdr:row>35</xdr:row>
      <xdr:rowOff>36830</xdr:rowOff>
    </xdr:to>
    <xdr:sp macro="" textlink="">
      <xdr:nvSpPr>
        <xdr:cNvPr id="68" name="フローチャート: 判断 67"/>
        <xdr:cNvSpPr/>
      </xdr:nvSpPr>
      <xdr:spPr>
        <a:xfrm>
          <a:off x="4307840" y="59359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62230</xdr:rowOff>
    </xdr:from>
    <xdr:to xmlns:xdr="http://schemas.openxmlformats.org/drawingml/2006/spreadsheetDrawing">
      <xdr:col>19</xdr:col>
      <xdr:colOff>179705</xdr:colOff>
      <xdr:row>35</xdr:row>
      <xdr:rowOff>107950</xdr:rowOff>
    </xdr:to>
    <xdr:cxnSp macro="">
      <xdr:nvCxnSpPr>
        <xdr:cNvPr id="69" name="直線コネクタ 68"/>
        <xdr:cNvCxnSpPr/>
      </xdr:nvCxnSpPr>
      <xdr:spPr>
        <a:xfrm>
          <a:off x="2794000" y="6062980"/>
          <a:ext cx="8001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34</xdr:row>
      <xdr:rowOff>121920</xdr:rowOff>
    </xdr:from>
    <xdr:to xmlns:xdr="http://schemas.openxmlformats.org/drawingml/2006/spreadsheetDrawing">
      <xdr:col>20</xdr:col>
      <xdr:colOff>38100</xdr:colOff>
      <xdr:row>35</xdr:row>
      <xdr:rowOff>52070</xdr:rowOff>
    </xdr:to>
    <xdr:sp macro="" textlink="">
      <xdr:nvSpPr>
        <xdr:cNvPr id="70" name="フローチャート: 判断 69"/>
        <xdr:cNvSpPr/>
      </xdr:nvSpPr>
      <xdr:spPr>
        <a:xfrm>
          <a:off x="3550920" y="595122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62230</xdr:rowOff>
    </xdr:from>
    <xdr:ext cx="735965" cy="259080"/>
    <xdr:sp macro="" textlink="">
      <xdr:nvSpPr>
        <xdr:cNvPr id="71" name="テキスト ボックス 70"/>
        <xdr:cNvSpPr txBox="1"/>
      </xdr:nvSpPr>
      <xdr:spPr>
        <a:xfrm>
          <a:off x="3241040" y="57200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62230</xdr:rowOff>
    </xdr:from>
    <xdr:to xmlns:xdr="http://schemas.openxmlformats.org/drawingml/2006/spreadsheetDrawing">
      <xdr:col>15</xdr:col>
      <xdr:colOff>98425</xdr:colOff>
      <xdr:row>35</xdr:row>
      <xdr:rowOff>115570</xdr:rowOff>
    </xdr:to>
    <xdr:cxnSp macro="">
      <xdr:nvCxnSpPr>
        <xdr:cNvPr id="72" name="直線コネクタ 71"/>
        <xdr:cNvCxnSpPr/>
      </xdr:nvCxnSpPr>
      <xdr:spPr>
        <a:xfrm flipV="1">
          <a:off x="1986280" y="6062980"/>
          <a:ext cx="80772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34</xdr:row>
      <xdr:rowOff>99060</xdr:rowOff>
    </xdr:from>
    <xdr:to xmlns:xdr="http://schemas.openxmlformats.org/drawingml/2006/spreadsheetDrawing">
      <xdr:col>15</xdr:col>
      <xdr:colOff>149225</xdr:colOff>
      <xdr:row>35</xdr:row>
      <xdr:rowOff>29210</xdr:rowOff>
    </xdr:to>
    <xdr:sp macro="" textlink="">
      <xdr:nvSpPr>
        <xdr:cNvPr id="73" name="フローチャート: 判断 72"/>
        <xdr:cNvSpPr/>
      </xdr:nvSpPr>
      <xdr:spPr>
        <a:xfrm>
          <a:off x="2743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39370</xdr:rowOff>
    </xdr:from>
    <xdr:ext cx="762000" cy="259080"/>
    <xdr:sp macro="" textlink="">
      <xdr:nvSpPr>
        <xdr:cNvPr id="74" name="テキスト ボックス 73"/>
        <xdr:cNvSpPr txBox="1"/>
      </xdr:nvSpPr>
      <xdr:spPr>
        <a:xfrm>
          <a:off x="2453640" y="5697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54610</xdr:rowOff>
    </xdr:from>
    <xdr:to xmlns:xdr="http://schemas.openxmlformats.org/drawingml/2006/spreadsheetDrawing">
      <xdr:col>11</xdr:col>
      <xdr:colOff>9525</xdr:colOff>
      <xdr:row>35</xdr:row>
      <xdr:rowOff>115570</xdr:rowOff>
    </xdr:to>
    <xdr:cxnSp macro="">
      <xdr:nvCxnSpPr>
        <xdr:cNvPr id="75" name="直線コネクタ 74"/>
        <xdr:cNvCxnSpPr/>
      </xdr:nvCxnSpPr>
      <xdr:spPr>
        <a:xfrm>
          <a:off x="1198880" y="6055360"/>
          <a:ext cx="7874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34</xdr:row>
      <xdr:rowOff>91440</xdr:rowOff>
    </xdr:from>
    <xdr:to xmlns:xdr="http://schemas.openxmlformats.org/drawingml/2006/spreadsheetDrawing">
      <xdr:col>11</xdr:col>
      <xdr:colOff>60325</xdr:colOff>
      <xdr:row>35</xdr:row>
      <xdr:rowOff>21590</xdr:rowOff>
    </xdr:to>
    <xdr:sp macro="" textlink="">
      <xdr:nvSpPr>
        <xdr:cNvPr id="76" name="フローチャート: 判断 75"/>
        <xdr:cNvSpPr/>
      </xdr:nvSpPr>
      <xdr:spPr>
        <a:xfrm>
          <a:off x="1955800" y="59207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31750</xdr:rowOff>
    </xdr:from>
    <xdr:ext cx="762000" cy="258445"/>
    <xdr:sp macro="" textlink="">
      <xdr:nvSpPr>
        <xdr:cNvPr id="77" name="テキスト ボックス 76"/>
        <xdr:cNvSpPr txBox="1"/>
      </xdr:nvSpPr>
      <xdr:spPr>
        <a:xfrm>
          <a:off x="1645920" y="5689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30480</xdr:rowOff>
    </xdr:from>
    <xdr:to xmlns:xdr="http://schemas.openxmlformats.org/drawingml/2006/spreadsheetDrawing">
      <xdr:col>6</xdr:col>
      <xdr:colOff>171450</xdr:colOff>
      <xdr:row>34</xdr:row>
      <xdr:rowOff>132080</xdr:rowOff>
    </xdr:to>
    <xdr:sp macro="" textlink="">
      <xdr:nvSpPr>
        <xdr:cNvPr id="78" name="フローチャート: 判断 77"/>
        <xdr:cNvSpPr/>
      </xdr:nvSpPr>
      <xdr:spPr>
        <a:xfrm>
          <a:off x="114808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32</xdr:row>
      <xdr:rowOff>142240</xdr:rowOff>
    </xdr:from>
    <xdr:ext cx="761365" cy="259080"/>
    <xdr:sp macro="" textlink="">
      <xdr:nvSpPr>
        <xdr:cNvPr id="79" name="テキスト ボックス 78"/>
        <xdr:cNvSpPr txBox="1"/>
      </xdr:nvSpPr>
      <xdr:spPr>
        <a:xfrm>
          <a:off x="858520" y="56286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9080"/>
    <xdr:sp macro="" textlink="">
      <xdr:nvSpPr>
        <xdr:cNvPr id="80" name="テキスト ボックス 79"/>
        <xdr:cNvSpPr txBox="1"/>
      </xdr:nvSpPr>
      <xdr:spPr>
        <a:xfrm>
          <a:off x="41427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1365" cy="259080"/>
    <xdr:sp macro="" textlink="">
      <xdr:nvSpPr>
        <xdr:cNvPr id="81" name="テキスト ボックス 80"/>
        <xdr:cNvSpPr txBox="1"/>
      </xdr:nvSpPr>
      <xdr:spPr>
        <a:xfrm>
          <a:off x="34061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59080"/>
    <xdr:sp macro="" textlink="">
      <xdr:nvSpPr>
        <xdr:cNvPr id="82" name="テキスト ボックス 81"/>
        <xdr:cNvSpPr txBox="1"/>
      </xdr:nvSpPr>
      <xdr:spPr>
        <a:xfrm>
          <a:off x="25984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44</xdr:row>
      <xdr:rowOff>10160</xdr:rowOff>
    </xdr:from>
    <xdr:ext cx="762000" cy="259080"/>
    <xdr:sp macro="" textlink="">
      <xdr:nvSpPr>
        <xdr:cNvPr id="83" name="テキスト ボックス 82"/>
        <xdr:cNvSpPr txBox="1"/>
      </xdr:nvSpPr>
      <xdr:spPr>
        <a:xfrm>
          <a:off x="179705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9080"/>
    <xdr:sp macro="" textlink="">
      <xdr:nvSpPr>
        <xdr:cNvPr id="84" name="テキスト ボックス 83"/>
        <xdr:cNvSpPr txBox="1"/>
      </xdr:nvSpPr>
      <xdr:spPr>
        <a:xfrm>
          <a:off x="10033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64770</xdr:rowOff>
    </xdr:from>
    <xdr:to xmlns:xdr="http://schemas.openxmlformats.org/drawingml/2006/spreadsheetDrawing">
      <xdr:col>24</xdr:col>
      <xdr:colOff>76200</xdr:colOff>
      <xdr:row>35</xdr:row>
      <xdr:rowOff>166370</xdr:rowOff>
    </xdr:to>
    <xdr:sp macro="" textlink="">
      <xdr:nvSpPr>
        <xdr:cNvPr id="85" name="楕円 84"/>
        <xdr:cNvSpPr/>
      </xdr:nvSpPr>
      <xdr:spPr>
        <a:xfrm>
          <a:off x="4307840" y="60655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36830</xdr:rowOff>
    </xdr:from>
    <xdr:ext cx="762000" cy="259080"/>
    <xdr:sp macro="" textlink="">
      <xdr:nvSpPr>
        <xdr:cNvPr id="86" name="人件費該当値テキスト"/>
        <xdr:cNvSpPr txBox="1"/>
      </xdr:nvSpPr>
      <xdr:spPr>
        <a:xfrm>
          <a:off x="4427220" y="6037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57150</xdr:rowOff>
    </xdr:from>
    <xdr:to xmlns:xdr="http://schemas.openxmlformats.org/drawingml/2006/spreadsheetDrawing">
      <xdr:col>20</xdr:col>
      <xdr:colOff>38100</xdr:colOff>
      <xdr:row>35</xdr:row>
      <xdr:rowOff>158750</xdr:rowOff>
    </xdr:to>
    <xdr:sp macro="" textlink="">
      <xdr:nvSpPr>
        <xdr:cNvPr id="87" name="楕円 86"/>
        <xdr:cNvSpPr/>
      </xdr:nvSpPr>
      <xdr:spPr>
        <a:xfrm>
          <a:off x="3550920" y="60579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143510</xdr:rowOff>
    </xdr:from>
    <xdr:ext cx="735965" cy="258445"/>
    <xdr:sp macro="" textlink="">
      <xdr:nvSpPr>
        <xdr:cNvPr id="88" name="テキスト ボックス 87"/>
        <xdr:cNvSpPr txBox="1"/>
      </xdr:nvSpPr>
      <xdr:spPr>
        <a:xfrm>
          <a:off x="3241040" y="61442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11430</xdr:rowOff>
    </xdr:from>
    <xdr:to xmlns:xdr="http://schemas.openxmlformats.org/drawingml/2006/spreadsheetDrawing">
      <xdr:col>15</xdr:col>
      <xdr:colOff>149225</xdr:colOff>
      <xdr:row>35</xdr:row>
      <xdr:rowOff>113030</xdr:rowOff>
    </xdr:to>
    <xdr:sp macro="" textlink="">
      <xdr:nvSpPr>
        <xdr:cNvPr id="89" name="楕円 88"/>
        <xdr:cNvSpPr/>
      </xdr:nvSpPr>
      <xdr:spPr>
        <a:xfrm>
          <a:off x="2743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97790</xdr:rowOff>
    </xdr:from>
    <xdr:ext cx="762000" cy="258445"/>
    <xdr:sp macro="" textlink="">
      <xdr:nvSpPr>
        <xdr:cNvPr id="90" name="テキスト ボックス 89"/>
        <xdr:cNvSpPr txBox="1"/>
      </xdr:nvSpPr>
      <xdr:spPr>
        <a:xfrm>
          <a:off x="2453640" y="60985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64770</xdr:rowOff>
    </xdr:from>
    <xdr:to xmlns:xdr="http://schemas.openxmlformats.org/drawingml/2006/spreadsheetDrawing">
      <xdr:col>11</xdr:col>
      <xdr:colOff>60325</xdr:colOff>
      <xdr:row>35</xdr:row>
      <xdr:rowOff>166370</xdr:rowOff>
    </xdr:to>
    <xdr:sp macro="" textlink="">
      <xdr:nvSpPr>
        <xdr:cNvPr id="91" name="楕円 90"/>
        <xdr:cNvSpPr/>
      </xdr:nvSpPr>
      <xdr:spPr>
        <a:xfrm>
          <a:off x="1955800" y="60655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151130</xdr:rowOff>
    </xdr:from>
    <xdr:ext cx="762000" cy="259080"/>
    <xdr:sp macro="" textlink="">
      <xdr:nvSpPr>
        <xdr:cNvPr id="92" name="テキスト ボックス 91"/>
        <xdr:cNvSpPr txBox="1"/>
      </xdr:nvSpPr>
      <xdr:spPr>
        <a:xfrm>
          <a:off x="1645920" y="6151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3810</xdr:rowOff>
    </xdr:from>
    <xdr:to xmlns:xdr="http://schemas.openxmlformats.org/drawingml/2006/spreadsheetDrawing">
      <xdr:col>6</xdr:col>
      <xdr:colOff>171450</xdr:colOff>
      <xdr:row>35</xdr:row>
      <xdr:rowOff>105410</xdr:rowOff>
    </xdr:to>
    <xdr:sp macro="" textlink="">
      <xdr:nvSpPr>
        <xdr:cNvPr id="93" name="楕円 92"/>
        <xdr:cNvSpPr/>
      </xdr:nvSpPr>
      <xdr:spPr>
        <a:xfrm>
          <a:off x="114808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90170</xdr:rowOff>
    </xdr:from>
    <xdr:ext cx="761365" cy="259080"/>
    <xdr:sp macro="" textlink="">
      <xdr:nvSpPr>
        <xdr:cNvPr id="94" name="テキスト ボックス 93"/>
        <xdr:cNvSpPr txBox="1"/>
      </xdr:nvSpPr>
      <xdr:spPr>
        <a:xfrm>
          <a:off x="858520" y="60909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1186160" y="1270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5354300" y="1333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5354300" y="1524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6880840" y="1333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6880840" y="1524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18329910" y="1333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179705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18329910" y="1524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1186160" y="1841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5634335" y="1841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5694660" y="1841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5732760" y="2159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昨年度に比べ</a:t>
          </a:r>
          <a:r>
            <a:rPr kumimoji="1" lang="en-US" altLang="ja-JP" sz="1300">
              <a:latin typeface="ＭＳ Ｐゴシック"/>
              <a:ea typeface="ＭＳ Ｐゴシック"/>
            </a:rPr>
            <a:t>1.1</a:t>
          </a:r>
          <a:r>
            <a:rPr kumimoji="1" lang="ja-JP" altLang="en-US" sz="1300">
              <a:latin typeface="ＭＳ Ｐゴシック"/>
              <a:ea typeface="ＭＳ Ｐゴシック"/>
            </a:rPr>
            <a:t>ポイント低下したものの、類似団体平均、全国平均及び静岡県平均のいずれも上回っている。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主な要因として、合併により保有している公共施設が多いことから、その運営や維持管理に費用を要していることが挙げられる。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今後は公共施設再配置計画に基づく施設の適正化を推進し、物件費の縮減を図る。</a:t>
          </a: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114806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1186160" y="4127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8" name="テキスト ボックス 107"/>
        <xdr:cNvSpPr txBox="1"/>
      </xdr:nvSpPr>
      <xdr:spPr>
        <a:xfrm>
          <a:off x="1073912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1186160" y="374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7365" cy="259080"/>
    <xdr:sp macro="" textlink="">
      <xdr:nvSpPr>
        <xdr:cNvPr id="110" name="テキスト ボックス 109"/>
        <xdr:cNvSpPr txBox="1"/>
      </xdr:nvSpPr>
      <xdr:spPr>
        <a:xfrm>
          <a:off x="1073912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1186160" y="336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7365" cy="259080"/>
    <xdr:sp macro="" textlink="">
      <xdr:nvSpPr>
        <xdr:cNvPr id="112" name="テキスト ボックス 111"/>
        <xdr:cNvSpPr txBox="1"/>
      </xdr:nvSpPr>
      <xdr:spPr>
        <a:xfrm>
          <a:off x="1073912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1186160" y="298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8445"/>
    <xdr:sp macro="" textlink="">
      <xdr:nvSpPr>
        <xdr:cNvPr id="114" name="テキスト ボックス 113"/>
        <xdr:cNvSpPr txBox="1"/>
      </xdr:nvSpPr>
      <xdr:spPr>
        <a:xfrm>
          <a:off x="1073912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1186160" y="260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7365" cy="259080"/>
    <xdr:sp macro="" textlink="">
      <xdr:nvSpPr>
        <xdr:cNvPr id="116" name="テキスト ボックス 115"/>
        <xdr:cNvSpPr txBox="1"/>
      </xdr:nvSpPr>
      <xdr:spPr>
        <a:xfrm>
          <a:off x="1073912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1186160" y="222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7365" cy="259080"/>
    <xdr:sp macro="" textlink="">
      <xdr:nvSpPr>
        <xdr:cNvPr id="118" name="テキスト ボックス 117"/>
        <xdr:cNvSpPr txBox="1"/>
      </xdr:nvSpPr>
      <xdr:spPr>
        <a:xfrm>
          <a:off x="1073912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1186160" y="184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0" name="テキスト ボックス 119"/>
        <xdr:cNvSpPr txBox="1"/>
      </xdr:nvSpPr>
      <xdr:spPr>
        <a:xfrm>
          <a:off x="1073912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1186160" y="1841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66040</xdr:rowOff>
    </xdr:from>
    <xdr:to xmlns:xdr="http://schemas.openxmlformats.org/drawingml/2006/spreadsheetDrawing">
      <xdr:col>82</xdr:col>
      <xdr:colOff>107950</xdr:colOff>
      <xdr:row>20</xdr:row>
      <xdr:rowOff>157480</xdr:rowOff>
    </xdr:to>
    <xdr:cxnSp macro="">
      <xdr:nvCxnSpPr>
        <xdr:cNvPr id="122" name="直線コネクタ 121"/>
        <xdr:cNvCxnSpPr/>
      </xdr:nvCxnSpPr>
      <xdr:spPr>
        <a:xfrm flipV="1">
          <a:off x="14843760" y="212344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20</xdr:row>
      <xdr:rowOff>129540</xdr:rowOff>
    </xdr:from>
    <xdr:ext cx="762000" cy="259080"/>
    <xdr:sp macro="" textlink="">
      <xdr:nvSpPr>
        <xdr:cNvPr id="123" name="物件費最小値テキスト"/>
        <xdr:cNvSpPr txBox="1"/>
      </xdr:nvSpPr>
      <xdr:spPr>
        <a:xfrm>
          <a:off x="14915515" y="355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157480</xdr:rowOff>
    </xdr:from>
    <xdr:to xmlns:xdr="http://schemas.openxmlformats.org/drawingml/2006/spreadsheetDrawing">
      <xdr:col>82</xdr:col>
      <xdr:colOff>179705</xdr:colOff>
      <xdr:row>20</xdr:row>
      <xdr:rowOff>157480</xdr:rowOff>
    </xdr:to>
    <xdr:cxnSp macro="">
      <xdr:nvCxnSpPr>
        <xdr:cNvPr id="124" name="直線コネクタ 123"/>
        <xdr:cNvCxnSpPr/>
      </xdr:nvCxnSpPr>
      <xdr:spPr>
        <a:xfrm>
          <a:off x="14754860" y="35864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10</xdr:row>
      <xdr:rowOff>152400</xdr:rowOff>
    </xdr:from>
    <xdr:ext cx="762000" cy="259080"/>
    <xdr:sp macro="" textlink="">
      <xdr:nvSpPr>
        <xdr:cNvPr id="125" name="物件費最大値テキスト"/>
        <xdr:cNvSpPr txBox="1"/>
      </xdr:nvSpPr>
      <xdr:spPr>
        <a:xfrm>
          <a:off x="14915515" y="1866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66040</xdr:rowOff>
    </xdr:from>
    <xdr:to xmlns:xdr="http://schemas.openxmlformats.org/drawingml/2006/spreadsheetDrawing">
      <xdr:col>82</xdr:col>
      <xdr:colOff>179705</xdr:colOff>
      <xdr:row>12</xdr:row>
      <xdr:rowOff>66040</xdr:rowOff>
    </xdr:to>
    <xdr:cxnSp macro="">
      <xdr:nvCxnSpPr>
        <xdr:cNvPr id="126" name="直線コネクタ 125"/>
        <xdr:cNvCxnSpPr/>
      </xdr:nvCxnSpPr>
      <xdr:spPr>
        <a:xfrm>
          <a:off x="14754860" y="21234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123190</xdr:rowOff>
    </xdr:from>
    <xdr:to xmlns:xdr="http://schemas.openxmlformats.org/drawingml/2006/spreadsheetDrawing">
      <xdr:col>82</xdr:col>
      <xdr:colOff>107950</xdr:colOff>
      <xdr:row>18</xdr:row>
      <xdr:rowOff>35560</xdr:rowOff>
    </xdr:to>
    <xdr:cxnSp macro="">
      <xdr:nvCxnSpPr>
        <xdr:cNvPr id="127" name="直線コネクタ 126"/>
        <xdr:cNvCxnSpPr/>
      </xdr:nvCxnSpPr>
      <xdr:spPr>
        <a:xfrm flipV="1">
          <a:off x="14086840" y="3037840"/>
          <a:ext cx="75692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15</xdr:row>
      <xdr:rowOff>62230</xdr:rowOff>
    </xdr:from>
    <xdr:ext cx="762000" cy="259080"/>
    <xdr:sp macro="" textlink="">
      <xdr:nvSpPr>
        <xdr:cNvPr id="128" name="物件費平均値テキスト"/>
        <xdr:cNvSpPr txBox="1"/>
      </xdr:nvSpPr>
      <xdr:spPr>
        <a:xfrm>
          <a:off x="14915515" y="26339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45720</xdr:rowOff>
    </xdr:from>
    <xdr:to xmlns:xdr="http://schemas.openxmlformats.org/drawingml/2006/spreadsheetDrawing">
      <xdr:col>82</xdr:col>
      <xdr:colOff>158750</xdr:colOff>
      <xdr:row>16</xdr:row>
      <xdr:rowOff>147320</xdr:rowOff>
    </xdr:to>
    <xdr:sp macro="" textlink="">
      <xdr:nvSpPr>
        <xdr:cNvPr id="129" name="フローチャート: 判断 128"/>
        <xdr:cNvSpPr/>
      </xdr:nvSpPr>
      <xdr:spPr>
        <a:xfrm>
          <a:off x="1479296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18</xdr:row>
      <xdr:rowOff>35560</xdr:rowOff>
    </xdr:from>
    <xdr:to xmlns:xdr="http://schemas.openxmlformats.org/drawingml/2006/spreadsheetDrawing">
      <xdr:col>78</xdr:col>
      <xdr:colOff>69850</xdr:colOff>
      <xdr:row>18</xdr:row>
      <xdr:rowOff>96520</xdr:rowOff>
    </xdr:to>
    <xdr:cxnSp macro="">
      <xdr:nvCxnSpPr>
        <xdr:cNvPr id="130" name="直線コネクタ 129"/>
        <xdr:cNvCxnSpPr/>
      </xdr:nvCxnSpPr>
      <xdr:spPr>
        <a:xfrm flipV="1">
          <a:off x="13298170" y="3121660"/>
          <a:ext cx="78867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60960</xdr:rowOff>
    </xdr:from>
    <xdr:to xmlns:xdr="http://schemas.openxmlformats.org/drawingml/2006/spreadsheetDrawing">
      <xdr:col>78</xdr:col>
      <xdr:colOff>120650</xdr:colOff>
      <xdr:row>16</xdr:row>
      <xdr:rowOff>162560</xdr:rowOff>
    </xdr:to>
    <xdr:sp macro="" textlink="">
      <xdr:nvSpPr>
        <xdr:cNvPr id="131" name="フローチャート: 判断 130"/>
        <xdr:cNvSpPr/>
      </xdr:nvSpPr>
      <xdr:spPr>
        <a:xfrm>
          <a:off x="1403604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1270</xdr:rowOff>
    </xdr:from>
    <xdr:ext cx="735965" cy="259080"/>
    <xdr:sp macro="" textlink="">
      <xdr:nvSpPr>
        <xdr:cNvPr id="132" name="テキスト ボックス 131"/>
        <xdr:cNvSpPr txBox="1"/>
      </xdr:nvSpPr>
      <xdr:spPr>
        <a:xfrm>
          <a:off x="13746480" y="25730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18</xdr:row>
      <xdr:rowOff>73660</xdr:rowOff>
    </xdr:from>
    <xdr:to xmlns:xdr="http://schemas.openxmlformats.org/drawingml/2006/spreadsheetDrawing">
      <xdr:col>73</xdr:col>
      <xdr:colOff>179705</xdr:colOff>
      <xdr:row>18</xdr:row>
      <xdr:rowOff>96520</xdr:rowOff>
    </xdr:to>
    <xdr:cxnSp macro="">
      <xdr:nvCxnSpPr>
        <xdr:cNvPr id="133" name="直線コネクタ 132"/>
        <xdr:cNvCxnSpPr/>
      </xdr:nvCxnSpPr>
      <xdr:spPr>
        <a:xfrm>
          <a:off x="12491720" y="3159760"/>
          <a:ext cx="8064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30480</xdr:rowOff>
    </xdr:from>
    <xdr:to xmlns:xdr="http://schemas.openxmlformats.org/drawingml/2006/spreadsheetDrawing">
      <xdr:col>74</xdr:col>
      <xdr:colOff>31750</xdr:colOff>
      <xdr:row>16</xdr:row>
      <xdr:rowOff>132080</xdr:rowOff>
    </xdr:to>
    <xdr:sp macro="" textlink="">
      <xdr:nvSpPr>
        <xdr:cNvPr id="134" name="フローチャート: 判断 133"/>
        <xdr:cNvSpPr/>
      </xdr:nvSpPr>
      <xdr:spPr>
        <a:xfrm>
          <a:off x="13248640" y="27736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142240</xdr:rowOff>
    </xdr:from>
    <xdr:ext cx="762000" cy="259080"/>
    <xdr:sp macro="" textlink="">
      <xdr:nvSpPr>
        <xdr:cNvPr id="135" name="テキスト ボックス 134"/>
        <xdr:cNvSpPr txBox="1"/>
      </xdr:nvSpPr>
      <xdr:spPr>
        <a:xfrm>
          <a:off x="12938760" y="2542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18</xdr:row>
      <xdr:rowOff>73660</xdr:rowOff>
    </xdr:from>
    <xdr:to xmlns:xdr="http://schemas.openxmlformats.org/drawingml/2006/spreadsheetDrawing">
      <xdr:col>69</xdr:col>
      <xdr:colOff>92075</xdr:colOff>
      <xdr:row>18</xdr:row>
      <xdr:rowOff>81280</xdr:rowOff>
    </xdr:to>
    <xdr:cxnSp macro="">
      <xdr:nvCxnSpPr>
        <xdr:cNvPr id="136" name="直線コネクタ 135"/>
        <xdr:cNvCxnSpPr/>
      </xdr:nvCxnSpPr>
      <xdr:spPr>
        <a:xfrm flipV="1">
          <a:off x="11684000" y="3159760"/>
          <a:ext cx="8077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15240</xdr:rowOff>
    </xdr:from>
    <xdr:to xmlns:xdr="http://schemas.openxmlformats.org/drawingml/2006/spreadsheetDrawing">
      <xdr:col>69</xdr:col>
      <xdr:colOff>142875</xdr:colOff>
      <xdr:row>16</xdr:row>
      <xdr:rowOff>116840</xdr:rowOff>
    </xdr:to>
    <xdr:sp macro="" textlink="">
      <xdr:nvSpPr>
        <xdr:cNvPr id="137" name="フローチャート: 判断 136"/>
        <xdr:cNvSpPr/>
      </xdr:nvSpPr>
      <xdr:spPr>
        <a:xfrm>
          <a:off x="1244092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127000</xdr:rowOff>
    </xdr:from>
    <xdr:ext cx="762000" cy="259080"/>
    <xdr:sp macro="" textlink="">
      <xdr:nvSpPr>
        <xdr:cNvPr id="138" name="テキスト ボックス 137"/>
        <xdr:cNvSpPr txBox="1"/>
      </xdr:nvSpPr>
      <xdr:spPr>
        <a:xfrm>
          <a:off x="12151360" y="2527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30480</xdr:rowOff>
    </xdr:from>
    <xdr:to xmlns:xdr="http://schemas.openxmlformats.org/drawingml/2006/spreadsheetDrawing">
      <xdr:col>65</xdr:col>
      <xdr:colOff>53975</xdr:colOff>
      <xdr:row>16</xdr:row>
      <xdr:rowOff>132080</xdr:rowOff>
    </xdr:to>
    <xdr:sp macro="" textlink="">
      <xdr:nvSpPr>
        <xdr:cNvPr id="139" name="フローチャート: 判断 138"/>
        <xdr:cNvSpPr/>
      </xdr:nvSpPr>
      <xdr:spPr>
        <a:xfrm>
          <a:off x="11653520" y="27736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142240</xdr:rowOff>
    </xdr:from>
    <xdr:ext cx="762000" cy="259080"/>
    <xdr:sp macro="" textlink="">
      <xdr:nvSpPr>
        <xdr:cNvPr id="140" name="テキスト ボックス 139"/>
        <xdr:cNvSpPr txBox="1"/>
      </xdr:nvSpPr>
      <xdr:spPr>
        <a:xfrm>
          <a:off x="11343640" y="2542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1365" cy="259080"/>
    <xdr:sp macro="" textlink="">
      <xdr:nvSpPr>
        <xdr:cNvPr id="141" name="テキスト ボックス 140"/>
        <xdr:cNvSpPr txBox="1"/>
      </xdr:nvSpPr>
      <xdr:spPr>
        <a:xfrm>
          <a:off x="1464818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2" name="テキスト ボックス 141"/>
        <xdr:cNvSpPr txBox="1"/>
      </xdr:nvSpPr>
      <xdr:spPr>
        <a:xfrm>
          <a:off x="1389126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59080"/>
    <xdr:sp macro="" textlink="">
      <xdr:nvSpPr>
        <xdr:cNvPr id="143" name="テキスト ボックス 142"/>
        <xdr:cNvSpPr txBox="1"/>
      </xdr:nvSpPr>
      <xdr:spPr>
        <a:xfrm>
          <a:off x="131038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22961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24</xdr:row>
      <xdr:rowOff>10160</xdr:rowOff>
    </xdr:from>
    <xdr:ext cx="762000" cy="259080"/>
    <xdr:sp macro="" textlink="">
      <xdr:nvSpPr>
        <xdr:cNvPr id="145" name="テキスト ボックス 144"/>
        <xdr:cNvSpPr txBox="1"/>
      </xdr:nvSpPr>
      <xdr:spPr>
        <a:xfrm>
          <a:off x="115011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72390</xdr:rowOff>
    </xdr:from>
    <xdr:to xmlns:xdr="http://schemas.openxmlformats.org/drawingml/2006/spreadsheetDrawing">
      <xdr:col>82</xdr:col>
      <xdr:colOff>158750</xdr:colOff>
      <xdr:row>18</xdr:row>
      <xdr:rowOff>2540</xdr:rowOff>
    </xdr:to>
    <xdr:sp macro="" textlink="">
      <xdr:nvSpPr>
        <xdr:cNvPr id="146" name="楕円 145"/>
        <xdr:cNvSpPr/>
      </xdr:nvSpPr>
      <xdr:spPr>
        <a:xfrm>
          <a:off x="1479296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17</xdr:row>
      <xdr:rowOff>44450</xdr:rowOff>
    </xdr:from>
    <xdr:ext cx="762000" cy="259080"/>
    <xdr:sp macro="" textlink="">
      <xdr:nvSpPr>
        <xdr:cNvPr id="147" name="物件費該当値テキスト"/>
        <xdr:cNvSpPr txBox="1"/>
      </xdr:nvSpPr>
      <xdr:spPr>
        <a:xfrm>
          <a:off x="14915515" y="2959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156210</xdr:rowOff>
    </xdr:from>
    <xdr:to xmlns:xdr="http://schemas.openxmlformats.org/drawingml/2006/spreadsheetDrawing">
      <xdr:col>78</xdr:col>
      <xdr:colOff>120650</xdr:colOff>
      <xdr:row>18</xdr:row>
      <xdr:rowOff>86360</xdr:rowOff>
    </xdr:to>
    <xdr:sp macro="" textlink="">
      <xdr:nvSpPr>
        <xdr:cNvPr id="148" name="楕円 147"/>
        <xdr:cNvSpPr/>
      </xdr:nvSpPr>
      <xdr:spPr>
        <a:xfrm>
          <a:off x="1403604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71120</xdr:rowOff>
    </xdr:from>
    <xdr:ext cx="735965" cy="259080"/>
    <xdr:sp macro="" textlink="">
      <xdr:nvSpPr>
        <xdr:cNvPr id="149" name="テキスト ボックス 148"/>
        <xdr:cNvSpPr txBox="1"/>
      </xdr:nvSpPr>
      <xdr:spPr>
        <a:xfrm>
          <a:off x="13746480" y="31572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18</xdr:row>
      <xdr:rowOff>45720</xdr:rowOff>
    </xdr:from>
    <xdr:to xmlns:xdr="http://schemas.openxmlformats.org/drawingml/2006/spreadsheetDrawing">
      <xdr:col>74</xdr:col>
      <xdr:colOff>31750</xdr:colOff>
      <xdr:row>18</xdr:row>
      <xdr:rowOff>147320</xdr:rowOff>
    </xdr:to>
    <xdr:sp macro="" textlink="">
      <xdr:nvSpPr>
        <xdr:cNvPr id="150" name="楕円 149"/>
        <xdr:cNvSpPr/>
      </xdr:nvSpPr>
      <xdr:spPr>
        <a:xfrm>
          <a:off x="13248640" y="31318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132080</xdr:rowOff>
    </xdr:from>
    <xdr:ext cx="762000" cy="258445"/>
    <xdr:sp macro="" textlink="">
      <xdr:nvSpPr>
        <xdr:cNvPr id="151" name="テキスト ボックス 150"/>
        <xdr:cNvSpPr txBox="1"/>
      </xdr:nvSpPr>
      <xdr:spPr>
        <a:xfrm>
          <a:off x="12938760" y="3218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18</xdr:row>
      <xdr:rowOff>22860</xdr:rowOff>
    </xdr:from>
    <xdr:to xmlns:xdr="http://schemas.openxmlformats.org/drawingml/2006/spreadsheetDrawing">
      <xdr:col>69</xdr:col>
      <xdr:colOff>142875</xdr:colOff>
      <xdr:row>18</xdr:row>
      <xdr:rowOff>124460</xdr:rowOff>
    </xdr:to>
    <xdr:sp macro="" textlink="">
      <xdr:nvSpPr>
        <xdr:cNvPr id="152" name="楕円 151"/>
        <xdr:cNvSpPr/>
      </xdr:nvSpPr>
      <xdr:spPr>
        <a:xfrm>
          <a:off x="1244092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109220</xdr:rowOff>
    </xdr:from>
    <xdr:ext cx="762000" cy="258445"/>
    <xdr:sp macro="" textlink="">
      <xdr:nvSpPr>
        <xdr:cNvPr id="153" name="テキスト ボックス 152"/>
        <xdr:cNvSpPr txBox="1"/>
      </xdr:nvSpPr>
      <xdr:spPr>
        <a:xfrm>
          <a:off x="12151360" y="3195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30480</xdr:rowOff>
    </xdr:from>
    <xdr:to xmlns:xdr="http://schemas.openxmlformats.org/drawingml/2006/spreadsheetDrawing">
      <xdr:col>65</xdr:col>
      <xdr:colOff>53975</xdr:colOff>
      <xdr:row>18</xdr:row>
      <xdr:rowOff>132080</xdr:rowOff>
    </xdr:to>
    <xdr:sp macro="" textlink="">
      <xdr:nvSpPr>
        <xdr:cNvPr id="154" name="楕円 153"/>
        <xdr:cNvSpPr/>
      </xdr:nvSpPr>
      <xdr:spPr>
        <a:xfrm>
          <a:off x="11653520" y="311658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116840</xdr:rowOff>
    </xdr:from>
    <xdr:ext cx="762000" cy="259080"/>
    <xdr:sp macro="" textlink="">
      <xdr:nvSpPr>
        <xdr:cNvPr id="155" name="テキスト ボックス 154"/>
        <xdr:cNvSpPr txBox="1"/>
      </xdr:nvSpPr>
      <xdr:spPr>
        <a:xfrm>
          <a:off x="11343640" y="3202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179705</xdr:colOff>
      <xdr:row>49</xdr:row>
      <xdr:rowOff>44450</xdr:rowOff>
    </xdr:to>
    <xdr:sp macro="" textlink="">
      <xdr:nvSpPr>
        <xdr:cNvPr id="156" name="正方形/長方形 155"/>
        <xdr:cNvSpPr/>
      </xdr:nvSpPr>
      <xdr:spPr>
        <a:xfrm>
          <a:off x="701040" y="8128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179705</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4852035" y="8191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4852035" y="8382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637540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637540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782574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782574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64</xdr:row>
      <xdr:rowOff>12700</xdr:rowOff>
    </xdr:to>
    <xdr:sp macro="" textlink="">
      <xdr:nvSpPr>
        <xdr:cNvPr id="163" name="正方形/長方形 162"/>
        <xdr:cNvSpPr/>
      </xdr:nvSpPr>
      <xdr:spPr>
        <a:xfrm>
          <a:off x="701040" y="8699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146040" y="8699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179705</xdr:colOff>
      <xdr:row>52</xdr:row>
      <xdr:rowOff>38100</xdr:rowOff>
    </xdr:to>
    <xdr:sp macro="" textlink="">
      <xdr:nvSpPr>
        <xdr:cNvPr id="165" name="正方形/長方形 164"/>
        <xdr:cNvSpPr/>
      </xdr:nvSpPr>
      <xdr:spPr>
        <a:xfrm>
          <a:off x="5209540" y="8699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22732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昨年度と比べて</a:t>
          </a:r>
          <a:r>
            <a:rPr kumimoji="1" lang="en-US" altLang="ja-JP" sz="1300">
              <a:latin typeface="ＭＳ Ｐゴシック"/>
              <a:ea typeface="ＭＳ Ｐゴシック"/>
            </a:rPr>
            <a:t>0.5</a:t>
          </a:r>
          <a:r>
            <a:rPr kumimoji="1" lang="ja-JP" altLang="en-US" sz="1300">
              <a:latin typeface="ＭＳ Ｐゴシック"/>
              <a:ea typeface="ＭＳ Ｐゴシック"/>
            </a:rPr>
            <a:t>ポイント低下しており、類似団体平均、全国平均及び静岡県平均のいずれも下回っている。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主な要因としては、扶助費の歳出額としては微増となっているが、国庫補助事業の増加により一般財源が減少したことが挙げられる。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扶助費の増加は今後も続くと見込まれるため、単独事業の見直し等を行い扶助費の経常収支比率の上昇率の抑制を図る。</a:t>
          </a:r>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8450" cy="225425"/>
    <xdr:sp macro="" textlink="">
      <xdr:nvSpPr>
        <xdr:cNvPr id="167" name="テキスト ボックス 166"/>
        <xdr:cNvSpPr txBox="1"/>
      </xdr:nvSpPr>
      <xdr:spPr>
        <a:xfrm>
          <a:off x="66294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179705</xdr:colOff>
      <xdr:row>64</xdr:row>
      <xdr:rowOff>12700</xdr:rowOff>
    </xdr:to>
    <xdr:cxnSp macro="">
      <xdr:nvCxnSpPr>
        <xdr:cNvPr id="168" name="直線コネクタ 167"/>
        <xdr:cNvCxnSpPr/>
      </xdr:nvCxnSpPr>
      <xdr:spPr>
        <a:xfrm>
          <a:off x="701040" y="1098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9" name="テキスト ボックス 168"/>
        <xdr:cNvSpPr txBox="1"/>
      </xdr:nvSpPr>
      <xdr:spPr>
        <a:xfrm>
          <a:off x="23368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69850</xdr:rowOff>
    </xdr:from>
    <xdr:to xmlns:xdr="http://schemas.openxmlformats.org/drawingml/2006/spreadsheetDrawing">
      <xdr:col>26</xdr:col>
      <xdr:colOff>179705</xdr:colOff>
      <xdr:row>61</xdr:row>
      <xdr:rowOff>69850</xdr:rowOff>
    </xdr:to>
    <xdr:cxnSp macro="">
      <xdr:nvCxnSpPr>
        <xdr:cNvPr id="170" name="直線コネクタ 169"/>
        <xdr:cNvCxnSpPr/>
      </xdr:nvCxnSpPr>
      <xdr:spPr>
        <a:xfrm>
          <a:off x="701040" y="105283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60</xdr:row>
      <xdr:rowOff>99060</xdr:rowOff>
    </xdr:from>
    <xdr:ext cx="507365" cy="258445"/>
    <xdr:sp macro="" textlink="">
      <xdr:nvSpPr>
        <xdr:cNvPr id="171" name="テキスト ボックス 170"/>
        <xdr:cNvSpPr txBox="1"/>
      </xdr:nvSpPr>
      <xdr:spPr>
        <a:xfrm>
          <a:off x="233680" y="1038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127000</xdr:rowOff>
    </xdr:from>
    <xdr:to xmlns:xdr="http://schemas.openxmlformats.org/drawingml/2006/spreadsheetDrawing">
      <xdr:col>26</xdr:col>
      <xdr:colOff>179705</xdr:colOff>
      <xdr:row>58</xdr:row>
      <xdr:rowOff>127000</xdr:rowOff>
    </xdr:to>
    <xdr:cxnSp macro="">
      <xdr:nvCxnSpPr>
        <xdr:cNvPr id="172" name="直線コネクタ 171"/>
        <xdr:cNvCxnSpPr/>
      </xdr:nvCxnSpPr>
      <xdr:spPr>
        <a:xfrm>
          <a:off x="701040" y="100711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156210</xdr:rowOff>
    </xdr:from>
    <xdr:ext cx="507365" cy="258445"/>
    <xdr:sp macro="" textlink="">
      <xdr:nvSpPr>
        <xdr:cNvPr id="173" name="テキスト ボックス 172"/>
        <xdr:cNvSpPr txBox="1"/>
      </xdr:nvSpPr>
      <xdr:spPr>
        <a:xfrm>
          <a:off x="233680" y="9928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12700</xdr:rowOff>
    </xdr:from>
    <xdr:to xmlns:xdr="http://schemas.openxmlformats.org/drawingml/2006/spreadsheetDrawing">
      <xdr:col>26</xdr:col>
      <xdr:colOff>179705</xdr:colOff>
      <xdr:row>56</xdr:row>
      <xdr:rowOff>12700</xdr:rowOff>
    </xdr:to>
    <xdr:cxnSp macro="">
      <xdr:nvCxnSpPr>
        <xdr:cNvPr id="174" name="直線コネクタ 173"/>
        <xdr:cNvCxnSpPr/>
      </xdr:nvCxnSpPr>
      <xdr:spPr>
        <a:xfrm>
          <a:off x="701040" y="96139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41910</xdr:rowOff>
    </xdr:from>
    <xdr:ext cx="507365" cy="258445"/>
    <xdr:sp macro="" textlink="">
      <xdr:nvSpPr>
        <xdr:cNvPr id="175" name="テキスト ボックス 174"/>
        <xdr:cNvSpPr txBox="1"/>
      </xdr:nvSpPr>
      <xdr:spPr>
        <a:xfrm>
          <a:off x="233680" y="9471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53</xdr:row>
      <xdr:rowOff>69850</xdr:rowOff>
    </xdr:from>
    <xdr:to xmlns:xdr="http://schemas.openxmlformats.org/drawingml/2006/spreadsheetDrawing">
      <xdr:col>26</xdr:col>
      <xdr:colOff>179705</xdr:colOff>
      <xdr:row>53</xdr:row>
      <xdr:rowOff>69850</xdr:rowOff>
    </xdr:to>
    <xdr:cxnSp macro="">
      <xdr:nvCxnSpPr>
        <xdr:cNvPr id="176" name="直線コネクタ 175"/>
        <xdr:cNvCxnSpPr/>
      </xdr:nvCxnSpPr>
      <xdr:spPr>
        <a:xfrm>
          <a:off x="701040" y="91567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99060</xdr:rowOff>
    </xdr:from>
    <xdr:ext cx="507365" cy="258445"/>
    <xdr:sp macro="" textlink="">
      <xdr:nvSpPr>
        <xdr:cNvPr id="177" name="テキスト ボックス 176"/>
        <xdr:cNvSpPr txBox="1"/>
      </xdr:nvSpPr>
      <xdr:spPr>
        <a:xfrm>
          <a:off x="233680" y="9014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50</xdr:row>
      <xdr:rowOff>127000</xdr:rowOff>
    </xdr:to>
    <xdr:cxnSp macro="">
      <xdr:nvCxnSpPr>
        <xdr:cNvPr id="178" name="直線コネクタ 177"/>
        <xdr:cNvCxnSpPr/>
      </xdr:nvCxnSpPr>
      <xdr:spPr>
        <a:xfrm>
          <a:off x="701040" y="869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79" name="テキスト ボックス 178"/>
        <xdr:cNvSpPr txBox="1"/>
      </xdr:nvSpPr>
      <xdr:spPr>
        <a:xfrm>
          <a:off x="23368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64</xdr:row>
      <xdr:rowOff>12700</xdr:rowOff>
    </xdr:to>
    <xdr:sp macro="" textlink="">
      <xdr:nvSpPr>
        <xdr:cNvPr id="180" name="扶助費グラフ枠"/>
        <xdr:cNvSpPr/>
      </xdr:nvSpPr>
      <xdr:spPr>
        <a:xfrm>
          <a:off x="701040" y="8699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106680</xdr:rowOff>
    </xdr:from>
    <xdr:to xmlns:xdr="http://schemas.openxmlformats.org/drawingml/2006/spreadsheetDrawing">
      <xdr:col>24</xdr:col>
      <xdr:colOff>25400</xdr:colOff>
      <xdr:row>61</xdr:row>
      <xdr:rowOff>115570</xdr:rowOff>
    </xdr:to>
    <xdr:cxnSp macro="">
      <xdr:nvCxnSpPr>
        <xdr:cNvPr id="181" name="直線コネクタ 180"/>
        <xdr:cNvCxnSpPr/>
      </xdr:nvCxnSpPr>
      <xdr:spPr>
        <a:xfrm flipV="1">
          <a:off x="4338320" y="9193530"/>
          <a:ext cx="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87630</xdr:rowOff>
    </xdr:from>
    <xdr:ext cx="762000" cy="258445"/>
    <xdr:sp macro="" textlink="">
      <xdr:nvSpPr>
        <xdr:cNvPr id="182" name="扶助費最小値テキスト"/>
        <xdr:cNvSpPr txBox="1"/>
      </xdr:nvSpPr>
      <xdr:spPr>
        <a:xfrm>
          <a:off x="4427220" y="10546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115570</xdr:rowOff>
    </xdr:from>
    <xdr:to xmlns:xdr="http://schemas.openxmlformats.org/drawingml/2006/spreadsheetDrawing">
      <xdr:col>24</xdr:col>
      <xdr:colOff>114300</xdr:colOff>
      <xdr:row>61</xdr:row>
      <xdr:rowOff>115570</xdr:rowOff>
    </xdr:to>
    <xdr:cxnSp macro="">
      <xdr:nvCxnSpPr>
        <xdr:cNvPr id="183" name="直線コネクタ 182"/>
        <xdr:cNvCxnSpPr/>
      </xdr:nvCxnSpPr>
      <xdr:spPr>
        <a:xfrm>
          <a:off x="4269740" y="1057402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21590</xdr:rowOff>
    </xdr:from>
    <xdr:ext cx="762000" cy="259080"/>
    <xdr:sp macro="" textlink="">
      <xdr:nvSpPr>
        <xdr:cNvPr id="184" name="扶助費最大値テキスト"/>
        <xdr:cNvSpPr txBox="1"/>
      </xdr:nvSpPr>
      <xdr:spPr>
        <a:xfrm>
          <a:off x="4427220" y="8936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106680</xdr:rowOff>
    </xdr:from>
    <xdr:to xmlns:xdr="http://schemas.openxmlformats.org/drawingml/2006/spreadsheetDrawing">
      <xdr:col>24</xdr:col>
      <xdr:colOff>114300</xdr:colOff>
      <xdr:row>53</xdr:row>
      <xdr:rowOff>106680</xdr:rowOff>
    </xdr:to>
    <xdr:cxnSp macro="">
      <xdr:nvCxnSpPr>
        <xdr:cNvPr id="185" name="直線コネクタ 184"/>
        <xdr:cNvCxnSpPr/>
      </xdr:nvCxnSpPr>
      <xdr:spPr>
        <a:xfrm>
          <a:off x="4269740" y="919353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54</xdr:row>
      <xdr:rowOff>44450</xdr:rowOff>
    </xdr:from>
    <xdr:to xmlns:xdr="http://schemas.openxmlformats.org/drawingml/2006/spreadsheetDrawing">
      <xdr:col>24</xdr:col>
      <xdr:colOff>25400</xdr:colOff>
      <xdr:row>54</xdr:row>
      <xdr:rowOff>90170</xdr:rowOff>
    </xdr:to>
    <xdr:cxnSp macro="">
      <xdr:nvCxnSpPr>
        <xdr:cNvPr id="186" name="直線コネクタ 185"/>
        <xdr:cNvCxnSpPr/>
      </xdr:nvCxnSpPr>
      <xdr:spPr>
        <a:xfrm flipV="1">
          <a:off x="3594100" y="9302750"/>
          <a:ext cx="7442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43815</xdr:rowOff>
    </xdr:from>
    <xdr:ext cx="762000" cy="258445"/>
    <xdr:sp macro="" textlink="">
      <xdr:nvSpPr>
        <xdr:cNvPr id="187" name="扶助費平均値テキスト"/>
        <xdr:cNvSpPr txBox="1"/>
      </xdr:nvSpPr>
      <xdr:spPr>
        <a:xfrm>
          <a:off x="4427220" y="96450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71755</xdr:rowOff>
    </xdr:from>
    <xdr:to xmlns:xdr="http://schemas.openxmlformats.org/drawingml/2006/spreadsheetDrawing">
      <xdr:col>24</xdr:col>
      <xdr:colOff>76200</xdr:colOff>
      <xdr:row>57</xdr:row>
      <xdr:rowOff>1905</xdr:rowOff>
    </xdr:to>
    <xdr:sp macro="" textlink="">
      <xdr:nvSpPr>
        <xdr:cNvPr id="188" name="フローチャート: 判断 187"/>
        <xdr:cNvSpPr/>
      </xdr:nvSpPr>
      <xdr:spPr>
        <a:xfrm>
          <a:off x="4307840" y="967295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53</xdr:row>
      <xdr:rowOff>152400</xdr:rowOff>
    </xdr:from>
    <xdr:to xmlns:xdr="http://schemas.openxmlformats.org/drawingml/2006/spreadsheetDrawing">
      <xdr:col>19</xdr:col>
      <xdr:colOff>179705</xdr:colOff>
      <xdr:row>54</xdr:row>
      <xdr:rowOff>90170</xdr:rowOff>
    </xdr:to>
    <xdr:cxnSp macro="">
      <xdr:nvCxnSpPr>
        <xdr:cNvPr id="189" name="直線コネクタ 188"/>
        <xdr:cNvCxnSpPr/>
      </xdr:nvCxnSpPr>
      <xdr:spPr>
        <a:xfrm>
          <a:off x="2794000" y="9239250"/>
          <a:ext cx="8001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170180</xdr:rowOff>
    </xdr:from>
    <xdr:to xmlns:xdr="http://schemas.openxmlformats.org/drawingml/2006/spreadsheetDrawing">
      <xdr:col>20</xdr:col>
      <xdr:colOff>38100</xdr:colOff>
      <xdr:row>56</xdr:row>
      <xdr:rowOff>100330</xdr:rowOff>
    </xdr:to>
    <xdr:sp macro="" textlink="">
      <xdr:nvSpPr>
        <xdr:cNvPr id="190" name="フローチャート: 判断 189"/>
        <xdr:cNvSpPr/>
      </xdr:nvSpPr>
      <xdr:spPr>
        <a:xfrm>
          <a:off x="3550920" y="959993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85090</xdr:rowOff>
    </xdr:from>
    <xdr:ext cx="735965" cy="259080"/>
    <xdr:sp macro="" textlink="">
      <xdr:nvSpPr>
        <xdr:cNvPr id="191" name="テキスト ボックス 190"/>
        <xdr:cNvSpPr txBox="1"/>
      </xdr:nvSpPr>
      <xdr:spPr>
        <a:xfrm>
          <a:off x="3241040" y="96862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53</xdr:row>
      <xdr:rowOff>106680</xdr:rowOff>
    </xdr:from>
    <xdr:to xmlns:xdr="http://schemas.openxmlformats.org/drawingml/2006/spreadsheetDrawing">
      <xdr:col>15</xdr:col>
      <xdr:colOff>98425</xdr:colOff>
      <xdr:row>53</xdr:row>
      <xdr:rowOff>152400</xdr:rowOff>
    </xdr:to>
    <xdr:cxnSp macro="">
      <xdr:nvCxnSpPr>
        <xdr:cNvPr id="192" name="直線コネクタ 191"/>
        <xdr:cNvCxnSpPr/>
      </xdr:nvCxnSpPr>
      <xdr:spPr>
        <a:xfrm>
          <a:off x="1986280" y="9193530"/>
          <a:ext cx="8077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160655</xdr:rowOff>
    </xdr:from>
    <xdr:to xmlns:xdr="http://schemas.openxmlformats.org/drawingml/2006/spreadsheetDrawing">
      <xdr:col>15</xdr:col>
      <xdr:colOff>149225</xdr:colOff>
      <xdr:row>56</xdr:row>
      <xdr:rowOff>90805</xdr:rowOff>
    </xdr:to>
    <xdr:sp macro="" textlink="">
      <xdr:nvSpPr>
        <xdr:cNvPr id="193" name="フローチャート: 判断 192"/>
        <xdr:cNvSpPr/>
      </xdr:nvSpPr>
      <xdr:spPr>
        <a:xfrm>
          <a:off x="2743200" y="95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75565</xdr:rowOff>
    </xdr:from>
    <xdr:ext cx="762000" cy="258445"/>
    <xdr:sp macro="" textlink="">
      <xdr:nvSpPr>
        <xdr:cNvPr id="194" name="テキスト ボックス 193"/>
        <xdr:cNvSpPr txBox="1"/>
      </xdr:nvSpPr>
      <xdr:spPr>
        <a:xfrm>
          <a:off x="2453640" y="967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53</xdr:row>
      <xdr:rowOff>24130</xdr:rowOff>
    </xdr:from>
    <xdr:to xmlns:xdr="http://schemas.openxmlformats.org/drawingml/2006/spreadsheetDrawing">
      <xdr:col>11</xdr:col>
      <xdr:colOff>9525</xdr:colOff>
      <xdr:row>53</xdr:row>
      <xdr:rowOff>106680</xdr:rowOff>
    </xdr:to>
    <xdr:cxnSp macro="">
      <xdr:nvCxnSpPr>
        <xdr:cNvPr id="195" name="直線コネクタ 194"/>
        <xdr:cNvCxnSpPr/>
      </xdr:nvCxnSpPr>
      <xdr:spPr>
        <a:xfrm>
          <a:off x="1198880" y="9110980"/>
          <a:ext cx="7874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151765</xdr:rowOff>
    </xdr:from>
    <xdr:to xmlns:xdr="http://schemas.openxmlformats.org/drawingml/2006/spreadsheetDrawing">
      <xdr:col>11</xdr:col>
      <xdr:colOff>60325</xdr:colOff>
      <xdr:row>56</xdr:row>
      <xdr:rowOff>81915</xdr:rowOff>
    </xdr:to>
    <xdr:sp macro="" textlink="">
      <xdr:nvSpPr>
        <xdr:cNvPr id="196" name="フローチャート: 判断 195"/>
        <xdr:cNvSpPr/>
      </xdr:nvSpPr>
      <xdr:spPr>
        <a:xfrm>
          <a:off x="1955800" y="958151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66675</xdr:rowOff>
    </xdr:from>
    <xdr:ext cx="762000" cy="258445"/>
    <xdr:sp macro="" textlink="">
      <xdr:nvSpPr>
        <xdr:cNvPr id="197" name="テキスト ボックス 196"/>
        <xdr:cNvSpPr txBox="1"/>
      </xdr:nvSpPr>
      <xdr:spPr>
        <a:xfrm>
          <a:off x="1645920" y="9667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170180</xdr:rowOff>
    </xdr:from>
    <xdr:to xmlns:xdr="http://schemas.openxmlformats.org/drawingml/2006/spreadsheetDrawing">
      <xdr:col>6</xdr:col>
      <xdr:colOff>171450</xdr:colOff>
      <xdr:row>56</xdr:row>
      <xdr:rowOff>100330</xdr:rowOff>
    </xdr:to>
    <xdr:sp macro="" textlink="">
      <xdr:nvSpPr>
        <xdr:cNvPr id="198" name="フローチャート: 判断 197"/>
        <xdr:cNvSpPr/>
      </xdr:nvSpPr>
      <xdr:spPr>
        <a:xfrm>
          <a:off x="1148080" y="959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85090</xdr:rowOff>
    </xdr:from>
    <xdr:ext cx="761365" cy="259080"/>
    <xdr:sp macro="" textlink="">
      <xdr:nvSpPr>
        <xdr:cNvPr id="199" name="テキスト ボックス 198"/>
        <xdr:cNvSpPr txBox="1"/>
      </xdr:nvSpPr>
      <xdr:spPr>
        <a:xfrm>
          <a:off x="858520" y="96862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9080"/>
    <xdr:sp macro="" textlink="">
      <xdr:nvSpPr>
        <xdr:cNvPr id="200" name="テキスト ボックス 199"/>
        <xdr:cNvSpPr txBox="1"/>
      </xdr:nvSpPr>
      <xdr:spPr>
        <a:xfrm>
          <a:off x="41427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1365" cy="259080"/>
    <xdr:sp macro="" textlink="">
      <xdr:nvSpPr>
        <xdr:cNvPr id="201" name="テキスト ボックス 200"/>
        <xdr:cNvSpPr txBox="1"/>
      </xdr:nvSpPr>
      <xdr:spPr>
        <a:xfrm>
          <a:off x="34061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59080"/>
    <xdr:sp macro="" textlink="">
      <xdr:nvSpPr>
        <xdr:cNvPr id="202" name="テキスト ボックス 201"/>
        <xdr:cNvSpPr txBox="1"/>
      </xdr:nvSpPr>
      <xdr:spPr>
        <a:xfrm>
          <a:off x="25984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64</xdr:row>
      <xdr:rowOff>10160</xdr:rowOff>
    </xdr:from>
    <xdr:ext cx="762000" cy="259080"/>
    <xdr:sp macro="" textlink="">
      <xdr:nvSpPr>
        <xdr:cNvPr id="203" name="テキスト ボックス 202"/>
        <xdr:cNvSpPr txBox="1"/>
      </xdr:nvSpPr>
      <xdr:spPr>
        <a:xfrm>
          <a:off x="179705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9080"/>
    <xdr:sp macro="" textlink="">
      <xdr:nvSpPr>
        <xdr:cNvPr id="204" name="テキスト ボックス 203"/>
        <xdr:cNvSpPr txBox="1"/>
      </xdr:nvSpPr>
      <xdr:spPr>
        <a:xfrm>
          <a:off x="10033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53</xdr:row>
      <xdr:rowOff>165100</xdr:rowOff>
    </xdr:from>
    <xdr:to xmlns:xdr="http://schemas.openxmlformats.org/drawingml/2006/spreadsheetDrawing">
      <xdr:col>24</xdr:col>
      <xdr:colOff>76200</xdr:colOff>
      <xdr:row>54</xdr:row>
      <xdr:rowOff>95250</xdr:rowOff>
    </xdr:to>
    <xdr:sp macro="" textlink="">
      <xdr:nvSpPr>
        <xdr:cNvPr id="205" name="楕円 204"/>
        <xdr:cNvSpPr/>
      </xdr:nvSpPr>
      <xdr:spPr>
        <a:xfrm>
          <a:off x="4307840" y="92519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73660</xdr:rowOff>
    </xdr:from>
    <xdr:ext cx="762000" cy="259080"/>
    <xdr:sp macro="" textlink="">
      <xdr:nvSpPr>
        <xdr:cNvPr id="206" name="扶助費該当値テキスト"/>
        <xdr:cNvSpPr txBox="1"/>
      </xdr:nvSpPr>
      <xdr:spPr>
        <a:xfrm>
          <a:off x="4427220" y="9160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39370</xdr:rowOff>
    </xdr:from>
    <xdr:to xmlns:xdr="http://schemas.openxmlformats.org/drawingml/2006/spreadsheetDrawing">
      <xdr:col>20</xdr:col>
      <xdr:colOff>38100</xdr:colOff>
      <xdr:row>54</xdr:row>
      <xdr:rowOff>140970</xdr:rowOff>
    </xdr:to>
    <xdr:sp macro="" textlink="">
      <xdr:nvSpPr>
        <xdr:cNvPr id="207" name="楕円 206"/>
        <xdr:cNvSpPr/>
      </xdr:nvSpPr>
      <xdr:spPr>
        <a:xfrm>
          <a:off x="3550920" y="929767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151130</xdr:rowOff>
    </xdr:from>
    <xdr:ext cx="735965" cy="259080"/>
    <xdr:sp macro="" textlink="">
      <xdr:nvSpPr>
        <xdr:cNvPr id="208" name="テキスト ボックス 207"/>
        <xdr:cNvSpPr txBox="1"/>
      </xdr:nvSpPr>
      <xdr:spPr>
        <a:xfrm>
          <a:off x="3241040" y="90665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53</xdr:row>
      <xdr:rowOff>101600</xdr:rowOff>
    </xdr:from>
    <xdr:to xmlns:xdr="http://schemas.openxmlformats.org/drawingml/2006/spreadsheetDrawing">
      <xdr:col>15</xdr:col>
      <xdr:colOff>149225</xdr:colOff>
      <xdr:row>54</xdr:row>
      <xdr:rowOff>31750</xdr:rowOff>
    </xdr:to>
    <xdr:sp macro="" textlink="">
      <xdr:nvSpPr>
        <xdr:cNvPr id="209" name="楕円 208"/>
        <xdr:cNvSpPr/>
      </xdr:nvSpPr>
      <xdr:spPr>
        <a:xfrm>
          <a:off x="2743200" y="918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52</xdr:row>
      <xdr:rowOff>41910</xdr:rowOff>
    </xdr:from>
    <xdr:ext cx="762000" cy="258445"/>
    <xdr:sp macro="" textlink="">
      <xdr:nvSpPr>
        <xdr:cNvPr id="210" name="テキスト ボックス 209"/>
        <xdr:cNvSpPr txBox="1"/>
      </xdr:nvSpPr>
      <xdr:spPr>
        <a:xfrm>
          <a:off x="2453640" y="89573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53</xdr:row>
      <xdr:rowOff>55880</xdr:rowOff>
    </xdr:from>
    <xdr:to xmlns:xdr="http://schemas.openxmlformats.org/drawingml/2006/spreadsheetDrawing">
      <xdr:col>11</xdr:col>
      <xdr:colOff>60325</xdr:colOff>
      <xdr:row>53</xdr:row>
      <xdr:rowOff>157480</xdr:rowOff>
    </xdr:to>
    <xdr:sp macro="" textlink="">
      <xdr:nvSpPr>
        <xdr:cNvPr id="211" name="楕円 210"/>
        <xdr:cNvSpPr/>
      </xdr:nvSpPr>
      <xdr:spPr>
        <a:xfrm>
          <a:off x="1955800" y="914273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51</xdr:row>
      <xdr:rowOff>167640</xdr:rowOff>
    </xdr:from>
    <xdr:ext cx="762000" cy="258445"/>
    <xdr:sp macro="" textlink="">
      <xdr:nvSpPr>
        <xdr:cNvPr id="212" name="テキスト ボックス 211"/>
        <xdr:cNvSpPr txBox="1"/>
      </xdr:nvSpPr>
      <xdr:spPr>
        <a:xfrm>
          <a:off x="1645920" y="8911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52</xdr:row>
      <xdr:rowOff>144780</xdr:rowOff>
    </xdr:from>
    <xdr:to xmlns:xdr="http://schemas.openxmlformats.org/drawingml/2006/spreadsheetDrawing">
      <xdr:col>6</xdr:col>
      <xdr:colOff>171450</xdr:colOff>
      <xdr:row>53</xdr:row>
      <xdr:rowOff>74930</xdr:rowOff>
    </xdr:to>
    <xdr:sp macro="" textlink="">
      <xdr:nvSpPr>
        <xdr:cNvPr id="213" name="楕円 212"/>
        <xdr:cNvSpPr/>
      </xdr:nvSpPr>
      <xdr:spPr>
        <a:xfrm>
          <a:off x="114808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51</xdr:row>
      <xdr:rowOff>85090</xdr:rowOff>
    </xdr:from>
    <xdr:ext cx="761365" cy="259080"/>
    <xdr:sp macro="" textlink="">
      <xdr:nvSpPr>
        <xdr:cNvPr id="214" name="テキスト ボックス 213"/>
        <xdr:cNvSpPr txBox="1"/>
      </xdr:nvSpPr>
      <xdr:spPr>
        <a:xfrm>
          <a:off x="858520" y="8829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5" name="正方形/長方形 214"/>
        <xdr:cNvSpPr/>
      </xdr:nvSpPr>
      <xdr:spPr>
        <a:xfrm>
          <a:off x="11186160" y="8128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6" name="正方形/長方形 215"/>
        <xdr:cNvSpPr/>
      </xdr:nvSpPr>
      <xdr:spPr>
        <a:xfrm>
          <a:off x="1535430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7" name="正方形/長方形 216"/>
        <xdr:cNvSpPr/>
      </xdr:nvSpPr>
      <xdr:spPr>
        <a:xfrm>
          <a:off x="1535430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8" name="正方形/長方形 217"/>
        <xdr:cNvSpPr/>
      </xdr:nvSpPr>
      <xdr:spPr>
        <a:xfrm>
          <a:off x="1688084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9" name="正方形/長方形 218"/>
        <xdr:cNvSpPr/>
      </xdr:nvSpPr>
      <xdr:spPr>
        <a:xfrm>
          <a:off x="1688084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47</xdr:row>
      <xdr:rowOff>133350</xdr:rowOff>
    </xdr:from>
    <xdr:to xmlns:xdr="http://schemas.openxmlformats.org/drawingml/2006/spreadsheetDrawing">
      <xdr:col>109</xdr:col>
      <xdr:colOff>104775</xdr:colOff>
      <xdr:row>49</xdr:row>
      <xdr:rowOff>44450</xdr:rowOff>
    </xdr:to>
    <xdr:sp macro="" textlink="">
      <xdr:nvSpPr>
        <xdr:cNvPr id="220" name="正方形/長方形 219"/>
        <xdr:cNvSpPr/>
      </xdr:nvSpPr>
      <xdr:spPr>
        <a:xfrm>
          <a:off x="18329910" y="8191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179705</xdr:colOff>
      <xdr:row>48</xdr:row>
      <xdr:rowOff>152400</xdr:rowOff>
    </xdr:from>
    <xdr:to xmlns:xdr="http://schemas.openxmlformats.org/drawingml/2006/spreadsheetDrawing">
      <xdr:col>109</xdr:col>
      <xdr:colOff>104775</xdr:colOff>
      <xdr:row>50</xdr:row>
      <xdr:rowOff>63500</xdr:rowOff>
    </xdr:to>
    <xdr:sp macro="" textlink="">
      <xdr:nvSpPr>
        <xdr:cNvPr id="221" name="正方形/長方形 220"/>
        <xdr:cNvSpPr/>
      </xdr:nvSpPr>
      <xdr:spPr>
        <a:xfrm>
          <a:off x="18329910" y="8382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2" name="正方形/長方形 221"/>
        <xdr:cNvSpPr/>
      </xdr:nvSpPr>
      <xdr:spPr>
        <a:xfrm>
          <a:off x="11186160" y="8699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50</xdr:row>
      <xdr:rowOff>127000</xdr:rowOff>
    </xdr:from>
    <xdr:to xmlns:xdr="http://schemas.openxmlformats.org/drawingml/2006/spreadsheetDrawing">
      <xdr:col>113</xdr:col>
      <xdr:colOff>130175</xdr:colOff>
      <xdr:row>64</xdr:row>
      <xdr:rowOff>12700</xdr:rowOff>
    </xdr:to>
    <xdr:sp macro="" textlink="">
      <xdr:nvSpPr>
        <xdr:cNvPr id="223" name="正方形/長方形 222"/>
        <xdr:cNvSpPr/>
      </xdr:nvSpPr>
      <xdr:spPr>
        <a:xfrm>
          <a:off x="15634335" y="8699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4" name="正方形/長方形 223"/>
        <xdr:cNvSpPr/>
      </xdr:nvSpPr>
      <xdr:spPr>
        <a:xfrm>
          <a:off x="15694660" y="8699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5" name="テキスト ボックス 224"/>
        <xdr:cNvSpPr txBox="1"/>
      </xdr:nvSpPr>
      <xdr:spPr>
        <a:xfrm>
          <a:off x="1573276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昨年度に比べて</a:t>
          </a:r>
          <a:r>
            <a:rPr kumimoji="1" lang="en-US" altLang="ja-JP" sz="1300">
              <a:latin typeface="ＭＳ Ｐゴシック"/>
              <a:ea typeface="ＭＳ Ｐゴシック"/>
            </a:rPr>
            <a:t>4.6</a:t>
          </a:r>
          <a:r>
            <a:rPr kumimoji="1" lang="ja-JP" altLang="en-US" sz="1300">
              <a:latin typeface="ＭＳ Ｐゴシック"/>
              <a:ea typeface="ＭＳ Ｐゴシック"/>
            </a:rPr>
            <a:t>ポイント低下したことにより、類似団体平均、全国平均及び静岡県平均を下回った。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主な要因としては、下水道事業が地方公営企業法の適用を受ける事業に移行したことによる繰出金の減少が挙げられる。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今後も適正な使用料金や保険料の設定を行い、独立採算の原則に立ち返ることで、特別会計の赤字補填的な繰出金の抑制を図る。</a:t>
          </a: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6" name="テキスト ボックス 225"/>
        <xdr:cNvSpPr txBox="1"/>
      </xdr:nvSpPr>
      <xdr:spPr>
        <a:xfrm>
          <a:off x="1114806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7" name="直線コネクタ 226"/>
        <xdr:cNvCxnSpPr/>
      </xdr:nvCxnSpPr>
      <xdr:spPr>
        <a:xfrm>
          <a:off x="11186160" y="1098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28" name="テキスト ボックス 227"/>
        <xdr:cNvSpPr txBox="1"/>
      </xdr:nvSpPr>
      <xdr:spPr>
        <a:xfrm>
          <a:off x="1073912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9" name="直線コネクタ 228"/>
        <xdr:cNvCxnSpPr/>
      </xdr:nvCxnSpPr>
      <xdr:spPr>
        <a:xfrm>
          <a:off x="11186160" y="1060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30" name="テキスト ボックス 229"/>
        <xdr:cNvSpPr txBox="1"/>
      </xdr:nvSpPr>
      <xdr:spPr>
        <a:xfrm>
          <a:off x="1073912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1" name="直線コネクタ 230"/>
        <xdr:cNvCxnSpPr/>
      </xdr:nvCxnSpPr>
      <xdr:spPr>
        <a:xfrm>
          <a:off x="11186160" y="1022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2" name="テキスト ボックス 231"/>
        <xdr:cNvSpPr txBox="1"/>
      </xdr:nvSpPr>
      <xdr:spPr>
        <a:xfrm>
          <a:off x="1073912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3" name="直線コネクタ 232"/>
        <xdr:cNvCxnSpPr/>
      </xdr:nvCxnSpPr>
      <xdr:spPr>
        <a:xfrm>
          <a:off x="11186160" y="984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34" name="テキスト ボックス 233"/>
        <xdr:cNvSpPr txBox="1"/>
      </xdr:nvSpPr>
      <xdr:spPr>
        <a:xfrm>
          <a:off x="1073912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5" name="直線コネクタ 234"/>
        <xdr:cNvCxnSpPr/>
      </xdr:nvCxnSpPr>
      <xdr:spPr>
        <a:xfrm>
          <a:off x="11186160" y="946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36" name="テキスト ボックス 235"/>
        <xdr:cNvSpPr txBox="1"/>
      </xdr:nvSpPr>
      <xdr:spPr>
        <a:xfrm>
          <a:off x="1073912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7" name="直線コネクタ 236"/>
        <xdr:cNvCxnSpPr/>
      </xdr:nvCxnSpPr>
      <xdr:spPr>
        <a:xfrm>
          <a:off x="11186160" y="908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38" name="テキスト ボックス 237"/>
        <xdr:cNvSpPr txBox="1"/>
      </xdr:nvSpPr>
      <xdr:spPr>
        <a:xfrm>
          <a:off x="1073912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9" name="直線コネクタ 238"/>
        <xdr:cNvCxnSpPr/>
      </xdr:nvCxnSpPr>
      <xdr:spPr>
        <a:xfrm>
          <a:off x="11186160" y="869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0" name="テキスト ボックス 239"/>
        <xdr:cNvSpPr txBox="1"/>
      </xdr:nvSpPr>
      <xdr:spPr>
        <a:xfrm>
          <a:off x="1073912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1" name="その他グラフ枠"/>
        <xdr:cNvSpPr/>
      </xdr:nvSpPr>
      <xdr:spPr>
        <a:xfrm>
          <a:off x="11186160" y="8699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81280</xdr:rowOff>
    </xdr:from>
    <xdr:to xmlns:xdr="http://schemas.openxmlformats.org/drawingml/2006/spreadsheetDrawing">
      <xdr:col>82</xdr:col>
      <xdr:colOff>107950</xdr:colOff>
      <xdr:row>61</xdr:row>
      <xdr:rowOff>85090</xdr:rowOff>
    </xdr:to>
    <xdr:cxnSp macro="">
      <xdr:nvCxnSpPr>
        <xdr:cNvPr id="242" name="直線コネクタ 241"/>
        <xdr:cNvCxnSpPr/>
      </xdr:nvCxnSpPr>
      <xdr:spPr>
        <a:xfrm flipV="1">
          <a:off x="14843760" y="9339580"/>
          <a:ext cx="0" cy="1203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61</xdr:row>
      <xdr:rowOff>57150</xdr:rowOff>
    </xdr:from>
    <xdr:ext cx="762000" cy="259080"/>
    <xdr:sp macro="" textlink="">
      <xdr:nvSpPr>
        <xdr:cNvPr id="243" name="その他最小値テキスト"/>
        <xdr:cNvSpPr txBox="1"/>
      </xdr:nvSpPr>
      <xdr:spPr>
        <a:xfrm>
          <a:off x="14915515" y="10515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85090</xdr:rowOff>
    </xdr:from>
    <xdr:to xmlns:xdr="http://schemas.openxmlformats.org/drawingml/2006/spreadsheetDrawing">
      <xdr:col>82</xdr:col>
      <xdr:colOff>179705</xdr:colOff>
      <xdr:row>61</xdr:row>
      <xdr:rowOff>85090</xdr:rowOff>
    </xdr:to>
    <xdr:cxnSp macro="">
      <xdr:nvCxnSpPr>
        <xdr:cNvPr id="244" name="直線コネクタ 243"/>
        <xdr:cNvCxnSpPr/>
      </xdr:nvCxnSpPr>
      <xdr:spPr>
        <a:xfrm>
          <a:off x="14754860" y="105435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52</xdr:row>
      <xdr:rowOff>167640</xdr:rowOff>
    </xdr:from>
    <xdr:ext cx="762000" cy="258445"/>
    <xdr:sp macro="" textlink="">
      <xdr:nvSpPr>
        <xdr:cNvPr id="245" name="その他最大値テキスト"/>
        <xdr:cNvSpPr txBox="1"/>
      </xdr:nvSpPr>
      <xdr:spPr>
        <a:xfrm>
          <a:off x="14915515" y="9083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81280</xdr:rowOff>
    </xdr:from>
    <xdr:to xmlns:xdr="http://schemas.openxmlformats.org/drawingml/2006/spreadsheetDrawing">
      <xdr:col>82</xdr:col>
      <xdr:colOff>179705</xdr:colOff>
      <xdr:row>54</xdr:row>
      <xdr:rowOff>81280</xdr:rowOff>
    </xdr:to>
    <xdr:cxnSp macro="">
      <xdr:nvCxnSpPr>
        <xdr:cNvPr id="246" name="直線コネクタ 245"/>
        <xdr:cNvCxnSpPr/>
      </xdr:nvCxnSpPr>
      <xdr:spPr>
        <a:xfrm>
          <a:off x="14754860" y="93395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69850</xdr:rowOff>
    </xdr:from>
    <xdr:to xmlns:xdr="http://schemas.openxmlformats.org/drawingml/2006/spreadsheetDrawing">
      <xdr:col>82</xdr:col>
      <xdr:colOff>107950</xdr:colOff>
      <xdr:row>57</xdr:row>
      <xdr:rowOff>77470</xdr:rowOff>
    </xdr:to>
    <xdr:cxnSp macro="">
      <xdr:nvCxnSpPr>
        <xdr:cNvPr id="247" name="直線コネクタ 246"/>
        <xdr:cNvCxnSpPr/>
      </xdr:nvCxnSpPr>
      <xdr:spPr>
        <a:xfrm flipV="1">
          <a:off x="14086840" y="9499600"/>
          <a:ext cx="756920" cy="350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57</xdr:row>
      <xdr:rowOff>29210</xdr:rowOff>
    </xdr:from>
    <xdr:ext cx="762000" cy="258445"/>
    <xdr:sp macro="" textlink="">
      <xdr:nvSpPr>
        <xdr:cNvPr id="248" name="その他平均値テキスト"/>
        <xdr:cNvSpPr txBox="1"/>
      </xdr:nvSpPr>
      <xdr:spPr>
        <a:xfrm>
          <a:off x="14915515" y="98018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57150</xdr:rowOff>
    </xdr:from>
    <xdr:to xmlns:xdr="http://schemas.openxmlformats.org/drawingml/2006/spreadsheetDrawing">
      <xdr:col>82</xdr:col>
      <xdr:colOff>158750</xdr:colOff>
      <xdr:row>57</xdr:row>
      <xdr:rowOff>158750</xdr:rowOff>
    </xdr:to>
    <xdr:sp macro="" textlink="">
      <xdr:nvSpPr>
        <xdr:cNvPr id="249" name="フローチャート: 判断 248"/>
        <xdr:cNvSpPr/>
      </xdr:nvSpPr>
      <xdr:spPr>
        <a:xfrm>
          <a:off x="1479296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56</xdr:row>
      <xdr:rowOff>134620</xdr:rowOff>
    </xdr:from>
    <xdr:to xmlns:xdr="http://schemas.openxmlformats.org/drawingml/2006/spreadsheetDrawing">
      <xdr:col>78</xdr:col>
      <xdr:colOff>69850</xdr:colOff>
      <xdr:row>57</xdr:row>
      <xdr:rowOff>77470</xdr:rowOff>
    </xdr:to>
    <xdr:cxnSp macro="">
      <xdr:nvCxnSpPr>
        <xdr:cNvPr id="250" name="直線コネクタ 249"/>
        <xdr:cNvCxnSpPr/>
      </xdr:nvCxnSpPr>
      <xdr:spPr>
        <a:xfrm>
          <a:off x="13298170" y="9735820"/>
          <a:ext cx="78867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95250</xdr:rowOff>
    </xdr:from>
    <xdr:to xmlns:xdr="http://schemas.openxmlformats.org/drawingml/2006/spreadsheetDrawing">
      <xdr:col>78</xdr:col>
      <xdr:colOff>120650</xdr:colOff>
      <xdr:row>58</xdr:row>
      <xdr:rowOff>25400</xdr:rowOff>
    </xdr:to>
    <xdr:sp macro="" textlink="">
      <xdr:nvSpPr>
        <xdr:cNvPr id="251" name="フローチャート: 判断 250"/>
        <xdr:cNvSpPr/>
      </xdr:nvSpPr>
      <xdr:spPr>
        <a:xfrm>
          <a:off x="1403604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10160</xdr:rowOff>
    </xdr:from>
    <xdr:ext cx="735965" cy="259080"/>
    <xdr:sp macro="" textlink="">
      <xdr:nvSpPr>
        <xdr:cNvPr id="252" name="テキスト ボックス 251"/>
        <xdr:cNvSpPr txBox="1"/>
      </xdr:nvSpPr>
      <xdr:spPr>
        <a:xfrm>
          <a:off x="13746480" y="99542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81280</xdr:rowOff>
    </xdr:from>
    <xdr:to xmlns:xdr="http://schemas.openxmlformats.org/drawingml/2006/spreadsheetDrawing">
      <xdr:col>73</xdr:col>
      <xdr:colOff>179705</xdr:colOff>
      <xdr:row>56</xdr:row>
      <xdr:rowOff>134620</xdr:rowOff>
    </xdr:to>
    <xdr:cxnSp macro="">
      <xdr:nvCxnSpPr>
        <xdr:cNvPr id="253" name="直線コネクタ 252"/>
        <xdr:cNvCxnSpPr/>
      </xdr:nvCxnSpPr>
      <xdr:spPr>
        <a:xfrm>
          <a:off x="12491720" y="9682480"/>
          <a:ext cx="80645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102870</xdr:rowOff>
    </xdr:from>
    <xdr:to xmlns:xdr="http://schemas.openxmlformats.org/drawingml/2006/spreadsheetDrawing">
      <xdr:col>74</xdr:col>
      <xdr:colOff>31750</xdr:colOff>
      <xdr:row>58</xdr:row>
      <xdr:rowOff>33020</xdr:rowOff>
    </xdr:to>
    <xdr:sp macro="" textlink="">
      <xdr:nvSpPr>
        <xdr:cNvPr id="254" name="フローチャート: 判断 253"/>
        <xdr:cNvSpPr/>
      </xdr:nvSpPr>
      <xdr:spPr>
        <a:xfrm>
          <a:off x="13248640" y="987552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17780</xdr:rowOff>
    </xdr:from>
    <xdr:ext cx="762000" cy="258445"/>
    <xdr:sp macro="" textlink="">
      <xdr:nvSpPr>
        <xdr:cNvPr id="255" name="テキスト ボックス 254"/>
        <xdr:cNvSpPr txBox="1"/>
      </xdr:nvSpPr>
      <xdr:spPr>
        <a:xfrm>
          <a:off x="12938760" y="9961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53</xdr:row>
      <xdr:rowOff>161290</xdr:rowOff>
    </xdr:from>
    <xdr:to xmlns:xdr="http://schemas.openxmlformats.org/drawingml/2006/spreadsheetDrawing">
      <xdr:col>69</xdr:col>
      <xdr:colOff>92075</xdr:colOff>
      <xdr:row>56</xdr:row>
      <xdr:rowOff>81280</xdr:rowOff>
    </xdr:to>
    <xdr:cxnSp macro="">
      <xdr:nvCxnSpPr>
        <xdr:cNvPr id="256" name="直線コネクタ 255"/>
        <xdr:cNvCxnSpPr/>
      </xdr:nvCxnSpPr>
      <xdr:spPr>
        <a:xfrm>
          <a:off x="11684000" y="9248140"/>
          <a:ext cx="807720" cy="434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80010</xdr:rowOff>
    </xdr:from>
    <xdr:to xmlns:xdr="http://schemas.openxmlformats.org/drawingml/2006/spreadsheetDrawing">
      <xdr:col>69</xdr:col>
      <xdr:colOff>142875</xdr:colOff>
      <xdr:row>58</xdr:row>
      <xdr:rowOff>10160</xdr:rowOff>
    </xdr:to>
    <xdr:sp macro="" textlink="">
      <xdr:nvSpPr>
        <xdr:cNvPr id="257" name="フローチャート: 判断 256"/>
        <xdr:cNvSpPr/>
      </xdr:nvSpPr>
      <xdr:spPr>
        <a:xfrm>
          <a:off x="1244092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166370</xdr:rowOff>
    </xdr:from>
    <xdr:ext cx="762000" cy="258445"/>
    <xdr:sp macro="" textlink="">
      <xdr:nvSpPr>
        <xdr:cNvPr id="258" name="テキスト ボックス 257"/>
        <xdr:cNvSpPr txBox="1"/>
      </xdr:nvSpPr>
      <xdr:spPr>
        <a:xfrm>
          <a:off x="12151360" y="99390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49530</xdr:rowOff>
    </xdr:from>
    <xdr:to xmlns:xdr="http://schemas.openxmlformats.org/drawingml/2006/spreadsheetDrawing">
      <xdr:col>65</xdr:col>
      <xdr:colOff>53975</xdr:colOff>
      <xdr:row>57</xdr:row>
      <xdr:rowOff>151130</xdr:rowOff>
    </xdr:to>
    <xdr:sp macro="" textlink="">
      <xdr:nvSpPr>
        <xdr:cNvPr id="259" name="フローチャート: 判断 258"/>
        <xdr:cNvSpPr/>
      </xdr:nvSpPr>
      <xdr:spPr>
        <a:xfrm>
          <a:off x="11653520" y="98221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135890</xdr:rowOff>
    </xdr:from>
    <xdr:ext cx="762000" cy="259080"/>
    <xdr:sp macro="" textlink="">
      <xdr:nvSpPr>
        <xdr:cNvPr id="260" name="テキスト ボックス 259"/>
        <xdr:cNvSpPr txBox="1"/>
      </xdr:nvSpPr>
      <xdr:spPr>
        <a:xfrm>
          <a:off x="11343640" y="990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1365" cy="259080"/>
    <xdr:sp macro="" textlink="">
      <xdr:nvSpPr>
        <xdr:cNvPr id="261" name="テキスト ボックス 260"/>
        <xdr:cNvSpPr txBox="1"/>
      </xdr:nvSpPr>
      <xdr:spPr>
        <a:xfrm>
          <a:off x="1464818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2" name="テキスト ボックス 261"/>
        <xdr:cNvSpPr txBox="1"/>
      </xdr:nvSpPr>
      <xdr:spPr>
        <a:xfrm>
          <a:off x="1389126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59080"/>
    <xdr:sp macro="" textlink="">
      <xdr:nvSpPr>
        <xdr:cNvPr id="263" name="テキスト ボックス 262"/>
        <xdr:cNvSpPr txBox="1"/>
      </xdr:nvSpPr>
      <xdr:spPr>
        <a:xfrm>
          <a:off x="131038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4" name="テキスト ボックス 263"/>
        <xdr:cNvSpPr txBox="1"/>
      </xdr:nvSpPr>
      <xdr:spPr>
        <a:xfrm>
          <a:off x="122961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64</xdr:row>
      <xdr:rowOff>10160</xdr:rowOff>
    </xdr:from>
    <xdr:ext cx="762000" cy="259080"/>
    <xdr:sp macro="" textlink="">
      <xdr:nvSpPr>
        <xdr:cNvPr id="265" name="テキスト ボックス 264"/>
        <xdr:cNvSpPr txBox="1"/>
      </xdr:nvSpPr>
      <xdr:spPr>
        <a:xfrm>
          <a:off x="115011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19050</xdr:rowOff>
    </xdr:from>
    <xdr:to xmlns:xdr="http://schemas.openxmlformats.org/drawingml/2006/spreadsheetDrawing">
      <xdr:col>82</xdr:col>
      <xdr:colOff>158750</xdr:colOff>
      <xdr:row>55</xdr:row>
      <xdr:rowOff>120650</xdr:rowOff>
    </xdr:to>
    <xdr:sp macro="" textlink="">
      <xdr:nvSpPr>
        <xdr:cNvPr id="266" name="楕円 265"/>
        <xdr:cNvSpPr/>
      </xdr:nvSpPr>
      <xdr:spPr>
        <a:xfrm>
          <a:off x="1479296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54</xdr:row>
      <xdr:rowOff>35560</xdr:rowOff>
    </xdr:from>
    <xdr:ext cx="762000" cy="259080"/>
    <xdr:sp macro="" textlink="">
      <xdr:nvSpPr>
        <xdr:cNvPr id="267" name="その他該当値テキスト"/>
        <xdr:cNvSpPr txBox="1"/>
      </xdr:nvSpPr>
      <xdr:spPr>
        <a:xfrm>
          <a:off x="14915515" y="9293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26670</xdr:rowOff>
    </xdr:from>
    <xdr:to xmlns:xdr="http://schemas.openxmlformats.org/drawingml/2006/spreadsheetDrawing">
      <xdr:col>78</xdr:col>
      <xdr:colOff>120650</xdr:colOff>
      <xdr:row>57</xdr:row>
      <xdr:rowOff>128270</xdr:rowOff>
    </xdr:to>
    <xdr:sp macro="" textlink="">
      <xdr:nvSpPr>
        <xdr:cNvPr id="268" name="楕円 267"/>
        <xdr:cNvSpPr/>
      </xdr:nvSpPr>
      <xdr:spPr>
        <a:xfrm>
          <a:off x="1403604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138430</xdr:rowOff>
    </xdr:from>
    <xdr:ext cx="735965" cy="259080"/>
    <xdr:sp macro="" textlink="">
      <xdr:nvSpPr>
        <xdr:cNvPr id="269" name="テキスト ボックス 268"/>
        <xdr:cNvSpPr txBox="1"/>
      </xdr:nvSpPr>
      <xdr:spPr>
        <a:xfrm>
          <a:off x="13746480" y="95681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83820</xdr:rowOff>
    </xdr:from>
    <xdr:to xmlns:xdr="http://schemas.openxmlformats.org/drawingml/2006/spreadsheetDrawing">
      <xdr:col>74</xdr:col>
      <xdr:colOff>31750</xdr:colOff>
      <xdr:row>57</xdr:row>
      <xdr:rowOff>13970</xdr:rowOff>
    </xdr:to>
    <xdr:sp macro="" textlink="">
      <xdr:nvSpPr>
        <xdr:cNvPr id="270" name="楕円 269"/>
        <xdr:cNvSpPr/>
      </xdr:nvSpPr>
      <xdr:spPr>
        <a:xfrm>
          <a:off x="13248640" y="96850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24130</xdr:rowOff>
    </xdr:from>
    <xdr:ext cx="762000" cy="259080"/>
    <xdr:sp macro="" textlink="">
      <xdr:nvSpPr>
        <xdr:cNvPr id="271" name="テキスト ボックス 270"/>
        <xdr:cNvSpPr txBox="1"/>
      </xdr:nvSpPr>
      <xdr:spPr>
        <a:xfrm>
          <a:off x="12938760" y="9453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30480</xdr:rowOff>
    </xdr:from>
    <xdr:to xmlns:xdr="http://schemas.openxmlformats.org/drawingml/2006/spreadsheetDrawing">
      <xdr:col>69</xdr:col>
      <xdr:colOff>142875</xdr:colOff>
      <xdr:row>56</xdr:row>
      <xdr:rowOff>132080</xdr:rowOff>
    </xdr:to>
    <xdr:sp macro="" textlink="">
      <xdr:nvSpPr>
        <xdr:cNvPr id="272" name="楕円 271"/>
        <xdr:cNvSpPr/>
      </xdr:nvSpPr>
      <xdr:spPr>
        <a:xfrm>
          <a:off x="1244092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142240</xdr:rowOff>
    </xdr:from>
    <xdr:ext cx="762000" cy="259080"/>
    <xdr:sp macro="" textlink="">
      <xdr:nvSpPr>
        <xdr:cNvPr id="273" name="テキスト ボックス 272"/>
        <xdr:cNvSpPr txBox="1"/>
      </xdr:nvSpPr>
      <xdr:spPr>
        <a:xfrm>
          <a:off x="12151360" y="940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53</xdr:row>
      <xdr:rowOff>110490</xdr:rowOff>
    </xdr:from>
    <xdr:to xmlns:xdr="http://schemas.openxmlformats.org/drawingml/2006/spreadsheetDrawing">
      <xdr:col>65</xdr:col>
      <xdr:colOff>53975</xdr:colOff>
      <xdr:row>54</xdr:row>
      <xdr:rowOff>40640</xdr:rowOff>
    </xdr:to>
    <xdr:sp macro="" textlink="">
      <xdr:nvSpPr>
        <xdr:cNvPr id="274" name="楕円 273"/>
        <xdr:cNvSpPr/>
      </xdr:nvSpPr>
      <xdr:spPr>
        <a:xfrm>
          <a:off x="11653520" y="91973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52</xdr:row>
      <xdr:rowOff>50800</xdr:rowOff>
    </xdr:from>
    <xdr:ext cx="762000" cy="259080"/>
    <xdr:sp macro="" textlink="">
      <xdr:nvSpPr>
        <xdr:cNvPr id="275" name="テキスト ボックス 274"/>
        <xdr:cNvSpPr txBox="1"/>
      </xdr:nvSpPr>
      <xdr:spPr>
        <a:xfrm>
          <a:off x="11343640" y="896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6" name="正方形/長方形 275"/>
        <xdr:cNvSpPr/>
      </xdr:nvSpPr>
      <xdr:spPr>
        <a:xfrm>
          <a:off x="11186160" y="4699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7" name="正方形/長方形 276"/>
        <xdr:cNvSpPr/>
      </xdr:nvSpPr>
      <xdr:spPr>
        <a:xfrm>
          <a:off x="1535430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8" name="正方形/長方形 277"/>
        <xdr:cNvSpPr/>
      </xdr:nvSpPr>
      <xdr:spPr>
        <a:xfrm>
          <a:off x="1535430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9" name="正方形/長方形 278"/>
        <xdr:cNvSpPr/>
      </xdr:nvSpPr>
      <xdr:spPr>
        <a:xfrm>
          <a:off x="1688084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0" name="正方形/長方形 279"/>
        <xdr:cNvSpPr/>
      </xdr:nvSpPr>
      <xdr:spPr>
        <a:xfrm>
          <a:off x="1688084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27</xdr:row>
      <xdr:rowOff>133350</xdr:rowOff>
    </xdr:from>
    <xdr:to xmlns:xdr="http://schemas.openxmlformats.org/drawingml/2006/spreadsheetDrawing">
      <xdr:col>109</xdr:col>
      <xdr:colOff>104775</xdr:colOff>
      <xdr:row>29</xdr:row>
      <xdr:rowOff>44450</xdr:rowOff>
    </xdr:to>
    <xdr:sp macro="" textlink="">
      <xdr:nvSpPr>
        <xdr:cNvPr id="281" name="正方形/長方形 280"/>
        <xdr:cNvSpPr/>
      </xdr:nvSpPr>
      <xdr:spPr>
        <a:xfrm>
          <a:off x="18329910" y="4762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179705</xdr:colOff>
      <xdr:row>28</xdr:row>
      <xdr:rowOff>152400</xdr:rowOff>
    </xdr:from>
    <xdr:to xmlns:xdr="http://schemas.openxmlformats.org/drawingml/2006/spreadsheetDrawing">
      <xdr:col>109</xdr:col>
      <xdr:colOff>104775</xdr:colOff>
      <xdr:row>30</xdr:row>
      <xdr:rowOff>63500</xdr:rowOff>
    </xdr:to>
    <xdr:sp macro="" textlink="">
      <xdr:nvSpPr>
        <xdr:cNvPr id="282" name="正方形/長方形 281"/>
        <xdr:cNvSpPr/>
      </xdr:nvSpPr>
      <xdr:spPr>
        <a:xfrm>
          <a:off x="18329910" y="4953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3" name="正方形/長方形 282"/>
        <xdr:cNvSpPr/>
      </xdr:nvSpPr>
      <xdr:spPr>
        <a:xfrm>
          <a:off x="11186160" y="5270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30</xdr:row>
      <xdr:rowOff>127000</xdr:rowOff>
    </xdr:from>
    <xdr:to xmlns:xdr="http://schemas.openxmlformats.org/drawingml/2006/spreadsheetDrawing">
      <xdr:col>113</xdr:col>
      <xdr:colOff>130175</xdr:colOff>
      <xdr:row>44</xdr:row>
      <xdr:rowOff>12700</xdr:rowOff>
    </xdr:to>
    <xdr:sp macro="" textlink="">
      <xdr:nvSpPr>
        <xdr:cNvPr id="284" name="正方形/長方形 283"/>
        <xdr:cNvSpPr/>
      </xdr:nvSpPr>
      <xdr:spPr>
        <a:xfrm>
          <a:off x="15634335" y="5270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5" name="正方形/長方形 284"/>
        <xdr:cNvSpPr/>
      </xdr:nvSpPr>
      <xdr:spPr>
        <a:xfrm>
          <a:off x="15694660" y="5270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6" name="テキスト ボックス 285"/>
        <xdr:cNvSpPr txBox="1"/>
      </xdr:nvSpPr>
      <xdr:spPr>
        <a:xfrm>
          <a:off x="1573276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昨年度に比べて</a:t>
          </a:r>
          <a:r>
            <a:rPr kumimoji="1" lang="en-US" altLang="ja-JP" sz="1300">
              <a:latin typeface="ＭＳ Ｐゴシック"/>
              <a:ea typeface="ＭＳ Ｐゴシック"/>
            </a:rPr>
            <a:t>5.9</a:t>
          </a:r>
          <a:r>
            <a:rPr kumimoji="1" lang="ja-JP" altLang="en-US" sz="1300">
              <a:latin typeface="ＭＳ Ｐゴシック"/>
              <a:ea typeface="ＭＳ Ｐゴシック"/>
            </a:rPr>
            <a:t>ポイント上昇し、類似団体平均、全国平均及び静岡県平均を上回った。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主な要因として、下水道事業が地方公営企業法の適用を受ける事業に移行したことに伴い、繰出金が補助費等に算入されたことが挙げられる。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今後は、下水道事業の再編による事業の見直し等により、下水道事業への補助費等の抑制に努める。</a:t>
          </a: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7" name="テキスト ボックス 286"/>
        <xdr:cNvSpPr txBox="1"/>
      </xdr:nvSpPr>
      <xdr:spPr>
        <a:xfrm>
          <a:off x="1114806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8" name="直線コネクタ 287"/>
        <xdr:cNvCxnSpPr/>
      </xdr:nvCxnSpPr>
      <xdr:spPr>
        <a:xfrm>
          <a:off x="11186160" y="755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89" name="テキスト ボックス 288"/>
        <xdr:cNvSpPr txBox="1"/>
      </xdr:nvSpPr>
      <xdr:spPr>
        <a:xfrm>
          <a:off x="1073912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0" name="直線コネクタ 289"/>
        <xdr:cNvCxnSpPr/>
      </xdr:nvCxnSpPr>
      <xdr:spPr>
        <a:xfrm>
          <a:off x="11186160" y="7099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91" name="テキスト ボックス 290"/>
        <xdr:cNvSpPr txBox="1"/>
      </xdr:nvSpPr>
      <xdr:spPr>
        <a:xfrm>
          <a:off x="1073912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2" name="直線コネクタ 291"/>
        <xdr:cNvCxnSpPr/>
      </xdr:nvCxnSpPr>
      <xdr:spPr>
        <a:xfrm>
          <a:off x="11186160" y="6642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3" name="テキスト ボックス 292"/>
        <xdr:cNvSpPr txBox="1"/>
      </xdr:nvSpPr>
      <xdr:spPr>
        <a:xfrm>
          <a:off x="1073912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4" name="直線コネクタ 293"/>
        <xdr:cNvCxnSpPr/>
      </xdr:nvCxnSpPr>
      <xdr:spPr>
        <a:xfrm>
          <a:off x="11186160" y="6184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95" name="テキスト ボックス 294"/>
        <xdr:cNvSpPr txBox="1"/>
      </xdr:nvSpPr>
      <xdr:spPr>
        <a:xfrm>
          <a:off x="1073912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6" name="直線コネクタ 295"/>
        <xdr:cNvCxnSpPr/>
      </xdr:nvCxnSpPr>
      <xdr:spPr>
        <a:xfrm>
          <a:off x="11186160" y="5727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7" name="テキスト ボックス 296"/>
        <xdr:cNvSpPr txBox="1"/>
      </xdr:nvSpPr>
      <xdr:spPr>
        <a:xfrm>
          <a:off x="1073912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8" name="直線コネクタ 297"/>
        <xdr:cNvCxnSpPr/>
      </xdr:nvCxnSpPr>
      <xdr:spPr>
        <a:xfrm>
          <a:off x="11186160" y="527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9" name="補助費等グラフ枠"/>
        <xdr:cNvSpPr/>
      </xdr:nvSpPr>
      <xdr:spPr>
        <a:xfrm>
          <a:off x="11186160" y="5270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26670</xdr:rowOff>
    </xdr:from>
    <xdr:to xmlns:xdr="http://schemas.openxmlformats.org/drawingml/2006/spreadsheetDrawing">
      <xdr:col>82</xdr:col>
      <xdr:colOff>107950</xdr:colOff>
      <xdr:row>39</xdr:row>
      <xdr:rowOff>88265</xdr:rowOff>
    </xdr:to>
    <xdr:cxnSp macro="">
      <xdr:nvCxnSpPr>
        <xdr:cNvPr id="300" name="直線コネクタ 299"/>
        <xdr:cNvCxnSpPr/>
      </xdr:nvCxnSpPr>
      <xdr:spPr>
        <a:xfrm flipV="1">
          <a:off x="14843760" y="5855970"/>
          <a:ext cx="0" cy="918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39</xdr:row>
      <xdr:rowOff>60325</xdr:rowOff>
    </xdr:from>
    <xdr:ext cx="762000" cy="259080"/>
    <xdr:sp macro="" textlink="">
      <xdr:nvSpPr>
        <xdr:cNvPr id="301" name="補助費等最小値テキスト"/>
        <xdr:cNvSpPr txBox="1"/>
      </xdr:nvSpPr>
      <xdr:spPr>
        <a:xfrm>
          <a:off x="14915515" y="6746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39</xdr:row>
      <xdr:rowOff>88265</xdr:rowOff>
    </xdr:from>
    <xdr:to xmlns:xdr="http://schemas.openxmlformats.org/drawingml/2006/spreadsheetDrawing">
      <xdr:col>82</xdr:col>
      <xdr:colOff>179705</xdr:colOff>
      <xdr:row>39</xdr:row>
      <xdr:rowOff>88265</xdr:rowOff>
    </xdr:to>
    <xdr:cxnSp macro="">
      <xdr:nvCxnSpPr>
        <xdr:cNvPr id="302" name="直線コネクタ 301"/>
        <xdr:cNvCxnSpPr/>
      </xdr:nvCxnSpPr>
      <xdr:spPr>
        <a:xfrm>
          <a:off x="14754860" y="677481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32</xdr:row>
      <xdr:rowOff>113030</xdr:rowOff>
    </xdr:from>
    <xdr:ext cx="762000" cy="259080"/>
    <xdr:sp macro="" textlink="">
      <xdr:nvSpPr>
        <xdr:cNvPr id="303" name="補助費等最大値テキスト"/>
        <xdr:cNvSpPr txBox="1"/>
      </xdr:nvSpPr>
      <xdr:spPr>
        <a:xfrm>
          <a:off x="14915515" y="5599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26670</xdr:rowOff>
    </xdr:from>
    <xdr:to xmlns:xdr="http://schemas.openxmlformats.org/drawingml/2006/spreadsheetDrawing">
      <xdr:col>82</xdr:col>
      <xdr:colOff>179705</xdr:colOff>
      <xdr:row>34</xdr:row>
      <xdr:rowOff>26670</xdr:rowOff>
    </xdr:to>
    <xdr:cxnSp macro="">
      <xdr:nvCxnSpPr>
        <xdr:cNvPr id="304" name="直線コネクタ 303"/>
        <xdr:cNvCxnSpPr/>
      </xdr:nvCxnSpPr>
      <xdr:spPr>
        <a:xfrm>
          <a:off x="14754860" y="585597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35560</xdr:rowOff>
    </xdr:from>
    <xdr:to xmlns:xdr="http://schemas.openxmlformats.org/drawingml/2006/spreadsheetDrawing">
      <xdr:col>82</xdr:col>
      <xdr:colOff>107950</xdr:colOff>
      <xdr:row>37</xdr:row>
      <xdr:rowOff>133985</xdr:rowOff>
    </xdr:to>
    <xdr:cxnSp macro="">
      <xdr:nvCxnSpPr>
        <xdr:cNvPr id="305" name="直線コネクタ 304"/>
        <xdr:cNvCxnSpPr/>
      </xdr:nvCxnSpPr>
      <xdr:spPr>
        <a:xfrm>
          <a:off x="14086840" y="6207760"/>
          <a:ext cx="756920" cy="269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35</xdr:row>
      <xdr:rowOff>92710</xdr:rowOff>
    </xdr:from>
    <xdr:ext cx="762000" cy="259080"/>
    <xdr:sp macro="" textlink="">
      <xdr:nvSpPr>
        <xdr:cNvPr id="306" name="補助費等平均値テキスト"/>
        <xdr:cNvSpPr txBox="1"/>
      </xdr:nvSpPr>
      <xdr:spPr>
        <a:xfrm>
          <a:off x="14915515" y="6093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76200</xdr:rowOff>
    </xdr:from>
    <xdr:to xmlns:xdr="http://schemas.openxmlformats.org/drawingml/2006/spreadsheetDrawing">
      <xdr:col>82</xdr:col>
      <xdr:colOff>158750</xdr:colOff>
      <xdr:row>37</xdr:row>
      <xdr:rowOff>6350</xdr:rowOff>
    </xdr:to>
    <xdr:sp macro="" textlink="">
      <xdr:nvSpPr>
        <xdr:cNvPr id="307" name="フローチャート: 判断 306"/>
        <xdr:cNvSpPr/>
      </xdr:nvSpPr>
      <xdr:spPr>
        <a:xfrm>
          <a:off x="1479296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36</xdr:row>
      <xdr:rowOff>35560</xdr:rowOff>
    </xdr:from>
    <xdr:to xmlns:xdr="http://schemas.openxmlformats.org/drawingml/2006/spreadsheetDrawing">
      <xdr:col>78</xdr:col>
      <xdr:colOff>69850</xdr:colOff>
      <xdr:row>36</xdr:row>
      <xdr:rowOff>127000</xdr:rowOff>
    </xdr:to>
    <xdr:cxnSp macro="">
      <xdr:nvCxnSpPr>
        <xdr:cNvPr id="308" name="直線コネクタ 307"/>
        <xdr:cNvCxnSpPr/>
      </xdr:nvCxnSpPr>
      <xdr:spPr>
        <a:xfrm flipV="1">
          <a:off x="13298170" y="6207760"/>
          <a:ext cx="78867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30480</xdr:rowOff>
    </xdr:from>
    <xdr:to xmlns:xdr="http://schemas.openxmlformats.org/drawingml/2006/spreadsheetDrawing">
      <xdr:col>78</xdr:col>
      <xdr:colOff>120650</xdr:colOff>
      <xdr:row>36</xdr:row>
      <xdr:rowOff>132080</xdr:rowOff>
    </xdr:to>
    <xdr:sp macro="" textlink="">
      <xdr:nvSpPr>
        <xdr:cNvPr id="309" name="フローチャート: 判断 308"/>
        <xdr:cNvSpPr/>
      </xdr:nvSpPr>
      <xdr:spPr>
        <a:xfrm>
          <a:off x="1403604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116840</xdr:rowOff>
    </xdr:from>
    <xdr:ext cx="735965" cy="259080"/>
    <xdr:sp macro="" textlink="">
      <xdr:nvSpPr>
        <xdr:cNvPr id="310" name="テキスト ボックス 309"/>
        <xdr:cNvSpPr txBox="1"/>
      </xdr:nvSpPr>
      <xdr:spPr>
        <a:xfrm>
          <a:off x="13746480" y="62890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99695</xdr:rowOff>
    </xdr:from>
    <xdr:to xmlns:xdr="http://schemas.openxmlformats.org/drawingml/2006/spreadsheetDrawing">
      <xdr:col>73</xdr:col>
      <xdr:colOff>179705</xdr:colOff>
      <xdr:row>36</xdr:row>
      <xdr:rowOff>127000</xdr:rowOff>
    </xdr:to>
    <xdr:cxnSp macro="">
      <xdr:nvCxnSpPr>
        <xdr:cNvPr id="311" name="直線コネクタ 310"/>
        <xdr:cNvCxnSpPr/>
      </xdr:nvCxnSpPr>
      <xdr:spPr>
        <a:xfrm>
          <a:off x="12491720" y="6271895"/>
          <a:ext cx="8064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21590</xdr:rowOff>
    </xdr:from>
    <xdr:to xmlns:xdr="http://schemas.openxmlformats.org/drawingml/2006/spreadsheetDrawing">
      <xdr:col>74</xdr:col>
      <xdr:colOff>31750</xdr:colOff>
      <xdr:row>36</xdr:row>
      <xdr:rowOff>123190</xdr:rowOff>
    </xdr:to>
    <xdr:sp macro="" textlink="">
      <xdr:nvSpPr>
        <xdr:cNvPr id="312" name="フローチャート: 判断 311"/>
        <xdr:cNvSpPr/>
      </xdr:nvSpPr>
      <xdr:spPr>
        <a:xfrm>
          <a:off x="13248640" y="619379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133350</xdr:rowOff>
    </xdr:from>
    <xdr:ext cx="762000" cy="258445"/>
    <xdr:sp macro="" textlink="">
      <xdr:nvSpPr>
        <xdr:cNvPr id="313" name="テキスト ボックス 312"/>
        <xdr:cNvSpPr txBox="1"/>
      </xdr:nvSpPr>
      <xdr:spPr>
        <a:xfrm>
          <a:off x="12938760" y="5962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99695</xdr:rowOff>
    </xdr:from>
    <xdr:to xmlns:xdr="http://schemas.openxmlformats.org/drawingml/2006/spreadsheetDrawing">
      <xdr:col>69</xdr:col>
      <xdr:colOff>92075</xdr:colOff>
      <xdr:row>38</xdr:row>
      <xdr:rowOff>17780</xdr:rowOff>
    </xdr:to>
    <xdr:cxnSp macro="">
      <xdr:nvCxnSpPr>
        <xdr:cNvPr id="314" name="直線コネクタ 313"/>
        <xdr:cNvCxnSpPr/>
      </xdr:nvCxnSpPr>
      <xdr:spPr>
        <a:xfrm flipV="1">
          <a:off x="11684000" y="6271895"/>
          <a:ext cx="807720" cy="260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21590</xdr:rowOff>
    </xdr:from>
    <xdr:to xmlns:xdr="http://schemas.openxmlformats.org/drawingml/2006/spreadsheetDrawing">
      <xdr:col>69</xdr:col>
      <xdr:colOff>142875</xdr:colOff>
      <xdr:row>36</xdr:row>
      <xdr:rowOff>123190</xdr:rowOff>
    </xdr:to>
    <xdr:sp macro="" textlink="">
      <xdr:nvSpPr>
        <xdr:cNvPr id="315" name="フローチャート: 判断 314"/>
        <xdr:cNvSpPr/>
      </xdr:nvSpPr>
      <xdr:spPr>
        <a:xfrm>
          <a:off x="1244092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133350</xdr:rowOff>
    </xdr:from>
    <xdr:ext cx="762000" cy="258445"/>
    <xdr:sp macro="" textlink="">
      <xdr:nvSpPr>
        <xdr:cNvPr id="316" name="テキスト ボックス 315"/>
        <xdr:cNvSpPr txBox="1"/>
      </xdr:nvSpPr>
      <xdr:spPr>
        <a:xfrm>
          <a:off x="12151360" y="5962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21590</xdr:rowOff>
    </xdr:from>
    <xdr:to xmlns:xdr="http://schemas.openxmlformats.org/drawingml/2006/spreadsheetDrawing">
      <xdr:col>65</xdr:col>
      <xdr:colOff>53975</xdr:colOff>
      <xdr:row>36</xdr:row>
      <xdr:rowOff>123190</xdr:rowOff>
    </xdr:to>
    <xdr:sp macro="" textlink="">
      <xdr:nvSpPr>
        <xdr:cNvPr id="317" name="フローチャート: 判断 316"/>
        <xdr:cNvSpPr/>
      </xdr:nvSpPr>
      <xdr:spPr>
        <a:xfrm>
          <a:off x="11653520" y="619379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133350</xdr:rowOff>
    </xdr:from>
    <xdr:ext cx="762000" cy="258445"/>
    <xdr:sp macro="" textlink="">
      <xdr:nvSpPr>
        <xdr:cNvPr id="318" name="テキスト ボックス 317"/>
        <xdr:cNvSpPr txBox="1"/>
      </xdr:nvSpPr>
      <xdr:spPr>
        <a:xfrm>
          <a:off x="11343640" y="5962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1365" cy="259080"/>
    <xdr:sp macro="" textlink="">
      <xdr:nvSpPr>
        <xdr:cNvPr id="319" name="テキスト ボックス 318"/>
        <xdr:cNvSpPr txBox="1"/>
      </xdr:nvSpPr>
      <xdr:spPr>
        <a:xfrm>
          <a:off x="1464818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0" name="テキスト ボックス 319"/>
        <xdr:cNvSpPr txBox="1"/>
      </xdr:nvSpPr>
      <xdr:spPr>
        <a:xfrm>
          <a:off x="1389126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59080"/>
    <xdr:sp macro="" textlink="">
      <xdr:nvSpPr>
        <xdr:cNvPr id="321" name="テキスト ボックス 320"/>
        <xdr:cNvSpPr txBox="1"/>
      </xdr:nvSpPr>
      <xdr:spPr>
        <a:xfrm>
          <a:off x="131038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2" name="テキスト ボックス 321"/>
        <xdr:cNvSpPr txBox="1"/>
      </xdr:nvSpPr>
      <xdr:spPr>
        <a:xfrm>
          <a:off x="122961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44</xdr:row>
      <xdr:rowOff>10160</xdr:rowOff>
    </xdr:from>
    <xdr:ext cx="762000" cy="259080"/>
    <xdr:sp macro="" textlink="">
      <xdr:nvSpPr>
        <xdr:cNvPr id="323" name="テキスト ボックス 322"/>
        <xdr:cNvSpPr txBox="1"/>
      </xdr:nvSpPr>
      <xdr:spPr>
        <a:xfrm>
          <a:off x="115011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83185</xdr:rowOff>
    </xdr:from>
    <xdr:to xmlns:xdr="http://schemas.openxmlformats.org/drawingml/2006/spreadsheetDrawing">
      <xdr:col>82</xdr:col>
      <xdr:colOff>158750</xdr:colOff>
      <xdr:row>38</xdr:row>
      <xdr:rowOff>13335</xdr:rowOff>
    </xdr:to>
    <xdr:sp macro="" textlink="">
      <xdr:nvSpPr>
        <xdr:cNvPr id="324" name="楕円 323"/>
        <xdr:cNvSpPr/>
      </xdr:nvSpPr>
      <xdr:spPr>
        <a:xfrm>
          <a:off x="14792960" y="64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37</xdr:row>
      <xdr:rowOff>55245</xdr:rowOff>
    </xdr:from>
    <xdr:ext cx="762000" cy="258445"/>
    <xdr:sp macro="" textlink="">
      <xdr:nvSpPr>
        <xdr:cNvPr id="325" name="補助費等該当値テキスト"/>
        <xdr:cNvSpPr txBox="1"/>
      </xdr:nvSpPr>
      <xdr:spPr>
        <a:xfrm>
          <a:off x="14915515" y="6398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156210</xdr:rowOff>
    </xdr:from>
    <xdr:to xmlns:xdr="http://schemas.openxmlformats.org/drawingml/2006/spreadsheetDrawing">
      <xdr:col>78</xdr:col>
      <xdr:colOff>120650</xdr:colOff>
      <xdr:row>36</xdr:row>
      <xdr:rowOff>86360</xdr:rowOff>
    </xdr:to>
    <xdr:sp macro="" textlink="">
      <xdr:nvSpPr>
        <xdr:cNvPr id="326" name="楕円 325"/>
        <xdr:cNvSpPr/>
      </xdr:nvSpPr>
      <xdr:spPr>
        <a:xfrm>
          <a:off x="1403604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96520</xdr:rowOff>
    </xdr:from>
    <xdr:ext cx="735965" cy="259080"/>
    <xdr:sp macro="" textlink="">
      <xdr:nvSpPr>
        <xdr:cNvPr id="327" name="テキスト ボックス 326"/>
        <xdr:cNvSpPr txBox="1"/>
      </xdr:nvSpPr>
      <xdr:spPr>
        <a:xfrm>
          <a:off x="13746480" y="59258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76200</xdr:rowOff>
    </xdr:from>
    <xdr:to xmlns:xdr="http://schemas.openxmlformats.org/drawingml/2006/spreadsheetDrawing">
      <xdr:col>74</xdr:col>
      <xdr:colOff>31750</xdr:colOff>
      <xdr:row>37</xdr:row>
      <xdr:rowOff>6350</xdr:rowOff>
    </xdr:to>
    <xdr:sp macro="" textlink="">
      <xdr:nvSpPr>
        <xdr:cNvPr id="328" name="楕円 327"/>
        <xdr:cNvSpPr/>
      </xdr:nvSpPr>
      <xdr:spPr>
        <a:xfrm>
          <a:off x="13248640" y="62484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162560</xdr:rowOff>
    </xdr:from>
    <xdr:ext cx="762000" cy="259080"/>
    <xdr:sp macro="" textlink="">
      <xdr:nvSpPr>
        <xdr:cNvPr id="329" name="テキスト ボックス 328"/>
        <xdr:cNvSpPr txBox="1"/>
      </xdr:nvSpPr>
      <xdr:spPr>
        <a:xfrm>
          <a:off x="12938760" y="633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48895</xdr:rowOff>
    </xdr:from>
    <xdr:to xmlns:xdr="http://schemas.openxmlformats.org/drawingml/2006/spreadsheetDrawing">
      <xdr:col>69</xdr:col>
      <xdr:colOff>142875</xdr:colOff>
      <xdr:row>36</xdr:row>
      <xdr:rowOff>150495</xdr:rowOff>
    </xdr:to>
    <xdr:sp macro="" textlink="">
      <xdr:nvSpPr>
        <xdr:cNvPr id="330" name="楕円 329"/>
        <xdr:cNvSpPr/>
      </xdr:nvSpPr>
      <xdr:spPr>
        <a:xfrm>
          <a:off x="1244092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135255</xdr:rowOff>
    </xdr:from>
    <xdr:ext cx="762000" cy="258445"/>
    <xdr:sp macro="" textlink="">
      <xdr:nvSpPr>
        <xdr:cNvPr id="331" name="テキスト ボックス 330"/>
        <xdr:cNvSpPr txBox="1"/>
      </xdr:nvSpPr>
      <xdr:spPr>
        <a:xfrm>
          <a:off x="12151360" y="6307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137795</xdr:rowOff>
    </xdr:from>
    <xdr:to xmlns:xdr="http://schemas.openxmlformats.org/drawingml/2006/spreadsheetDrawing">
      <xdr:col>65</xdr:col>
      <xdr:colOff>53975</xdr:colOff>
      <xdr:row>38</xdr:row>
      <xdr:rowOff>67945</xdr:rowOff>
    </xdr:to>
    <xdr:sp macro="" textlink="">
      <xdr:nvSpPr>
        <xdr:cNvPr id="332" name="楕円 331"/>
        <xdr:cNvSpPr/>
      </xdr:nvSpPr>
      <xdr:spPr>
        <a:xfrm>
          <a:off x="11653520" y="648144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38</xdr:row>
      <xdr:rowOff>52705</xdr:rowOff>
    </xdr:from>
    <xdr:ext cx="762000" cy="258445"/>
    <xdr:sp macro="" textlink="">
      <xdr:nvSpPr>
        <xdr:cNvPr id="333" name="テキスト ボックス 332"/>
        <xdr:cNvSpPr txBox="1"/>
      </xdr:nvSpPr>
      <xdr:spPr>
        <a:xfrm>
          <a:off x="11343640" y="6567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179705</xdr:colOff>
      <xdr:row>69</xdr:row>
      <xdr:rowOff>44450</xdr:rowOff>
    </xdr:to>
    <xdr:sp macro="" textlink="">
      <xdr:nvSpPr>
        <xdr:cNvPr id="334" name="正方形/長方形 333"/>
        <xdr:cNvSpPr/>
      </xdr:nvSpPr>
      <xdr:spPr>
        <a:xfrm>
          <a:off x="701040" y="11557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179705</xdr:colOff>
      <xdr:row>67</xdr:row>
      <xdr:rowOff>133350</xdr:rowOff>
    </xdr:from>
    <xdr:to xmlns:xdr="http://schemas.openxmlformats.org/drawingml/2006/spreadsheetDrawing">
      <xdr:col>34</xdr:col>
      <xdr:colOff>120650</xdr:colOff>
      <xdr:row>69</xdr:row>
      <xdr:rowOff>44450</xdr:rowOff>
    </xdr:to>
    <xdr:sp macro="" textlink="">
      <xdr:nvSpPr>
        <xdr:cNvPr id="335" name="正方形/長方形 334"/>
        <xdr:cNvSpPr/>
      </xdr:nvSpPr>
      <xdr:spPr>
        <a:xfrm>
          <a:off x="4852035" y="11620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68</xdr:row>
      <xdr:rowOff>152400</xdr:rowOff>
    </xdr:from>
    <xdr:to xmlns:xdr="http://schemas.openxmlformats.org/drawingml/2006/spreadsheetDrawing">
      <xdr:col>34</xdr:col>
      <xdr:colOff>120650</xdr:colOff>
      <xdr:row>70</xdr:row>
      <xdr:rowOff>63500</xdr:rowOff>
    </xdr:to>
    <xdr:sp macro="" textlink="">
      <xdr:nvSpPr>
        <xdr:cNvPr id="336" name="正方形/長方形 335"/>
        <xdr:cNvSpPr/>
      </xdr:nvSpPr>
      <xdr:spPr>
        <a:xfrm>
          <a:off x="4852035" y="11811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7" name="正方形/長方形 336"/>
        <xdr:cNvSpPr/>
      </xdr:nvSpPr>
      <xdr:spPr>
        <a:xfrm>
          <a:off x="637540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8" name="正方形/長方形 337"/>
        <xdr:cNvSpPr/>
      </xdr:nvSpPr>
      <xdr:spPr>
        <a:xfrm>
          <a:off x="637540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9" name="正方形/長方形 338"/>
        <xdr:cNvSpPr/>
      </xdr:nvSpPr>
      <xdr:spPr>
        <a:xfrm>
          <a:off x="782574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0" name="正方形/長方形 339"/>
        <xdr:cNvSpPr/>
      </xdr:nvSpPr>
      <xdr:spPr>
        <a:xfrm>
          <a:off x="782574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84</xdr:row>
      <xdr:rowOff>12700</xdr:rowOff>
    </xdr:to>
    <xdr:sp macro="" textlink="">
      <xdr:nvSpPr>
        <xdr:cNvPr id="341" name="正方形/長方形 340"/>
        <xdr:cNvSpPr/>
      </xdr:nvSpPr>
      <xdr:spPr>
        <a:xfrm>
          <a:off x="701040" y="12128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2" name="正方形/長方形 341"/>
        <xdr:cNvSpPr/>
      </xdr:nvSpPr>
      <xdr:spPr>
        <a:xfrm>
          <a:off x="5146040" y="12128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179705</xdr:colOff>
      <xdr:row>72</xdr:row>
      <xdr:rowOff>38100</xdr:rowOff>
    </xdr:to>
    <xdr:sp macro="" textlink="">
      <xdr:nvSpPr>
        <xdr:cNvPr id="343" name="正方形/長方形 342"/>
        <xdr:cNvSpPr/>
      </xdr:nvSpPr>
      <xdr:spPr>
        <a:xfrm>
          <a:off x="5209540" y="12128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4" name="テキスト ボックス 343"/>
        <xdr:cNvSpPr txBox="1"/>
      </xdr:nvSpPr>
      <xdr:spPr>
        <a:xfrm>
          <a:off x="522732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類似団体平均、全国平均及び静岡県平均のいずれも下回っているが、昨年度に比べて</a:t>
          </a:r>
          <a:r>
            <a:rPr kumimoji="1" lang="en-US" altLang="ja-JP" sz="1300">
              <a:latin typeface="ＭＳ Ｐゴシック"/>
              <a:ea typeface="ＭＳ Ｐゴシック"/>
            </a:rPr>
            <a:t>1.5</a:t>
          </a:r>
          <a:r>
            <a:rPr kumimoji="1" lang="ja-JP" altLang="en-US" sz="1300">
              <a:latin typeface="ＭＳ Ｐゴシック"/>
              <a:ea typeface="ＭＳ Ｐゴシック"/>
            </a:rPr>
            <a:t>ポイント上昇しており、近年上昇傾向にある。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主な要因としては、平成</a:t>
          </a:r>
          <a:r>
            <a:rPr kumimoji="1" lang="en-US" altLang="ja-JP" sz="1300">
              <a:latin typeface="ＭＳ Ｐゴシック"/>
              <a:ea typeface="ＭＳ Ｐゴシック"/>
            </a:rPr>
            <a:t>27</a:t>
          </a:r>
          <a:r>
            <a:rPr kumimoji="1" lang="ja-JP" altLang="en-US" sz="1300">
              <a:latin typeface="ＭＳ Ｐゴシック"/>
              <a:ea typeface="ＭＳ Ｐゴシック"/>
            </a:rPr>
            <a:t>年度及び平成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年度に借り入れた起債の償還が開始されたことが挙げられる。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今後も新市建設計画に基づく事業等に伴い、公債費の増加が見込まれるため事業計画の精査等により起債額の抑制を図る。</a:t>
          </a:r>
        </a:p>
      </xdr:txBody>
    </xdr:sp>
    <xdr:clientData/>
  </xdr:twoCellAnchor>
  <xdr:oneCellAnchor>
    <xdr:from xmlns:xdr="http://schemas.openxmlformats.org/drawingml/2006/spreadsheetDrawing">
      <xdr:col>3</xdr:col>
      <xdr:colOff>123825</xdr:colOff>
      <xdr:row>69</xdr:row>
      <xdr:rowOff>107950</xdr:rowOff>
    </xdr:from>
    <xdr:ext cx="298450" cy="225425"/>
    <xdr:sp macro="" textlink="">
      <xdr:nvSpPr>
        <xdr:cNvPr id="345" name="テキスト ボックス 344"/>
        <xdr:cNvSpPr txBox="1"/>
      </xdr:nvSpPr>
      <xdr:spPr>
        <a:xfrm>
          <a:off x="66294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179705</xdr:colOff>
      <xdr:row>84</xdr:row>
      <xdr:rowOff>12700</xdr:rowOff>
    </xdr:to>
    <xdr:cxnSp macro="">
      <xdr:nvCxnSpPr>
        <xdr:cNvPr id="346" name="直線コネクタ 345"/>
        <xdr:cNvCxnSpPr/>
      </xdr:nvCxnSpPr>
      <xdr:spPr>
        <a:xfrm>
          <a:off x="701040" y="1441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7" name="テキスト ボックス 346"/>
        <xdr:cNvSpPr txBox="1"/>
      </xdr:nvSpPr>
      <xdr:spPr>
        <a:xfrm>
          <a:off x="23368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179705</xdr:colOff>
      <xdr:row>81</xdr:row>
      <xdr:rowOff>146050</xdr:rowOff>
    </xdr:to>
    <xdr:cxnSp macro="">
      <xdr:nvCxnSpPr>
        <xdr:cNvPr id="348" name="直線コネクタ 347"/>
        <xdr:cNvCxnSpPr/>
      </xdr:nvCxnSpPr>
      <xdr:spPr>
        <a:xfrm>
          <a:off x="701040" y="1403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49" name="テキスト ボックス 348"/>
        <xdr:cNvSpPr txBox="1"/>
      </xdr:nvSpPr>
      <xdr:spPr>
        <a:xfrm>
          <a:off x="23368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179705</xdr:colOff>
      <xdr:row>79</xdr:row>
      <xdr:rowOff>107950</xdr:rowOff>
    </xdr:to>
    <xdr:cxnSp macro="">
      <xdr:nvCxnSpPr>
        <xdr:cNvPr id="350" name="直線コネクタ 349"/>
        <xdr:cNvCxnSpPr/>
      </xdr:nvCxnSpPr>
      <xdr:spPr>
        <a:xfrm>
          <a:off x="701040" y="1365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51" name="テキスト ボックス 350"/>
        <xdr:cNvSpPr txBox="1"/>
      </xdr:nvSpPr>
      <xdr:spPr>
        <a:xfrm>
          <a:off x="23368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179705</xdr:colOff>
      <xdr:row>77</xdr:row>
      <xdr:rowOff>69850</xdr:rowOff>
    </xdr:to>
    <xdr:cxnSp macro="">
      <xdr:nvCxnSpPr>
        <xdr:cNvPr id="352" name="直線コネクタ 351"/>
        <xdr:cNvCxnSpPr/>
      </xdr:nvCxnSpPr>
      <xdr:spPr>
        <a:xfrm>
          <a:off x="701040" y="1327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53" name="テキスト ボックス 352"/>
        <xdr:cNvSpPr txBox="1"/>
      </xdr:nvSpPr>
      <xdr:spPr>
        <a:xfrm>
          <a:off x="23368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179705</xdr:colOff>
      <xdr:row>75</xdr:row>
      <xdr:rowOff>31750</xdr:rowOff>
    </xdr:to>
    <xdr:cxnSp macro="">
      <xdr:nvCxnSpPr>
        <xdr:cNvPr id="354" name="直線コネクタ 353"/>
        <xdr:cNvCxnSpPr/>
      </xdr:nvCxnSpPr>
      <xdr:spPr>
        <a:xfrm>
          <a:off x="701040" y="1289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55" name="テキスト ボックス 354"/>
        <xdr:cNvSpPr txBox="1"/>
      </xdr:nvSpPr>
      <xdr:spPr>
        <a:xfrm>
          <a:off x="23368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179705</xdr:colOff>
      <xdr:row>72</xdr:row>
      <xdr:rowOff>165100</xdr:rowOff>
    </xdr:to>
    <xdr:cxnSp macro="">
      <xdr:nvCxnSpPr>
        <xdr:cNvPr id="356" name="直線コネクタ 355"/>
        <xdr:cNvCxnSpPr/>
      </xdr:nvCxnSpPr>
      <xdr:spPr>
        <a:xfrm>
          <a:off x="701040" y="1250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57" name="テキスト ボックス 356"/>
        <xdr:cNvSpPr txBox="1"/>
      </xdr:nvSpPr>
      <xdr:spPr>
        <a:xfrm>
          <a:off x="23368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70</xdr:row>
      <xdr:rowOff>127000</xdr:rowOff>
    </xdr:to>
    <xdr:cxnSp macro="">
      <xdr:nvCxnSpPr>
        <xdr:cNvPr id="358" name="直線コネクタ 357"/>
        <xdr:cNvCxnSpPr/>
      </xdr:nvCxnSpPr>
      <xdr:spPr>
        <a:xfrm>
          <a:off x="701040" y="12128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7365" cy="258445"/>
    <xdr:sp macro="" textlink="">
      <xdr:nvSpPr>
        <xdr:cNvPr id="359" name="テキスト ボックス 358"/>
        <xdr:cNvSpPr txBox="1"/>
      </xdr:nvSpPr>
      <xdr:spPr>
        <a:xfrm>
          <a:off x="23368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84</xdr:row>
      <xdr:rowOff>12700</xdr:rowOff>
    </xdr:to>
    <xdr:sp macro="" textlink="">
      <xdr:nvSpPr>
        <xdr:cNvPr id="360" name="公債費グラフ枠"/>
        <xdr:cNvSpPr/>
      </xdr:nvSpPr>
      <xdr:spPr>
        <a:xfrm>
          <a:off x="701040" y="12128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58420</xdr:rowOff>
    </xdr:from>
    <xdr:to xmlns:xdr="http://schemas.openxmlformats.org/drawingml/2006/spreadsheetDrawing">
      <xdr:col>24</xdr:col>
      <xdr:colOff>25400</xdr:colOff>
      <xdr:row>80</xdr:row>
      <xdr:rowOff>88900</xdr:rowOff>
    </xdr:to>
    <xdr:cxnSp macro="">
      <xdr:nvCxnSpPr>
        <xdr:cNvPr id="361" name="直線コネクタ 360"/>
        <xdr:cNvCxnSpPr/>
      </xdr:nvCxnSpPr>
      <xdr:spPr>
        <a:xfrm flipV="1">
          <a:off x="4338320" y="1240282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60960</xdr:rowOff>
    </xdr:from>
    <xdr:ext cx="762000" cy="259080"/>
    <xdr:sp macro="" textlink="">
      <xdr:nvSpPr>
        <xdr:cNvPr id="362" name="公債費最小値テキスト"/>
        <xdr:cNvSpPr txBox="1"/>
      </xdr:nvSpPr>
      <xdr:spPr>
        <a:xfrm>
          <a:off x="4427220" y="1377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88900</xdr:rowOff>
    </xdr:from>
    <xdr:to xmlns:xdr="http://schemas.openxmlformats.org/drawingml/2006/spreadsheetDrawing">
      <xdr:col>24</xdr:col>
      <xdr:colOff>114300</xdr:colOff>
      <xdr:row>80</xdr:row>
      <xdr:rowOff>88900</xdr:rowOff>
    </xdr:to>
    <xdr:cxnSp macro="">
      <xdr:nvCxnSpPr>
        <xdr:cNvPr id="363" name="直線コネクタ 362"/>
        <xdr:cNvCxnSpPr/>
      </xdr:nvCxnSpPr>
      <xdr:spPr>
        <a:xfrm>
          <a:off x="4269740" y="138049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144780</xdr:rowOff>
    </xdr:from>
    <xdr:ext cx="762000" cy="258445"/>
    <xdr:sp macro="" textlink="">
      <xdr:nvSpPr>
        <xdr:cNvPr id="364" name="公債費最大値テキスト"/>
        <xdr:cNvSpPr txBox="1"/>
      </xdr:nvSpPr>
      <xdr:spPr>
        <a:xfrm>
          <a:off x="4427220" y="12146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58420</xdr:rowOff>
    </xdr:from>
    <xdr:to xmlns:xdr="http://schemas.openxmlformats.org/drawingml/2006/spreadsheetDrawing">
      <xdr:col>24</xdr:col>
      <xdr:colOff>114300</xdr:colOff>
      <xdr:row>72</xdr:row>
      <xdr:rowOff>58420</xdr:rowOff>
    </xdr:to>
    <xdr:cxnSp macro="">
      <xdr:nvCxnSpPr>
        <xdr:cNvPr id="365" name="直線コネクタ 364"/>
        <xdr:cNvCxnSpPr/>
      </xdr:nvCxnSpPr>
      <xdr:spPr>
        <a:xfrm>
          <a:off x="4269740" y="1240282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74</xdr:row>
      <xdr:rowOff>149860</xdr:rowOff>
    </xdr:from>
    <xdr:to xmlns:xdr="http://schemas.openxmlformats.org/drawingml/2006/spreadsheetDrawing">
      <xdr:col>24</xdr:col>
      <xdr:colOff>25400</xdr:colOff>
      <xdr:row>75</xdr:row>
      <xdr:rowOff>92710</xdr:rowOff>
    </xdr:to>
    <xdr:cxnSp macro="">
      <xdr:nvCxnSpPr>
        <xdr:cNvPr id="366" name="直線コネクタ 365"/>
        <xdr:cNvCxnSpPr/>
      </xdr:nvCxnSpPr>
      <xdr:spPr>
        <a:xfrm>
          <a:off x="3594100" y="12837160"/>
          <a:ext cx="74422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10160</xdr:rowOff>
    </xdr:from>
    <xdr:ext cx="762000" cy="259080"/>
    <xdr:sp macro="" textlink="">
      <xdr:nvSpPr>
        <xdr:cNvPr id="367" name="公債費平均値テキスト"/>
        <xdr:cNvSpPr txBox="1"/>
      </xdr:nvSpPr>
      <xdr:spPr>
        <a:xfrm>
          <a:off x="4427220" y="13040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38100</xdr:rowOff>
    </xdr:from>
    <xdr:to xmlns:xdr="http://schemas.openxmlformats.org/drawingml/2006/spreadsheetDrawing">
      <xdr:col>24</xdr:col>
      <xdr:colOff>76200</xdr:colOff>
      <xdr:row>76</xdr:row>
      <xdr:rowOff>139700</xdr:rowOff>
    </xdr:to>
    <xdr:sp macro="" textlink="">
      <xdr:nvSpPr>
        <xdr:cNvPr id="368" name="フローチャート: 判断 367"/>
        <xdr:cNvSpPr/>
      </xdr:nvSpPr>
      <xdr:spPr>
        <a:xfrm>
          <a:off x="4307840" y="13068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74</xdr:row>
      <xdr:rowOff>73660</xdr:rowOff>
    </xdr:from>
    <xdr:to xmlns:xdr="http://schemas.openxmlformats.org/drawingml/2006/spreadsheetDrawing">
      <xdr:col>19</xdr:col>
      <xdr:colOff>179705</xdr:colOff>
      <xdr:row>74</xdr:row>
      <xdr:rowOff>149860</xdr:rowOff>
    </xdr:to>
    <xdr:cxnSp macro="">
      <xdr:nvCxnSpPr>
        <xdr:cNvPr id="369" name="直線コネクタ 368"/>
        <xdr:cNvCxnSpPr/>
      </xdr:nvCxnSpPr>
      <xdr:spPr>
        <a:xfrm>
          <a:off x="2794000" y="12760960"/>
          <a:ext cx="8001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68580</xdr:rowOff>
    </xdr:from>
    <xdr:to xmlns:xdr="http://schemas.openxmlformats.org/drawingml/2006/spreadsheetDrawing">
      <xdr:col>20</xdr:col>
      <xdr:colOff>38100</xdr:colOff>
      <xdr:row>76</xdr:row>
      <xdr:rowOff>170180</xdr:rowOff>
    </xdr:to>
    <xdr:sp macro="" textlink="">
      <xdr:nvSpPr>
        <xdr:cNvPr id="370" name="フローチャート: 判断 369"/>
        <xdr:cNvSpPr/>
      </xdr:nvSpPr>
      <xdr:spPr>
        <a:xfrm>
          <a:off x="3550920" y="130987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154940</xdr:rowOff>
    </xdr:from>
    <xdr:ext cx="735965" cy="258445"/>
    <xdr:sp macro="" textlink="">
      <xdr:nvSpPr>
        <xdr:cNvPr id="371" name="テキスト ボックス 370"/>
        <xdr:cNvSpPr txBox="1"/>
      </xdr:nvSpPr>
      <xdr:spPr>
        <a:xfrm>
          <a:off x="3241040" y="1318514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74</xdr:row>
      <xdr:rowOff>43180</xdr:rowOff>
    </xdr:from>
    <xdr:to xmlns:xdr="http://schemas.openxmlformats.org/drawingml/2006/spreadsheetDrawing">
      <xdr:col>15</xdr:col>
      <xdr:colOff>98425</xdr:colOff>
      <xdr:row>74</xdr:row>
      <xdr:rowOff>73660</xdr:rowOff>
    </xdr:to>
    <xdr:cxnSp macro="">
      <xdr:nvCxnSpPr>
        <xdr:cNvPr id="372" name="直線コネクタ 371"/>
        <xdr:cNvCxnSpPr/>
      </xdr:nvCxnSpPr>
      <xdr:spPr>
        <a:xfrm>
          <a:off x="1986280" y="12730480"/>
          <a:ext cx="80772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68580</xdr:rowOff>
    </xdr:from>
    <xdr:to xmlns:xdr="http://schemas.openxmlformats.org/drawingml/2006/spreadsheetDrawing">
      <xdr:col>15</xdr:col>
      <xdr:colOff>149225</xdr:colOff>
      <xdr:row>76</xdr:row>
      <xdr:rowOff>170180</xdr:rowOff>
    </xdr:to>
    <xdr:sp macro="" textlink="">
      <xdr:nvSpPr>
        <xdr:cNvPr id="373" name="フローチャート: 判断 372"/>
        <xdr:cNvSpPr/>
      </xdr:nvSpPr>
      <xdr:spPr>
        <a:xfrm>
          <a:off x="2743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154940</xdr:rowOff>
    </xdr:from>
    <xdr:ext cx="762000" cy="258445"/>
    <xdr:sp macro="" textlink="">
      <xdr:nvSpPr>
        <xdr:cNvPr id="374" name="テキスト ボックス 373"/>
        <xdr:cNvSpPr txBox="1"/>
      </xdr:nvSpPr>
      <xdr:spPr>
        <a:xfrm>
          <a:off x="2453640" y="13185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73</xdr:row>
      <xdr:rowOff>146050</xdr:rowOff>
    </xdr:from>
    <xdr:to xmlns:xdr="http://schemas.openxmlformats.org/drawingml/2006/spreadsheetDrawing">
      <xdr:col>11</xdr:col>
      <xdr:colOff>9525</xdr:colOff>
      <xdr:row>74</xdr:row>
      <xdr:rowOff>43180</xdr:rowOff>
    </xdr:to>
    <xdr:cxnSp macro="">
      <xdr:nvCxnSpPr>
        <xdr:cNvPr id="375" name="直線コネクタ 374"/>
        <xdr:cNvCxnSpPr/>
      </xdr:nvCxnSpPr>
      <xdr:spPr>
        <a:xfrm>
          <a:off x="1198880" y="12661900"/>
          <a:ext cx="7874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60960</xdr:rowOff>
    </xdr:from>
    <xdr:to xmlns:xdr="http://schemas.openxmlformats.org/drawingml/2006/spreadsheetDrawing">
      <xdr:col>11</xdr:col>
      <xdr:colOff>60325</xdr:colOff>
      <xdr:row>76</xdr:row>
      <xdr:rowOff>162560</xdr:rowOff>
    </xdr:to>
    <xdr:sp macro="" textlink="">
      <xdr:nvSpPr>
        <xdr:cNvPr id="376" name="フローチャート: 判断 375"/>
        <xdr:cNvSpPr/>
      </xdr:nvSpPr>
      <xdr:spPr>
        <a:xfrm>
          <a:off x="1955800" y="130911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147320</xdr:rowOff>
    </xdr:from>
    <xdr:ext cx="762000" cy="259080"/>
    <xdr:sp macro="" textlink="">
      <xdr:nvSpPr>
        <xdr:cNvPr id="377" name="テキスト ボックス 376"/>
        <xdr:cNvSpPr txBox="1"/>
      </xdr:nvSpPr>
      <xdr:spPr>
        <a:xfrm>
          <a:off x="1645920" y="13177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133350</xdr:rowOff>
    </xdr:from>
    <xdr:to xmlns:xdr="http://schemas.openxmlformats.org/drawingml/2006/spreadsheetDrawing">
      <xdr:col>6</xdr:col>
      <xdr:colOff>171450</xdr:colOff>
      <xdr:row>76</xdr:row>
      <xdr:rowOff>63500</xdr:rowOff>
    </xdr:to>
    <xdr:sp macro="" textlink="">
      <xdr:nvSpPr>
        <xdr:cNvPr id="378" name="フローチャート: 判断 377"/>
        <xdr:cNvSpPr/>
      </xdr:nvSpPr>
      <xdr:spPr>
        <a:xfrm>
          <a:off x="114808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48260</xdr:rowOff>
    </xdr:from>
    <xdr:ext cx="761365" cy="259080"/>
    <xdr:sp macro="" textlink="">
      <xdr:nvSpPr>
        <xdr:cNvPr id="379" name="テキスト ボックス 378"/>
        <xdr:cNvSpPr txBox="1"/>
      </xdr:nvSpPr>
      <xdr:spPr>
        <a:xfrm>
          <a:off x="858520" y="1307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9080"/>
    <xdr:sp macro="" textlink="">
      <xdr:nvSpPr>
        <xdr:cNvPr id="380" name="テキスト ボックス 379"/>
        <xdr:cNvSpPr txBox="1"/>
      </xdr:nvSpPr>
      <xdr:spPr>
        <a:xfrm>
          <a:off x="41427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1365" cy="259080"/>
    <xdr:sp macro="" textlink="">
      <xdr:nvSpPr>
        <xdr:cNvPr id="381" name="テキスト ボックス 380"/>
        <xdr:cNvSpPr txBox="1"/>
      </xdr:nvSpPr>
      <xdr:spPr>
        <a:xfrm>
          <a:off x="34061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59080"/>
    <xdr:sp macro="" textlink="">
      <xdr:nvSpPr>
        <xdr:cNvPr id="382" name="テキスト ボックス 381"/>
        <xdr:cNvSpPr txBox="1"/>
      </xdr:nvSpPr>
      <xdr:spPr>
        <a:xfrm>
          <a:off x="25984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84</xdr:row>
      <xdr:rowOff>10160</xdr:rowOff>
    </xdr:from>
    <xdr:ext cx="762000" cy="259080"/>
    <xdr:sp macro="" textlink="">
      <xdr:nvSpPr>
        <xdr:cNvPr id="383" name="テキスト ボックス 382"/>
        <xdr:cNvSpPr txBox="1"/>
      </xdr:nvSpPr>
      <xdr:spPr>
        <a:xfrm>
          <a:off x="179705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9080"/>
    <xdr:sp macro="" textlink="">
      <xdr:nvSpPr>
        <xdr:cNvPr id="384" name="テキスト ボックス 383"/>
        <xdr:cNvSpPr txBox="1"/>
      </xdr:nvSpPr>
      <xdr:spPr>
        <a:xfrm>
          <a:off x="10033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41910</xdr:rowOff>
    </xdr:from>
    <xdr:to xmlns:xdr="http://schemas.openxmlformats.org/drawingml/2006/spreadsheetDrawing">
      <xdr:col>24</xdr:col>
      <xdr:colOff>76200</xdr:colOff>
      <xdr:row>75</xdr:row>
      <xdr:rowOff>143510</xdr:rowOff>
    </xdr:to>
    <xdr:sp macro="" textlink="">
      <xdr:nvSpPr>
        <xdr:cNvPr id="385" name="楕円 384"/>
        <xdr:cNvSpPr/>
      </xdr:nvSpPr>
      <xdr:spPr>
        <a:xfrm>
          <a:off x="4307840" y="129006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58420</xdr:rowOff>
    </xdr:from>
    <xdr:ext cx="762000" cy="259080"/>
    <xdr:sp macro="" textlink="">
      <xdr:nvSpPr>
        <xdr:cNvPr id="386" name="公債費該当値テキスト"/>
        <xdr:cNvSpPr txBox="1"/>
      </xdr:nvSpPr>
      <xdr:spPr>
        <a:xfrm>
          <a:off x="4427220" y="12745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74</xdr:row>
      <xdr:rowOff>99060</xdr:rowOff>
    </xdr:from>
    <xdr:to xmlns:xdr="http://schemas.openxmlformats.org/drawingml/2006/spreadsheetDrawing">
      <xdr:col>20</xdr:col>
      <xdr:colOff>38100</xdr:colOff>
      <xdr:row>75</xdr:row>
      <xdr:rowOff>29210</xdr:rowOff>
    </xdr:to>
    <xdr:sp macro="" textlink="">
      <xdr:nvSpPr>
        <xdr:cNvPr id="387" name="楕円 386"/>
        <xdr:cNvSpPr/>
      </xdr:nvSpPr>
      <xdr:spPr>
        <a:xfrm>
          <a:off x="3550920" y="127863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39370</xdr:rowOff>
    </xdr:from>
    <xdr:ext cx="735965" cy="259080"/>
    <xdr:sp macro="" textlink="">
      <xdr:nvSpPr>
        <xdr:cNvPr id="388" name="テキスト ボックス 387"/>
        <xdr:cNvSpPr txBox="1"/>
      </xdr:nvSpPr>
      <xdr:spPr>
        <a:xfrm>
          <a:off x="3241040" y="125552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74</xdr:row>
      <xdr:rowOff>22860</xdr:rowOff>
    </xdr:from>
    <xdr:to xmlns:xdr="http://schemas.openxmlformats.org/drawingml/2006/spreadsheetDrawing">
      <xdr:col>15</xdr:col>
      <xdr:colOff>149225</xdr:colOff>
      <xdr:row>74</xdr:row>
      <xdr:rowOff>124460</xdr:rowOff>
    </xdr:to>
    <xdr:sp macro="" textlink="">
      <xdr:nvSpPr>
        <xdr:cNvPr id="389" name="楕円 388"/>
        <xdr:cNvSpPr/>
      </xdr:nvSpPr>
      <xdr:spPr>
        <a:xfrm>
          <a:off x="27432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72</xdr:row>
      <xdr:rowOff>134620</xdr:rowOff>
    </xdr:from>
    <xdr:ext cx="762000" cy="258445"/>
    <xdr:sp macro="" textlink="">
      <xdr:nvSpPr>
        <xdr:cNvPr id="390" name="テキスト ボックス 389"/>
        <xdr:cNvSpPr txBox="1"/>
      </xdr:nvSpPr>
      <xdr:spPr>
        <a:xfrm>
          <a:off x="2453640" y="124790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73</xdr:row>
      <xdr:rowOff>163830</xdr:rowOff>
    </xdr:from>
    <xdr:to xmlns:xdr="http://schemas.openxmlformats.org/drawingml/2006/spreadsheetDrawing">
      <xdr:col>11</xdr:col>
      <xdr:colOff>60325</xdr:colOff>
      <xdr:row>74</xdr:row>
      <xdr:rowOff>93980</xdr:rowOff>
    </xdr:to>
    <xdr:sp macro="" textlink="">
      <xdr:nvSpPr>
        <xdr:cNvPr id="391" name="楕円 390"/>
        <xdr:cNvSpPr/>
      </xdr:nvSpPr>
      <xdr:spPr>
        <a:xfrm>
          <a:off x="1955800" y="1267968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72</xdr:row>
      <xdr:rowOff>104140</xdr:rowOff>
    </xdr:from>
    <xdr:ext cx="762000" cy="259080"/>
    <xdr:sp macro="" textlink="">
      <xdr:nvSpPr>
        <xdr:cNvPr id="392" name="テキスト ボックス 391"/>
        <xdr:cNvSpPr txBox="1"/>
      </xdr:nvSpPr>
      <xdr:spPr>
        <a:xfrm>
          <a:off x="1645920" y="1244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73</xdr:row>
      <xdr:rowOff>95250</xdr:rowOff>
    </xdr:from>
    <xdr:to xmlns:xdr="http://schemas.openxmlformats.org/drawingml/2006/spreadsheetDrawing">
      <xdr:col>6</xdr:col>
      <xdr:colOff>171450</xdr:colOff>
      <xdr:row>74</xdr:row>
      <xdr:rowOff>25400</xdr:rowOff>
    </xdr:to>
    <xdr:sp macro="" textlink="">
      <xdr:nvSpPr>
        <xdr:cNvPr id="393" name="楕円 392"/>
        <xdr:cNvSpPr/>
      </xdr:nvSpPr>
      <xdr:spPr>
        <a:xfrm>
          <a:off x="114808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72</xdr:row>
      <xdr:rowOff>35560</xdr:rowOff>
    </xdr:from>
    <xdr:ext cx="761365" cy="259080"/>
    <xdr:sp macro="" textlink="">
      <xdr:nvSpPr>
        <xdr:cNvPr id="394" name="テキスト ボックス 393"/>
        <xdr:cNvSpPr txBox="1"/>
      </xdr:nvSpPr>
      <xdr:spPr>
        <a:xfrm>
          <a:off x="858520" y="12379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5" name="正方形/長方形 394"/>
        <xdr:cNvSpPr/>
      </xdr:nvSpPr>
      <xdr:spPr>
        <a:xfrm>
          <a:off x="11186160" y="11557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6" name="正方形/長方形 395"/>
        <xdr:cNvSpPr/>
      </xdr:nvSpPr>
      <xdr:spPr>
        <a:xfrm>
          <a:off x="1535430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7" name="正方形/長方形 396"/>
        <xdr:cNvSpPr/>
      </xdr:nvSpPr>
      <xdr:spPr>
        <a:xfrm>
          <a:off x="1535430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8" name="正方形/長方形 397"/>
        <xdr:cNvSpPr/>
      </xdr:nvSpPr>
      <xdr:spPr>
        <a:xfrm>
          <a:off x="1688084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9" name="正方形/長方形 398"/>
        <xdr:cNvSpPr/>
      </xdr:nvSpPr>
      <xdr:spPr>
        <a:xfrm>
          <a:off x="1688084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67</xdr:row>
      <xdr:rowOff>133350</xdr:rowOff>
    </xdr:from>
    <xdr:to xmlns:xdr="http://schemas.openxmlformats.org/drawingml/2006/spreadsheetDrawing">
      <xdr:col>109</xdr:col>
      <xdr:colOff>104775</xdr:colOff>
      <xdr:row>69</xdr:row>
      <xdr:rowOff>44450</xdr:rowOff>
    </xdr:to>
    <xdr:sp macro="" textlink="">
      <xdr:nvSpPr>
        <xdr:cNvPr id="400" name="正方形/長方形 399"/>
        <xdr:cNvSpPr/>
      </xdr:nvSpPr>
      <xdr:spPr>
        <a:xfrm>
          <a:off x="18329910" y="11620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179705</xdr:colOff>
      <xdr:row>68</xdr:row>
      <xdr:rowOff>152400</xdr:rowOff>
    </xdr:from>
    <xdr:to xmlns:xdr="http://schemas.openxmlformats.org/drawingml/2006/spreadsheetDrawing">
      <xdr:col>109</xdr:col>
      <xdr:colOff>104775</xdr:colOff>
      <xdr:row>70</xdr:row>
      <xdr:rowOff>63500</xdr:rowOff>
    </xdr:to>
    <xdr:sp macro="" textlink="">
      <xdr:nvSpPr>
        <xdr:cNvPr id="401" name="正方形/長方形 400"/>
        <xdr:cNvSpPr/>
      </xdr:nvSpPr>
      <xdr:spPr>
        <a:xfrm>
          <a:off x="18329910" y="11811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2" name="正方形/長方形 401"/>
        <xdr:cNvSpPr/>
      </xdr:nvSpPr>
      <xdr:spPr>
        <a:xfrm>
          <a:off x="11186160" y="12128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70</xdr:row>
      <xdr:rowOff>127000</xdr:rowOff>
    </xdr:from>
    <xdr:to xmlns:xdr="http://schemas.openxmlformats.org/drawingml/2006/spreadsheetDrawing">
      <xdr:col>113</xdr:col>
      <xdr:colOff>130175</xdr:colOff>
      <xdr:row>84</xdr:row>
      <xdr:rowOff>12700</xdr:rowOff>
    </xdr:to>
    <xdr:sp macro="" textlink="">
      <xdr:nvSpPr>
        <xdr:cNvPr id="403" name="正方形/長方形 402"/>
        <xdr:cNvSpPr/>
      </xdr:nvSpPr>
      <xdr:spPr>
        <a:xfrm>
          <a:off x="15634335" y="12128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4" name="正方形/長方形 403"/>
        <xdr:cNvSpPr/>
      </xdr:nvSpPr>
      <xdr:spPr>
        <a:xfrm>
          <a:off x="15694660" y="12128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5" name="テキスト ボックス 404"/>
        <xdr:cNvSpPr txBox="1"/>
      </xdr:nvSpPr>
      <xdr:spPr>
        <a:xfrm>
          <a:off x="1573276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公債費以外の経常収支比率は、昨年度に比べて僅かに低下しており類似団体平均及び全国平均は下回ったが静岡県平均は上回っている。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中でも公共施設の維持管理経費などの物件費の見直しは避けることのできない課題となっている。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今後は公共施設再配置計画に基づく施設の適正化を推進し、物件費の縮減を図る。</a:t>
          </a: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6" name="テキスト ボックス 405"/>
        <xdr:cNvSpPr txBox="1"/>
      </xdr:nvSpPr>
      <xdr:spPr>
        <a:xfrm>
          <a:off x="1114806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7" name="直線コネクタ 406"/>
        <xdr:cNvCxnSpPr/>
      </xdr:nvCxnSpPr>
      <xdr:spPr>
        <a:xfrm>
          <a:off x="11186160" y="1441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8" name="テキスト ボックス 407"/>
        <xdr:cNvSpPr txBox="1"/>
      </xdr:nvSpPr>
      <xdr:spPr>
        <a:xfrm>
          <a:off x="1073912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09" name="直線コネクタ 408"/>
        <xdr:cNvCxnSpPr/>
      </xdr:nvCxnSpPr>
      <xdr:spPr>
        <a:xfrm>
          <a:off x="11186160" y="13957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8445"/>
    <xdr:sp macro="" textlink="">
      <xdr:nvSpPr>
        <xdr:cNvPr id="410" name="テキスト ボックス 409"/>
        <xdr:cNvSpPr txBox="1"/>
      </xdr:nvSpPr>
      <xdr:spPr>
        <a:xfrm>
          <a:off x="1073912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1" name="直線コネクタ 410"/>
        <xdr:cNvCxnSpPr/>
      </xdr:nvCxnSpPr>
      <xdr:spPr>
        <a:xfrm>
          <a:off x="11186160" y="13500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8445"/>
    <xdr:sp macro="" textlink="">
      <xdr:nvSpPr>
        <xdr:cNvPr id="412" name="テキスト ボックス 411"/>
        <xdr:cNvSpPr txBox="1"/>
      </xdr:nvSpPr>
      <xdr:spPr>
        <a:xfrm>
          <a:off x="1073912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3" name="直線コネクタ 412"/>
        <xdr:cNvCxnSpPr/>
      </xdr:nvCxnSpPr>
      <xdr:spPr>
        <a:xfrm>
          <a:off x="11186160" y="13042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8445"/>
    <xdr:sp macro="" textlink="">
      <xdr:nvSpPr>
        <xdr:cNvPr id="414" name="テキスト ボックス 413"/>
        <xdr:cNvSpPr txBox="1"/>
      </xdr:nvSpPr>
      <xdr:spPr>
        <a:xfrm>
          <a:off x="1073912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5" name="直線コネクタ 414"/>
        <xdr:cNvCxnSpPr/>
      </xdr:nvCxnSpPr>
      <xdr:spPr>
        <a:xfrm>
          <a:off x="11186160" y="12585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8445"/>
    <xdr:sp macro="" textlink="">
      <xdr:nvSpPr>
        <xdr:cNvPr id="416" name="テキスト ボックス 415"/>
        <xdr:cNvSpPr txBox="1"/>
      </xdr:nvSpPr>
      <xdr:spPr>
        <a:xfrm>
          <a:off x="1073912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7" name="直線コネクタ 416"/>
        <xdr:cNvCxnSpPr/>
      </xdr:nvCxnSpPr>
      <xdr:spPr>
        <a:xfrm>
          <a:off x="11186160" y="12128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18" name="テキスト ボックス 417"/>
        <xdr:cNvSpPr txBox="1"/>
      </xdr:nvSpPr>
      <xdr:spPr>
        <a:xfrm>
          <a:off x="1073912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9" name="公債費以外グラフ枠"/>
        <xdr:cNvSpPr/>
      </xdr:nvSpPr>
      <xdr:spPr>
        <a:xfrm>
          <a:off x="11186160" y="12128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170180</xdr:rowOff>
    </xdr:from>
    <xdr:to xmlns:xdr="http://schemas.openxmlformats.org/drawingml/2006/spreadsheetDrawing">
      <xdr:col>82</xdr:col>
      <xdr:colOff>107950</xdr:colOff>
      <xdr:row>80</xdr:row>
      <xdr:rowOff>86360</xdr:rowOff>
    </xdr:to>
    <xdr:cxnSp macro="">
      <xdr:nvCxnSpPr>
        <xdr:cNvPr id="420" name="直線コネクタ 419"/>
        <xdr:cNvCxnSpPr/>
      </xdr:nvCxnSpPr>
      <xdr:spPr>
        <a:xfrm flipV="1">
          <a:off x="14843760" y="12686030"/>
          <a:ext cx="0" cy="1116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80</xdr:row>
      <xdr:rowOff>57785</xdr:rowOff>
    </xdr:from>
    <xdr:ext cx="762000" cy="259080"/>
    <xdr:sp macro="" textlink="">
      <xdr:nvSpPr>
        <xdr:cNvPr id="421" name="公債費以外最小値テキスト"/>
        <xdr:cNvSpPr txBox="1"/>
      </xdr:nvSpPr>
      <xdr:spPr>
        <a:xfrm>
          <a:off x="14915515" y="13773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86360</xdr:rowOff>
    </xdr:from>
    <xdr:to xmlns:xdr="http://schemas.openxmlformats.org/drawingml/2006/spreadsheetDrawing">
      <xdr:col>82</xdr:col>
      <xdr:colOff>179705</xdr:colOff>
      <xdr:row>80</xdr:row>
      <xdr:rowOff>86360</xdr:rowOff>
    </xdr:to>
    <xdr:cxnSp macro="">
      <xdr:nvCxnSpPr>
        <xdr:cNvPr id="422" name="直線コネクタ 421"/>
        <xdr:cNvCxnSpPr/>
      </xdr:nvCxnSpPr>
      <xdr:spPr>
        <a:xfrm>
          <a:off x="14754860" y="138023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72</xdr:row>
      <xdr:rowOff>85090</xdr:rowOff>
    </xdr:from>
    <xdr:ext cx="762000" cy="259080"/>
    <xdr:sp macro="" textlink="">
      <xdr:nvSpPr>
        <xdr:cNvPr id="423" name="公債費以外最大値テキスト"/>
        <xdr:cNvSpPr txBox="1"/>
      </xdr:nvSpPr>
      <xdr:spPr>
        <a:xfrm>
          <a:off x="14915515" y="12429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170180</xdr:rowOff>
    </xdr:from>
    <xdr:to xmlns:xdr="http://schemas.openxmlformats.org/drawingml/2006/spreadsheetDrawing">
      <xdr:col>82</xdr:col>
      <xdr:colOff>179705</xdr:colOff>
      <xdr:row>73</xdr:row>
      <xdr:rowOff>170180</xdr:rowOff>
    </xdr:to>
    <xdr:cxnSp macro="">
      <xdr:nvCxnSpPr>
        <xdr:cNvPr id="424" name="直線コネクタ 423"/>
        <xdr:cNvCxnSpPr/>
      </xdr:nvCxnSpPr>
      <xdr:spPr>
        <a:xfrm>
          <a:off x="14754860" y="126860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83820</xdr:rowOff>
    </xdr:from>
    <xdr:to xmlns:xdr="http://schemas.openxmlformats.org/drawingml/2006/spreadsheetDrawing">
      <xdr:col>82</xdr:col>
      <xdr:colOff>107950</xdr:colOff>
      <xdr:row>77</xdr:row>
      <xdr:rowOff>92710</xdr:rowOff>
    </xdr:to>
    <xdr:cxnSp macro="">
      <xdr:nvCxnSpPr>
        <xdr:cNvPr id="425" name="直線コネクタ 424"/>
        <xdr:cNvCxnSpPr/>
      </xdr:nvCxnSpPr>
      <xdr:spPr>
        <a:xfrm flipV="1">
          <a:off x="14086840" y="13285470"/>
          <a:ext cx="75692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77</xdr:row>
      <xdr:rowOff>68580</xdr:rowOff>
    </xdr:from>
    <xdr:ext cx="762000" cy="259080"/>
    <xdr:sp macro="" textlink="">
      <xdr:nvSpPr>
        <xdr:cNvPr id="426" name="公債費以外平均値テキスト"/>
        <xdr:cNvSpPr txBox="1"/>
      </xdr:nvSpPr>
      <xdr:spPr>
        <a:xfrm>
          <a:off x="14915515" y="132702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96520</xdr:rowOff>
    </xdr:from>
    <xdr:to xmlns:xdr="http://schemas.openxmlformats.org/drawingml/2006/spreadsheetDrawing">
      <xdr:col>82</xdr:col>
      <xdr:colOff>158750</xdr:colOff>
      <xdr:row>78</xdr:row>
      <xdr:rowOff>26670</xdr:rowOff>
    </xdr:to>
    <xdr:sp macro="" textlink="">
      <xdr:nvSpPr>
        <xdr:cNvPr id="427" name="フローチャート: 判断 426"/>
        <xdr:cNvSpPr/>
      </xdr:nvSpPr>
      <xdr:spPr>
        <a:xfrm>
          <a:off x="14792960" y="1329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77</xdr:row>
      <xdr:rowOff>69850</xdr:rowOff>
    </xdr:from>
    <xdr:to xmlns:xdr="http://schemas.openxmlformats.org/drawingml/2006/spreadsheetDrawing">
      <xdr:col>78</xdr:col>
      <xdr:colOff>69850</xdr:colOff>
      <xdr:row>77</xdr:row>
      <xdr:rowOff>92710</xdr:rowOff>
    </xdr:to>
    <xdr:cxnSp macro="">
      <xdr:nvCxnSpPr>
        <xdr:cNvPr id="428" name="直線コネクタ 427"/>
        <xdr:cNvCxnSpPr/>
      </xdr:nvCxnSpPr>
      <xdr:spPr>
        <a:xfrm>
          <a:off x="13298170" y="13271500"/>
          <a:ext cx="78867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55880</xdr:rowOff>
    </xdr:from>
    <xdr:to xmlns:xdr="http://schemas.openxmlformats.org/drawingml/2006/spreadsheetDrawing">
      <xdr:col>78</xdr:col>
      <xdr:colOff>120650</xdr:colOff>
      <xdr:row>77</xdr:row>
      <xdr:rowOff>157480</xdr:rowOff>
    </xdr:to>
    <xdr:sp macro="" textlink="">
      <xdr:nvSpPr>
        <xdr:cNvPr id="429" name="フローチャート: 判断 428"/>
        <xdr:cNvSpPr/>
      </xdr:nvSpPr>
      <xdr:spPr>
        <a:xfrm>
          <a:off x="1403604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142240</xdr:rowOff>
    </xdr:from>
    <xdr:ext cx="735965" cy="259080"/>
    <xdr:sp macro="" textlink="">
      <xdr:nvSpPr>
        <xdr:cNvPr id="430" name="テキスト ボックス 429"/>
        <xdr:cNvSpPr txBox="1"/>
      </xdr:nvSpPr>
      <xdr:spPr>
        <a:xfrm>
          <a:off x="13746480" y="133438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6350</xdr:rowOff>
    </xdr:from>
    <xdr:to xmlns:xdr="http://schemas.openxmlformats.org/drawingml/2006/spreadsheetDrawing">
      <xdr:col>73</xdr:col>
      <xdr:colOff>179705</xdr:colOff>
      <xdr:row>77</xdr:row>
      <xdr:rowOff>69850</xdr:rowOff>
    </xdr:to>
    <xdr:cxnSp macro="">
      <xdr:nvCxnSpPr>
        <xdr:cNvPr id="431" name="直線コネクタ 430"/>
        <xdr:cNvCxnSpPr/>
      </xdr:nvCxnSpPr>
      <xdr:spPr>
        <a:xfrm>
          <a:off x="12491720" y="13208000"/>
          <a:ext cx="80645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14605</xdr:rowOff>
    </xdr:from>
    <xdr:to xmlns:xdr="http://schemas.openxmlformats.org/drawingml/2006/spreadsheetDrawing">
      <xdr:col>74</xdr:col>
      <xdr:colOff>31750</xdr:colOff>
      <xdr:row>77</xdr:row>
      <xdr:rowOff>116205</xdr:rowOff>
    </xdr:to>
    <xdr:sp macro="" textlink="">
      <xdr:nvSpPr>
        <xdr:cNvPr id="432" name="フローチャート: 判断 431"/>
        <xdr:cNvSpPr/>
      </xdr:nvSpPr>
      <xdr:spPr>
        <a:xfrm>
          <a:off x="13248640" y="1321625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126365</xdr:rowOff>
    </xdr:from>
    <xdr:ext cx="762000" cy="259080"/>
    <xdr:sp macro="" textlink="">
      <xdr:nvSpPr>
        <xdr:cNvPr id="433" name="テキスト ボックス 432"/>
        <xdr:cNvSpPr txBox="1"/>
      </xdr:nvSpPr>
      <xdr:spPr>
        <a:xfrm>
          <a:off x="12938760" y="12985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104140</xdr:rowOff>
    </xdr:from>
    <xdr:to xmlns:xdr="http://schemas.openxmlformats.org/drawingml/2006/spreadsheetDrawing">
      <xdr:col>69</xdr:col>
      <xdr:colOff>92075</xdr:colOff>
      <xdr:row>77</xdr:row>
      <xdr:rowOff>6350</xdr:rowOff>
    </xdr:to>
    <xdr:cxnSp macro="">
      <xdr:nvCxnSpPr>
        <xdr:cNvPr id="434" name="直線コネクタ 433"/>
        <xdr:cNvCxnSpPr/>
      </xdr:nvCxnSpPr>
      <xdr:spPr>
        <a:xfrm>
          <a:off x="11684000" y="13134340"/>
          <a:ext cx="80772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153670</xdr:rowOff>
    </xdr:from>
    <xdr:to xmlns:xdr="http://schemas.openxmlformats.org/drawingml/2006/spreadsheetDrawing">
      <xdr:col>69</xdr:col>
      <xdr:colOff>142875</xdr:colOff>
      <xdr:row>77</xdr:row>
      <xdr:rowOff>83820</xdr:rowOff>
    </xdr:to>
    <xdr:sp macro="" textlink="">
      <xdr:nvSpPr>
        <xdr:cNvPr id="435" name="フローチャート: 判断 434"/>
        <xdr:cNvSpPr/>
      </xdr:nvSpPr>
      <xdr:spPr>
        <a:xfrm>
          <a:off x="12440920" y="1318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68580</xdr:rowOff>
    </xdr:from>
    <xdr:ext cx="762000" cy="259080"/>
    <xdr:sp macro="" textlink="">
      <xdr:nvSpPr>
        <xdr:cNvPr id="436" name="テキスト ボックス 435"/>
        <xdr:cNvSpPr txBox="1"/>
      </xdr:nvSpPr>
      <xdr:spPr>
        <a:xfrm>
          <a:off x="12151360" y="1327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117475</xdr:rowOff>
    </xdr:from>
    <xdr:to xmlns:xdr="http://schemas.openxmlformats.org/drawingml/2006/spreadsheetDrawing">
      <xdr:col>65</xdr:col>
      <xdr:colOff>53975</xdr:colOff>
      <xdr:row>77</xdr:row>
      <xdr:rowOff>47625</xdr:rowOff>
    </xdr:to>
    <xdr:sp macro="" textlink="">
      <xdr:nvSpPr>
        <xdr:cNvPr id="437" name="フローチャート: 判断 436"/>
        <xdr:cNvSpPr/>
      </xdr:nvSpPr>
      <xdr:spPr>
        <a:xfrm>
          <a:off x="11653520" y="1314767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32385</xdr:rowOff>
    </xdr:from>
    <xdr:ext cx="762000" cy="258445"/>
    <xdr:sp macro="" textlink="">
      <xdr:nvSpPr>
        <xdr:cNvPr id="438" name="テキスト ボックス 437"/>
        <xdr:cNvSpPr txBox="1"/>
      </xdr:nvSpPr>
      <xdr:spPr>
        <a:xfrm>
          <a:off x="11343640" y="13234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1365" cy="259080"/>
    <xdr:sp macro="" textlink="">
      <xdr:nvSpPr>
        <xdr:cNvPr id="439" name="テキスト ボックス 438"/>
        <xdr:cNvSpPr txBox="1"/>
      </xdr:nvSpPr>
      <xdr:spPr>
        <a:xfrm>
          <a:off x="1464818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0" name="テキスト ボックス 439"/>
        <xdr:cNvSpPr txBox="1"/>
      </xdr:nvSpPr>
      <xdr:spPr>
        <a:xfrm>
          <a:off x="1389126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59080"/>
    <xdr:sp macro="" textlink="">
      <xdr:nvSpPr>
        <xdr:cNvPr id="441" name="テキスト ボックス 440"/>
        <xdr:cNvSpPr txBox="1"/>
      </xdr:nvSpPr>
      <xdr:spPr>
        <a:xfrm>
          <a:off x="131038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2" name="テキスト ボックス 441"/>
        <xdr:cNvSpPr txBox="1"/>
      </xdr:nvSpPr>
      <xdr:spPr>
        <a:xfrm>
          <a:off x="122961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84</xdr:row>
      <xdr:rowOff>10160</xdr:rowOff>
    </xdr:from>
    <xdr:ext cx="762000" cy="259080"/>
    <xdr:sp macro="" textlink="">
      <xdr:nvSpPr>
        <xdr:cNvPr id="443" name="テキスト ボックス 442"/>
        <xdr:cNvSpPr txBox="1"/>
      </xdr:nvSpPr>
      <xdr:spPr>
        <a:xfrm>
          <a:off x="115011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33020</xdr:rowOff>
    </xdr:from>
    <xdr:to xmlns:xdr="http://schemas.openxmlformats.org/drawingml/2006/spreadsheetDrawing">
      <xdr:col>82</xdr:col>
      <xdr:colOff>158750</xdr:colOff>
      <xdr:row>77</xdr:row>
      <xdr:rowOff>134620</xdr:rowOff>
    </xdr:to>
    <xdr:sp macro="" textlink="">
      <xdr:nvSpPr>
        <xdr:cNvPr id="444" name="楕円 443"/>
        <xdr:cNvSpPr/>
      </xdr:nvSpPr>
      <xdr:spPr>
        <a:xfrm>
          <a:off x="1479296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76</xdr:row>
      <xdr:rowOff>49530</xdr:rowOff>
    </xdr:from>
    <xdr:ext cx="762000" cy="259080"/>
    <xdr:sp macro="" textlink="">
      <xdr:nvSpPr>
        <xdr:cNvPr id="445" name="公債費以外該当値テキスト"/>
        <xdr:cNvSpPr txBox="1"/>
      </xdr:nvSpPr>
      <xdr:spPr>
        <a:xfrm>
          <a:off x="14915515" y="13079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41910</xdr:rowOff>
    </xdr:from>
    <xdr:to xmlns:xdr="http://schemas.openxmlformats.org/drawingml/2006/spreadsheetDrawing">
      <xdr:col>78</xdr:col>
      <xdr:colOff>120650</xdr:colOff>
      <xdr:row>77</xdr:row>
      <xdr:rowOff>143510</xdr:rowOff>
    </xdr:to>
    <xdr:sp macro="" textlink="">
      <xdr:nvSpPr>
        <xdr:cNvPr id="446" name="楕円 445"/>
        <xdr:cNvSpPr/>
      </xdr:nvSpPr>
      <xdr:spPr>
        <a:xfrm>
          <a:off x="1403604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153670</xdr:rowOff>
    </xdr:from>
    <xdr:ext cx="735965" cy="259080"/>
    <xdr:sp macro="" textlink="">
      <xdr:nvSpPr>
        <xdr:cNvPr id="447" name="テキスト ボックス 446"/>
        <xdr:cNvSpPr txBox="1"/>
      </xdr:nvSpPr>
      <xdr:spPr>
        <a:xfrm>
          <a:off x="13746480" y="130124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19050</xdr:rowOff>
    </xdr:from>
    <xdr:to xmlns:xdr="http://schemas.openxmlformats.org/drawingml/2006/spreadsheetDrawing">
      <xdr:col>74</xdr:col>
      <xdr:colOff>31750</xdr:colOff>
      <xdr:row>77</xdr:row>
      <xdr:rowOff>120650</xdr:rowOff>
    </xdr:to>
    <xdr:sp macro="" textlink="">
      <xdr:nvSpPr>
        <xdr:cNvPr id="448" name="楕円 447"/>
        <xdr:cNvSpPr/>
      </xdr:nvSpPr>
      <xdr:spPr>
        <a:xfrm>
          <a:off x="13248640" y="132207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105410</xdr:rowOff>
    </xdr:from>
    <xdr:ext cx="762000" cy="259080"/>
    <xdr:sp macro="" textlink="">
      <xdr:nvSpPr>
        <xdr:cNvPr id="449" name="テキスト ボックス 448"/>
        <xdr:cNvSpPr txBox="1"/>
      </xdr:nvSpPr>
      <xdr:spPr>
        <a:xfrm>
          <a:off x="12938760" y="1330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126365</xdr:rowOff>
    </xdr:from>
    <xdr:to xmlns:xdr="http://schemas.openxmlformats.org/drawingml/2006/spreadsheetDrawing">
      <xdr:col>69</xdr:col>
      <xdr:colOff>142875</xdr:colOff>
      <xdr:row>77</xdr:row>
      <xdr:rowOff>56515</xdr:rowOff>
    </xdr:to>
    <xdr:sp macro="" textlink="">
      <xdr:nvSpPr>
        <xdr:cNvPr id="450" name="楕円 449"/>
        <xdr:cNvSpPr/>
      </xdr:nvSpPr>
      <xdr:spPr>
        <a:xfrm>
          <a:off x="1244092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66675</xdr:rowOff>
    </xdr:from>
    <xdr:ext cx="762000" cy="258445"/>
    <xdr:sp macro="" textlink="">
      <xdr:nvSpPr>
        <xdr:cNvPr id="451" name="テキスト ボックス 450"/>
        <xdr:cNvSpPr txBox="1"/>
      </xdr:nvSpPr>
      <xdr:spPr>
        <a:xfrm>
          <a:off x="12151360" y="12925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53340</xdr:rowOff>
    </xdr:from>
    <xdr:to xmlns:xdr="http://schemas.openxmlformats.org/drawingml/2006/spreadsheetDrawing">
      <xdr:col>65</xdr:col>
      <xdr:colOff>53975</xdr:colOff>
      <xdr:row>76</xdr:row>
      <xdr:rowOff>154940</xdr:rowOff>
    </xdr:to>
    <xdr:sp macro="" textlink="">
      <xdr:nvSpPr>
        <xdr:cNvPr id="452" name="楕円 451"/>
        <xdr:cNvSpPr/>
      </xdr:nvSpPr>
      <xdr:spPr>
        <a:xfrm>
          <a:off x="11653520" y="130835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165100</xdr:rowOff>
    </xdr:from>
    <xdr:ext cx="762000" cy="259080"/>
    <xdr:sp macro="" textlink="">
      <xdr:nvSpPr>
        <xdr:cNvPr id="453" name="テキスト ボックス 452"/>
        <xdr:cNvSpPr txBox="1"/>
      </xdr:nvSpPr>
      <xdr:spPr>
        <a:xfrm>
          <a:off x="11343640" y="1285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279400</xdr:colOff>
      <xdr:row>3</xdr:row>
      <xdr:rowOff>19050</xdr:rowOff>
    </xdr:to>
    <xdr:sp macro="" textlink="">
      <xdr:nvSpPr>
        <xdr:cNvPr id="3" name="表題ボックス"/>
        <xdr:cNvSpPr/>
      </xdr:nvSpPr>
      <xdr:spPr>
        <a:xfrm>
          <a:off x="0" y="88900"/>
          <a:ext cx="1111504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1091565</xdr:colOff>
      <xdr:row>2</xdr:row>
      <xdr:rowOff>38100</xdr:rowOff>
    </xdr:to>
    <xdr:sp macro="" textlink="">
      <xdr:nvSpPr>
        <xdr:cNvPr id="4" name="団体名称ボックス1"/>
        <xdr:cNvSpPr/>
      </xdr:nvSpPr>
      <xdr:spPr>
        <a:xfrm>
          <a:off x="12700000" y="0"/>
          <a:ext cx="27247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1075690</xdr:colOff>
      <xdr:row>2</xdr:row>
      <xdr:rowOff>25400</xdr:rowOff>
    </xdr:to>
    <xdr:sp macro="" textlink="">
      <xdr:nvSpPr>
        <xdr:cNvPr id="5" name="団体名称ボックス2"/>
        <xdr:cNvSpPr/>
      </xdr:nvSpPr>
      <xdr:spPr>
        <a:xfrm>
          <a:off x="12709525" y="12700"/>
          <a:ext cx="269938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720090</xdr:colOff>
      <xdr:row>0</xdr:row>
      <xdr:rowOff>31750</xdr:rowOff>
    </xdr:from>
    <xdr:to xmlns:xdr="http://schemas.openxmlformats.org/drawingml/2006/spreadsheetDrawing">
      <xdr:col>43</xdr:col>
      <xdr:colOff>1056640</xdr:colOff>
      <xdr:row>2</xdr:row>
      <xdr:rowOff>12700</xdr:rowOff>
    </xdr:to>
    <xdr:sp macro="" textlink="">
      <xdr:nvSpPr>
        <xdr:cNvPr id="6" name="団体名称ボックス3"/>
        <xdr:cNvSpPr/>
      </xdr:nvSpPr>
      <xdr:spPr>
        <a:xfrm>
          <a:off x="12721590" y="31750"/>
          <a:ext cx="266827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静岡県伊豆市</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0736580" y="0"/>
          <a:ext cx="176657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1091565</xdr:colOff>
      <xdr:row>0</xdr:row>
      <xdr:rowOff>12700</xdr:rowOff>
    </xdr:from>
    <xdr:to xmlns:xdr="http://schemas.openxmlformats.org/drawingml/2006/spreadsheetDrawing">
      <xdr:col>41</xdr:col>
      <xdr:colOff>481965</xdr:colOff>
      <xdr:row>2</xdr:row>
      <xdr:rowOff>25400</xdr:rowOff>
    </xdr:to>
    <xdr:sp macro="" textlink="">
      <xdr:nvSpPr>
        <xdr:cNvPr id="8" name="正方形/長方形 7"/>
        <xdr:cNvSpPr/>
      </xdr:nvSpPr>
      <xdr:spPr>
        <a:xfrm>
          <a:off x="10761345" y="12700"/>
          <a:ext cx="172212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451485</xdr:colOff>
      <xdr:row>2</xdr:row>
      <xdr:rowOff>12700</xdr:rowOff>
    </xdr:to>
    <xdr:sp macro="" textlink="">
      <xdr:nvSpPr>
        <xdr:cNvPr id="9" name="正方形/長方形 8"/>
        <xdr:cNvSpPr/>
      </xdr:nvSpPr>
      <xdr:spPr>
        <a:xfrm>
          <a:off x="10788015" y="31750"/>
          <a:ext cx="166497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1949450" y="12002135"/>
          <a:ext cx="38227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463800" y="12039600"/>
          <a:ext cx="113665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184400" y="12128500"/>
          <a:ext cx="2540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26695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044950" y="12077700"/>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254500" y="12039600"/>
          <a:ext cx="113665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1949450" y="1079500"/>
          <a:ext cx="38227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0015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19100" y="119380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19100" y="1460500"/>
          <a:ext cx="113665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19100" y="176530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171450</xdr:colOff>
      <xdr:row>7</xdr:row>
      <xdr:rowOff>9525</xdr:rowOff>
    </xdr:to>
    <xdr:cxnSp macro="">
      <xdr:nvCxnSpPr>
        <xdr:cNvPr id="21" name="直線コネクタ 20"/>
        <xdr:cNvCxnSpPr/>
      </xdr:nvCxnSpPr>
      <xdr:spPr>
        <a:xfrm flipH="1">
          <a:off x="177800" y="125730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352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171450</xdr:colOff>
      <xdr:row>9</xdr:row>
      <xdr:rowOff>123825</xdr:rowOff>
    </xdr:to>
    <xdr:cxnSp macro="">
      <xdr:nvCxnSpPr>
        <xdr:cNvPr id="23" name="直線コネクタ 22"/>
        <xdr:cNvCxnSpPr/>
      </xdr:nvCxnSpPr>
      <xdr:spPr>
        <a:xfrm flipH="1">
          <a:off x="177800" y="1714500"/>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352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171450</xdr:colOff>
      <xdr:row>11</xdr:row>
      <xdr:rowOff>161925</xdr:rowOff>
    </xdr:to>
    <xdr:cxnSp macro="">
      <xdr:nvCxnSpPr>
        <xdr:cNvPr id="25" name="直線コネクタ 24"/>
        <xdr:cNvCxnSpPr/>
      </xdr:nvCxnSpPr>
      <xdr:spPr>
        <a:xfrm flipH="1">
          <a:off x="177800" y="2095500"/>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1272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1272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1949450" y="1651000"/>
          <a:ext cx="38227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5240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1949450" y="3937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3175</xdr:rowOff>
    </xdr:from>
    <xdr:to xmlns:xdr="http://schemas.openxmlformats.org/drawingml/2006/spreadsheetDrawing">
      <xdr:col>33</xdr:col>
      <xdr:colOff>114300</xdr:colOff>
      <xdr:row>20</xdr:row>
      <xdr:rowOff>3175</xdr:rowOff>
    </xdr:to>
    <xdr:cxnSp macro="">
      <xdr:nvCxnSpPr>
        <xdr:cNvPr id="31" name="直線コネクタ 30"/>
        <xdr:cNvCxnSpPr/>
      </xdr:nvCxnSpPr>
      <xdr:spPr>
        <a:xfrm>
          <a:off x="1949450" y="34798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32385</xdr:rowOff>
    </xdr:from>
    <xdr:ext cx="761365" cy="258445"/>
    <xdr:sp macro="" textlink="">
      <xdr:nvSpPr>
        <xdr:cNvPr id="32" name="テキスト ボックス 31"/>
        <xdr:cNvSpPr txBox="1"/>
      </xdr:nvSpPr>
      <xdr:spPr>
        <a:xfrm>
          <a:off x="1250950" y="33375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60325</xdr:rowOff>
    </xdr:from>
    <xdr:to xmlns:xdr="http://schemas.openxmlformats.org/drawingml/2006/spreadsheetDrawing">
      <xdr:col>33</xdr:col>
      <xdr:colOff>114300</xdr:colOff>
      <xdr:row>17</xdr:row>
      <xdr:rowOff>60325</xdr:rowOff>
    </xdr:to>
    <xdr:cxnSp macro="">
      <xdr:nvCxnSpPr>
        <xdr:cNvPr id="33" name="直線コネクタ 32"/>
        <xdr:cNvCxnSpPr/>
      </xdr:nvCxnSpPr>
      <xdr:spPr>
        <a:xfrm>
          <a:off x="1949450" y="30226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89535</xdr:rowOff>
    </xdr:from>
    <xdr:ext cx="761365" cy="258445"/>
    <xdr:sp macro="" textlink="">
      <xdr:nvSpPr>
        <xdr:cNvPr id="34" name="テキスト ボックス 33"/>
        <xdr:cNvSpPr txBox="1"/>
      </xdr:nvSpPr>
      <xdr:spPr>
        <a:xfrm>
          <a:off x="1250950" y="2880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117475</xdr:rowOff>
    </xdr:from>
    <xdr:to xmlns:xdr="http://schemas.openxmlformats.org/drawingml/2006/spreadsheetDrawing">
      <xdr:col>33</xdr:col>
      <xdr:colOff>114300</xdr:colOff>
      <xdr:row>14</xdr:row>
      <xdr:rowOff>117475</xdr:rowOff>
    </xdr:to>
    <xdr:cxnSp macro="">
      <xdr:nvCxnSpPr>
        <xdr:cNvPr id="35" name="直線コネクタ 34"/>
        <xdr:cNvCxnSpPr/>
      </xdr:nvCxnSpPr>
      <xdr:spPr>
        <a:xfrm>
          <a:off x="1949450" y="25654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146685</xdr:rowOff>
    </xdr:from>
    <xdr:ext cx="761365" cy="258445"/>
    <xdr:sp macro="" textlink="">
      <xdr:nvSpPr>
        <xdr:cNvPr id="36" name="テキスト ボックス 35"/>
        <xdr:cNvSpPr txBox="1"/>
      </xdr:nvSpPr>
      <xdr:spPr>
        <a:xfrm>
          <a:off x="1250950" y="2423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3175</xdr:rowOff>
    </xdr:from>
    <xdr:to xmlns:xdr="http://schemas.openxmlformats.org/drawingml/2006/spreadsheetDrawing">
      <xdr:col>33</xdr:col>
      <xdr:colOff>114300</xdr:colOff>
      <xdr:row>12</xdr:row>
      <xdr:rowOff>3175</xdr:rowOff>
    </xdr:to>
    <xdr:cxnSp macro="">
      <xdr:nvCxnSpPr>
        <xdr:cNvPr id="37" name="直線コネクタ 36"/>
        <xdr:cNvCxnSpPr/>
      </xdr:nvCxnSpPr>
      <xdr:spPr>
        <a:xfrm>
          <a:off x="1949450" y="21082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32385</xdr:rowOff>
    </xdr:from>
    <xdr:ext cx="761365" cy="258445"/>
    <xdr:sp macro="" textlink="">
      <xdr:nvSpPr>
        <xdr:cNvPr id="38" name="テキスト ボックス 37"/>
        <xdr:cNvSpPr txBox="1"/>
      </xdr:nvSpPr>
      <xdr:spPr>
        <a:xfrm>
          <a:off x="1250950" y="1965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39" name="直線コネクタ 38"/>
        <xdr:cNvCxnSpPr/>
      </xdr:nvCxnSpPr>
      <xdr:spPr>
        <a:xfrm>
          <a:off x="1949450" y="1651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1365" cy="258445"/>
    <xdr:sp macro="" textlink="">
      <xdr:nvSpPr>
        <xdr:cNvPr id="40" name="テキスト ボックス 39"/>
        <xdr:cNvSpPr txBox="1"/>
      </xdr:nvSpPr>
      <xdr:spPr>
        <a:xfrm>
          <a:off x="1250950" y="150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1" name="人口1人当たり決算額の推移グラフ枠130"/>
        <xdr:cNvSpPr/>
      </xdr:nvSpPr>
      <xdr:spPr>
        <a:xfrm>
          <a:off x="1949450" y="1651000"/>
          <a:ext cx="38227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124460</xdr:rowOff>
    </xdr:from>
    <xdr:to xmlns:xdr="http://schemas.openxmlformats.org/drawingml/2006/spreadsheetDrawing">
      <xdr:col>29</xdr:col>
      <xdr:colOff>127000</xdr:colOff>
      <xdr:row>18</xdr:row>
      <xdr:rowOff>24130</xdr:rowOff>
    </xdr:to>
    <xdr:cxnSp macro="">
      <xdr:nvCxnSpPr>
        <xdr:cNvPr id="42" name="直線コネクタ 41"/>
        <xdr:cNvCxnSpPr/>
      </xdr:nvCxnSpPr>
      <xdr:spPr>
        <a:xfrm flipV="1">
          <a:off x="5099050" y="2058035"/>
          <a:ext cx="0" cy="10998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168275</xdr:rowOff>
    </xdr:from>
    <xdr:ext cx="762000" cy="258445"/>
    <xdr:sp macro="" textlink="">
      <xdr:nvSpPr>
        <xdr:cNvPr id="43" name="人口1人当たり決算額の推移最小値テキスト130"/>
        <xdr:cNvSpPr txBox="1"/>
      </xdr:nvSpPr>
      <xdr:spPr>
        <a:xfrm>
          <a:off x="5168900" y="3130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70,350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24130</xdr:rowOff>
    </xdr:from>
    <xdr:to xmlns:xdr="http://schemas.openxmlformats.org/drawingml/2006/spreadsheetDrawing">
      <xdr:col>30</xdr:col>
      <xdr:colOff>25400</xdr:colOff>
      <xdr:row>18</xdr:row>
      <xdr:rowOff>24130</xdr:rowOff>
    </xdr:to>
    <xdr:cxnSp macro="">
      <xdr:nvCxnSpPr>
        <xdr:cNvPr id="44" name="直線コネクタ 43"/>
        <xdr:cNvCxnSpPr/>
      </xdr:nvCxnSpPr>
      <xdr:spPr>
        <a:xfrm>
          <a:off x="5010150" y="315785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39370</xdr:rowOff>
    </xdr:from>
    <xdr:ext cx="762000" cy="259080"/>
    <xdr:sp macro="" textlink="">
      <xdr:nvSpPr>
        <xdr:cNvPr id="45" name="人口1人当たり決算額の推移最大値テキスト130"/>
        <xdr:cNvSpPr txBox="1"/>
      </xdr:nvSpPr>
      <xdr:spPr>
        <a:xfrm>
          <a:off x="5168900" y="1801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310,927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124460</xdr:rowOff>
    </xdr:from>
    <xdr:to xmlns:xdr="http://schemas.openxmlformats.org/drawingml/2006/spreadsheetDrawing">
      <xdr:col>30</xdr:col>
      <xdr:colOff>25400</xdr:colOff>
      <xdr:row>11</xdr:row>
      <xdr:rowOff>124460</xdr:rowOff>
    </xdr:to>
    <xdr:cxnSp macro="">
      <xdr:nvCxnSpPr>
        <xdr:cNvPr id="46" name="直線コネクタ 45"/>
        <xdr:cNvCxnSpPr/>
      </xdr:nvCxnSpPr>
      <xdr:spPr>
        <a:xfrm>
          <a:off x="5010150" y="205803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3810</xdr:rowOff>
    </xdr:from>
    <xdr:to xmlns:xdr="http://schemas.openxmlformats.org/drawingml/2006/spreadsheetDrawing">
      <xdr:col>29</xdr:col>
      <xdr:colOff>127000</xdr:colOff>
      <xdr:row>17</xdr:row>
      <xdr:rowOff>19050</xdr:rowOff>
    </xdr:to>
    <xdr:cxnSp macro="">
      <xdr:nvCxnSpPr>
        <xdr:cNvPr id="47" name="直線コネクタ 46"/>
        <xdr:cNvCxnSpPr/>
      </xdr:nvCxnSpPr>
      <xdr:spPr>
        <a:xfrm flipV="1">
          <a:off x="4508500" y="2966085"/>
          <a:ext cx="59055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160020</xdr:rowOff>
    </xdr:from>
    <xdr:ext cx="762000" cy="259080"/>
    <xdr:sp macro="" textlink="">
      <xdr:nvSpPr>
        <xdr:cNvPr id="48" name="人口1人当たり決算額の推移平均値テキスト130"/>
        <xdr:cNvSpPr txBox="1"/>
      </xdr:nvSpPr>
      <xdr:spPr>
        <a:xfrm>
          <a:off x="5168900" y="29508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102,890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167640</xdr:rowOff>
    </xdr:from>
    <xdr:to xmlns:xdr="http://schemas.openxmlformats.org/drawingml/2006/spreadsheetDrawing">
      <xdr:col>29</xdr:col>
      <xdr:colOff>171450</xdr:colOff>
      <xdr:row>17</xdr:row>
      <xdr:rowOff>97790</xdr:rowOff>
    </xdr:to>
    <xdr:sp macro="" textlink="">
      <xdr:nvSpPr>
        <xdr:cNvPr id="49" name="フローチャート: 判断 48"/>
        <xdr:cNvSpPr/>
      </xdr:nvSpPr>
      <xdr:spPr>
        <a:xfrm>
          <a:off x="5048250" y="2958465"/>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19050</xdr:rowOff>
    </xdr:from>
    <xdr:to xmlns:xdr="http://schemas.openxmlformats.org/drawingml/2006/spreadsheetDrawing">
      <xdr:col>26</xdr:col>
      <xdr:colOff>50800</xdr:colOff>
      <xdr:row>17</xdr:row>
      <xdr:rowOff>31115</xdr:rowOff>
    </xdr:to>
    <xdr:cxnSp macro="">
      <xdr:nvCxnSpPr>
        <xdr:cNvPr id="50" name="直線コネクタ 49"/>
        <xdr:cNvCxnSpPr/>
      </xdr:nvCxnSpPr>
      <xdr:spPr>
        <a:xfrm flipV="1">
          <a:off x="3886200" y="2981325"/>
          <a:ext cx="6223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5080</xdr:rowOff>
    </xdr:from>
    <xdr:to xmlns:xdr="http://schemas.openxmlformats.org/drawingml/2006/spreadsheetDrawing">
      <xdr:col>26</xdr:col>
      <xdr:colOff>101600</xdr:colOff>
      <xdr:row>17</xdr:row>
      <xdr:rowOff>106680</xdr:rowOff>
    </xdr:to>
    <xdr:sp macro="" textlink="">
      <xdr:nvSpPr>
        <xdr:cNvPr id="51" name="フローチャート: 判断 50"/>
        <xdr:cNvSpPr/>
      </xdr:nvSpPr>
      <xdr:spPr>
        <a:xfrm>
          <a:off x="4457700" y="2967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92075</xdr:rowOff>
    </xdr:from>
    <xdr:ext cx="735965" cy="259080"/>
    <xdr:sp macro="" textlink="">
      <xdr:nvSpPr>
        <xdr:cNvPr id="52" name="テキスト ボックス 51"/>
        <xdr:cNvSpPr txBox="1"/>
      </xdr:nvSpPr>
      <xdr:spPr>
        <a:xfrm>
          <a:off x="4165600" y="30543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171450</xdr:colOff>
      <xdr:row>17</xdr:row>
      <xdr:rowOff>24130</xdr:rowOff>
    </xdr:from>
    <xdr:to xmlns:xdr="http://schemas.openxmlformats.org/drawingml/2006/spreadsheetDrawing">
      <xdr:col>22</xdr:col>
      <xdr:colOff>114300</xdr:colOff>
      <xdr:row>17</xdr:row>
      <xdr:rowOff>31115</xdr:rowOff>
    </xdr:to>
    <xdr:cxnSp macro="">
      <xdr:nvCxnSpPr>
        <xdr:cNvPr id="53" name="直線コネクタ 52"/>
        <xdr:cNvCxnSpPr/>
      </xdr:nvCxnSpPr>
      <xdr:spPr>
        <a:xfrm>
          <a:off x="3257550" y="2986405"/>
          <a:ext cx="62865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10160</xdr:rowOff>
    </xdr:from>
    <xdr:to xmlns:xdr="http://schemas.openxmlformats.org/drawingml/2006/spreadsheetDrawing">
      <xdr:col>22</xdr:col>
      <xdr:colOff>165100</xdr:colOff>
      <xdr:row>17</xdr:row>
      <xdr:rowOff>111760</xdr:rowOff>
    </xdr:to>
    <xdr:sp macro="" textlink="">
      <xdr:nvSpPr>
        <xdr:cNvPr id="54" name="フローチャート: 判断 53"/>
        <xdr:cNvSpPr/>
      </xdr:nvSpPr>
      <xdr:spPr>
        <a:xfrm>
          <a:off x="3835400" y="2972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96520</xdr:rowOff>
    </xdr:from>
    <xdr:ext cx="762000" cy="259080"/>
    <xdr:sp macro="" textlink="">
      <xdr:nvSpPr>
        <xdr:cNvPr id="55" name="テキスト ボックス 54"/>
        <xdr:cNvSpPr txBox="1"/>
      </xdr:nvSpPr>
      <xdr:spPr>
        <a:xfrm>
          <a:off x="3543300" y="3058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24130</xdr:rowOff>
    </xdr:from>
    <xdr:to xmlns:xdr="http://schemas.openxmlformats.org/drawingml/2006/spreadsheetDrawing">
      <xdr:col>18</xdr:col>
      <xdr:colOff>171450</xdr:colOff>
      <xdr:row>17</xdr:row>
      <xdr:rowOff>40640</xdr:rowOff>
    </xdr:to>
    <xdr:cxnSp macro="">
      <xdr:nvCxnSpPr>
        <xdr:cNvPr id="56" name="直線コネクタ 55"/>
        <xdr:cNvCxnSpPr/>
      </xdr:nvCxnSpPr>
      <xdr:spPr>
        <a:xfrm flipV="1">
          <a:off x="2622550" y="2986405"/>
          <a:ext cx="63500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22225</xdr:rowOff>
    </xdr:from>
    <xdr:to xmlns:xdr="http://schemas.openxmlformats.org/drawingml/2006/spreadsheetDrawing">
      <xdr:col>19</xdr:col>
      <xdr:colOff>38100</xdr:colOff>
      <xdr:row>17</xdr:row>
      <xdr:rowOff>123825</xdr:rowOff>
    </xdr:to>
    <xdr:sp macro="" textlink="">
      <xdr:nvSpPr>
        <xdr:cNvPr id="57" name="フローチャート: 判断 56"/>
        <xdr:cNvSpPr/>
      </xdr:nvSpPr>
      <xdr:spPr>
        <a:xfrm>
          <a:off x="3213100" y="2984500"/>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17</xdr:row>
      <xdr:rowOff>109220</xdr:rowOff>
    </xdr:from>
    <xdr:ext cx="762000" cy="258445"/>
    <xdr:sp macro="" textlink="">
      <xdr:nvSpPr>
        <xdr:cNvPr id="58" name="テキスト ボックス 57"/>
        <xdr:cNvSpPr txBox="1"/>
      </xdr:nvSpPr>
      <xdr:spPr>
        <a:xfrm>
          <a:off x="2914650" y="3071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45085</xdr:rowOff>
    </xdr:from>
    <xdr:to xmlns:xdr="http://schemas.openxmlformats.org/drawingml/2006/spreadsheetDrawing">
      <xdr:col>15</xdr:col>
      <xdr:colOff>101600</xdr:colOff>
      <xdr:row>17</xdr:row>
      <xdr:rowOff>146685</xdr:rowOff>
    </xdr:to>
    <xdr:sp macro="" textlink="">
      <xdr:nvSpPr>
        <xdr:cNvPr id="59" name="フローチャート: 判断 58"/>
        <xdr:cNvSpPr/>
      </xdr:nvSpPr>
      <xdr:spPr>
        <a:xfrm>
          <a:off x="2571750" y="3007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132080</xdr:rowOff>
    </xdr:from>
    <xdr:ext cx="761365" cy="258445"/>
    <xdr:sp macro="" textlink="">
      <xdr:nvSpPr>
        <xdr:cNvPr id="60" name="テキスト ボックス 59"/>
        <xdr:cNvSpPr txBox="1"/>
      </xdr:nvSpPr>
      <xdr:spPr>
        <a:xfrm>
          <a:off x="2279650" y="30943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2000" cy="259080"/>
    <xdr:sp macro="" textlink="">
      <xdr:nvSpPr>
        <xdr:cNvPr id="61" name="テキスト ボックス 60"/>
        <xdr:cNvSpPr txBox="1"/>
      </xdr:nvSpPr>
      <xdr:spPr>
        <a:xfrm>
          <a:off x="49403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2" name="テキスト ボックス 61"/>
        <xdr:cNvSpPr txBox="1"/>
      </xdr:nvSpPr>
      <xdr:spPr>
        <a:xfrm>
          <a:off x="43497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3" name="テキスト ボックス 62"/>
        <xdr:cNvSpPr txBox="1"/>
      </xdr:nvSpPr>
      <xdr:spPr>
        <a:xfrm>
          <a:off x="37274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4" name="テキスト ボックス 63"/>
        <xdr:cNvSpPr txBox="1"/>
      </xdr:nvSpPr>
      <xdr:spPr>
        <a:xfrm>
          <a:off x="30861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5" name="テキスト ボックス 64"/>
        <xdr:cNvSpPr txBox="1"/>
      </xdr:nvSpPr>
      <xdr:spPr>
        <a:xfrm>
          <a:off x="24638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124460</xdr:rowOff>
    </xdr:from>
    <xdr:to xmlns:xdr="http://schemas.openxmlformats.org/drawingml/2006/spreadsheetDrawing">
      <xdr:col>29</xdr:col>
      <xdr:colOff>171450</xdr:colOff>
      <xdr:row>17</xdr:row>
      <xdr:rowOff>54610</xdr:rowOff>
    </xdr:to>
    <xdr:sp macro="" textlink="">
      <xdr:nvSpPr>
        <xdr:cNvPr id="66" name="楕円 65"/>
        <xdr:cNvSpPr/>
      </xdr:nvSpPr>
      <xdr:spPr>
        <a:xfrm>
          <a:off x="5048250" y="2915285"/>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15</xdr:row>
      <xdr:rowOff>140970</xdr:rowOff>
    </xdr:from>
    <xdr:ext cx="762000" cy="259080"/>
    <xdr:sp macro="" textlink="">
      <xdr:nvSpPr>
        <xdr:cNvPr id="67" name="人口1人当たり決算額の推移該当値テキスト130"/>
        <xdr:cNvSpPr txBox="1"/>
      </xdr:nvSpPr>
      <xdr:spPr>
        <a:xfrm>
          <a:off x="5168900" y="2760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139700</xdr:rowOff>
    </xdr:from>
    <xdr:to xmlns:xdr="http://schemas.openxmlformats.org/drawingml/2006/spreadsheetDrawing">
      <xdr:col>26</xdr:col>
      <xdr:colOff>101600</xdr:colOff>
      <xdr:row>17</xdr:row>
      <xdr:rowOff>69850</xdr:rowOff>
    </xdr:to>
    <xdr:sp macro="" textlink="">
      <xdr:nvSpPr>
        <xdr:cNvPr id="68" name="楕円 67"/>
        <xdr:cNvSpPr/>
      </xdr:nvSpPr>
      <xdr:spPr>
        <a:xfrm>
          <a:off x="4457700" y="2930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80010</xdr:rowOff>
    </xdr:from>
    <xdr:ext cx="735965" cy="259080"/>
    <xdr:sp macro="" textlink="">
      <xdr:nvSpPr>
        <xdr:cNvPr id="69" name="テキスト ボックス 68"/>
        <xdr:cNvSpPr txBox="1"/>
      </xdr:nvSpPr>
      <xdr:spPr>
        <a:xfrm>
          <a:off x="4165600" y="269938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151765</xdr:rowOff>
    </xdr:from>
    <xdr:to xmlns:xdr="http://schemas.openxmlformats.org/drawingml/2006/spreadsheetDrawing">
      <xdr:col>22</xdr:col>
      <xdr:colOff>165100</xdr:colOff>
      <xdr:row>17</xdr:row>
      <xdr:rowOff>81915</xdr:rowOff>
    </xdr:to>
    <xdr:sp macro="" textlink="">
      <xdr:nvSpPr>
        <xdr:cNvPr id="70" name="楕円 69"/>
        <xdr:cNvSpPr/>
      </xdr:nvSpPr>
      <xdr:spPr>
        <a:xfrm>
          <a:off x="3835400" y="2942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92075</xdr:rowOff>
    </xdr:from>
    <xdr:ext cx="762000" cy="259080"/>
    <xdr:sp macro="" textlink="">
      <xdr:nvSpPr>
        <xdr:cNvPr id="71" name="テキスト ボックス 70"/>
        <xdr:cNvSpPr txBox="1"/>
      </xdr:nvSpPr>
      <xdr:spPr>
        <a:xfrm>
          <a:off x="3543300" y="2711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144780</xdr:rowOff>
    </xdr:from>
    <xdr:to xmlns:xdr="http://schemas.openxmlformats.org/drawingml/2006/spreadsheetDrawing">
      <xdr:col>19</xdr:col>
      <xdr:colOff>38100</xdr:colOff>
      <xdr:row>17</xdr:row>
      <xdr:rowOff>74930</xdr:rowOff>
    </xdr:to>
    <xdr:sp macro="" textlink="">
      <xdr:nvSpPr>
        <xdr:cNvPr id="72" name="楕円 71"/>
        <xdr:cNvSpPr/>
      </xdr:nvSpPr>
      <xdr:spPr>
        <a:xfrm>
          <a:off x="3213100" y="2935605"/>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15</xdr:row>
      <xdr:rowOff>85090</xdr:rowOff>
    </xdr:from>
    <xdr:ext cx="762000" cy="259080"/>
    <xdr:sp macro="" textlink="">
      <xdr:nvSpPr>
        <xdr:cNvPr id="73" name="テキスト ボックス 72"/>
        <xdr:cNvSpPr txBox="1"/>
      </xdr:nvSpPr>
      <xdr:spPr>
        <a:xfrm>
          <a:off x="2914650" y="2704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161290</xdr:rowOff>
    </xdr:from>
    <xdr:to xmlns:xdr="http://schemas.openxmlformats.org/drawingml/2006/spreadsheetDrawing">
      <xdr:col>15</xdr:col>
      <xdr:colOff>101600</xdr:colOff>
      <xdr:row>17</xdr:row>
      <xdr:rowOff>91440</xdr:rowOff>
    </xdr:to>
    <xdr:sp macro="" textlink="">
      <xdr:nvSpPr>
        <xdr:cNvPr id="74" name="楕円 73"/>
        <xdr:cNvSpPr/>
      </xdr:nvSpPr>
      <xdr:spPr>
        <a:xfrm>
          <a:off x="2571750" y="2952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101600</xdr:rowOff>
    </xdr:from>
    <xdr:ext cx="761365" cy="259080"/>
    <xdr:sp macro="" textlink="">
      <xdr:nvSpPr>
        <xdr:cNvPr id="75" name="テキスト ボックス 74"/>
        <xdr:cNvSpPr txBox="1"/>
      </xdr:nvSpPr>
      <xdr:spPr>
        <a:xfrm>
          <a:off x="2279650" y="27209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6" name="正方形/長方形 75"/>
        <xdr:cNvSpPr/>
      </xdr:nvSpPr>
      <xdr:spPr>
        <a:xfrm>
          <a:off x="1949450" y="5080000"/>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7" name="角丸四角形 76"/>
        <xdr:cNvSpPr/>
      </xdr:nvSpPr>
      <xdr:spPr>
        <a:xfrm>
          <a:off x="127000" y="5080000"/>
          <a:ext cx="120015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8" name="正方形/長方形 77"/>
        <xdr:cNvSpPr/>
      </xdr:nvSpPr>
      <xdr:spPr>
        <a:xfrm>
          <a:off x="419100" y="5194300"/>
          <a:ext cx="113665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79" name="正方形/長方形 78"/>
        <xdr:cNvSpPr/>
      </xdr:nvSpPr>
      <xdr:spPr>
        <a:xfrm>
          <a:off x="419100" y="546100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0" name="正方形/長方形 79"/>
        <xdr:cNvSpPr/>
      </xdr:nvSpPr>
      <xdr:spPr>
        <a:xfrm>
          <a:off x="419100" y="576580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171450</xdr:colOff>
      <xdr:row>30</xdr:row>
      <xdr:rowOff>19050</xdr:rowOff>
    </xdr:to>
    <xdr:cxnSp macro="">
      <xdr:nvCxnSpPr>
        <xdr:cNvPr id="81" name="直線コネクタ 80"/>
        <xdr:cNvCxnSpPr/>
      </xdr:nvCxnSpPr>
      <xdr:spPr>
        <a:xfrm flipH="1">
          <a:off x="177800" y="525780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2" name="直線コネクタ 81"/>
        <xdr:cNvCxnSpPr/>
      </xdr:nvCxnSpPr>
      <xdr:spPr>
        <a:xfrm>
          <a:off x="26352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171450</xdr:colOff>
      <xdr:row>31</xdr:row>
      <xdr:rowOff>305435</xdr:rowOff>
    </xdr:to>
    <xdr:cxnSp macro="">
      <xdr:nvCxnSpPr>
        <xdr:cNvPr id="83" name="直線コネクタ 82"/>
        <xdr:cNvCxnSpPr/>
      </xdr:nvCxnSpPr>
      <xdr:spPr>
        <a:xfrm flipH="1">
          <a:off x="177800" y="571563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4" name="直線コネクタ 83"/>
        <xdr:cNvCxnSpPr/>
      </xdr:nvCxnSpPr>
      <xdr:spPr>
        <a:xfrm flipV="1">
          <a:off x="26352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171450</xdr:colOff>
      <xdr:row>33</xdr:row>
      <xdr:rowOff>172085</xdr:rowOff>
    </xdr:to>
    <xdr:cxnSp macro="">
      <xdr:nvCxnSpPr>
        <xdr:cNvPr id="85" name="直線コネクタ 84"/>
        <xdr:cNvCxnSpPr/>
      </xdr:nvCxnSpPr>
      <xdr:spPr>
        <a:xfrm flipH="1">
          <a:off x="177800" y="609663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6" name="楕円 85"/>
        <xdr:cNvSpPr/>
      </xdr:nvSpPr>
      <xdr:spPr>
        <a:xfrm>
          <a:off x="21272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7" name="フローチャート: 判断 86"/>
        <xdr:cNvSpPr/>
      </xdr:nvSpPr>
      <xdr:spPr>
        <a:xfrm>
          <a:off x="21272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8" name="正方形/長方形 87"/>
        <xdr:cNvSpPr/>
      </xdr:nvSpPr>
      <xdr:spPr>
        <a:xfrm>
          <a:off x="1949450" y="5650865"/>
          <a:ext cx="38227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89" name="テキスト ボックス 88"/>
        <xdr:cNvSpPr txBox="1"/>
      </xdr:nvSpPr>
      <xdr:spPr>
        <a:xfrm>
          <a:off x="15240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0" name="直線コネクタ 89"/>
        <xdr:cNvCxnSpPr/>
      </xdr:nvCxnSpPr>
      <xdr:spPr>
        <a:xfrm>
          <a:off x="1949450" y="79375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1" name="直線コネクタ 90"/>
        <xdr:cNvCxnSpPr/>
      </xdr:nvCxnSpPr>
      <xdr:spPr>
        <a:xfrm>
          <a:off x="1949450" y="761111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2" name="直線コネクタ 91"/>
        <xdr:cNvCxnSpPr/>
      </xdr:nvCxnSpPr>
      <xdr:spPr>
        <a:xfrm>
          <a:off x="1949450" y="72847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1365" cy="257810"/>
    <xdr:sp macro="" textlink="">
      <xdr:nvSpPr>
        <xdr:cNvPr id="93" name="テキスト ボックス 92"/>
        <xdr:cNvSpPr txBox="1"/>
      </xdr:nvSpPr>
      <xdr:spPr>
        <a:xfrm>
          <a:off x="1250950" y="714248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4" name="直線コネクタ 93"/>
        <xdr:cNvCxnSpPr/>
      </xdr:nvCxnSpPr>
      <xdr:spPr>
        <a:xfrm>
          <a:off x="1949450" y="69576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1365" cy="259080"/>
    <xdr:sp macro="" textlink="">
      <xdr:nvSpPr>
        <xdr:cNvPr id="95" name="テキスト ボックス 94"/>
        <xdr:cNvSpPr txBox="1"/>
      </xdr:nvSpPr>
      <xdr:spPr>
        <a:xfrm>
          <a:off x="1250950" y="6816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96" name="直線コネクタ 95"/>
        <xdr:cNvCxnSpPr/>
      </xdr:nvCxnSpPr>
      <xdr:spPr>
        <a:xfrm>
          <a:off x="1949450" y="663194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1365" cy="258445"/>
    <xdr:sp macro="" textlink="">
      <xdr:nvSpPr>
        <xdr:cNvPr id="97" name="テキスト ボックス 96"/>
        <xdr:cNvSpPr txBox="1"/>
      </xdr:nvSpPr>
      <xdr:spPr>
        <a:xfrm>
          <a:off x="1250950" y="6489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98" name="直線コネクタ 97"/>
        <xdr:cNvCxnSpPr/>
      </xdr:nvCxnSpPr>
      <xdr:spPr>
        <a:xfrm>
          <a:off x="1949450" y="630491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1365" cy="257810"/>
    <xdr:sp macro="" textlink="">
      <xdr:nvSpPr>
        <xdr:cNvPr id="99" name="テキスト ボックス 98"/>
        <xdr:cNvSpPr txBox="1"/>
      </xdr:nvSpPr>
      <xdr:spPr>
        <a:xfrm>
          <a:off x="1250950" y="616267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0" name="直線コネクタ 99"/>
        <xdr:cNvCxnSpPr/>
      </xdr:nvCxnSpPr>
      <xdr:spPr>
        <a:xfrm>
          <a:off x="1949450" y="597852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1365" cy="259715"/>
    <xdr:sp macro="" textlink="">
      <xdr:nvSpPr>
        <xdr:cNvPr id="101" name="テキスト ボックス 100"/>
        <xdr:cNvSpPr txBox="1"/>
      </xdr:nvSpPr>
      <xdr:spPr>
        <a:xfrm>
          <a:off x="1250950" y="583565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2" name="直線コネクタ 101"/>
        <xdr:cNvCxnSpPr/>
      </xdr:nvCxnSpPr>
      <xdr:spPr>
        <a:xfrm>
          <a:off x="1949450" y="565086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1365" cy="258445"/>
    <xdr:sp macro="" textlink="">
      <xdr:nvSpPr>
        <xdr:cNvPr id="103" name="テキスト ボックス 102"/>
        <xdr:cNvSpPr txBox="1"/>
      </xdr:nvSpPr>
      <xdr:spPr>
        <a:xfrm>
          <a:off x="1250950" y="550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4" name="人口1人当たり決算額の推移グラフ枠445"/>
        <xdr:cNvSpPr/>
      </xdr:nvSpPr>
      <xdr:spPr>
        <a:xfrm>
          <a:off x="1949450" y="5650865"/>
          <a:ext cx="38227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259715</xdr:rowOff>
    </xdr:from>
    <xdr:to xmlns:xdr="http://schemas.openxmlformats.org/drawingml/2006/spreadsheetDrawing">
      <xdr:col>29</xdr:col>
      <xdr:colOff>127000</xdr:colOff>
      <xdr:row>37</xdr:row>
      <xdr:rowOff>248920</xdr:rowOff>
    </xdr:to>
    <xdr:cxnSp macro="">
      <xdr:nvCxnSpPr>
        <xdr:cNvPr id="105" name="直線コネクタ 104"/>
        <xdr:cNvCxnSpPr/>
      </xdr:nvCxnSpPr>
      <xdr:spPr>
        <a:xfrm flipV="1">
          <a:off x="5099050" y="6184265"/>
          <a:ext cx="0" cy="11893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220345</xdr:rowOff>
    </xdr:from>
    <xdr:ext cx="762000" cy="259080"/>
    <xdr:sp macro="" textlink="">
      <xdr:nvSpPr>
        <xdr:cNvPr id="106" name="人口1人当たり決算額の推移最小値テキスト445"/>
        <xdr:cNvSpPr txBox="1"/>
      </xdr:nvSpPr>
      <xdr:spPr>
        <a:xfrm>
          <a:off x="5168900" y="7345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248920</xdr:rowOff>
    </xdr:from>
    <xdr:to xmlns:xdr="http://schemas.openxmlformats.org/drawingml/2006/spreadsheetDrawing">
      <xdr:col>30</xdr:col>
      <xdr:colOff>25400</xdr:colOff>
      <xdr:row>37</xdr:row>
      <xdr:rowOff>248920</xdr:rowOff>
    </xdr:to>
    <xdr:cxnSp macro="">
      <xdr:nvCxnSpPr>
        <xdr:cNvPr id="107" name="直線コネクタ 106"/>
        <xdr:cNvCxnSpPr/>
      </xdr:nvCxnSpPr>
      <xdr:spPr>
        <a:xfrm>
          <a:off x="5010150" y="737362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2540</xdr:rowOff>
    </xdr:from>
    <xdr:ext cx="762000" cy="259715"/>
    <xdr:sp macro="" textlink="">
      <xdr:nvSpPr>
        <xdr:cNvPr id="108" name="人口1人当たり決算額の推移最大値テキスト445"/>
        <xdr:cNvSpPr txBox="1"/>
      </xdr:nvSpPr>
      <xdr:spPr>
        <a:xfrm>
          <a:off x="5168900" y="59270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67,363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259715</xdr:rowOff>
    </xdr:from>
    <xdr:to xmlns:xdr="http://schemas.openxmlformats.org/drawingml/2006/spreadsheetDrawing">
      <xdr:col>30</xdr:col>
      <xdr:colOff>25400</xdr:colOff>
      <xdr:row>33</xdr:row>
      <xdr:rowOff>259715</xdr:rowOff>
    </xdr:to>
    <xdr:cxnSp macro="">
      <xdr:nvCxnSpPr>
        <xdr:cNvPr id="109" name="直線コネクタ 108"/>
        <xdr:cNvCxnSpPr/>
      </xdr:nvCxnSpPr>
      <xdr:spPr>
        <a:xfrm>
          <a:off x="5010150" y="618426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18415</xdr:rowOff>
    </xdr:from>
    <xdr:to xmlns:xdr="http://schemas.openxmlformats.org/drawingml/2006/spreadsheetDrawing">
      <xdr:col>29</xdr:col>
      <xdr:colOff>127000</xdr:colOff>
      <xdr:row>36</xdr:row>
      <xdr:rowOff>29845</xdr:rowOff>
    </xdr:to>
    <xdr:cxnSp macro="">
      <xdr:nvCxnSpPr>
        <xdr:cNvPr id="110" name="直線コネクタ 109"/>
        <xdr:cNvCxnSpPr/>
      </xdr:nvCxnSpPr>
      <xdr:spPr>
        <a:xfrm flipV="1">
          <a:off x="4508500" y="6971665"/>
          <a:ext cx="590550"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106045</xdr:rowOff>
    </xdr:from>
    <xdr:ext cx="762000" cy="259080"/>
    <xdr:sp macro="" textlink="">
      <xdr:nvSpPr>
        <xdr:cNvPr id="111" name="人口1人当たり決算額の推移平均値テキスト445"/>
        <xdr:cNvSpPr txBox="1"/>
      </xdr:nvSpPr>
      <xdr:spPr>
        <a:xfrm>
          <a:off x="5168900" y="67163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260985</xdr:rowOff>
    </xdr:from>
    <xdr:to xmlns:xdr="http://schemas.openxmlformats.org/drawingml/2006/spreadsheetDrawing">
      <xdr:col>29</xdr:col>
      <xdr:colOff>171450</xdr:colOff>
      <xdr:row>36</xdr:row>
      <xdr:rowOff>19685</xdr:rowOff>
    </xdr:to>
    <xdr:sp macro="" textlink="">
      <xdr:nvSpPr>
        <xdr:cNvPr id="112" name="フローチャート: 判断 111"/>
        <xdr:cNvSpPr/>
      </xdr:nvSpPr>
      <xdr:spPr>
        <a:xfrm>
          <a:off x="5048250" y="6871335"/>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29845</xdr:rowOff>
    </xdr:from>
    <xdr:to xmlns:xdr="http://schemas.openxmlformats.org/drawingml/2006/spreadsheetDrawing">
      <xdr:col>26</xdr:col>
      <xdr:colOff>50800</xdr:colOff>
      <xdr:row>36</xdr:row>
      <xdr:rowOff>31750</xdr:rowOff>
    </xdr:to>
    <xdr:cxnSp macro="">
      <xdr:nvCxnSpPr>
        <xdr:cNvPr id="113" name="直線コネクタ 112"/>
        <xdr:cNvCxnSpPr/>
      </xdr:nvCxnSpPr>
      <xdr:spPr>
        <a:xfrm flipV="1">
          <a:off x="3886200" y="6983095"/>
          <a:ext cx="62230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267335</xdr:rowOff>
    </xdr:from>
    <xdr:to xmlns:xdr="http://schemas.openxmlformats.org/drawingml/2006/spreadsheetDrawing">
      <xdr:col>26</xdr:col>
      <xdr:colOff>101600</xdr:colOff>
      <xdr:row>36</xdr:row>
      <xdr:rowOff>26670</xdr:rowOff>
    </xdr:to>
    <xdr:sp macro="" textlink="">
      <xdr:nvSpPr>
        <xdr:cNvPr id="114" name="フローチャート: 判断 113"/>
        <xdr:cNvSpPr/>
      </xdr:nvSpPr>
      <xdr:spPr>
        <a:xfrm>
          <a:off x="4457700" y="687768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36195</xdr:rowOff>
    </xdr:from>
    <xdr:ext cx="735965" cy="259715"/>
    <xdr:sp macro="" textlink="">
      <xdr:nvSpPr>
        <xdr:cNvPr id="115" name="テキスト ボックス 114"/>
        <xdr:cNvSpPr txBox="1"/>
      </xdr:nvSpPr>
      <xdr:spPr>
        <a:xfrm>
          <a:off x="4165600" y="6646545"/>
          <a:ext cx="7359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171450</xdr:colOff>
      <xdr:row>36</xdr:row>
      <xdr:rowOff>31750</xdr:rowOff>
    </xdr:from>
    <xdr:to xmlns:xdr="http://schemas.openxmlformats.org/drawingml/2006/spreadsheetDrawing">
      <xdr:col>22</xdr:col>
      <xdr:colOff>114300</xdr:colOff>
      <xdr:row>36</xdr:row>
      <xdr:rowOff>55880</xdr:rowOff>
    </xdr:to>
    <xdr:cxnSp macro="">
      <xdr:nvCxnSpPr>
        <xdr:cNvPr id="116" name="直線コネクタ 115"/>
        <xdr:cNvCxnSpPr/>
      </xdr:nvCxnSpPr>
      <xdr:spPr>
        <a:xfrm flipV="1">
          <a:off x="3257550" y="6985000"/>
          <a:ext cx="62865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256540</xdr:rowOff>
    </xdr:from>
    <xdr:to xmlns:xdr="http://schemas.openxmlformats.org/drawingml/2006/spreadsheetDrawing">
      <xdr:col>22</xdr:col>
      <xdr:colOff>165100</xdr:colOff>
      <xdr:row>36</xdr:row>
      <xdr:rowOff>15875</xdr:rowOff>
    </xdr:to>
    <xdr:sp macro="" textlink="">
      <xdr:nvSpPr>
        <xdr:cNvPr id="117" name="フローチャート: 判断 116"/>
        <xdr:cNvSpPr/>
      </xdr:nvSpPr>
      <xdr:spPr>
        <a:xfrm>
          <a:off x="3835400" y="68668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25400</xdr:rowOff>
    </xdr:from>
    <xdr:ext cx="762000" cy="259715"/>
    <xdr:sp macro="" textlink="">
      <xdr:nvSpPr>
        <xdr:cNvPr id="118" name="テキスト ボックス 117"/>
        <xdr:cNvSpPr txBox="1"/>
      </xdr:nvSpPr>
      <xdr:spPr>
        <a:xfrm>
          <a:off x="3543300" y="66357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55880</xdr:rowOff>
    </xdr:from>
    <xdr:to xmlns:xdr="http://schemas.openxmlformats.org/drawingml/2006/spreadsheetDrawing">
      <xdr:col>18</xdr:col>
      <xdr:colOff>171450</xdr:colOff>
      <xdr:row>36</xdr:row>
      <xdr:rowOff>69850</xdr:rowOff>
    </xdr:to>
    <xdr:cxnSp macro="">
      <xdr:nvCxnSpPr>
        <xdr:cNvPr id="119" name="直線コネクタ 118"/>
        <xdr:cNvCxnSpPr/>
      </xdr:nvCxnSpPr>
      <xdr:spPr>
        <a:xfrm flipV="1">
          <a:off x="2622550" y="7009130"/>
          <a:ext cx="63500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252730</xdr:rowOff>
    </xdr:from>
    <xdr:to xmlns:xdr="http://schemas.openxmlformats.org/drawingml/2006/spreadsheetDrawing">
      <xdr:col>19</xdr:col>
      <xdr:colOff>38100</xdr:colOff>
      <xdr:row>36</xdr:row>
      <xdr:rowOff>11430</xdr:rowOff>
    </xdr:to>
    <xdr:sp macro="" textlink="">
      <xdr:nvSpPr>
        <xdr:cNvPr id="120" name="フローチャート: 判断 119"/>
        <xdr:cNvSpPr/>
      </xdr:nvSpPr>
      <xdr:spPr>
        <a:xfrm>
          <a:off x="3213100" y="6863080"/>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35</xdr:row>
      <xdr:rowOff>21590</xdr:rowOff>
    </xdr:from>
    <xdr:ext cx="762000" cy="257810"/>
    <xdr:sp macro="" textlink="">
      <xdr:nvSpPr>
        <xdr:cNvPr id="121" name="テキスト ボックス 120"/>
        <xdr:cNvSpPr txBox="1"/>
      </xdr:nvSpPr>
      <xdr:spPr>
        <a:xfrm>
          <a:off x="2914650" y="66319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263525</xdr:rowOff>
    </xdr:from>
    <xdr:to xmlns:xdr="http://schemas.openxmlformats.org/drawingml/2006/spreadsheetDrawing">
      <xdr:col>15</xdr:col>
      <xdr:colOff>101600</xdr:colOff>
      <xdr:row>36</xdr:row>
      <xdr:rowOff>21590</xdr:rowOff>
    </xdr:to>
    <xdr:sp macro="" textlink="">
      <xdr:nvSpPr>
        <xdr:cNvPr id="122" name="フローチャート: 判断 121"/>
        <xdr:cNvSpPr/>
      </xdr:nvSpPr>
      <xdr:spPr>
        <a:xfrm>
          <a:off x="2571750" y="68738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32385</xdr:rowOff>
    </xdr:from>
    <xdr:ext cx="761365" cy="257810"/>
    <xdr:sp macro="" textlink="">
      <xdr:nvSpPr>
        <xdr:cNvPr id="123" name="テキスト ボックス 122"/>
        <xdr:cNvSpPr txBox="1"/>
      </xdr:nvSpPr>
      <xdr:spPr>
        <a:xfrm>
          <a:off x="2279650" y="664273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2000" cy="259080"/>
    <xdr:sp macro="" textlink="">
      <xdr:nvSpPr>
        <xdr:cNvPr id="124" name="テキスト ボックス 123"/>
        <xdr:cNvSpPr txBox="1"/>
      </xdr:nvSpPr>
      <xdr:spPr>
        <a:xfrm>
          <a:off x="49403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5" name="テキスト ボックス 124"/>
        <xdr:cNvSpPr txBox="1"/>
      </xdr:nvSpPr>
      <xdr:spPr>
        <a:xfrm>
          <a:off x="43497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6" name="テキスト ボックス 125"/>
        <xdr:cNvSpPr txBox="1"/>
      </xdr:nvSpPr>
      <xdr:spPr>
        <a:xfrm>
          <a:off x="37274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7" name="テキスト ボックス 126"/>
        <xdr:cNvSpPr txBox="1"/>
      </xdr:nvSpPr>
      <xdr:spPr>
        <a:xfrm>
          <a:off x="30861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8" name="テキスト ボックス 127"/>
        <xdr:cNvSpPr txBox="1"/>
      </xdr:nvSpPr>
      <xdr:spPr>
        <a:xfrm>
          <a:off x="24638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310515</xdr:rowOff>
    </xdr:from>
    <xdr:to xmlns:xdr="http://schemas.openxmlformats.org/drawingml/2006/spreadsheetDrawing">
      <xdr:col>29</xdr:col>
      <xdr:colOff>171450</xdr:colOff>
      <xdr:row>36</xdr:row>
      <xdr:rowOff>69215</xdr:rowOff>
    </xdr:to>
    <xdr:sp macro="" textlink="">
      <xdr:nvSpPr>
        <xdr:cNvPr id="129" name="楕円 128"/>
        <xdr:cNvSpPr/>
      </xdr:nvSpPr>
      <xdr:spPr>
        <a:xfrm>
          <a:off x="5048250" y="6920865"/>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282575</xdr:rowOff>
    </xdr:from>
    <xdr:ext cx="762000" cy="258445"/>
    <xdr:sp macro="" textlink="">
      <xdr:nvSpPr>
        <xdr:cNvPr id="130" name="人口1人当たり決算額の推移該当値テキスト445"/>
        <xdr:cNvSpPr txBox="1"/>
      </xdr:nvSpPr>
      <xdr:spPr>
        <a:xfrm>
          <a:off x="5168900" y="6892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321310</xdr:rowOff>
    </xdr:from>
    <xdr:to xmlns:xdr="http://schemas.openxmlformats.org/drawingml/2006/spreadsheetDrawing">
      <xdr:col>26</xdr:col>
      <xdr:colOff>101600</xdr:colOff>
      <xdr:row>36</xdr:row>
      <xdr:rowOff>80645</xdr:rowOff>
    </xdr:to>
    <xdr:sp macro="" textlink="">
      <xdr:nvSpPr>
        <xdr:cNvPr id="131" name="楕円 130"/>
        <xdr:cNvSpPr/>
      </xdr:nvSpPr>
      <xdr:spPr>
        <a:xfrm>
          <a:off x="4457700" y="69316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65405</xdr:rowOff>
    </xdr:from>
    <xdr:ext cx="735965" cy="257810"/>
    <xdr:sp macro="" textlink="">
      <xdr:nvSpPr>
        <xdr:cNvPr id="132" name="テキスト ボックス 131"/>
        <xdr:cNvSpPr txBox="1"/>
      </xdr:nvSpPr>
      <xdr:spPr>
        <a:xfrm>
          <a:off x="4165600" y="7018655"/>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323850</xdr:rowOff>
    </xdr:from>
    <xdr:to xmlns:xdr="http://schemas.openxmlformats.org/drawingml/2006/spreadsheetDrawing">
      <xdr:col>22</xdr:col>
      <xdr:colOff>165100</xdr:colOff>
      <xdr:row>36</xdr:row>
      <xdr:rowOff>82550</xdr:rowOff>
    </xdr:to>
    <xdr:sp macro="" textlink="">
      <xdr:nvSpPr>
        <xdr:cNvPr id="133" name="楕円 132"/>
        <xdr:cNvSpPr/>
      </xdr:nvSpPr>
      <xdr:spPr>
        <a:xfrm>
          <a:off x="3835400" y="6934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67310</xdr:rowOff>
    </xdr:from>
    <xdr:ext cx="762000" cy="259080"/>
    <xdr:sp macro="" textlink="">
      <xdr:nvSpPr>
        <xdr:cNvPr id="134" name="テキスト ボックス 133"/>
        <xdr:cNvSpPr txBox="1"/>
      </xdr:nvSpPr>
      <xdr:spPr>
        <a:xfrm>
          <a:off x="354330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5080</xdr:rowOff>
    </xdr:from>
    <xdr:to xmlns:xdr="http://schemas.openxmlformats.org/drawingml/2006/spreadsheetDrawing">
      <xdr:col>19</xdr:col>
      <xdr:colOff>38100</xdr:colOff>
      <xdr:row>36</xdr:row>
      <xdr:rowOff>106680</xdr:rowOff>
    </xdr:to>
    <xdr:sp macro="" textlink="">
      <xdr:nvSpPr>
        <xdr:cNvPr id="135" name="楕円 134"/>
        <xdr:cNvSpPr/>
      </xdr:nvSpPr>
      <xdr:spPr>
        <a:xfrm>
          <a:off x="3213100" y="6958330"/>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36</xdr:row>
      <xdr:rowOff>91440</xdr:rowOff>
    </xdr:from>
    <xdr:ext cx="762000" cy="259080"/>
    <xdr:sp macro="" textlink="">
      <xdr:nvSpPr>
        <xdr:cNvPr id="136" name="テキスト ボックス 135"/>
        <xdr:cNvSpPr txBox="1"/>
      </xdr:nvSpPr>
      <xdr:spPr>
        <a:xfrm>
          <a:off x="2914650" y="7044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19050</xdr:rowOff>
    </xdr:from>
    <xdr:to xmlns:xdr="http://schemas.openxmlformats.org/drawingml/2006/spreadsheetDrawing">
      <xdr:col>15</xdr:col>
      <xdr:colOff>101600</xdr:colOff>
      <xdr:row>36</xdr:row>
      <xdr:rowOff>120650</xdr:rowOff>
    </xdr:to>
    <xdr:sp macro="" textlink="">
      <xdr:nvSpPr>
        <xdr:cNvPr id="137" name="楕円 136"/>
        <xdr:cNvSpPr/>
      </xdr:nvSpPr>
      <xdr:spPr>
        <a:xfrm>
          <a:off x="2571750" y="6972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105410</xdr:rowOff>
    </xdr:from>
    <xdr:ext cx="761365" cy="259715"/>
    <xdr:sp macro="" textlink="">
      <xdr:nvSpPr>
        <xdr:cNvPr id="138" name="テキスト ボックス 137"/>
        <xdr:cNvSpPr txBox="1"/>
      </xdr:nvSpPr>
      <xdr:spPr>
        <a:xfrm>
          <a:off x="2279650" y="70586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15,982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26546" y="75052"/>
          <a:ext cx="382677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77850" y="127000"/>
          <a:ext cx="114236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145000" y="190500"/>
          <a:ext cx="3543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164050" y="215900"/>
          <a:ext cx="3498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189450" y="241300"/>
          <a:ext cx="3441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静岡県伊豆市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636750" y="19050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662150" y="215900"/>
          <a:ext cx="23495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1300"/>
          <a:ext cx="22923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85800" y="889000"/>
          <a:ext cx="908685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12800" y="920750"/>
          <a:ext cx="1244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1295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30,360
30,069
363.97
19,391,676
18,344,012
734,112
9,981,037
18,016,363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13100" y="92075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584700" y="939800"/>
          <a:ext cx="18224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407150" y="939800"/>
          <a:ext cx="11366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37.9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607300" y="952500"/>
          <a:ext cx="5778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584700" y="1714500"/>
          <a:ext cx="18224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47065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9969500" y="889000"/>
          <a:ext cx="13716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210800" y="9525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210800" y="12192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210800" y="1549400"/>
          <a:ext cx="13081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052050" y="106680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106025" y="1016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106025" y="1282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13333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071100" y="1524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13333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071100" y="1905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4135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4135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4135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858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128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128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145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145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43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43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858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66675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858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2" name="直線コネクタ 41"/>
        <xdr:cNvCxnSpPr/>
      </xdr:nvCxnSpPr>
      <xdr:spPr>
        <a:xfrm>
          <a:off x="685800" y="6654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37</xdr:row>
      <xdr:rowOff>168910</xdr:rowOff>
    </xdr:from>
    <xdr:ext cx="248285" cy="258445"/>
    <xdr:sp macro="" textlink="">
      <xdr:nvSpPr>
        <xdr:cNvPr id="43" name="テキスト ボックス 42"/>
        <xdr:cNvSpPr txBox="1"/>
      </xdr:nvSpPr>
      <xdr:spPr>
        <a:xfrm>
          <a:off x="4749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4" name="直線コネクタ 43"/>
        <xdr:cNvCxnSpPr/>
      </xdr:nvCxnSpPr>
      <xdr:spPr>
        <a:xfrm>
          <a:off x="685800" y="6197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35</xdr:row>
      <xdr:rowOff>54610</xdr:rowOff>
    </xdr:from>
    <xdr:ext cx="595630" cy="258445"/>
    <xdr:sp macro="" textlink="">
      <xdr:nvSpPr>
        <xdr:cNvPr id="45" name="テキスト ボックス 44"/>
        <xdr:cNvSpPr txBox="1"/>
      </xdr:nvSpPr>
      <xdr:spPr>
        <a:xfrm>
          <a:off x="166370" y="6055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6" name="直線コネクタ 45"/>
        <xdr:cNvCxnSpPr/>
      </xdr:nvCxnSpPr>
      <xdr:spPr>
        <a:xfrm>
          <a:off x="685800" y="5740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32</xdr:row>
      <xdr:rowOff>111760</xdr:rowOff>
    </xdr:from>
    <xdr:ext cx="595630" cy="258445"/>
    <xdr:sp macro="" textlink="">
      <xdr:nvSpPr>
        <xdr:cNvPr id="47" name="テキスト ボックス 46"/>
        <xdr:cNvSpPr txBox="1"/>
      </xdr:nvSpPr>
      <xdr:spPr>
        <a:xfrm>
          <a:off x="166370" y="5598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8" name="直線コネクタ 47"/>
        <xdr:cNvCxnSpPr/>
      </xdr:nvCxnSpPr>
      <xdr:spPr>
        <a:xfrm>
          <a:off x="685800" y="5283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168910</xdr:rowOff>
    </xdr:from>
    <xdr:ext cx="595630" cy="258445"/>
    <xdr:sp macro="" textlink="">
      <xdr:nvSpPr>
        <xdr:cNvPr id="49" name="テキスト ボックス 48"/>
        <xdr:cNvSpPr txBox="1"/>
      </xdr:nvSpPr>
      <xdr:spPr>
        <a:xfrm>
          <a:off x="166370" y="5140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0" name="直線コネクタ 49"/>
        <xdr:cNvCxnSpPr/>
      </xdr:nvCxnSpPr>
      <xdr:spPr>
        <a:xfrm>
          <a:off x="6858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5630" cy="258445"/>
    <xdr:sp macro="" textlink="">
      <xdr:nvSpPr>
        <xdr:cNvPr id="51" name="テキスト ボックス 50"/>
        <xdr:cNvSpPr txBox="1"/>
      </xdr:nvSpPr>
      <xdr:spPr>
        <a:xfrm>
          <a:off x="16637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2" name="人件費グラフ枠"/>
        <xdr:cNvSpPr/>
      </xdr:nvSpPr>
      <xdr:spPr>
        <a:xfrm>
          <a:off x="6858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154940</xdr:rowOff>
    </xdr:from>
    <xdr:to xmlns:xdr="http://schemas.openxmlformats.org/drawingml/2006/spreadsheetDrawing">
      <xdr:col>24</xdr:col>
      <xdr:colOff>62865</xdr:colOff>
      <xdr:row>37</xdr:row>
      <xdr:rowOff>45720</xdr:rowOff>
    </xdr:to>
    <xdr:cxnSp macro="">
      <xdr:nvCxnSpPr>
        <xdr:cNvPr id="53" name="直線コネクタ 52"/>
        <xdr:cNvCxnSpPr/>
      </xdr:nvCxnSpPr>
      <xdr:spPr>
        <a:xfrm flipV="1">
          <a:off x="4176395" y="5298440"/>
          <a:ext cx="1270" cy="1090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49530</xdr:rowOff>
    </xdr:from>
    <xdr:ext cx="534670" cy="259080"/>
    <xdr:sp macro="" textlink="">
      <xdr:nvSpPr>
        <xdr:cNvPr id="54" name="人件費最小値テキスト"/>
        <xdr:cNvSpPr txBox="1"/>
      </xdr:nvSpPr>
      <xdr:spPr>
        <a:xfrm>
          <a:off x="4229100" y="6393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45720</xdr:rowOff>
    </xdr:from>
    <xdr:to xmlns:xdr="http://schemas.openxmlformats.org/drawingml/2006/spreadsheetDrawing">
      <xdr:col>24</xdr:col>
      <xdr:colOff>152400</xdr:colOff>
      <xdr:row>37</xdr:row>
      <xdr:rowOff>45720</xdr:rowOff>
    </xdr:to>
    <xdr:cxnSp macro="">
      <xdr:nvCxnSpPr>
        <xdr:cNvPr id="55" name="直線コネクタ 54"/>
        <xdr:cNvCxnSpPr/>
      </xdr:nvCxnSpPr>
      <xdr:spPr>
        <a:xfrm>
          <a:off x="4108450" y="63893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100965</xdr:rowOff>
    </xdr:from>
    <xdr:ext cx="598805" cy="258445"/>
    <xdr:sp macro="" textlink="">
      <xdr:nvSpPr>
        <xdr:cNvPr id="56" name="人件費最大値テキスト"/>
        <xdr:cNvSpPr txBox="1"/>
      </xdr:nvSpPr>
      <xdr:spPr>
        <a:xfrm>
          <a:off x="4229100" y="50730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296,869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154940</xdr:rowOff>
    </xdr:from>
    <xdr:to xmlns:xdr="http://schemas.openxmlformats.org/drawingml/2006/spreadsheetDrawing">
      <xdr:col>24</xdr:col>
      <xdr:colOff>152400</xdr:colOff>
      <xdr:row>30</xdr:row>
      <xdr:rowOff>154940</xdr:rowOff>
    </xdr:to>
    <xdr:cxnSp macro="">
      <xdr:nvCxnSpPr>
        <xdr:cNvPr id="57" name="直線コネクタ 56"/>
        <xdr:cNvCxnSpPr/>
      </xdr:nvCxnSpPr>
      <xdr:spPr>
        <a:xfrm>
          <a:off x="4108450" y="52984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36</xdr:row>
      <xdr:rowOff>56515</xdr:rowOff>
    </xdr:from>
    <xdr:to xmlns:xdr="http://schemas.openxmlformats.org/drawingml/2006/spreadsheetDrawing">
      <xdr:col>24</xdr:col>
      <xdr:colOff>63500</xdr:colOff>
      <xdr:row>36</xdr:row>
      <xdr:rowOff>65405</xdr:rowOff>
    </xdr:to>
    <xdr:cxnSp macro="">
      <xdr:nvCxnSpPr>
        <xdr:cNvPr id="58" name="直線コネクタ 57"/>
        <xdr:cNvCxnSpPr/>
      </xdr:nvCxnSpPr>
      <xdr:spPr>
        <a:xfrm flipV="1">
          <a:off x="3429000" y="6228715"/>
          <a:ext cx="7493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20955</xdr:rowOff>
    </xdr:from>
    <xdr:ext cx="534670" cy="258445"/>
    <xdr:sp macro="" textlink="">
      <xdr:nvSpPr>
        <xdr:cNvPr id="59" name="人件費平均値テキスト"/>
        <xdr:cNvSpPr txBox="1"/>
      </xdr:nvSpPr>
      <xdr:spPr>
        <a:xfrm>
          <a:off x="4229100" y="61931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42545</xdr:rowOff>
    </xdr:from>
    <xdr:to xmlns:xdr="http://schemas.openxmlformats.org/drawingml/2006/spreadsheetDrawing">
      <xdr:col>24</xdr:col>
      <xdr:colOff>114300</xdr:colOff>
      <xdr:row>36</xdr:row>
      <xdr:rowOff>144145</xdr:rowOff>
    </xdr:to>
    <xdr:sp macro="" textlink="">
      <xdr:nvSpPr>
        <xdr:cNvPr id="60" name="フローチャート: 判断 59"/>
        <xdr:cNvSpPr/>
      </xdr:nvSpPr>
      <xdr:spPr>
        <a:xfrm>
          <a:off x="4127500" y="621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65405</xdr:rowOff>
    </xdr:from>
    <xdr:to xmlns:xdr="http://schemas.openxmlformats.org/drawingml/2006/spreadsheetDrawing">
      <xdr:col>19</xdr:col>
      <xdr:colOff>171450</xdr:colOff>
      <xdr:row>36</xdr:row>
      <xdr:rowOff>73025</xdr:rowOff>
    </xdr:to>
    <xdr:cxnSp macro="">
      <xdr:nvCxnSpPr>
        <xdr:cNvPr id="61" name="直線コネクタ 60"/>
        <xdr:cNvCxnSpPr/>
      </xdr:nvCxnSpPr>
      <xdr:spPr>
        <a:xfrm flipV="1">
          <a:off x="2622550" y="6237605"/>
          <a:ext cx="8064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44450</xdr:rowOff>
    </xdr:from>
    <xdr:to xmlns:xdr="http://schemas.openxmlformats.org/drawingml/2006/spreadsheetDrawing">
      <xdr:col>20</xdr:col>
      <xdr:colOff>38100</xdr:colOff>
      <xdr:row>36</xdr:row>
      <xdr:rowOff>146050</xdr:rowOff>
    </xdr:to>
    <xdr:sp macro="" textlink="">
      <xdr:nvSpPr>
        <xdr:cNvPr id="62" name="フローチャート: 判断 61"/>
        <xdr:cNvSpPr/>
      </xdr:nvSpPr>
      <xdr:spPr>
        <a:xfrm>
          <a:off x="3384550" y="6216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137160</xdr:rowOff>
    </xdr:from>
    <xdr:ext cx="534035" cy="259080"/>
    <xdr:sp macro="" textlink="">
      <xdr:nvSpPr>
        <xdr:cNvPr id="63" name="テキスト ボックス 62"/>
        <xdr:cNvSpPr txBox="1"/>
      </xdr:nvSpPr>
      <xdr:spPr>
        <a:xfrm>
          <a:off x="3187065" y="6309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64135</xdr:rowOff>
    </xdr:from>
    <xdr:to xmlns:xdr="http://schemas.openxmlformats.org/drawingml/2006/spreadsheetDrawing">
      <xdr:col>15</xdr:col>
      <xdr:colOff>50800</xdr:colOff>
      <xdr:row>36</xdr:row>
      <xdr:rowOff>73025</xdr:rowOff>
    </xdr:to>
    <xdr:cxnSp macro="">
      <xdr:nvCxnSpPr>
        <xdr:cNvPr id="64" name="直線コネクタ 63"/>
        <xdr:cNvCxnSpPr/>
      </xdr:nvCxnSpPr>
      <xdr:spPr>
        <a:xfrm>
          <a:off x="1828800" y="6236335"/>
          <a:ext cx="7937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45085</xdr:rowOff>
    </xdr:from>
    <xdr:to xmlns:xdr="http://schemas.openxmlformats.org/drawingml/2006/spreadsheetDrawing">
      <xdr:col>15</xdr:col>
      <xdr:colOff>101600</xdr:colOff>
      <xdr:row>36</xdr:row>
      <xdr:rowOff>146685</xdr:rowOff>
    </xdr:to>
    <xdr:sp macro="" textlink="">
      <xdr:nvSpPr>
        <xdr:cNvPr id="65" name="フローチャート: 判断 64"/>
        <xdr:cNvSpPr/>
      </xdr:nvSpPr>
      <xdr:spPr>
        <a:xfrm>
          <a:off x="257175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137795</xdr:rowOff>
    </xdr:from>
    <xdr:ext cx="534035" cy="259080"/>
    <xdr:sp macro="" textlink="">
      <xdr:nvSpPr>
        <xdr:cNvPr id="66" name="テキスト ボックス 65"/>
        <xdr:cNvSpPr txBox="1"/>
      </xdr:nvSpPr>
      <xdr:spPr>
        <a:xfrm>
          <a:off x="2393315" y="6309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36</xdr:row>
      <xdr:rowOff>60960</xdr:rowOff>
    </xdr:from>
    <xdr:to xmlns:xdr="http://schemas.openxmlformats.org/drawingml/2006/spreadsheetDrawing">
      <xdr:col>10</xdr:col>
      <xdr:colOff>114300</xdr:colOff>
      <xdr:row>36</xdr:row>
      <xdr:rowOff>64135</xdr:rowOff>
    </xdr:to>
    <xdr:cxnSp macro="">
      <xdr:nvCxnSpPr>
        <xdr:cNvPr id="67" name="直線コネクタ 66"/>
        <xdr:cNvCxnSpPr/>
      </xdr:nvCxnSpPr>
      <xdr:spPr>
        <a:xfrm>
          <a:off x="1028700" y="6233160"/>
          <a:ext cx="8001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53340</xdr:rowOff>
    </xdr:from>
    <xdr:to xmlns:xdr="http://schemas.openxmlformats.org/drawingml/2006/spreadsheetDrawing">
      <xdr:col>10</xdr:col>
      <xdr:colOff>165100</xdr:colOff>
      <xdr:row>36</xdr:row>
      <xdr:rowOff>154940</xdr:rowOff>
    </xdr:to>
    <xdr:sp macro="" textlink="">
      <xdr:nvSpPr>
        <xdr:cNvPr id="68" name="フローチャート: 判断 67"/>
        <xdr:cNvSpPr/>
      </xdr:nvSpPr>
      <xdr:spPr>
        <a:xfrm>
          <a:off x="177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146050</xdr:rowOff>
    </xdr:from>
    <xdr:ext cx="534670" cy="258445"/>
    <xdr:sp macro="" textlink="">
      <xdr:nvSpPr>
        <xdr:cNvPr id="69" name="テキスト ボックス 68"/>
        <xdr:cNvSpPr txBox="1"/>
      </xdr:nvSpPr>
      <xdr:spPr>
        <a:xfrm>
          <a:off x="1580515" y="63182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74930</xdr:rowOff>
    </xdr:from>
    <xdr:to xmlns:xdr="http://schemas.openxmlformats.org/drawingml/2006/spreadsheetDrawing">
      <xdr:col>6</xdr:col>
      <xdr:colOff>38100</xdr:colOff>
      <xdr:row>37</xdr:row>
      <xdr:rowOff>4445</xdr:rowOff>
    </xdr:to>
    <xdr:sp macro="" textlink="">
      <xdr:nvSpPr>
        <xdr:cNvPr id="70" name="フローチャート: 判断 69"/>
        <xdr:cNvSpPr/>
      </xdr:nvSpPr>
      <xdr:spPr>
        <a:xfrm>
          <a:off x="984250" y="624713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167005</xdr:rowOff>
    </xdr:from>
    <xdr:ext cx="534035" cy="258445"/>
    <xdr:sp macro="" textlink="">
      <xdr:nvSpPr>
        <xdr:cNvPr id="71" name="テキスト ボックス 70"/>
        <xdr:cNvSpPr txBox="1"/>
      </xdr:nvSpPr>
      <xdr:spPr>
        <a:xfrm>
          <a:off x="786765" y="6339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2" name="テキスト ボックス 71"/>
        <xdr:cNvSpPr txBox="1"/>
      </xdr:nvSpPr>
      <xdr:spPr>
        <a:xfrm>
          <a:off x="40068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41</xdr:row>
      <xdr:rowOff>80010</xdr:rowOff>
    </xdr:from>
    <xdr:ext cx="762000" cy="259080"/>
    <xdr:sp macro="" textlink="">
      <xdr:nvSpPr>
        <xdr:cNvPr id="73" name="テキスト ボックス 72"/>
        <xdr:cNvSpPr txBox="1"/>
      </xdr:nvSpPr>
      <xdr:spPr>
        <a:xfrm>
          <a:off x="3257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4" name="テキスト ボックス 73"/>
        <xdr:cNvSpPr txBox="1"/>
      </xdr:nvSpPr>
      <xdr:spPr>
        <a:xfrm>
          <a:off x="24511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5" name="テキスト ボックス 74"/>
        <xdr:cNvSpPr txBox="1"/>
      </xdr:nvSpPr>
      <xdr:spPr>
        <a:xfrm>
          <a:off x="1657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41</xdr:row>
      <xdr:rowOff>80010</xdr:rowOff>
    </xdr:from>
    <xdr:ext cx="762000" cy="259080"/>
    <xdr:sp macro="" textlink="">
      <xdr:nvSpPr>
        <xdr:cNvPr id="76" name="テキスト ボックス 75"/>
        <xdr:cNvSpPr txBox="1"/>
      </xdr:nvSpPr>
      <xdr:spPr>
        <a:xfrm>
          <a:off x="857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6350</xdr:rowOff>
    </xdr:from>
    <xdr:to xmlns:xdr="http://schemas.openxmlformats.org/drawingml/2006/spreadsheetDrawing">
      <xdr:col>24</xdr:col>
      <xdr:colOff>114300</xdr:colOff>
      <xdr:row>36</xdr:row>
      <xdr:rowOff>107315</xdr:rowOff>
    </xdr:to>
    <xdr:sp macro="" textlink="">
      <xdr:nvSpPr>
        <xdr:cNvPr id="77" name="楕円 76"/>
        <xdr:cNvSpPr/>
      </xdr:nvSpPr>
      <xdr:spPr>
        <a:xfrm>
          <a:off x="4127500" y="6178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29210</xdr:rowOff>
    </xdr:from>
    <xdr:ext cx="534670" cy="258445"/>
    <xdr:sp macro="" textlink="">
      <xdr:nvSpPr>
        <xdr:cNvPr id="78" name="人件費該当値テキスト"/>
        <xdr:cNvSpPr txBox="1"/>
      </xdr:nvSpPr>
      <xdr:spPr>
        <a:xfrm>
          <a:off x="4229100" y="60299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14605</xdr:rowOff>
    </xdr:from>
    <xdr:to xmlns:xdr="http://schemas.openxmlformats.org/drawingml/2006/spreadsheetDrawing">
      <xdr:col>20</xdr:col>
      <xdr:colOff>38100</xdr:colOff>
      <xdr:row>36</xdr:row>
      <xdr:rowOff>116205</xdr:rowOff>
    </xdr:to>
    <xdr:sp macro="" textlink="">
      <xdr:nvSpPr>
        <xdr:cNvPr id="79" name="楕円 78"/>
        <xdr:cNvSpPr/>
      </xdr:nvSpPr>
      <xdr:spPr>
        <a:xfrm>
          <a:off x="3384550" y="61868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132715</xdr:rowOff>
    </xdr:from>
    <xdr:ext cx="534035" cy="258445"/>
    <xdr:sp macro="" textlink="">
      <xdr:nvSpPr>
        <xdr:cNvPr id="80" name="テキスト ボックス 79"/>
        <xdr:cNvSpPr txBox="1"/>
      </xdr:nvSpPr>
      <xdr:spPr>
        <a:xfrm>
          <a:off x="3187065" y="5962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22225</xdr:rowOff>
    </xdr:from>
    <xdr:to xmlns:xdr="http://schemas.openxmlformats.org/drawingml/2006/spreadsheetDrawing">
      <xdr:col>15</xdr:col>
      <xdr:colOff>101600</xdr:colOff>
      <xdr:row>36</xdr:row>
      <xdr:rowOff>123825</xdr:rowOff>
    </xdr:to>
    <xdr:sp macro="" textlink="">
      <xdr:nvSpPr>
        <xdr:cNvPr id="81" name="楕円 80"/>
        <xdr:cNvSpPr/>
      </xdr:nvSpPr>
      <xdr:spPr>
        <a:xfrm>
          <a:off x="2571750" y="61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140335</xdr:rowOff>
    </xdr:from>
    <xdr:ext cx="534035" cy="259080"/>
    <xdr:sp macro="" textlink="">
      <xdr:nvSpPr>
        <xdr:cNvPr id="82" name="テキスト ボックス 81"/>
        <xdr:cNvSpPr txBox="1"/>
      </xdr:nvSpPr>
      <xdr:spPr>
        <a:xfrm>
          <a:off x="2393315" y="59696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13335</xdr:rowOff>
    </xdr:from>
    <xdr:to xmlns:xdr="http://schemas.openxmlformats.org/drawingml/2006/spreadsheetDrawing">
      <xdr:col>10</xdr:col>
      <xdr:colOff>165100</xdr:colOff>
      <xdr:row>36</xdr:row>
      <xdr:rowOff>114935</xdr:rowOff>
    </xdr:to>
    <xdr:sp macro="" textlink="">
      <xdr:nvSpPr>
        <xdr:cNvPr id="83" name="楕円 82"/>
        <xdr:cNvSpPr/>
      </xdr:nvSpPr>
      <xdr:spPr>
        <a:xfrm>
          <a:off x="1778000" y="61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132080</xdr:rowOff>
    </xdr:from>
    <xdr:ext cx="534670" cy="258445"/>
    <xdr:sp macro="" textlink="">
      <xdr:nvSpPr>
        <xdr:cNvPr id="84" name="テキスト ボックス 83"/>
        <xdr:cNvSpPr txBox="1"/>
      </xdr:nvSpPr>
      <xdr:spPr>
        <a:xfrm>
          <a:off x="1580515" y="59613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10160</xdr:rowOff>
    </xdr:from>
    <xdr:to xmlns:xdr="http://schemas.openxmlformats.org/drawingml/2006/spreadsheetDrawing">
      <xdr:col>6</xdr:col>
      <xdr:colOff>38100</xdr:colOff>
      <xdr:row>36</xdr:row>
      <xdr:rowOff>111760</xdr:rowOff>
    </xdr:to>
    <xdr:sp macro="" textlink="">
      <xdr:nvSpPr>
        <xdr:cNvPr id="85" name="楕円 84"/>
        <xdr:cNvSpPr/>
      </xdr:nvSpPr>
      <xdr:spPr>
        <a:xfrm>
          <a:off x="984250" y="61823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128270</xdr:rowOff>
    </xdr:from>
    <xdr:ext cx="534035" cy="259080"/>
    <xdr:sp macro="" textlink="">
      <xdr:nvSpPr>
        <xdr:cNvPr id="86" name="テキスト ボックス 85"/>
        <xdr:cNvSpPr txBox="1"/>
      </xdr:nvSpPr>
      <xdr:spPr>
        <a:xfrm>
          <a:off x="786765" y="5957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7" name="正方形/長方形 86"/>
        <xdr:cNvSpPr/>
      </xdr:nvSpPr>
      <xdr:spPr>
        <a:xfrm>
          <a:off x="6858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8" name="正方形/長方形 87"/>
        <xdr:cNvSpPr/>
      </xdr:nvSpPr>
      <xdr:spPr>
        <a:xfrm>
          <a:off x="8128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89" name="正方形/長方形 88"/>
        <xdr:cNvSpPr/>
      </xdr:nvSpPr>
      <xdr:spPr>
        <a:xfrm>
          <a:off x="8128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0" name="正方形/長方形 89"/>
        <xdr:cNvSpPr/>
      </xdr:nvSpPr>
      <xdr:spPr>
        <a:xfrm>
          <a:off x="17145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1" name="正方形/長方形 90"/>
        <xdr:cNvSpPr/>
      </xdr:nvSpPr>
      <xdr:spPr>
        <a:xfrm>
          <a:off x="17145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2" name="正方形/長方形 91"/>
        <xdr:cNvSpPr/>
      </xdr:nvSpPr>
      <xdr:spPr>
        <a:xfrm>
          <a:off x="2743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3" name="正方形/長方形 92"/>
        <xdr:cNvSpPr/>
      </xdr:nvSpPr>
      <xdr:spPr>
        <a:xfrm>
          <a:off x="2743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58,011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4" name="正方形/長方形 93"/>
        <xdr:cNvSpPr/>
      </xdr:nvSpPr>
      <xdr:spPr>
        <a:xfrm>
          <a:off x="6858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5" name="テキスト ボックス 94"/>
        <xdr:cNvSpPr txBox="1"/>
      </xdr:nvSpPr>
      <xdr:spPr>
        <a:xfrm>
          <a:off x="66675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6" name="直線コネクタ 95"/>
        <xdr:cNvCxnSpPr/>
      </xdr:nvCxnSpPr>
      <xdr:spPr>
        <a:xfrm>
          <a:off x="6858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8285" cy="258445"/>
    <xdr:sp macro="" textlink="">
      <xdr:nvSpPr>
        <xdr:cNvPr id="97" name="テキスト ボックス 96"/>
        <xdr:cNvSpPr txBox="1"/>
      </xdr:nvSpPr>
      <xdr:spPr>
        <a:xfrm>
          <a:off x="4749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8" name="直線コネクタ 97"/>
        <xdr:cNvCxnSpPr/>
      </xdr:nvCxnSpPr>
      <xdr:spPr>
        <a:xfrm>
          <a:off x="685800" y="1021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99" name="テキスト ボックス 98"/>
        <xdr:cNvSpPr txBox="1"/>
      </xdr:nvSpPr>
      <xdr:spPr>
        <a:xfrm>
          <a:off x="21145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0" name="直線コネクタ 99"/>
        <xdr:cNvCxnSpPr/>
      </xdr:nvCxnSpPr>
      <xdr:spPr>
        <a:xfrm>
          <a:off x="685800" y="98875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8445"/>
    <xdr:sp macro="" textlink="">
      <xdr:nvSpPr>
        <xdr:cNvPr id="101" name="テキスト ボックス 100"/>
        <xdr:cNvSpPr txBox="1"/>
      </xdr:nvSpPr>
      <xdr:spPr>
        <a:xfrm>
          <a:off x="21145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2" name="直線コネクタ 101"/>
        <xdr:cNvCxnSpPr/>
      </xdr:nvCxnSpPr>
      <xdr:spPr>
        <a:xfrm>
          <a:off x="685800" y="95618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3" name="テキスト ボックス 102"/>
        <xdr:cNvSpPr txBox="1"/>
      </xdr:nvSpPr>
      <xdr:spPr>
        <a:xfrm>
          <a:off x="21145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4" name="直線コネクタ 103"/>
        <xdr:cNvCxnSpPr/>
      </xdr:nvCxnSpPr>
      <xdr:spPr>
        <a:xfrm>
          <a:off x="685800" y="9234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5630" cy="258445"/>
    <xdr:sp macro="" textlink="">
      <xdr:nvSpPr>
        <xdr:cNvPr id="105" name="テキスト ボックス 104"/>
        <xdr:cNvSpPr txBox="1"/>
      </xdr:nvSpPr>
      <xdr:spPr>
        <a:xfrm>
          <a:off x="166370" y="9093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6" name="直線コネクタ 105"/>
        <xdr:cNvCxnSpPr/>
      </xdr:nvCxnSpPr>
      <xdr:spPr>
        <a:xfrm>
          <a:off x="685800" y="8908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5630" cy="258445"/>
    <xdr:sp macro="" textlink="">
      <xdr:nvSpPr>
        <xdr:cNvPr id="107" name="テキスト ボックス 106"/>
        <xdr:cNvSpPr txBox="1"/>
      </xdr:nvSpPr>
      <xdr:spPr>
        <a:xfrm>
          <a:off x="16637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8" name="直線コネクタ 107"/>
        <xdr:cNvCxnSpPr/>
      </xdr:nvCxnSpPr>
      <xdr:spPr>
        <a:xfrm>
          <a:off x="685800" y="8581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5630" cy="259080"/>
    <xdr:sp macro="" textlink="">
      <xdr:nvSpPr>
        <xdr:cNvPr id="109" name="テキスト ボックス 108"/>
        <xdr:cNvSpPr txBox="1"/>
      </xdr:nvSpPr>
      <xdr:spPr>
        <a:xfrm>
          <a:off x="166370" y="8439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6858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5630" cy="258445"/>
    <xdr:sp macro="" textlink="">
      <xdr:nvSpPr>
        <xdr:cNvPr id="111" name="テキスト ボックス 110"/>
        <xdr:cNvSpPr txBox="1"/>
      </xdr:nvSpPr>
      <xdr:spPr>
        <a:xfrm>
          <a:off x="166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6858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161290</xdr:rowOff>
    </xdr:from>
    <xdr:to xmlns:xdr="http://schemas.openxmlformats.org/drawingml/2006/spreadsheetDrawing">
      <xdr:col>24</xdr:col>
      <xdr:colOff>62865</xdr:colOff>
      <xdr:row>58</xdr:row>
      <xdr:rowOff>121285</xdr:rowOff>
    </xdr:to>
    <xdr:cxnSp macro="">
      <xdr:nvCxnSpPr>
        <xdr:cNvPr id="113" name="直線コネクタ 112"/>
        <xdr:cNvCxnSpPr/>
      </xdr:nvCxnSpPr>
      <xdr:spPr>
        <a:xfrm flipV="1">
          <a:off x="4176395" y="8733790"/>
          <a:ext cx="1270" cy="1331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125095</xdr:rowOff>
    </xdr:from>
    <xdr:ext cx="534670" cy="258445"/>
    <xdr:sp macro="" textlink="">
      <xdr:nvSpPr>
        <xdr:cNvPr id="114" name="物件費最小値テキスト"/>
        <xdr:cNvSpPr txBox="1"/>
      </xdr:nvSpPr>
      <xdr:spPr>
        <a:xfrm>
          <a:off x="4229100" y="100691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43,718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121285</xdr:rowOff>
    </xdr:from>
    <xdr:to xmlns:xdr="http://schemas.openxmlformats.org/drawingml/2006/spreadsheetDrawing">
      <xdr:col>24</xdr:col>
      <xdr:colOff>152400</xdr:colOff>
      <xdr:row>58</xdr:row>
      <xdr:rowOff>121285</xdr:rowOff>
    </xdr:to>
    <xdr:cxnSp macro="">
      <xdr:nvCxnSpPr>
        <xdr:cNvPr id="115" name="直線コネクタ 114"/>
        <xdr:cNvCxnSpPr/>
      </xdr:nvCxnSpPr>
      <xdr:spPr>
        <a:xfrm>
          <a:off x="4108450" y="100653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107950</xdr:rowOff>
    </xdr:from>
    <xdr:ext cx="598805" cy="259080"/>
    <xdr:sp macro="" textlink="">
      <xdr:nvSpPr>
        <xdr:cNvPr id="116" name="物件費最大値テキスト"/>
        <xdr:cNvSpPr txBox="1"/>
      </xdr:nvSpPr>
      <xdr:spPr>
        <a:xfrm>
          <a:off x="4229100" y="85090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166,045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161290</xdr:rowOff>
    </xdr:from>
    <xdr:to xmlns:xdr="http://schemas.openxmlformats.org/drawingml/2006/spreadsheetDrawing">
      <xdr:col>24</xdr:col>
      <xdr:colOff>152400</xdr:colOff>
      <xdr:row>50</xdr:row>
      <xdr:rowOff>161290</xdr:rowOff>
    </xdr:to>
    <xdr:cxnSp macro="">
      <xdr:nvCxnSpPr>
        <xdr:cNvPr id="117" name="直線コネクタ 116"/>
        <xdr:cNvCxnSpPr/>
      </xdr:nvCxnSpPr>
      <xdr:spPr>
        <a:xfrm>
          <a:off x="4108450" y="87337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55</xdr:row>
      <xdr:rowOff>149860</xdr:rowOff>
    </xdr:from>
    <xdr:to xmlns:xdr="http://schemas.openxmlformats.org/drawingml/2006/spreadsheetDrawing">
      <xdr:col>24</xdr:col>
      <xdr:colOff>63500</xdr:colOff>
      <xdr:row>56</xdr:row>
      <xdr:rowOff>38100</xdr:rowOff>
    </xdr:to>
    <xdr:cxnSp macro="">
      <xdr:nvCxnSpPr>
        <xdr:cNvPr id="118" name="直線コネクタ 117"/>
        <xdr:cNvCxnSpPr/>
      </xdr:nvCxnSpPr>
      <xdr:spPr>
        <a:xfrm flipV="1">
          <a:off x="3429000" y="9579610"/>
          <a:ext cx="7493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58420</xdr:rowOff>
    </xdr:from>
    <xdr:ext cx="534670" cy="259080"/>
    <xdr:sp macro="" textlink="">
      <xdr:nvSpPr>
        <xdr:cNvPr id="119" name="物件費平均値テキスト"/>
        <xdr:cNvSpPr txBox="1"/>
      </xdr:nvSpPr>
      <xdr:spPr>
        <a:xfrm>
          <a:off x="4229100" y="9659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74,339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80010</xdr:rowOff>
    </xdr:from>
    <xdr:to xmlns:xdr="http://schemas.openxmlformats.org/drawingml/2006/spreadsheetDrawing">
      <xdr:col>24</xdr:col>
      <xdr:colOff>114300</xdr:colOff>
      <xdr:row>57</xdr:row>
      <xdr:rowOff>10160</xdr:rowOff>
    </xdr:to>
    <xdr:sp macro="" textlink="">
      <xdr:nvSpPr>
        <xdr:cNvPr id="120" name="フローチャート: 判断 119"/>
        <xdr:cNvSpPr/>
      </xdr:nvSpPr>
      <xdr:spPr>
        <a:xfrm>
          <a:off x="4127500" y="968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38100</xdr:rowOff>
    </xdr:from>
    <xdr:to xmlns:xdr="http://schemas.openxmlformats.org/drawingml/2006/spreadsheetDrawing">
      <xdr:col>19</xdr:col>
      <xdr:colOff>171450</xdr:colOff>
      <xdr:row>56</xdr:row>
      <xdr:rowOff>76200</xdr:rowOff>
    </xdr:to>
    <xdr:cxnSp macro="">
      <xdr:nvCxnSpPr>
        <xdr:cNvPr id="121" name="直線コネクタ 120"/>
        <xdr:cNvCxnSpPr/>
      </xdr:nvCxnSpPr>
      <xdr:spPr>
        <a:xfrm flipV="1">
          <a:off x="2622550" y="9639300"/>
          <a:ext cx="8064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112395</xdr:rowOff>
    </xdr:from>
    <xdr:to xmlns:xdr="http://schemas.openxmlformats.org/drawingml/2006/spreadsheetDrawing">
      <xdr:col>20</xdr:col>
      <xdr:colOff>38100</xdr:colOff>
      <xdr:row>57</xdr:row>
      <xdr:rowOff>42545</xdr:rowOff>
    </xdr:to>
    <xdr:sp macro="" textlink="">
      <xdr:nvSpPr>
        <xdr:cNvPr id="122" name="フローチャート: 判断 121"/>
        <xdr:cNvSpPr/>
      </xdr:nvSpPr>
      <xdr:spPr>
        <a:xfrm>
          <a:off x="3384550" y="97135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33655</xdr:rowOff>
    </xdr:from>
    <xdr:ext cx="534035" cy="258445"/>
    <xdr:sp macro="" textlink="">
      <xdr:nvSpPr>
        <xdr:cNvPr id="123" name="テキスト ボックス 122"/>
        <xdr:cNvSpPr txBox="1"/>
      </xdr:nvSpPr>
      <xdr:spPr>
        <a:xfrm>
          <a:off x="3187065" y="9806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56515</xdr:rowOff>
    </xdr:from>
    <xdr:to xmlns:xdr="http://schemas.openxmlformats.org/drawingml/2006/spreadsheetDrawing">
      <xdr:col>15</xdr:col>
      <xdr:colOff>50800</xdr:colOff>
      <xdr:row>56</xdr:row>
      <xdr:rowOff>76200</xdr:rowOff>
    </xdr:to>
    <xdr:cxnSp macro="">
      <xdr:nvCxnSpPr>
        <xdr:cNvPr id="124" name="直線コネクタ 123"/>
        <xdr:cNvCxnSpPr/>
      </xdr:nvCxnSpPr>
      <xdr:spPr>
        <a:xfrm>
          <a:off x="1828800" y="9657715"/>
          <a:ext cx="79375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139700</xdr:rowOff>
    </xdr:from>
    <xdr:to xmlns:xdr="http://schemas.openxmlformats.org/drawingml/2006/spreadsheetDrawing">
      <xdr:col>15</xdr:col>
      <xdr:colOff>101600</xdr:colOff>
      <xdr:row>57</xdr:row>
      <xdr:rowOff>69850</xdr:rowOff>
    </xdr:to>
    <xdr:sp macro="" textlink="">
      <xdr:nvSpPr>
        <xdr:cNvPr id="125" name="フローチャート: 判断 124"/>
        <xdr:cNvSpPr/>
      </xdr:nvSpPr>
      <xdr:spPr>
        <a:xfrm>
          <a:off x="257175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60960</xdr:rowOff>
    </xdr:from>
    <xdr:ext cx="534035" cy="259080"/>
    <xdr:sp macro="" textlink="">
      <xdr:nvSpPr>
        <xdr:cNvPr id="126" name="テキスト ボックス 125"/>
        <xdr:cNvSpPr txBox="1"/>
      </xdr:nvSpPr>
      <xdr:spPr>
        <a:xfrm>
          <a:off x="2393315" y="9833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56</xdr:row>
      <xdr:rowOff>56515</xdr:rowOff>
    </xdr:from>
    <xdr:to xmlns:xdr="http://schemas.openxmlformats.org/drawingml/2006/spreadsheetDrawing">
      <xdr:col>10</xdr:col>
      <xdr:colOff>114300</xdr:colOff>
      <xdr:row>56</xdr:row>
      <xdr:rowOff>66040</xdr:rowOff>
    </xdr:to>
    <xdr:cxnSp macro="">
      <xdr:nvCxnSpPr>
        <xdr:cNvPr id="127" name="直線コネクタ 126"/>
        <xdr:cNvCxnSpPr/>
      </xdr:nvCxnSpPr>
      <xdr:spPr>
        <a:xfrm flipV="1">
          <a:off x="1028700" y="9657715"/>
          <a:ext cx="8001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146685</xdr:rowOff>
    </xdr:from>
    <xdr:to xmlns:xdr="http://schemas.openxmlformats.org/drawingml/2006/spreadsheetDrawing">
      <xdr:col>10</xdr:col>
      <xdr:colOff>165100</xdr:colOff>
      <xdr:row>57</xdr:row>
      <xdr:rowOff>76835</xdr:rowOff>
    </xdr:to>
    <xdr:sp macro="" textlink="">
      <xdr:nvSpPr>
        <xdr:cNvPr id="128" name="フローチャート: 判断 127"/>
        <xdr:cNvSpPr/>
      </xdr:nvSpPr>
      <xdr:spPr>
        <a:xfrm>
          <a:off x="17780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67945</xdr:rowOff>
    </xdr:from>
    <xdr:ext cx="534670" cy="258445"/>
    <xdr:sp macro="" textlink="">
      <xdr:nvSpPr>
        <xdr:cNvPr id="129" name="テキスト ボックス 128"/>
        <xdr:cNvSpPr txBox="1"/>
      </xdr:nvSpPr>
      <xdr:spPr>
        <a:xfrm>
          <a:off x="1580515" y="98405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30480</xdr:rowOff>
    </xdr:from>
    <xdr:to xmlns:xdr="http://schemas.openxmlformats.org/drawingml/2006/spreadsheetDrawing">
      <xdr:col>6</xdr:col>
      <xdr:colOff>38100</xdr:colOff>
      <xdr:row>57</xdr:row>
      <xdr:rowOff>132080</xdr:rowOff>
    </xdr:to>
    <xdr:sp macro="" textlink="">
      <xdr:nvSpPr>
        <xdr:cNvPr id="130" name="フローチャート: 判断 129"/>
        <xdr:cNvSpPr/>
      </xdr:nvSpPr>
      <xdr:spPr>
        <a:xfrm>
          <a:off x="984250" y="98031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123190</xdr:rowOff>
    </xdr:from>
    <xdr:ext cx="534035" cy="258445"/>
    <xdr:sp macro="" textlink="">
      <xdr:nvSpPr>
        <xdr:cNvPr id="131" name="テキスト ボックス 130"/>
        <xdr:cNvSpPr txBox="1"/>
      </xdr:nvSpPr>
      <xdr:spPr>
        <a:xfrm>
          <a:off x="786765" y="98958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0068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61</xdr:row>
      <xdr:rowOff>80010</xdr:rowOff>
    </xdr:from>
    <xdr:ext cx="762000" cy="259080"/>
    <xdr:sp macro="" textlink="">
      <xdr:nvSpPr>
        <xdr:cNvPr id="133" name="テキスト ボックス 132"/>
        <xdr:cNvSpPr txBox="1"/>
      </xdr:nvSpPr>
      <xdr:spPr>
        <a:xfrm>
          <a:off x="3257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4" name="テキスト ボックス 133"/>
        <xdr:cNvSpPr txBox="1"/>
      </xdr:nvSpPr>
      <xdr:spPr>
        <a:xfrm>
          <a:off x="24511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657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61</xdr:row>
      <xdr:rowOff>80010</xdr:rowOff>
    </xdr:from>
    <xdr:ext cx="762000" cy="259080"/>
    <xdr:sp macro="" textlink="">
      <xdr:nvSpPr>
        <xdr:cNvPr id="136" name="テキスト ボックス 135"/>
        <xdr:cNvSpPr txBox="1"/>
      </xdr:nvSpPr>
      <xdr:spPr>
        <a:xfrm>
          <a:off x="857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99060</xdr:rowOff>
    </xdr:from>
    <xdr:to xmlns:xdr="http://schemas.openxmlformats.org/drawingml/2006/spreadsheetDrawing">
      <xdr:col>24</xdr:col>
      <xdr:colOff>114300</xdr:colOff>
      <xdr:row>56</xdr:row>
      <xdr:rowOff>29210</xdr:rowOff>
    </xdr:to>
    <xdr:sp macro="" textlink="">
      <xdr:nvSpPr>
        <xdr:cNvPr id="137" name="楕円 136"/>
        <xdr:cNvSpPr/>
      </xdr:nvSpPr>
      <xdr:spPr>
        <a:xfrm>
          <a:off x="4127500" y="952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121920</xdr:rowOff>
    </xdr:from>
    <xdr:ext cx="534670" cy="258445"/>
    <xdr:sp macro="" textlink="">
      <xdr:nvSpPr>
        <xdr:cNvPr id="138" name="物件費該当値テキスト"/>
        <xdr:cNvSpPr txBox="1"/>
      </xdr:nvSpPr>
      <xdr:spPr>
        <a:xfrm>
          <a:off x="4229100" y="93802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158750</xdr:rowOff>
    </xdr:from>
    <xdr:to xmlns:xdr="http://schemas.openxmlformats.org/drawingml/2006/spreadsheetDrawing">
      <xdr:col>20</xdr:col>
      <xdr:colOff>38100</xdr:colOff>
      <xdr:row>56</xdr:row>
      <xdr:rowOff>88900</xdr:rowOff>
    </xdr:to>
    <xdr:sp macro="" textlink="">
      <xdr:nvSpPr>
        <xdr:cNvPr id="139" name="楕円 138"/>
        <xdr:cNvSpPr/>
      </xdr:nvSpPr>
      <xdr:spPr>
        <a:xfrm>
          <a:off x="3384550" y="9588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105410</xdr:rowOff>
    </xdr:from>
    <xdr:ext cx="534035" cy="259080"/>
    <xdr:sp macro="" textlink="">
      <xdr:nvSpPr>
        <xdr:cNvPr id="140" name="テキスト ボックス 139"/>
        <xdr:cNvSpPr txBox="1"/>
      </xdr:nvSpPr>
      <xdr:spPr>
        <a:xfrm>
          <a:off x="3187065" y="9363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25400</xdr:rowOff>
    </xdr:from>
    <xdr:to xmlns:xdr="http://schemas.openxmlformats.org/drawingml/2006/spreadsheetDrawing">
      <xdr:col>15</xdr:col>
      <xdr:colOff>101600</xdr:colOff>
      <xdr:row>56</xdr:row>
      <xdr:rowOff>127000</xdr:rowOff>
    </xdr:to>
    <xdr:sp macro="" textlink="">
      <xdr:nvSpPr>
        <xdr:cNvPr id="141" name="楕円 140"/>
        <xdr:cNvSpPr/>
      </xdr:nvSpPr>
      <xdr:spPr>
        <a:xfrm>
          <a:off x="257175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143510</xdr:rowOff>
    </xdr:from>
    <xdr:ext cx="534035" cy="258445"/>
    <xdr:sp macro="" textlink="">
      <xdr:nvSpPr>
        <xdr:cNvPr id="142" name="テキスト ボックス 141"/>
        <xdr:cNvSpPr txBox="1"/>
      </xdr:nvSpPr>
      <xdr:spPr>
        <a:xfrm>
          <a:off x="2393315" y="94018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6350</xdr:rowOff>
    </xdr:from>
    <xdr:to xmlns:xdr="http://schemas.openxmlformats.org/drawingml/2006/spreadsheetDrawing">
      <xdr:col>10</xdr:col>
      <xdr:colOff>165100</xdr:colOff>
      <xdr:row>56</xdr:row>
      <xdr:rowOff>107315</xdr:rowOff>
    </xdr:to>
    <xdr:sp macro="" textlink="">
      <xdr:nvSpPr>
        <xdr:cNvPr id="143" name="楕円 142"/>
        <xdr:cNvSpPr/>
      </xdr:nvSpPr>
      <xdr:spPr>
        <a:xfrm>
          <a:off x="1778000" y="9607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123825</xdr:rowOff>
    </xdr:from>
    <xdr:ext cx="534670" cy="258445"/>
    <xdr:sp macro="" textlink="">
      <xdr:nvSpPr>
        <xdr:cNvPr id="144" name="テキスト ボックス 143"/>
        <xdr:cNvSpPr txBox="1"/>
      </xdr:nvSpPr>
      <xdr:spPr>
        <a:xfrm>
          <a:off x="1580515" y="93821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15240</xdr:rowOff>
    </xdr:from>
    <xdr:to xmlns:xdr="http://schemas.openxmlformats.org/drawingml/2006/spreadsheetDrawing">
      <xdr:col>6</xdr:col>
      <xdr:colOff>38100</xdr:colOff>
      <xdr:row>56</xdr:row>
      <xdr:rowOff>116840</xdr:rowOff>
    </xdr:to>
    <xdr:sp macro="" textlink="">
      <xdr:nvSpPr>
        <xdr:cNvPr id="145" name="楕円 144"/>
        <xdr:cNvSpPr/>
      </xdr:nvSpPr>
      <xdr:spPr>
        <a:xfrm>
          <a:off x="984250" y="96164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133350</xdr:rowOff>
    </xdr:from>
    <xdr:ext cx="534035" cy="258445"/>
    <xdr:sp macro="" textlink="">
      <xdr:nvSpPr>
        <xdr:cNvPr id="146" name="テキスト ボックス 145"/>
        <xdr:cNvSpPr txBox="1"/>
      </xdr:nvSpPr>
      <xdr:spPr>
        <a:xfrm>
          <a:off x="786765" y="93916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685800" y="10858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128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128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7145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7145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27432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27432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685800" y="11684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5" name="テキスト ボックス 154"/>
        <xdr:cNvSpPr txBox="1"/>
      </xdr:nvSpPr>
      <xdr:spPr>
        <a:xfrm>
          <a:off x="66675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685800" y="1397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7" name="直線コネクタ 156"/>
        <xdr:cNvCxnSpPr/>
      </xdr:nvCxnSpPr>
      <xdr:spPr>
        <a:xfrm>
          <a:off x="685800" y="1358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8285" cy="259080"/>
    <xdr:sp macro="" textlink="">
      <xdr:nvSpPr>
        <xdr:cNvPr id="158" name="テキスト ボックス 157"/>
        <xdr:cNvSpPr txBox="1"/>
      </xdr:nvSpPr>
      <xdr:spPr>
        <a:xfrm>
          <a:off x="4749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9" name="直線コネクタ 158"/>
        <xdr:cNvCxnSpPr/>
      </xdr:nvCxnSpPr>
      <xdr:spPr>
        <a:xfrm>
          <a:off x="685800" y="1320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0" name="テキスト ボックス 159"/>
        <xdr:cNvSpPr txBox="1"/>
      </xdr:nvSpPr>
      <xdr:spPr>
        <a:xfrm>
          <a:off x="21145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1" name="直線コネクタ 160"/>
        <xdr:cNvCxnSpPr/>
      </xdr:nvCxnSpPr>
      <xdr:spPr>
        <a:xfrm>
          <a:off x="685800" y="1282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8445"/>
    <xdr:sp macro="" textlink="">
      <xdr:nvSpPr>
        <xdr:cNvPr id="162" name="テキスト ボックス 161"/>
        <xdr:cNvSpPr txBox="1"/>
      </xdr:nvSpPr>
      <xdr:spPr>
        <a:xfrm>
          <a:off x="21145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3" name="直線コネクタ 162"/>
        <xdr:cNvCxnSpPr/>
      </xdr:nvCxnSpPr>
      <xdr:spPr>
        <a:xfrm>
          <a:off x="685800" y="1244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4" name="テキスト ボックス 163"/>
        <xdr:cNvSpPr txBox="1"/>
      </xdr:nvSpPr>
      <xdr:spPr>
        <a:xfrm>
          <a:off x="21145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5" name="直線コネクタ 164"/>
        <xdr:cNvCxnSpPr/>
      </xdr:nvCxnSpPr>
      <xdr:spPr>
        <a:xfrm>
          <a:off x="685800" y="1206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6" name="テキスト ボックス 165"/>
        <xdr:cNvSpPr txBox="1"/>
      </xdr:nvSpPr>
      <xdr:spPr>
        <a:xfrm>
          <a:off x="21145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7" name="直線コネクタ 166"/>
        <xdr:cNvCxnSpPr/>
      </xdr:nvCxnSpPr>
      <xdr:spPr>
        <a:xfrm>
          <a:off x="685800" y="1168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68" name="テキスト ボックス 167"/>
        <xdr:cNvSpPr txBox="1"/>
      </xdr:nvSpPr>
      <xdr:spPr>
        <a:xfrm>
          <a:off x="21145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9" name="維持補修費グラフ枠"/>
        <xdr:cNvSpPr/>
      </xdr:nvSpPr>
      <xdr:spPr>
        <a:xfrm>
          <a:off x="685800" y="11684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154940</xdr:rowOff>
    </xdr:from>
    <xdr:to xmlns:xdr="http://schemas.openxmlformats.org/drawingml/2006/spreadsheetDrawing">
      <xdr:col>24</xdr:col>
      <xdr:colOff>62865</xdr:colOff>
      <xdr:row>79</xdr:row>
      <xdr:rowOff>1905</xdr:rowOff>
    </xdr:to>
    <xdr:cxnSp macro="">
      <xdr:nvCxnSpPr>
        <xdr:cNvPr id="170" name="直線コネクタ 169"/>
        <xdr:cNvCxnSpPr/>
      </xdr:nvCxnSpPr>
      <xdr:spPr>
        <a:xfrm flipV="1">
          <a:off x="4176395" y="12327890"/>
          <a:ext cx="1270" cy="1218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6350</xdr:rowOff>
    </xdr:from>
    <xdr:ext cx="469900" cy="258445"/>
    <xdr:sp macro="" textlink="">
      <xdr:nvSpPr>
        <xdr:cNvPr id="171" name="維持補修費最小値テキスト"/>
        <xdr:cNvSpPr txBox="1"/>
      </xdr:nvSpPr>
      <xdr:spPr>
        <a:xfrm>
          <a:off x="4229100" y="135509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1905</xdr:rowOff>
    </xdr:from>
    <xdr:to xmlns:xdr="http://schemas.openxmlformats.org/drawingml/2006/spreadsheetDrawing">
      <xdr:col>24</xdr:col>
      <xdr:colOff>152400</xdr:colOff>
      <xdr:row>79</xdr:row>
      <xdr:rowOff>1905</xdr:rowOff>
    </xdr:to>
    <xdr:cxnSp macro="">
      <xdr:nvCxnSpPr>
        <xdr:cNvPr id="172" name="直線コネクタ 171"/>
        <xdr:cNvCxnSpPr/>
      </xdr:nvCxnSpPr>
      <xdr:spPr>
        <a:xfrm>
          <a:off x="4108450" y="135464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100965</xdr:rowOff>
    </xdr:from>
    <xdr:ext cx="534670" cy="258445"/>
    <xdr:sp macro="" textlink="">
      <xdr:nvSpPr>
        <xdr:cNvPr id="173" name="維持補修費最大値テキスト"/>
        <xdr:cNvSpPr txBox="1"/>
      </xdr:nvSpPr>
      <xdr:spPr>
        <a:xfrm>
          <a:off x="4229100" y="121024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154940</xdr:rowOff>
    </xdr:from>
    <xdr:to xmlns:xdr="http://schemas.openxmlformats.org/drawingml/2006/spreadsheetDrawing">
      <xdr:col>24</xdr:col>
      <xdr:colOff>152400</xdr:colOff>
      <xdr:row>71</xdr:row>
      <xdr:rowOff>154940</xdr:rowOff>
    </xdr:to>
    <xdr:cxnSp macro="">
      <xdr:nvCxnSpPr>
        <xdr:cNvPr id="174" name="直線コネクタ 173"/>
        <xdr:cNvCxnSpPr/>
      </xdr:nvCxnSpPr>
      <xdr:spPr>
        <a:xfrm>
          <a:off x="4108450" y="123278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78</xdr:row>
      <xdr:rowOff>72390</xdr:rowOff>
    </xdr:from>
    <xdr:to xmlns:xdr="http://schemas.openxmlformats.org/drawingml/2006/spreadsheetDrawing">
      <xdr:col>24</xdr:col>
      <xdr:colOff>63500</xdr:colOff>
      <xdr:row>78</xdr:row>
      <xdr:rowOff>85090</xdr:rowOff>
    </xdr:to>
    <xdr:cxnSp macro="">
      <xdr:nvCxnSpPr>
        <xdr:cNvPr id="175" name="直線コネクタ 174"/>
        <xdr:cNvCxnSpPr/>
      </xdr:nvCxnSpPr>
      <xdr:spPr>
        <a:xfrm>
          <a:off x="3429000" y="13445490"/>
          <a:ext cx="7493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127000</xdr:rowOff>
    </xdr:from>
    <xdr:ext cx="469900" cy="259080"/>
    <xdr:sp macro="" textlink="">
      <xdr:nvSpPr>
        <xdr:cNvPr id="176" name="維持補修費平均値テキスト"/>
        <xdr:cNvSpPr txBox="1"/>
      </xdr:nvSpPr>
      <xdr:spPr>
        <a:xfrm>
          <a:off x="4229100" y="131572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104140</xdr:rowOff>
    </xdr:from>
    <xdr:to xmlns:xdr="http://schemas.openxmlformats.org/drawingml/2006/spreadsheetDrawing">
      <xdr:col>24</xdr:col>
      <xdr:colOff>114300</xdr:colOff>
      <xdr:row>78</xdr:row>
      <xdr:rowOff>34290</xdr:rowOff>
    </xdr:to>
    <xdr:sp macro="" textlink="">
      <xdr:nvSpPr>
        <xdr:cNvPr id="177" name="フローチャート: 判断 176"/>
        <xdr:cNvSpPr/>
      </xdr:nvSpPr>
      <xdr:spPr>
        <a:xfrm>
          <a:off x="4127500" y="1330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72390</xdr:rowOff>
    </xdr:from>
    <xdr:to xmlns:xdr="http://schemas.openxmlformats.org/drawingml/2006/spreadsheetDrawing">
      <xdr:col>19</xdr:col>
      <xdr:colOff>171450</xdr:colOff>
      <xdr:row>78</xdr:row>
      <xdr:rowOff>81280</xdr:rowOff>
    </xdr:to>
    <xdr:cxnSp macro="">
      <xdr:nvCxnSpPr>
        <xdr:cNvPr id="178" name="直線コネクタ 177"/>
        <xdr:cNvCxnSpPr/>
      </xdr:nvCxnSpPr>
      <xdr:spPr>
        <a:xfrm flipV="1">
          <a:off x="2622550" y="13445490"/>
          <a:ext cx="8064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90805</xdr:rowOff>
    </xdr:from>
    <xdr:to xmlns:xdr="http://schemas.openxmlformats.org/drawingml/2006/spreadsheetDrawing">
      <xdr:col>20</xdr:col>
      <xdr:colOff>38100</xdr:colOff>
      <xdr:row>78</xdr:row>
      <xdr:rowOff>20955</xdr:rowOff>
    </xdr:to>
    <xdr:sp macro="" textlink="">
      <xdr:nvSpPr>
        <xdr:cNvPr id="179" name="フローチャート: 判断 178"/>
        <xdr:cNvSpPr/>
      </xdr:nvSpPr>
      <xdr:spPr>
        <a:xfrm>
          <a:off x="3384550" y="132924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37465</xdr:rowOff>
    </xdr:from>
    <xdr:ext cx="469900" cy="259080"/>
    <xdr:sp macro="" textlink="">
      <xdr:nvSpPr>
        <xdr:cNvPr id="180" name="テキスト ボックス 179"/>
        <xdr:cNvSpPr txBox="1"/>
      </xdr:nvSpPr>
      <xdr:spPr>
        <a:xfrm>
          <a:off x="3219450" y="13067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81280</xdr:rowOff>
    </xdr:from>
    <xdr:to xmlns:xdr="http://schemas.openxmlformats.org/drawingml/2006/spreadsheetDrawing">
      <xdr:col>15</xdr:col>
      <xdr:colOff>50800</xdr:colOff>
      <xdr:row>78</xdr:row>
      <xdr:rowOff>96520</xdr:rowOff>
    </xdr:to>
    <xdr:cxnSp macro="">
      <xdr:nvCxnSpPr>
        <xdr:cNvPr id="181" name="直線コネクタ 180"/>
        <xdr:cNvCxnSpPr/>
      </xdr:nvCxnSpPr>
      <xdr:spPr>
        <a:xfrm flipV="1">
          <a:off x="1828800" y="13454380"/>
          <a:ext cx="7937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65405</xdr:rowOff>
    </xdr:from>
    <xdr:to xmlns:xdr="http://schemas.openxmlformats.org/drawingml/2006/spreadsheetDrawing">
      <xdr:col>15</xdr:col>
      <xdr:colOff>101600</xdr:colOff>
      <xdr:row>77</xdr:row>
      <xdr:rowOff>167005</xdr:rowOff>
    </xdr:to>
    <xdr:sp macro="" textlink="">
      <xdr:nvSpPr>
        <xdr:cNvPr id="182" name="フローチャート: 判断 181"/>
        <xdr:cNvSpPr/>
      </xdr:nvSpPr>
      <xdr:spPr>
        <a:xfrm>
          <a:off x="2571750" y="1326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12065</xdr:rowOff>
    </xdr:from>
    <xdr:ext cx="469900" cy="259080"/>
    <xdr:sp macro="" textlink="">
      <xdr:nvSpPr>
        <xdr:cNvPr id="183" name="テキスト ボックス 182"/>
        <xdr:cNvSpPr txBox="1"/>
      </xdr:nvSpPr>
      <xdr:spPr>
        <a:xfrm>
          <a:off x="2406650" y="130422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78</xdr:row>
      <xdr:rowOff>92710</xdr:rowOff>
    </xdr:from>
    <xdr:to xmlns:xdr="http://schemas.openxmlformats.org/drawingml/2006/spreadsheetDrawing">
      <xdr:col>10</xdr:col>
      <xdr:colOff>114300</xdr:colOff>
      <xdr:row>78</xdr:row>
      <xdr:rowOff>96520</xdr:rowOff>
    </xdr:to>
    <xdr:cxnSp macro="">
      <xdr:nvCxnSpPr>
        <xdr:cNvPr id="184" name="直線コネクタ 183"/>
        <xdr:cNvCxnSpPr/>
      </xdr:nvCxnSpPr>
      <xdr:spPr>
        <a:xfrm>
          <a:off x="1028700" y="13465810"/>
          <a:ext cx="8001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98425</xdr:rowOff>
    </xdr:from>
    <xdr:to xmlns:xdr="http://schemas.openxmlformats.org/drawingml/2006/spreadsheetDrawing">
      <xdr:col>10</xdr:col>
      <xdr:colOff>165100</xdr:colOff>
      <xdr:row>78</xdr:row>
      <xdr:rowOff>29210</xdr:rowOff>
    </xdr:to>
    <xdr:sp macro="" textlink="">
      <xdr:nvSpPr>
        <xdr:cNvPr id="185" name="フローチャート: 判断 184"/>
        <xdr:cNvSpPr/>
      </xdr:nvSpPr>
      <xdr:spPr>
        <a:xfrm>
          <a:off x="1778000" y="13300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45720</xdr:rowOff>
    </xdr:from>
    <xdr:ext cx="469900" cy="259080"/>
    <xdr:sp macro="" textlink="">
      <xdr:nvSpPr>
        <xdr:cNvPr id="186" name="テキスト ボックス 185"/>
        <xdr:cNvSpPr txBox="1"/>
      </xdr:nvSpPr>
      <xdr:spPr>
        <a:xfrm>
          <a:off x="1612900" y="13075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115570</xdr:rowOff>
    </xdr:from>
    <xdr:to xmlns:xdr="http://schemas.openxmlformats.org/drawingml/2006/spreadsheetDrawing">
      <xdr:col>6</xdr:col>
      <xdr:colOff>38100</xdr:colOff>
      <xdr:row>78</xdr:row>
      <xdr:rowOff>45720</xdr:rowOff>
    </xdr:to>
    <xdr:sp macro="" textlink="">
      <xdr:nvSpPr>
        <xdr:cNvPr id="187" name="フローチャート: 判断 186"/>
        <xdr:cNvSpPr/>
      </xdr:nvSpPr>
      <xdr:spPr>
        <a:xfrm>
          <a:off x="984250" y="13317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62230</xdr:rowOff>
    </xdr:from>
    <xdr:ext cx="469900" cy="259080"/>
    <xdr:sp macro="" textlink="">
      <xdr:nvSpPr>
        <xdr:cNvPr id="188" name="テキスト ボックス 187"/>
        <xdr:cNvSpPr txBox="1"/>
      </xdr:nvSpPr>
      <xdr:spPr>
        <a:xfrm>
          <a:off x="819150" y="13092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9" name="テキスト ボックス 188"/>
        <xdr:cNvSpPr txBox="1"/>
      </xdr:nvSpPr>
      <xdr:spPr>
        <a:xfrm>
          <a:off x="40068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81</xdr:row>
      <xdr:rowOff>80010</xdr:rowOff>
    </xdr:from>
    <xdr:ext cx="762000" cy="259080"/>
    <xdr:sp macro="" textlink="">
      <xdr:nvSpPr>
        <xdr:cNvPr id="190" name="テキスト ボックス 189"/>
        <xdr:cNvSpPr txBox="1"/>
      </xdr:nvSpPr>
      <xdr:spPr>
        <a:xfrm>
          <a:off x="3257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91" name="テキスト ボックス 190"/>
        <xdr:cNvSpPr txBox="1"/>
      </xdr:nvSpPr>
      <xdr:spPr>
        <a:xfrm>
          <a:off x="24511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2" name="テキスト ボックス 191"/>
        <xdr:cNvSpPr txBox="1"/>
      </xdr:nvSpPr>
      <xdr:spPr>
        <a:xfrm>
          <a:off x="1657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81</xdr:row>
      <xdr:rowOff>80010</xdr:rowOff>
    </xdr:from>
    <xdr:ext cx="762000" cy="259080"/>
    <xdr:sp macro="" textlink="">
      <xdr:nvSpPr>
        <xdr:cNvPr id="193" name="テキスト ボックス 192"/>
        <xdr:cNvSpPr txBox="1"/>
      </xdr:nvSpPr>
      <xdr:spPr>
        <a:xfrm>
          <a:off x="857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34290</xdr:rowOff>
    </xdr:from>
    <xdr:to xmlns:xdr="http://schemas.openxmlformats.org/drawingml/2006/spreadsheetDrawing">
      <xdr:col>24</xdr:col>
      <xdr:colOff>114300</xdr:colOff>
      <xdr:row>78</xdr:row>
      <xdr:rowOff>135890</xdr:rowOff>
    </xdr:to>
    <xdr:sp macro="" textlink="">
      <xdr:nvSpPr>
        <xdr:cNvPr id="194" name="楕円 193"/>
        <xdr:cNvSpPr/>
      </xdr:nvSpPr>
      <xdr:spPr>
        <a:xfrm>
          <a:off x="4127500" y="1340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120650</xdr:rowOff>
    </xdr:from>
    <xdr:ext cx="469900" cy="258445"/>
    <xdr:sp macro="" textlink="">
      <xdr:nvSpPr>
        <xdr:cNvPr id="195" name="維持補修費該当値テキスト"/>
        <xdr:cNvSpPr txBox="1"/>
      </xdr:nvSpPr>
      <xdr:spPr>
        <a:xfrm>
          <a:off x="4229100" y="133223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21590</xdr:rowOff>
    </xdr:from>
    <xdr:to xmlns:xdr="http://schemas.openxmlformats.org/drawingml/2006/spreadsheetDrawing">
      <xdr:col>20</xdr:col>
      <xdr:colOff>38100</xdr:colOff>
      <xdr:row>78</xdr:row>
      <xdr:rowOff>123190</xdr:rowOff>
    </xdr:to>
    <xdr:sp macro="" textlink="">
      <xdr:nvSpPr>
        <xdr:cNvPr id="196" name="楕円 195"/>
        <xdr:cNvSpPr/>
      </xdr:nvSpPr>
      <xdr:spPr>
        <a:xfrm>
          <a:off x="3384550" y="133946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114300</xdr:rowOff>
    </xdr:from>
    <xdr:ext cx="469900" cy="259080"/>
    <xdr:sp macro="" textlink="">
      <xdr:nvSpPr>
        <xdr:cNvPr id="197" name="テキスト ボックス 196"/>
        <xdr:cNvSpPr txBox="1"/>
      </xdr:nvSpPr>
      <xdr:spPr>
        <a:xfrm>
          <a:off x="3219450" y="13487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30480</xdr:rowOff>
    </xdr:from>
    <xdr:to xmlns:xdr="http://schemas.openxmlformats.org/drawingml/2006/spreadsheetDrawing">
      <xdr:col>15</xdr:col>
      <xdr:colOff>101600</xdr:colOff>
      <xdr:row>78</xdr:row>
      <xdr:rowOff>132080</xdr:rowOff>
    </xdr:to>
    <xdr:sp macro="" textlink="">
      <xdr:nvSpPr>
        <xdr:cNvPr id="198" name="楕円 197"/>
        <xdr:cNvSpPr/>
      </xdr:nvSpPr>
      <xdr:spPr>
        <a:xfrm>
          <a:off x="257175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123190</xdr:rowOff>
    </xdr:from>
    <xdr:ext cx="469900" cy="258445"/>
    <xdr:sp macro="" textlink="">
      <xdr:nvSpPr>
        <xdr:cNvPr id="199" name="テキスト ボックス 198"/>
        <xdr:cNvSpPr txBox="1"/>
      </xdr:nvSpPr>
      <xdr:spPr>
        <a:xfrm>
          <a:off x="2406650" y="134962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45720</xdr:rowOff>
    </xdr:from>
    <xdr:to xmlns:xdr="http://schemas.openxmlformats.org/drawingml/2006/spreadsheetDrawing">
      <xdr:col>10</xdr:col>
      <xdr:colOff>165100</xdr:colOff>
      <xdr:row>78</xdr:row>
      <xdr:rowOff>147320</xdr:rowOff>
    </xdr:to>
    <xdr:sp macro="" textlink="">
      <xdr:nvSpPr>
        <xdr:cNvPr id="200" name="楕円 199"/>
        <xdr:cNvSpPr/>
      </xdr:nvSpPr>
      <xdr:spPr>
        <a:xfrm>
          <a:off x="1778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138430</xdr:rowOff>
    </xdr:from>
    <xdr:ext cx="469900" cy="259080"/>
    <xdr:sp macro="" textlink="">
      <xdr:nvSpPr>
        <xdr:cNvPr id="201" name="テキスト ボックス 200"/>
        <xdr:cNvSpPr txBox="1"/>
      </xdr:nvSpPr>
      <xdr:spPr>
        <a:xfrm>
          <a:off x="1612900" y="13511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41910</xdr:rowOff>
    </xdr:from>
    <xdr:to xmlns:xdr="http://schemas.openxmlformats.org/drawingml/2006/spreadsheetDrawing">
      <xdr:col>6</xdr:col>
      <xdr:colOff>38100</xdr:colOff>
      <xdr:row>78</xdr:row>
      <xdr:rowOff>143510</xdr:rowOff>
    </xdr:to>
    <xdr:sp macro="" textlink="">
      <xdr:nvSpPr>
        <xdr:cNvPr id="202" name="楕円 201"/>
        <xdr:cNvSpPr/>
      </xdr:nvSpPr>
      <xdr:spPr>
        <a:xfrm>
          <a:off x="984250" y="134150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134620</xdr:rowOff>
    </xdr:from>
    <xdr:ext cx="469900" cy="258445"/>
    <xdr:sp macro="" textlink="">
      <xdr:nvSpPr>
        <xdr:cNvPr id="203" name="テキスト ボックス 202"/>
        <xdr:cNvSpPr txBox="1"/>
      </xdr:nvSpPr>
      <xdr:spPr>
        <a:xfrm>
          <a:off x="819150" y="13507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4" name="正方形/長方形 203"/>
        <xdr:cNvSpPr/>
      </xdr:nvSpPr>
      <xdr:spPr>
        <a:xfrm>
          <a:off x="685800" y="14287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5" name="正方形/長方形 204"/>
        <xdr:cNvSpPr/>
      </xdr:nvSpPr>
      <xdr:spPr>
        <a:xfrm>
          <a:off x="8128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128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7" name="正方形/長方形 206"/>
        <xdr:cNvSpPr/>
      </xdr:nvSpPr>
      <xdr:spPr>
        <a:xfrm>
          <a:off x="17145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7145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9" name="正方形/長方形 208"/>
        <xdr:cNvSpPr/>
      </xdr:nvSpPr>
      <xdr:spPr>
        <a:xfrm>
          <a:off x="27432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27432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685800" y="15113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2" name="テキスト ボックス 211"/>
        <xdr:cNvSpPr txBox="1"/>
      </xdr:nvSpPr>
      <xdr:spPr>
        <a:xfrm>
          <a:off x="66675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685800" y="1739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285" cy="258445"/>
    <xdr:sp macro="" textlink="">
      <xdr:nvSpPr>
        <xdr:cNvPr id="214" name="テキスト ボックス 213"/>
        <xdr:cNvSpPr txBox="1"/>
      </xdr:nvSpPr>
      <xdr:spPr>
        <a:xfrm>
          <a:off x="4749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5" name="直線コネクタ 214"/>
        <xdr:cNvCxnSpPr/>
      </xdr:nvCxnSpPr>
      <xdr:spPr>
        <a:xfrm>
          <a:off x="685800" y="1701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6" name="テキスト ボックス 215"/>
        <xdr:cNvSpPr txBox="1"/>
      </xdr:nvSpPr>
      <xdr:spPr>
        <a:xfrm>
          <a:off x="21145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7" name="直線コネクタ 216"/>
        <xdr:cNvCxnSpPr/>
      </xdr:nvCxnSpPr>
      <xdr:spPr>
        <a:xfrm>
          <a:off x="685800" y="1663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5630" cy="259080"/>
    <xdr:sp macro="" textlink="">
      <xdr:nvSpPr>
        <xdr:cNvPr id="218" name="テキスト ボックス 217"/>
        <xdr:cNvSpPr txBox="1"/>
      </xdr:nvSpPr>
      <xdr:spPr>
        <a:xfrm>
          <a:off x="166370" y="1649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9" name="直線コネクタ 218"/>
        <xdr:cNvCxnSpPr/>
      </xdr:nvCxnSpPr>
      <xdr:spPr>
        <a:xfrm>
          <a:off x="685800" y="1625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5630" cy="258445"/>
    <xdr:sp macro="" textlink="">
      <xdr:nvSpPr>
        <xdr:cNvPr id="220" name="テキスト ボックス 219"/>
        <xdr:cNvSpPr txBox="1"/>
      </xdr:nvSpPr>
      <xdr:spPr>
        <a:xfrm>
          <a:off x="166370" y="1611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1" name="直線コネクタ 220"/>
        <xdr:cNvCxnSpPr/>
      </xdr:nvCxnSpPr>
      <xdr:spPr>
        <a:xfrm>
          <a:off x="685800" y="1587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5630" cy="259080"/>
    <xdr:sp macro="" textlink="">
      <xdr:nvSpPr>
        <xdr:cNvPr id="222" name="テキスト ボックス 221"/>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3" name="直線コネクタ 222"/>
        <xdr:cNvCxnSpPr/>
      </xdr:nvCxnSpPr>
      <xdr:spPr>
        <a:xfrm>
          <a:off x="685800" y="1549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5630" cy="259080"/>
    <xdr:sp macro="" textlink="">
      <xdr:nvSpPr>
        <xdr:cNvPr id="224" name="テキスト ボックス 223"/>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685800" y="15113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8445"/>
    <xdr:sp macro="" textlink="">
      <xdr:nvSpPr>
        <xdr:cNvPr id="226" name="テキスト ボックス 225"/>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扶助費グラフ枠"/>
        <xdr:cNvSpPr/>
      </xdr:nvSpPr>
      <xdr:spPr>
        <a:xfrm>
          <a:off x="685800" y="15113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61595</xdr:rowOff>
    </xdr:from>
    <xdr:to xmlns:xdr="http://schemas.openxmlformats.org/drawingml/2006/spreadsheetDrawing">
      <xdr:col>24</xdr:col>
      <xdr:colOff>62865</xdr:colOff>
      <xdr:row>99</xdr:row>
      <xdr:rowOff>13335</xdr:rowOff>
    </xdr:to>
    <xdr:cxnSp macro="">
      <xdr:nvCxnSpPr>
        <xdr:cNvPr id="228" name="直線コネクタ 227"/>
        <xdr:cNvCxnSpPr/>
      </xdr:nvCxnSpPr>
      <xdr:spPr>
        <a:xfrm flipV="1">
          <a:off x="4176395" y="15663545"/>
          <a:ext cx="1270" cy="1323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17780</xdr:rowOff>
    </xdr:from>
    <xdr:ext cx="534670" cy="258445"/>
    <xdr:sp macro="" textlink="">
      <xdr:nvSpPr>
        <xdr:cNvPr id="229" name="扶助費最小値テキスト"/>
        <xdr:cNvSpPr txBox="1"/>
      </xdr:nvSpPr>
      <xdr:spPr>
        <a:xfrm>
          <a:off x="4229100" y="169913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54,044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13335</xdr:rowOff>
    </xdr:from>
    <xdr:to xmlns:xdr="http://schemas.openxmlformats.org/drawingml/2006/spreadsheetDrawing">
      <xdr:col>24</xdr:col>
      <xdr:colOff>152400</xdr:colOff>
      <xdr:row>99</xdr:row>
      <xdr:rowOff>13335</xdr:rowOff>
    </xdr:to>
    <xdr:cxnSp macro="">
      <xdr:nvCxnSpPr>
        <xdr:cNvPr id="230" name="直線コネクタ 229"/>
        <xdr:cNvCxnSpPr/>
      </xdr:nvCxnSpPr>
      <xdr:spPr>
        <a:xfrm>
          <a:off x="4108450" y="169868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8255</xdr:rowOff>
    </xdr:from>
    <xdr:ext cx="598805" cy="258445"/>
    <xdr:sp macro="" textlink="">
      <xdr:nvSpPr>
        <xdr:cNvPr id="231" name="扶助費最大値テキスト"/>
        <xdr:cNvSpPr txBox="1"/>
      </xdr:nvSpPr>
      <xdr:spPr>
        <a:xfrm>
          <a:off x="4229100" y="154387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227,761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61595</xdr:rowOff>
    </xdr:from>
    <xdr:to xmlns:xdr="http://schemas.openxmlformats.org/drawingml/2006/spreadsheetDrawing">
      <xdr:col>24</xdr:col>
      <xdr:colOff>152400</xdr:colOff>
      <xdr:row>91</xdr:row>
      <xdr:rowOff>61595</xdr:rowOff>
    </xdr:to>
    <xdr:cxnSp macro="">
      <xdr:nvCxnSpPr>
        <xdr:cNvPr id="232" name="直線コネクタ 231"/>
        <xdr:cNvCxnSpPr/>
      </xdr:nvCxnSpPr>
      <xdr:spPr>
        <a:xfrm>
          <a:off x="4108450" y="156635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98</xdr:row>
      <xdr:rowOff>55880</xdr:rowOff>
    </xdr:from>
    <xdr:to xmlns:xdr="http://schemas.openxmlformats.org/drawingml/2006/spreadsheetDrawing">
      <xdr:col>24</xdr:col>
      <xdr:colOff>63500</xdr:colOff>
      <xdr:row>98</xdr:row>
      <xdr:rowOff>74930</xdr:rowOff>
    </xdr:to>
    <xdr:cxnSp macro="">
      <xdr:nvCxnSpPr>
        <xdr:cNvPr id="233" name="直線コネクタ 232"/>
        <xdr:cNvCxnSpPr/>
      </xdr:nvCxnSpPr>
      <xdr:spPr>
        <a:xfrm flipV="1">
          <a:off x="3429000" y="16857980"/>
          <a:ext cx="7493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5080</xdr:rowOff>
    </xdr:from>
    <xdr:ext cx="598805" cy="259080"/>
    <xdr:sp macro="" textlink="">
      <xdr:nvSpPr>
        <xdr:cNvPr id="234" name="扶助費平均値テキスト"/>
        <xdr:cNvSpPr txBox="1"/>
      </xdr:nvSpPr>
      <xdr:spPr>
        <a:xfrm>
          <a:off x="4229100" y="162928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153670</xdr:rowOff>
    </xdr:from>
    <xdr:to xmlns:xdr="http://schemas.openxmlformats.org/drawingml/2006/spreadsheetDrawing">
      <xdr:col>24</xdr:col>
      <xdr:colOff>114300</xdr:colOff>
      <xdr:row>96</xdr:row>
      <xdr:rowOff>83820</xdr:rowOff>
    </xdr:to>
    <xdr:sp macro="" textlink="">
      <xdr:nvSpPr>
        <xdr:cNvPr id="235" name="フローチャート: 判断 234"/>
        <xdr:cNvSpPr/>
      </xdr:nvSpPr>
      <xdr:spPr>
        <a:xfrm>
          <a:off x="41275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74930</xdr:rowOff>
    </xdr:from>
    <xdr:to xmlns:xdr="http://schemas.openxmlformats.org/drawingml/2006/spreadsheetDrawing">
      <xdr:col>19</xdr:col>
      <xdr:colOff>171450</xdr:colOff>
      <xdr:row>98</xdr:row>
      <xdr:rowOff>74930</xdr:rowOff>
    </xdr:to>
    <xdr:cxnSp macro="">
      <xdr:nvCxnSpPr>
        <xdr:cNvPr id="236" name="直線コネクタ 235"/>
        <xdr:cNvCxnSpPr/>
      </xdr:nvCxnSpPr>
      <xdr:spPr>
        <a:xfrm>
          <a:off x="2622550" y="1687703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15875</xdr:rowOff>
    </xdr:from>
    <xdr:to xmlns:xdr="http://schemas.openxmlformats.org/drawingml/2006/spreadsheetDrawing">
      <xdr:col>20</xdr:col>
      <xdr:colOff>38100</xdr:colOff>
      <xdr:row>96</xdr:row>
      <xdr:rowOff>117475</xdr:rowOff>
    </xdr:to>
    <xdr:sp macro="" textlink="">
      <xdr:nvSpPr>
        <xdr:cNvPr id="237" name="フローチャート: 判断 236"/>
        <xdr:cNvSpPr/>
      </xdr:nvSpPr>
      <xdr:spPr>
        <a:xfrm>
          <a:off x="3384550" y="164750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94</xdr:row>
      <xdr:rowOff>133985</xdr:rowOff>
    </xdr:from>
    <xdr:ext cx="598170" cy="258445"/>
    <xdr:sp macro="" textlink="">
      <xdr:nvSpPr>
        <xdr:cNvPr id="238" name="テキスト ボックス 237"/>
        <xdr:cNvSpPr txBox="1"/>
      </xdr:nvSpPr>
      <xdr:spPr>
        <a:xfrm>
          <a:off x="3154680" y="162502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74930</xdr:rowOff>
    </xdr:from>
    <xdr:to xmlns:xdr="http://schemas.openxmlformats.org/drawingml/2006/spreadsheetDrawing">
      <xdr:col>15</xdr:col>
      <xdr:colOff>50800</xdr:colOff>
      <xdr:row>98</xdr:row>
      <xdr:rowOff>101600</xdr:rowOff>
    </xdr:to>
    <xdr:cxnSp macro="">
      <xdr:nvCxnSpPr>
        <xdr:cNvPr id="239" name="直線コネクタ 238"/>
        <xdr:cNvCxnSpPr/>
      </xdr:nvCxnSpPr>
      <xdr:spPr>
        <a:xfrm flipV="1">
          <a:off x="1828800" y="16877030"/>
          <a:ext cx="7937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20320</xdr:rowOff>
    </xdr:from>
    <xdr:to xmlns:xdr="http://schemas.openxmlformats.org/drawingml/2006/spreadsheetDrawing">
      <xdr:col>15</xdr:col>
      <xdr:colOff>101600</xdr:colOff>
      <xdr:row>96</xdr:row>
      <xdr:rowOff>121920</xdr:rowOff>
    </xdr:to>
    <xdr:sp macro="" textlink="">
      <xdr:nvSpPr>
        <xdr:cNvPr id="240" name="フローチャート: 判断 239"/>
        <xdr:cNvSpPr/>
      </xdr:nvSpPr>
      <xdr:spPr>
        <a:xfrm>
          <a:off x="2571750" y="1647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94</xdr:row>
      <xdr:rowOff>138430</xdr:rowOff>
    </xdr:from>
    <xdr:ext cx="598170" cy="259080"/>
    <xdr:sp macro="" textlink="">
      <xdr:nvSpPr>
        <xdr:cNvPr id="241" name="テキスト ボックス 240"/>
        <xdr:cNvSpPr txBox="1"/>
      </xdr:nvSpPr>
      <xdr:spPr>
        <a:xfrm>
          <a:off x="2360930" y="162547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98</xdr:row>
      <xdr:rowOff>101600</xdr:rowOff>
    </xdr:from>
    <xdr:to xmlns:xdr="http://schemas.openxmlformats.org/drawingml/2006/spreadsheetDrawing">
      <xdr:col>10</xdr:col>
      <xdr:colOff>114300</xdr:colOff>
      <xdr:row>98</xdr:row>
      <xdr:rowOff>142240</xdr:rowOff>
    </xdr:to>
    <xdr:cxnSp macro="">
      <xdr:nvCxnSpPr>
        <xdr:cNvPr id="242" name="直線コネクタ 241"/>
        <xdr:cNvCxnSpPr/>
      </xdr:nvCxnSpPr>
      <xdr:spPr>
        <a:xfrm flipV="1">
          <a:off x="1028700" y="16903700"/>
          <a:ext cx="8001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24765</xdr:rowOff>
    </xdr:from>
    <xdr:to xmlns:xdr="http://schemas.openxmlformats.org/drawingml/2006/spreadsheetDrawing">
      <xdr:col>10</xdr:col>
      <xdr:colOff>165100</xdr:colOff>
      <xdr:row>96</xdr:row>
      <xdr:rowOff>126365</xdr:rowOff>
    </xdr:to>
    <xdr:sp macro="" textlink="">
      <xdr:nvSpPr>
        <xdr:cNvPr id="243" name="フローチャート: 判断 242"/>
        <xdr:cNvSpPr/>
      </xdr:nvSpPr>
      <xdr:spPr>
        <a:xfrm>
          <a:off x="1778000" y="1648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94</xdr:row>
      <xdr:rowOff>143510</xdr:rowOff>
    </xdr:from>
    <xdr:ext cx="598170" cy="258445"/>
    <xdr:sp macro="" textlink="">
      <xdr:nvSpPr>
        <xdr:cNvPr id="244" name="テキスト ボックス 243"/>
        <xdr:cNvSpPr txBox="1"/>
      </xdr:nvSpPr>
      <xdr:spPr>
        <a:xfrm>
          <a:off x="1548130" y="162598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87630</xdr:rowOff>
    </xdr:from>
    <xdr:to xmlns:xdr="http://schemas.openxmlformats.org/drawingml/2006/spreadsheetDrawing">
      <xdr:col>6</xdr:col>
      <xdr:colOff>38100</xdr:colOff>
      <xdr:row>97</xdr:row>
      <xdr:rowOff>17780</xdr:rowOff>
    </xdr:to>
    <xdr:sp macro="" textlink="">
      <xdr:nvSpPr>
        <xdr:cNvPr id="245" name="フローチャート: 判断 244"/>
        <xdr:cNvSpPr/>
      </xdr:nvSpPr>
      <xdr:spPr>
        <a:xfrm>
          <a:off x="984250" y="165468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95</xdr:row>
      <xdr:rowOff>34925</xdr:rowOff>
    </xdr:from>
    <xdr:ext cx="598170" cy="259080"/>
    <xdr:sp macro="" textlink="">
      <xdr:nvSpPr>
        <xdr:cNvPr id="246" name="テキスト ボックス 245"/>
        <xdr:cNvSpPr txBox="1"/>
      </xdr:nvSpPr>
      <xdr:spPr>
        <a:xfrm>
          <a:off x="754380" y="163226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0068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101</xdr:row>
      <xdr:rowOff>80010</xdr:rowOff>
    </xdr:from>
    <xdr:ext cx="762000" cy="259080"/>
    <xdr:sp macro="" textlink="">
      <xdr:nvSpPr>
        <xdr:cNvPr id="248" name="テキスト ボックス 247"/>
        <xdr:cNvSpPr txBox="1"/>
      </xdr:nvSpPr>
      <xdr:spPr>
        <a:xfrm>
          <a:off x="3257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49" name="テキスト ボックス 248"/>
        <xdr:cNvSpPr txBox="1"/>
      </xdr:nvSpPr>
      <xdr:spPr>
        <a:xfrm>
          <a:off x="24511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657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101</xdr:row>
      <xdr:rowOff>80010</xdr:rowOff>
    </xdr:from>
    <xdr:ext cx="762000" cy="259080"/>
    <xdr:sp macro="" textlink="">
      <xdr:nvSpPr>
        <xdr:cNvPr id="251" name="テキスト ボックス 250"/>
        <xdr:cNvSpPr txBox="1"/>
      </xdr:nvSpPr>
      <xdr:spPr>
        <a:xfrm>
          <a:off x="857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5080</xdr:rowOff>
    </xdr:from>
    <xdr:to xmlns:xdr="http://schemas.openxmlformats.org/drawingml/2006/spreadsheetDrawing">
      <xdr:col>24</xdr:col>
      <xdr:colOff>114300</xdr:colOff>
      <xdr:row>98</xdr:row>
      <xdr:rowOff>106680</xdr:rowOff>
    </xdr:to>
    <xdr:sp macro="" textlink="">
      <xdr:nvSpPr>
        <xdr:cNvPr id="252" name="楕円 251"/>
        <xdr:cNvSpPr/>
      </xdr:nvSpPr>
      <xdr:spPr>
        <a:xfrm>
          <a:off x="4127500" y="1680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154940</xdr:rowOff>
    </xdr:from>
    <xdr:ext cx="534670" cy="258445"/>
    <xdr:sp macro="" textlink="">
      <xdr:nvSpPr>
        <xdr:cNvPr id="253" name="扶助費該当値テキスト"/>
        <xdr:cNvSpPr txBox="1"/>
      </xdr:nvSpPr>
      <xdr:spPr>
        <a:xfrm>
          <a:off x="4229100" y="167855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24130</xdr:rowOff>
    </xdr:from>
    <xdr:to xmlns:xdr="http://schemas.openxmlformats.org/drawingml/2006/spreadsheetDrawing">
      <xdr:col>20</xdr:col>
      <xdr:colOff>38100</xdr:colOff>
      <xdr:row>98</xdr:row>
      <xdr:rowOff>125730</xdr:rowOff>
    </xdr:to>
    <xdr:sp macro="" textlink="">
      <xdr:nvSpPr>
        <xdr:cNvPr id="254" name="楕円 253"/>
        <xdr:cNvSpPr/>
      </xdr:nvSpPr>
      <xdr:spPr>
        <a:xfrm>
          <a:off x="3384550" y="168262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116840</xdr:rowOff>
    </xdr:from>
    <xdr:ext cx="534035" cy="259080"/>
    <xdr:sp macro="" textlink="">
      <xdr:nvSpPr>
        <xdr:cNvPr id="255" name="テキスト ボックス 254"/>
        <xdr:cNvSpPr txBox="1"/>
      </xdr:nvSpPr>
      <xdr:spPr>
        <a:xfrm>
          <a:off x="3187065" y="16918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23495</xdr:rowOff>
    </xdr:from>
    <xdr:to xmlns:xdr="http://schemas.openxmlformats.org/drawingml/2006/spreadsheetDrawing">
      <xdr:col>15</xdr:col>
      <xdr:colOff>101600</xdr:colOff>
      <xdr:row>98</xdr:row>
      <xdr:rowOff>125095</xdr:rowOff>
    </xdr:to>
    <xdr:sp macro="" textlink="">
      <xdr:nvSpPr>
        <xdr:cNvPr id="256" name="楕円 255"/>
        <xdr:cNvSpPr/>
      </xdr:nvSpPr>
      <xdr:spPr>
        <a:xfrm>
          <a:off x="2571750" y="1682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116205</xdr:rowOff>
    </xdr:from>
    <xdr:ext cx="534035" cy="259080"/>
    <xdr:sp macro="" textlink="">
      <xdr:nvSpPr>
        <xdr:cNvPr id="257" name="テキスト ボックス 256"/>
        <xdr:cNvSpPr txBox="1"/>
      </xdr:nvSpPr>
      <xdr:spPr>
        <a:xfrm>
          <a:off x="2393315" y="169183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50800</xdr:rowOff>
    </xdr:from>
    <xdr:to xmlns:xdr="http://schemas.openxmlformats.org/drawingml/2006/spreadsheetDrawing">
      <xdr:col>10</xdr:col>
      <xdr:colOff>165100</xdr:colOff>
      <xdr:row>98</xdr:row>
      <xdr:rowOff>152400</xdr:rowOff>
    </xdr:to>
    <xdr:sp macro="" textlink="">
      <xdr:nvSpPr>
        <xdr:cNvPr id="258" name="楕円 257"/>
        <xdr:cNvSpPr/>
      </xdr:nvSpPr>
      <xdr:spPr>
        <a:xfrm>
          <a:off x="1778000" y="1685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143510</xdr:rowOff>
    </xdr:from>
    <xdr:ext cx="534670" cy="258445"/>
    <xdr:sp macro="" textlink="">
      <xdr:nvSpPr>
        <xdr:cNvPr id="259" name="テキスト ボックス 258"/>
        <xdr:cNvSpPr txBox="1"/>
      </xdr:nvSpPr>
      <xdr:spPr>
        <a:xfrm>
          <a:off x="1580515" y="169456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91440</xdr:rowOff>
    </xdr:from>
    <xdr:to xmlns:xdr="http://schemas.openxmlformats.org/drawingml/2006/spreadsheetDrawing">
      <xdr:col>6</xdr:col>
      <xdr:colOff>38100</xdr:colOff>
      <xdr:row>99</xdr:row>
      <xdr:rowOff>21590</xdr:rowOff>
    </xdr:to>
    <xdr:sp macro="" textlink="">
      <xdr:nvSpPr>
        <xdr:cNvPr id="260" name="楕円 259"/>
        <xdr:cNvSpPr/>
      </xdr:nvSpPr>
      <xdr:spPr>
        <a:xfrm>
          <a:off x="984250" y="168935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12700</xdr:rowOff>
    </xdr:from>
    <xdr:ext cx="534035" cy="259080"/>
    <xdr:sp macro="" textlink="">
      <xdr:nvSpPr>
        <xdr:cNvPr id="261" name="テキスト ボックス 260"/>
        <xdr:cNvSpPr txBox="1"/>
      </xdr:nvSpPr>
      <xdr:spPr>
        <a:xfrm>
          <a:off x="786765" y="16986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5956300" y="4000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0642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0642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69850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69850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013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013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5956300" y="4826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0" name="テキスト ボックス 269"/>
        <xdr:cNvSpPr txBox="1"/>
      </xdr:nvSpPr>
      <xdr:spPr>
        <a:xfrm>
          <a:off x="59182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5956300" y="7112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2" name="直線コネクタ 271"/>
        <xdr:cNvCxnSpPr/>
      </xdr:nvCxnSpPr>
      <xdr:spPr>
        <a:xfrm>
          <a:off x="5956300" y="6731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3" name="テキスト ボックス 272"/>
        <xdr:cNvSpPr txBox="1"/>
      </xdr:nvSpPr>
      <xdr:spPr>
        <a:xfrm>
          <a:off x="572643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4" name="直線コネクタ 273"/>
        <xdr:cNvCxnSpPr/>
      </xdr:nvCxnSpPr>
      <xdr:spPr>
        <a:xfrm>
          <a:off x="5956300" y="635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0860" cy="259080"/>
    <xdr:sp macro="" textlink="">
      <xdr:nvSpPr>
        <xdr:cNvPr id="275" name="テキスト ボックス 274"/>
        <xdr:cNvSpPr txBox="1"/>
      </xdr:nvSpPr>
      <xdr:spPr>
        <a:xfrm>
          <a:off x="5481955"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6" name="直線コネクタ 275"/>
        <xdr:cNvCxnSpPr/>
      </xdr:nvCxnSpPr>
      <xdr:spPr>
        <a:xfrm>
          <a:off x="5956300" y="596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5630" cy="258445"/>
    <xdr:sp macro="" textlink="">
      <xdr:nvSpPr>
        <xdr:cNvPr id="277" name="テキスト ボックス 276"/>
        <xdr:cNvSpPr txBox="1"/>
      </xdr:nvSpPr>
      <xdr:spPr>
        <a:xfrm>
          <a:off x="5417820" y="5826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8" name="直線コネクタ 277"/>
        <xdr:cNvCxnSpPr/>
      </xdr:nvCxnSpPr>
      <xdr:spPr>
        <a:xfrm>
          <a:off x="5956300" y="558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5630" cy="259080"/>
    <xdr:sp macro="" textlink="">
      <xdr:nvSpPr>
        <xdr:cNvPr id="279" name="テキスト ボックス 278"/>
        <xdr:cNvSpPr txBox="1"/>
      </xdr:nvSpPr>
      <xdr:spPr>
        <a:xfrm>
          <a:off x="5417820" y="544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0" name="直線コネクタ 279"/>
        <xdr:cNvCxnSpPr/>
      </xdr:nvCxnSpPr>
      <xdr:spPr>
        <a:xfrm>
          <a:off x="5956300" y="520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5630" cy="259080"/>
    <xdr:sp macro="" textlink="">
      <xdr:nvSpPr>
        <xdr:cNvPr id="281" name="テキスト ボックス 280"/>
        <xdr:cNvSpPr txBox="1"/>
      </xdr:nvSpPr>
      <xdr:spPr>
        <a:xfrm>
          <a:off x="5417820" y="50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5956300" y="482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5630" cy="258445"/>
    <xdr:sp macro="" textlink="">
      <xdr:nvSpPr>
        <xdr:cNvPr id="283" name="テキスト ボックス 282"/>
        <xdr:cNvSpPr txBox="1"/>
      </xdr:nvSpPr>
      <xdr:spPr>
        <a:xfrm>
          <a:off x="541782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補助費等グラフ枠"/>
        <xdr:cNvSpPr/>
      </xdr:nvSpPr>
      <xdr:spPr>
        <a:xfrm>
          <a:off x="5956300" y="4826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30</xdr:row>
      <xdr:rowOff>63500</xdr:rowOff>
    </xdr:from>
    <xdr:to xmlns:xdr="http://schemas.openxmlformats.org/drawingml/2006/spreadsheetDrawing">
      <xdr:col>54</xdr:col>
      <xdr:colOff>171450</xdr:colOff>
      <xdr:row>37</xdr:row>
      <xdr:rowOff>133985</xdr:rowOff>
    </xdr:to>
    <xdr:cxnSp macro="">
      <xdr:nvCxnSpPr>
        <xdr:cNvPr id="285" name="直線コネクタ 284"/>
        <xdr:cNvCxnSpPr/>
      </xdr:nvCxnSpPr>
      <xdr:spPr>
        <a:xfrm flipV="1">
          <a:off x="9429750" y="5207000"/>
          <a:ext cx="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137795</xdr:rowOff>
    </xdr:from>
    <xdr:ext cx="534035" cy="259080"/>
    <xdr:sp macro="" textlink="">
      <xdr:nvSpPr>
        <xdr:cNvPr id="286" name="補助費等最小値テキスト"/>
        <xdr:cNvSpPr txBox="1"/>
      </xdr:nvSpPr>
      <xdr:spPr>
        <a:xfrm>
          <a:off x="9480550" y="6481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133985</xdr:rowOff>
    </xdr:from>
    <xdr:to xmlns:xdr="http://schemas.openxmlformats.org/drawingml/2006/spreadsheetDrawing">
      <xdr:col>55</xdr:col>
      <xdr:colOff>88900</xdr:colOff>
      <xdr:row>37</xdr:row>
      <xdr:rowOff>133985</xdr:rowOff>
    </xdr:to>
    <xdr:cxnSp macro="">
      <xdr:nvCxnSpPr>
        <xdr:cNvPr id="287" name="直線コネクタ 286"/>
        <xdr:cNvCxnSpPr/>
      </xdr:nvCxnSpPr>
      <xdr:spPr>
        <a:xfrm>
          <a:off x="9359900" y="64776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10160</xdr:rowOff>
    </xdr:from>
    <xdr:ext cx="598170" cy="259080"/>
    <xdr:sp macro="" textlink="">
      <xdr:nvSpPr>
        <xdr:cNvPr id="288" name="補助費等最大値テキスト"/>
        <xdr:cNvSpPr txBox="1"/>
      </xdr:nvSpPr>
      <xdr:spPr>
        <a:xfrm>
          <a:off x="9480550" y="49822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199,981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63500</xdr:rowOff>
    </xdr:from>
    <xdr:to xmlns:xdr="http://schemas.openxmlformats.org/drawingml/2006/spreadsheetDrawing">
      <xdr:col>55</xdr:col>
      <xdr:colOff>88900</xdr:colOff>
      <xdr:row>30</xdr:row>
      <xdr:rowOff>63500</xdr:rowOff>
    </xdr:to>
    <xdr:cxnSp macro="">
      <xdr:nvCxnSpPr>
        <xdr:cNvPr id="289" name="直線コネクタ 288"/>
        <xdr:cNvCxnSpPr/>
      </xdr:nvCxnSpPr>
      <xdr:spPr>
        <a:xfrm>
          <a:off x="9359900" y="5207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34</xdr:row>
      <xdr:rowOff>144145</xdr:rowOff>
    </xdr:from>
    <xdr:to xmlns:xdr="http://schemas.openxmlformats.org/drawingml/2006/spreadsheetDrawing">
      <xdr:col>55</xdr:col>
      <xdr:colOff>0</xdr:colOff>
      <xdr:row>36</xdr:row>
      <xdr:rowOff>67310</xdr:rowOff>
    </xdr:to>
    <xdr:cxnSp macro="">
      <xdr:nvCxnSpPr>
        <xdr:cNvPr id="290" name="直線コネクタ 289"/>
        <xdr:cNvCxnSpPr/>
      </xdr:nvCxnSpPr>
      <xdr:spPr>
        <a:xfrm flipV="1">
          <a:off x="8686800" y="5973445"/>
          <a:ext cx="742950" cy="266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144145</xdr:rowOff>
    </xdr:from>
    <xdr:ext cx="534035" cy="258445"/>
    <xdr:sp macro="" textlink="">
      <xdr:nvSpPr>
        <xdr:cNvPr id="291" name="補助費等平均値テキスト"/>
        <xdr:cNvSpPr txBox="1"/>
      </xdr:nvSpPr>
      <xdr:spPr>
        <a:xfrm>
          <a:off x="9480550" y="614489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166370</xdr:rowOff>
    </xdr:from>
    <xdr:to xmlns:xdr="http://schemas.openxmlformats.org/drawingml/2006/spreadsheetDrawing">
      <xdr:col>55</xdr:col>
      <xdr:colOff>50800</xdr:colOff>
      <xdr:row>36</xdr:row>
      <xdr:rowOff>95885</xdr:rowOff>
    </xdr:to>
    <xdr:sp macro="" textlink="">
      <xdr:nvSpPr>
        <xdr:cNvPr id="292" name="フローチャート: 判断 291"/>
        <xdr:cNvSpPr/>
      </xdr:nvSpPr>
      <xdr:spPr>
        <a:xfrm>
          <a:off x="9398000" y="616712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36</xdr:row>
      <xdr:rowOff>67310</xdr:rowOff>
    </xdr:from>
    <xdr:to xmlns:xdr="http://schemas.openxmlformats.org/drawingml/2006/spreadsheetDrawing">
      <xdr:col>50</xdr:col>
      <xdr:colOff>114300</xdr:colOff>
      <xdr:row>36</xdr:row>
      <xdr:rowOff>85090</xdr:rowOff>
    </xdr:to>
    <xdr:cxnSp macro="">
      <xdr:nvCxnSpPr>
        <xdr:cNvPr id="293" name="直線コネクタ 292"/>
        <xdr:cNvCxnSpPr/>
      </xdr:nvCxnSpPr>
      <xdr:spPr>
        <a:xfrm flipV="1">
          <a:off x="7886700" y="6239510"/>
          <a:ext cx="8001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49530</xdr:rowOff>
    </xdr:from>
    <xdr:to xmlns:xdr="http://schemas.openxmlformats.org/drawingml/2006/spreadsheetDrawing">
      <xdr:col>50</xdr:col>
      <xdr:colOff>165100</xdr:colOff>
      <xdr:row>36</xdr:row>
      <xdr:rowOff>151130</xdr:rowOff>
    </xdr:to>
    <xdr:sp macro="" textlink="">
      <xdr:nvSpPr>
        <xdr:cNvPr id="294" name="フローチャート: 判断 293"/>
        <xdr:cNvSpPr/>
      </xdr:nvSpPr>
      <xdr:spPr>
        <a:xfrm>
          <a:off x="8636000" y="622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142240</xdr:rowOff>
    </xdr:from>
    <xdr:ext cx="534670" cy="259080"/>
    <xdr:sp macro="" textlink="">
      <xdr:nvSpPr>
        <xdr:cNvPr id="295" name="テキスト ボックス 294"/>
        <xdr:cNvSpPr txBox="1"/>
      </xdr:nvSpPr>
      <xdr:spPr>
        <a:xfrm>
          <a:off x="8438515" y="6314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85090</xdr:rowOff>
    </xdr:from>
    <xdr:to xmlns:xdr="http://schemas.openxmlformats.org/drawingml/2006/spreadsheetDrawing">
      <xdr:col>45</xdr:col>
      <xdr:colOff>171450</xdr:colOff>
      <xdr:row>36</xdr:row>
      <xdr:rowOff>114300</xdr:rowOff>
    </xdr:to>
    <xdr:cxnSp macro="">
      <xdr:nvCxnSpPr>
        <xdr:cNvPr id="296" name="直線コネクタ 295"/>
        <xdr:cNvCxnSpPr/>
      </xdr:nvCxnSpPr>
      <xdr:spPr>
        <a:xfrm flipV="1">
          <a:off x="7080250" y="6257290"/>
          <a:ext cx="80645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75565</xdr:rowOff>
    </xdr:from>
    <xdr:to xmlns:xdr="http://schemas.openxmlformats.org/drawingml/2006/spreadsheetDrawing">
      <xdr:col>46</xdr:col>
      <xdr:colOff>38100</xdr:colOff>
      <xdr:row>37</xdr:row>
      <xdr:rowOff>6350</xdr:rowOff>
    </xdr:to>
    <xdr:sp macro="" textlink="">
      <xdr:nvSpPr>
        <xdr:cNvPr id="297" name="フローチャート: 判断 296"/>
        <xdr:cNvSpPr/>
      </xdr:nvSpPr>
      <xdr:spPr>
        <a:xfrm>
          <a:off x="7842250" y="624776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168275</xdr:rowOff>
    </xdr:from>
    <xdr:ext cx="534035" cy="258445"/>
    <xdr:sp macro="" textlink="">
      <xdr:nvSpPr>
        <xdr:cNvPr id="298" name="テキスト ボックス 297"/>
        <xdr:cNvSpPr txBox="1"/>
      </xdr:nvSpPr>
      <xdr:spPr>
        <a:xfrm>
          <a:off x="7644765" y="6340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6350</xdr:rowOff>
    </xdr:from>
    <xdr:to xmlns:xdr="http://schemas.openxmlformats.org/drawingml/2006/spreadsheetDrawing">
      <xdr:col>41</xdr:col>
      <xdr:colOff>50800</xdr:colOff>
      <xdr:row>36</xdr:row>
      <xdr:rowOff>114300</xdr:rowOff>
    </xdr:to>
    <xdr:cxnSp macro="">
      <xdr:nvCxnSpPr>
        <xdr:cNvPr id="299" name="直線コネクタ 298"/>
        <xdr:cNvCxnSpPr/>
      </xdr:nvCxnSpPr>
      <xdr:spPr>
        <a:xfrm>
          <a:off x="6286500" y="6178550"/>
          <a:ext cx="79375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86360</xdr:rowOff>
    </xdr:from>
    <xdr:to xmlns:xdr="http://schemas.openxmlformats.org/drawingml/2006/spreadsheetDrawing">
      <xdr:col>41</xdr:col>
      <xdr:colOff>101600</xdr:colOff>
      <xdr:row>37</xdr:row>
      <xdr:rowOff>15875</xdr:rowOff>
    </xdr:to>
    <xdr:sp macro="" textlink="">
      <xdr:nvSpPr>
        <xdr:cNvPr id="300" name="フローチャート: 判断 299"/>
        <xdr:cNvSpPr/>
      </xdr:nvSpPr>
      <xdr:spPr>
        <a:xfrm>
          <a:off x="7029450" y="6258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6985</xdr:rowOff>
    </xdr:from>
    <xdr:ext cx="534035" cy="258445"/>
    <xdr:sp macro="" textlink="">
      <xdr:nvSpPr>
        <xdr:cNvPr id="301" name="テキスト ボックス 300"/>
        <xdr:cNvSpPr txBox="1"/>
      </xdr:nvSpPr>
      <xdr:spPr>
        <a:xfrm>
          <a:off x="6851015" y="6350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63500</xdr:rowOff>
    </xdr:from>
    <xdr:to xmlns:xdr="http://schemas.openxmlformats.org/drawingml/2006/spreadsheetDrawing">
      <xdr:col>36</xdr:col>
      <xdr:colOff>165100</xdr:colOff>
      <xdr:row>36</xdr:row>
      <xdr:rowOff>164465</xdr:rowOff>
    </xdr:to>
    <xdr:sp macro="" textlink="">
      <xdr:nvSpPr>
        <xdr:cNvPr id="302" name="フローチャート: 判断 301"/>
        <xdr:cNvSpPr/>
      </xdr:nvSpPr>
      <xdr:spPr>
        <a:xfrm>
          <a:off x="6235700" y="6235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155575</xdr:rowOff>
    </xdr:from>
    <xdr:ext cx="534670" cy="258445"/>
    <xdr:sp macro="" textlink="">
      <xdr:nvSpPr>
        <xdr:cNvPr id="303" name="テキスト ボックス 302"/>
        <xdr:cNvSpPr txBox="1"/>
      </xdr:nvSpPr>
      <xdr:spPr>
        <a:xfrm>
          <a:off x="6038215" y="63277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92583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8515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41</xdr:row>
      <xdr:rowOff>80010</xdr:rowOff>
    </xdr:from>
    <xdr:ext cx="762000" cy="259080"/>
    <xdr:sp macro="" textlink="">
      <xdr:nvSpPr>
        <xdr:cNvPr id="306" name="テキスト ボックス 305"/>
        <xdr:cNvSpPr txBox="1"/>
      </xdr:nvSpPr>
      <xdr:spPr>
        <a:xfrm>
          <a:off x="7715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07" name="テキスト ボックス 306"/>
        <xdr:cNvSpPr txBox="1"/>
      </xdr:nvSpPr>
      <xdr:spPr>
        <a:xfrm>
          <a:off x="690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115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93345</xdr:rowOff>
    </xdr:from>
    <xdr:to xmlns:xdr="http://schemas.openxmlformats.org/drawingml/2006/spreadsheetDrawing">
      <xdr:col>55</xdr:col>
      <xdr:colOff>50800</xdr:colOff>
      <xdr:row>35</xdr:row>
      <xdr:rowOff>23495</xdr:rowOff>
    </xdr:to>
    <xdr:sp macro="" textlink="">
      <xdr:nvSpPr>
        <xdr:cNvPr id="309" name="楕円 308"/>
        <xdr:cNvSpPr/>
      </xdr:nvSpPr>
      <xdr:spPr>
        <a:xfrm>
          <a:off x="9398000" y="59226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33</xdr:row>
      <xdr:rowOff>116205</xdr:rowOff>
    </xdr:from>
    <xdr:ext cx="534035" cy="259080"/>
    <xdr:sp macro="" textlink="">
      <xdr:nvSpPr>
        <xdr:cNvPr id="310" name="補助費等該当値テキスト"/>
        <xdr:cNvSpPr txBox="1"/>
      </xdr:nvSpPr>
      <xdr:spPr>
        <a:xfrm>
          <a:off x="9480550" y="57740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99,444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16510</xdr:rowOff>
    </xdr:from>
    <xdr:to xmlns:xdr="http://schemas.openxmlformats.org/drawingml/2006/spreadsheetDrawing">
      <xdr:col>50</xdr:col>
      <xdr:colOff>165100</xdr:colOff>
      <xdr:row>36</xdr:row>
      <xdr:rowOff>118110</xdr:rowOff>
    </xdr:to>
    <xdr:sp macro="" textlink="">
      <xdr:nvSpPr>
        <xdr:cNvPr id="311" name="楕円 310"/>
        <xdr:cNvSpPr/>
      </xdr:nvSpPr>
      <xdr:spPr>
        <a:xfrm>
          <a:off x="86360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134620</xdr:rowOff>
    </xdr:from>
    <xdr:ext cx="534670" cy="258445"/>
    <xdr:sp macro="" textlink="">
      <xdr:nvSpPr>
        <xdr:cNvPr id="312" name="テキスト ボックス 311"/>
        <xdr:cNvSpPr txBox="1"/>
      </xdr:nvSpPr>
      <xdr:spPr>
        <a:xfrm>
          <a:off x="8438515" y="59639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34290</xdr:rowOff>
    </xdr:from>
    <xdr:to xmlns:xdr="http://schemas.openxmlformats.org/drawingml/2006/spreadsheetDrawing">
      <xdr:col>46</xdr:col>
      <xdr:colOff>38100</xdr:colOff>
      <xdr:row>36</xdr:row>
      <xdr:rowOff>135890</xdr:rowOff>
    </xdr:to>
    <xdr:sp macro="" textlink="">
      <xdr:nvSpPr>
        <xdr:cNvPr id="313" name="楕円 312"/>
        <xdr:cNvSpPr/>
      </xdr:nvSpPr>
      <xdr:spPr>
        <a:xfrm>
          <a:off x="7842250" y="62064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152400</xdr:rowOff>
    </xdr:from>
    <xdr:ext cx="534035" cy="259080"/>
    <xdr:sp macro="" textlink="">
      <xdr:nvSpPr>
        <xdr:cNvPr id="314" name="テキスト ボックス 313"/>
        <xdr:cNvSpPr txBox="1"/>
      </xdr:nvSpPr>
      <xdr:spPr>
        <a:xfrm>
          <a:off x="7644765" y="5981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63500</xdr:rowOff>
    </xdr:from>
    <xdr:to xmlns:xdr="http://schemas.openxmlformats.org/drawingml/2006/spreadsheetDrawing">
      <xdr:col>41</xdr:col>
      <xdr:colOff>101600</xdr:colOff>
      <xdr:row>36</xdr:row>
      <xdr:rowOff>165100</xdr:rowOff>
    </xdr:to>
    <xdr:sp macro="" textlink="">
      <xdr:nvSpPr>
        <xdr:cNvPr id="315" name="楕円 314"/>
        <xdr:cNvSpPr/>
      </xdr:nvSpPr>
      <xdr:spPr>
        <a:xfrm>
          <a:off x="702945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10160</xdr:rowOff>
    </xdr:from>
    <xdr:ext cx="534035" cy="259080"/>
    <xdr:sp macro="" textlink="">
      <xdr:nvSpPr>
        <xdr:cNvPr id="316" name="テキスト ボックス 315"/>
        <xdr:cNvSpPr txBox="1"/>
      </xdr:nvSpPr>
      <xdr:spPr>
        <a:xfrm>
          <a:off x="6851015" y="6010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126365</xdr:rowOff>
    </xdr:from>
    <xdr:to xmlns:xdr="http://schemas.openxmlformats.org/drawingml/2006/spreadsheetDrawing">
      <xdr:col>36</xdr:col>
      <xdr:colOff>165100</xdr:colOff>
      <xdr:row>36</xdr:row>
      <xdr:rowOff>56515</xdr:rowOff>
    </xdr:to>
    <xdr:sp macro="" textlink="">
      <xdr:nvSpPr>
        <xdr:cNvPr id="317" name="楕円 316"/>
        <xdr:cNvSpPr/>
      </xdr:nvSpPr>
      <xdr:spPr>
        <a:xfrm>
          <a:off x="623570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73025</xdr:rowOff>
    </xdr:from>
    <xdr:ext cx="534670" cy="259080"/>
    <xdr:sp macro="" textlink="">
      <xdr:nvSpPr>
        <xdr:cNvPr id="318" name="テキスト ボックス 317"/>
        <xdr:cNvSpPr txBox="1"/>
      </xdr:nvSpPr>
      <xdr:spPr>
        <a:xfrm>
          <a:off x="6038215" y="5902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5956300" y="7429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0642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0642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69850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69850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013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013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5956300" y="8255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7" name="テキスト ボックス 326"/>
        <xdr:cNvSpPr txBox="1"/>
      </xdr:nvSpPr>
      <xdr:spPr>
        <a:xfrm>
          <a:off x="59182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5956300" y="10541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9" name="直線コネクタ 328"/>
        <xdr:cNvCxnSpPr/>
      </xdr:nvCxnSpPr>
      <xdr:spPr>
        <a:xfrm>
          <a:off x="5956300" y="10083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30" name="テキスト ボックス 329"/>
        <xdr:cNvSpPr txBox="1"/>
      </xdr:nvSpPr>
      <xdr:spPr>
        <a:xfrm>
          <a:off x="572643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1" name="直線コネクタ 330"/>
        <xdr:cNvCxnSpPr/>
      </xdr:nvCxnSpPr>
      <xdr:spPr>
        <a:xfrm>
          <a:off x="5956300" y="9626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5630" cy="258445"/>
    <xdr:sp macro="" textlink="">
      <xdr:nvSpPr>
        <xdr:cNvPr id="332" name="テキスト ボックス 331"/>
        <xdr:cNvSpPr txBox="1"/>
      </xdr:nvSpPr>
      <xdr:spPr>
        <a:xfrm>
          <a:off x="5417820" y="9484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3" name="直線コネクタ 332"/>
        <xdr:cNvCxnSpPr/>
      </xdr:nvCxnSpPr>
      <xdr:spPr>
        <a:xfrm>
          <a:off x="5956300" y="9169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5630" cy="258445"/>
    <xdr:sp macro="" textlink="">
      <xdr:nvSpPr>
        <xdr:cNvPr id="334" name="テキスト ボックス 333"/>
        <xdr:cNvSpPr txBox="1"/>
      </xdr:nvSpPr>
      <xdr:spPr>
        <a:xfrm>
          <a:off x="5417820" y="9027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5" name="直線コネクタ 334"/>
        <xdr:cNvCxnSpPr/>
      </xdr:nvCxnSpPr>
      <xdr:spPr>
        <a:xfrm>
          <a:off x="5956300" y="8712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5630" cy="258445"/>
    <xdr:sp macro="" textlink="">
      <xdr:nvSpPr>
        <xdr:cNvPr id="336" name="テキスト ボックス 335"/>
        <xdr:cNvSpPr txBox="1"/>
      </xdr:nvSpPr>
      <xdr:spPr>
        <a:xfrm>
          <a:off x="5417820" y="8569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5956300" y="825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5630" cy="258445"/>
    <xdr:sp macro="" textlink="">
      <xdr:nvSpPr>
        <xdr:cNvPr id="338" name="テキスト ボックス 337"/>
        <xdr:cNvSpPr txBox="1"/>
      </xdr:nvSpPr>
      <xdr:spPr>
        <a:xfrm>
          <a:off x="541782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普通建設事業費グラフ枠"/>
        <xdr:cNvSpPr/>
      </xdr:nvSpPr>
      <xdr:spPr>
        <a:xfrm>
          <a:off x="5956300" y="8255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52</xdr:row>
      <xdr:rowOff>67945</xdr:rowOff>
    </xdr:from>
    <xdr:to xmlns:xdr="http://schemas.openxmlformats.org/drawingml/2006/spreadsheetDrawing">
      <xdr:col>54</xdr:col>
      <xdr:colOff>171450</xdr:colOff>
      <xdr:row>57</xdr:row>
      <xdr:rowOff>165100</xdr:rowOff>
    </xdr:to>
    <xdr:cxnSp macro="">
      <xdr:nvCxnSpPr>
        <xdr:cNvPr id="340" name="直線コネクタ 339"/>
        <xdr:cNvCxnSpPr/>
      </xdr:nvCxnSpPr>
      <xdr:spPr>
        <a:xfrm flipV="1">
          <a:off x="9429750" y="8983345"/>
          <a:ext cx="0" cy="954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168910</xdr:rowOff>
    </xdr:from>
    <xdr:ext cx="534035" cy="258445"/>
    <xdr:sp macro="" textlink="">
      <xdr:nvSpPr>
        <xdr:cNvPr id="341" name="普通建設事業費最小値テキスト"/>
        <xdr:cNvSpPr txBox="1"/>
      </xdr:nvSpPr>
      <xdr:spPr>
        <a:xfrm>
          <a:off x="9480550" y="9941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165100</xdr:rowOff>
    </xdr:from>
    <xdr:to xmlns:xdr="http://schemas.openxmlformats.org/drawingml/2006/spreadsheetDrawing">
      <xdr:col>55</xdr:col>
      <xdr:colOff>88900</xdr:colOff>
      <xdr:row>57</xdr:row>
      <xdr:rowOff>165100</xdr:rowOff>
    </xdr:to>
    <xdr:cxnSp macro="">
      <xdr:nvCxnSpPr>
        <xdr:cNvPr id="342" name="直線コネクタ 341"/>
        <xdr:cNvCxnSpPr/>
      </xdr:nvCxnSpPr>
      <xdr:spPr>
        <a:xfrm>
          <a:off x="9359900" y="99377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51</xdr:row>
      <xdr:rowOff>14605</xdr:rowOff>
    </xdr:from>
    <xdr:ext cx="598170" cy="259080"/>
    <xdr:sp macro="" textlink="">
      <xdr:nvSpPr>
        <xdr:cNvPr id="343" name="普通建設事業費最大値テキスト"/>
        <xdr:cNvSpPr txBox="1"/>
      </xdr:nvSpPr>
      <xdr:spPr>
        <a:xfrm>
          <a:off x="9480550" y="87585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240,726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52</xdr:row>
      <xdr:rowOff>67945</xdr:rowOff>
    </xdr:from>
    <xdr:to xmlns:xdr="http://schemas.openxmlformats.org/drawingml/2006/spreadsheetDrawing">
      <xdr:col>55</xdr:col>
      <xdr:colOff>88900</xdr:colOff>
      <xdr:row>52</xdr:row>
      <xdr:rowOff>67945</xdr:rowOff>
    </xdr:to>
    <xdr:cxnSp macro="">
      <xdr:nvCxnSpPr>
        <xdr:cNvPr id="344" name="直線コネクタ 343"/>
        <xdr:cNvCxnSpPr/>
      </xdr:nvCxnSpPr>
      <xdr:spPr>
        <a:xfrm>
          <a:off x="9359900" y="89833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18415</xdr:rowOff>
    </xdr:from>
    <xdr:to xmlns:xdr="http://schemas.openxmlformats.org/drawingml/2006/spreadsheetDrawing">
      <xdr:col>55</xdr:col>
      <xdr:colOff>0</xdr:colOff>
      <xdr:row>56</xdr:row>
      <xdr:rowOff>38735</xdr:rowOff>
    </xdr:to>
    <xdr:cxnSp macro="">
      <xdr:nvCxnSpPr>
        <xdr:cNvPr id="345" name="直線コネクタ 344"/>
        <xdr:cNvCxnSpPr/>
      </xdr:nvCxnSpPr>
      <xdr:spPr>
        <a:xfrm flipV="1">
          <a:off x="8686800" y="9619615"/>
          <a:ext cx="7429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47625</xdr:rowOff>
    </xdr:from>
    <xdr:ext cx="534035" cy="259080"/>
    <xdr:sp macro="" textlink="">
      <xdr:nvSpPr>
        <xdr:cNvPr id="346" name="普通建設事業費平均値テキスト"/>
        <xdr:cNvSpPr txBox="1"/>
      </xdr:nvSpPr>
      <xdr:spPr>
        <a:xfrm>
          <a:off x="9480550" y="964882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69215</xdr:rowOff>
    </xdr:from>
    <xdr:to xmlns:xdr="http://schemas.openxmlformats.org/drawingml/2006/spreadsheetDrawing">
      <xdr:col>55</xdr:col>
      <xdr:colOff>50800</xdr:colOff>
      <xdr:row>56</xdr:row>
      <xdr:rowOff>170815</xdr:rowOff>
    </xdr:to>
    <xdr:sp macro="" textlink="">
      <xdr:nvSpPr>
        <xdr:cNvPr id="347" name="フローチャート: 判断 346"/>
        <xdr:cNvSpPr/>
      </xdr:nvSpPr>
      <xdr:spPr>
        <a:xfrm>
          <a:off x="9398000" y="96704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56</xdr:row>
      <xdr:rowOff>38735</xdr:rowOff>
    </xdr:from>
    <xdr:to xmlns:xdr="http://schemas.openxmlformats.org/drawingml/2006/spreadsheetDrawing">
      <xdr:col>50</xdr:col>
      <xdr:colOff>114300</xdr:colOff>
      <xdr:row>57</xdr:row>
      <xdr:rowOff>20955</xdr:rowOff>
    </xdr:to>
    <xdr:cxnSp macro="">
      <xdr:nvCxnSpPr>
        <xdr:cNvPr id="348" name="直線コネクタ 347"/>
        <xdr:cNvCxnSpPr/>
      </xdr:nvCxnSpPr>
      <xdr:spPr>
        <a:xfrm flipV="1">
          <a:off x="7886700" y="9639935"/>
          <a:ext cx="80010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133985</xdr:rowOff>
    </xdr:from>
    <xdr:to xmlns:xdr="http://schemas.openxmlformats.org/drawingml/2006/spreadsheetDrawing">
      <xdr:col>50</xdr:col>
      <xdr:colOff>165100</xdr:colOff>
      <xdr:row>57</xdr:row>
      <xdr:rowOff>64135</xdr:rowOff>
    </xdr:to>
    <xdr:sp macro="" textlink="">
      <xdr:nvSpPr>
        <xdr:cNvPr id="349" name="フローチャート: 判断 348"/>
        <xdr:cNvSpPr/>
      </xdr:nvSpPr>
      <xdr:spPr>
        <a:xfrm>
          <a:off x="8636000" y="973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55245</xdr:rowOff>
    </xdr:from>
    <xdr:ext cx="534670" cy="258445"/>
    <xdr:sp macro="" textlink="">
      <xdr:nvSpPr>
        <xdr:cNvPr id="350" name="テキスト ボックス 349"/>
        <xdr:cNvSpPr txBox="1"/>
      </xdr:nvSpPr>
      <xdr:spPr>
        <a:xfrm>
          <a:off x="8438515" y="9827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144780</xdr:rowOff>
    </xdr:from>
    <xdr:to xmlns:xdr="http://schemas.openxmlformats.org/drawingml/2006/spreadsheetDrawing">
      <xdr:col>45</xdr:col>
      <xdr:colOff>171450</xdr:colOff>
      <xdr:row>57</xdr:row>
      <xdr:rowOff>20955</xdr:rowOff>
    </xdr:to>
    <xdr:cxnSp macro="">
      <xdr:nvCxnSpPr>
        <xdr:cNvPr id="351" name="直線コネクタ 350"/>
        <xdr:cNvCxnSpPr/>
      </xdr:nvCxnSpPr>
      <xdr:spPr>
        <a:xfrm>
          <a:off x="7080250" y="9745980"/>
          <a:ext cx="80645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99695</xdr:rowOff>
    </xdr:from>
    <xdr:to xmlns:xdr="http://schemas.openxmlformats.org/drawingml/2006/spreadsheetDrawing">
      <xdr:col>46</xdr:col>
      <xdr:colOff>38100</xdr:colOff>
      <xdr:row>57</xdr:row>
      <xdr:rowOff>29845</xdr:rowOff>
    </xdr:to>
    <xdr:sp macro="" textlink="">
      <xdr:nvSpPr>
        <xdr:cNvPr id="352" name="フローチャート: 判断 351"/>
        <xdr:cNvSpPr/>
      </xdr:nvSpPr>
      <xdr:spPr>
        <a:xfrm>
          <a:off x="7842250" y="97008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46355</xdr:rowOff>
    </xdr:from>
    <xdr:ext cx="534035" cy="259080"/>
    <xdr:sp macro="" textlink="">
      <xdr:nvSpPr>
        <xdr:cNvPr id="353" name="テキスト ボックス 352"/>
        <xdr:cNvSpPr txBox="1"/>
      </xdr:nvSpPr>
      <xdr:spPr>
        <a:xfrm>
          <a:off x="7644765" y="9476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144780</xdr:rowOff>
    </xdr:from>
    <xdr:to xmlns:xdr="http://schemas.openxmlformats.org/drawingml/2006/spreadsheetDrawing">
      <xdr:col>41</xdr:col>
      <xdr:colOff>50800</xdr:colOff>
      <xdr:row>56</xdr:row>
      <xdr:rowOff>148590</xdr:rowOff>
    </xdr:to>
    <xdr:cxnSp macro="">
      <xdr:nvCxnSpPr>
        <xdr:cNvPr id="354" name="直線コネクタ 353"/>
        <xdr:cNvCxnSpPr/>
      </xdr:nvCxnSpPr>
      <xdr:spPr>
        <a:xfrm flipV="1">
          <a:off x="6286500" y="9745980"/>
          <a:ext cx="7937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125730</xdr:rowOff>
    </xdr:from>
    <xdr:to xmlns:xdr="http://schemas.openxmlformats.org/drawingml/2006/spreadsheetDrawing">
      <xdr:col>41</xdr:col>
      <xdr:colOff>101600</xdr:colOff>
      <xdr:row>57</xdr:row>
      <xdr:rowOff>55880</xdr:rowOff>
    </xdr:to>
    <xdr:sp macro="" textlink="">
      <xdr:nvSpPr>
        <xdr:cNvPr id="355" name="フローチャート: 判断 354"/>
        <xdr:cNvSpPr/>
      </xdr:nvSpPr>
      <xdr:spPr>
        <a:xfrm>
          <a:off x="7029450" y="97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46990</xdr:rowOff>
    </xdr:from>
    <xdr:ext cx="534035" cy="259080"/>
    <xdr:sp macro="" textlink="">
      <xdr:nvSpPr>
        <xdr:cNvPr id="356" name="テキスト ボックス 355"/>
        <xdr:cNvSpPr txBox="1"/>
      </xdr:nvSpPr>
      <xdr:spPr>
        <a:xfrm>
          <a:off x="6851015" y="9819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140335</xdr:rowOff>
    </xdr:from>
    <xdr:to xmlns:xdr="http://schemas.openxmlformats.org/drawingml/2006/spreadsheetDrawing">
      <xdr:col>36</xdr:col>
      <xdr:colOff>165100</xdr:colOff>
      <xdr:row>57</xdr:row>
      <xdr:rowOff>70485</xdr:rowOff>
    </xdr:to>
    <xdr:sp macro="" textlink="">
      <xdr:nvSpPr>
        <xdr:cNvPr id="357" name="フローチャート: 判断 356"/>
        <xdr:cNvSpPr/>
      </xdr:nvSpPr>
      <xdr:spPr>
        <a:xfrm>
          <a:off x="62357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61595</xdr:rowOff>
    </xdr:from>
    <xdr:ext cx="534670" cy="259080"/>
    <xdr:sp macro="" textlink="">
      <xdr:nvSpPr>
        <xdr:cNvPr id="358" name="テキスト ボックス 357"/>
        <xdr:cNvSpPr txBox="1"/>
      </xdr:nvSpPr>
      <xdr:spPr>
        <a:xfrm>
          <a:off x="6038215" y="9834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92583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8515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61</xdr:row>
      <xdr:rowOff>80010</xdr:rowOff>
    </xdr:from>
    <xdr:ext cx="762000" cy="259080"/>
    <xdr:sp macro="" textlink="">
      <xdr:nvSpPr>
        <xdr:cNvPr id="361" name="テキスト ボックス 360"/>
        <xdr:cNvSpPr txBox="1"/>
      </xdr:nvSpPr>
      <xdr:spPr>
        <a:xfrm>
          <a:off x="7715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62" name="テキスト ボックス 361"/>
        <xdr:cNvSpPr txBox="1"/>
      </xdr:nvSpPr>
      <xdr:spPr>
        <a:xfrm>
          <a:off x="690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115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139065</xdr:rowOff>
    </xdr:from>
    <xdr:to xmlns:xdr="http://schemas.openxmlformats.org/drawingml/2006/spreadsheetDrawing">
      <xdr:col>55</xdr:col>
      <xdr:colOff>50800</xdr:colOff>
      <xdr:row>56</xdr:row>
      <xdr:rowOff>69215</xdr:rowOff>
    </xdr:to>
    <xdr:sp macro="" textlink="">
      <xdr:nvSpPr>
        <xdr:cNvPr id="364" name="楕円 363"/>
        <xdr:cNvSpPr/>
      </xdr:nvSpPr>
      <xdr:spPr>
        <a:xfrm>
          <a:off x="9398000" y="95688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161925</xdr:rowOff>
    </xdr:from>
    <xdr:ext cx="598170" cy="259080"/>
    <xdr:sp macro="" textlink="">
      <xdr:nvSpPr>
        <xdr:cNvPr id="365" name="普通建設事業費該当値テキスト"/>
        <xdr:cNvSpPr txBox="1"/>
      </xdr:nvSpPr>
      <xdr:spPr>
        <a:xfrm>
          <a:off x="9480550" y="94202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159385</xdr:rowOff>
    </xdr:from>
    <xdr:to xmlns:xdr="http://schemas.openxmlformats.org/drawingml/2006/spreadsheetDrawing">
      <xdr:col>50</xdr:col>
      <xdr:colOff>165100</xdr:colOff>
      <xdr:row>56</xdr:row>
      <xdr:rowOff>89535</xdr:rowOff>
    </xdr:to>
    <xdr:sp macro="" textlink="">
      <xdr:nvSpPr>
        <xdr:cNvPr id="366" name="楕円 365"/>
        <xdr:cNvSpPr/>
      </xdr:nvSpPr>
      <xdr:spPr>
        <a:xfrm>
          <a:off x="8636000" y="958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106045</xdr:rowOff>
    </xdr:from>
    <xdr:ext cx="534670" cy="259080"/>
    <xdr:sp macro="" textlink="">
      <xdr:nvSpPr>
        <xdr:cNvPr id="367" name="テキスト ボックス 366"/>
        <xdr:cNvSpPr txBox="1"/>
      </xdr:nvSpPr>
      <xdr:spPr>
        <a:xfrm>
          <a:off x="8438515" y="9364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141605</xdr:rowOff>
    </xdr:from>
    <xdr:to xmlns:xdr="http://schemas.openxmlformats.org/drawingml/2006/spreadsheetDrawing">
      <xdr:col>46</xdr:col>
      <xdr:colOff>38100</xdr:colOff>
      <xdr:row>57</xdr:row>
      <xdr:rowOff>71755</xdr:rowOff>
    </xdr:to>
    <xdr:sp macro="" textlink="">
      <xdr:nvSpPr>
        <xdr:cNvPr id="368" name="楕円 367"/>
        <xdr:cNvSpPr/>
      </xdr:nvSpPr>
      <xdr:spPr>
        <a:xfrm>
          <a:off x="7842250" y="97428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63500</xdr:rowOff>
    </xdr:from>
    <xdr:ext cx="534035" cy="258445"/>
    <xdr:sp macro="" textlink="">
      <xdr:nvSpPr>
        <xdr:cNvPr id="369" name="テキスト ボックス 368"/>
        <xdr:cNvSpPr txBox="1"/>
      </xdr:nvSpPr>
      <xdr:spPr>
        <a:xfrm>
          <a:off x="7644765" y="9836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93980</xdr:rowOff>
    </xdr:from>
    <xdr:to xmlns:xdr="http://schemas.openxmlformats.org/drawingml/2006/spreadsheetDrawing">
      <xdr:col>41</xdr:col>
      <xdr:colOff>101600</xdr:colOff>
      <xdr:row>57</xdr:row>
      <xdr:rowOff>24130</xdr:rowOff>
    </xdr:to>
    <xdr:sp macro="" textlink="">
      <xdr:nvSpPr>
        <xdr:cNvPr id="370" name="楕円 369"/>
        <xdr:cNvSpPr/>
      </xdr:nvSpPr>
      <xdr:spPr>
        <a:xfrm>
          <a:off x="702945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40640</xdr:rowOff>
    </xdr:from>
    <xdr:ext cx="534035" cy="258445"/>
    <xdr:sp macro="" textlink="">
      <xdr:nvSpPr>
        <xdr:cNvPr id="371" name="テキスト ボックス 370"/>
        <xdr:cNvSpPr txBox="1"/>
      </xdr:nvSpPr>
      <xdr:spPr>
        <a:xfrm>
          <a:off x="6851015" y="9470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97790</xdr:rowOff>
    </xdr:from>
    <xdr:to xmlns:xdr="http://schemas.openxmlformats.org/drawingml/2006/spreadsheetDrawing">
      <xdr:col>36</xdr:col>
      <xdr:colOff>165100</xdr:colOff>
      <xdr:row>57</xdr:row>
      <xdr:rowOff>27940</xdr:rowOff>
    </xdr:to>
    <xdr:sp macro="" textlink="">
      <xdr:nvSpPr>
        <xdr:cNvPr id="372" name="楕円 371"/>
        <xdr:cNvSpPr/>
      </xdr:nvSpPr>
      <xdr:spPr>
        <a:xfrm>
          <a:off x="62357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44450</xdr:rowOff>
    </xdr:from>
    <xdr:ext cx="534670" cy="259080"/>
    <xdr:sp macro="" textlink="">
      <xdr:nvSpPr>
        <xdr:cNvPr id="373" name="テキスト ボックス 372"/>
        <xdr:cNvSpPr txBox="1"/>
      </xdr:nvSpPr>
      <xdr:spPr>
        <a:xfrm>
          <a:off x="6038215" y="9474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5956300" y="10858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0642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0642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69850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69850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013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013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5956300" y="11684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2" name="テキスト ボックス 381"/>
        <xdr:cNvSpPr txBox="1"/>
      </xdr:nvSpPr>
      <xdr:spPr>
        <a:xfrm>
          <a:off x="59182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5956300" y="1397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4" name="直線コネクタ 383"/>
        <xdr:cNvCxnSpPr/>
      </xdr:nvCxnSpPr>
      <xdr:spPr>
        <a:xfrm>
          <a:off x="5956300" y="1358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85" name="テキスト ボックス 384"/>
        <xdr:cNvSpPr txBox="1"/>
      </xdr:nvSpPr>
      <xdr:spPr>
        <a:xfrm>
          <a:off x="572643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6" name="直線コネクタ 385"/>
        <xdr:cNvCxnSpPr/>
      </xdr:nvCxnSpPr>
      <xdr:spPr>
        <a:xfrm>
          <a:off x="5956300" y="1320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0860" cy="259080"/>
    <xdr:sp macro="" textlink="">
      <xdr:nvSpPr>
        <xdr:cNvPr id="387" name="テキスト ボックス 386"/>
        <xdr:cNvSpPr txBox="1"/>
      </xdr:nvSpPr>
      <xdr:spPr>
        <a:xfrm>
          <a:off x="5481955"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8" name="直線コネクタ 387"/>
        <xdr:cNvCxnSpPr/>
      </xdr:nvCxnSpPr>
      <xdr:spPr>
        <a:xfrm>
          <a:off x="5956300" y="1282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0860" cy="258445"/>
    <xdr:sp macro="" textlink="">
      <xdr:nvSpPr>
        <xdr:cNvPr id="389" name="テキスト ボックス 388"/>
        <xdr:cNvSpPr txBox="1"/>
      </xdr:nvSpPr>
      <xdr:spPr>
        <a:xfrm>
          <a:off x="5481955" y="12684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0" name="直線コネクタ 389"/>
        <xdr:cNvCxnSpPr/>
      </xdr:nvCxnSpPr>
      <xdr:spPr>
        <a:xfrm>
          <a:off x="5956300" y="1244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0860" cy="259080"/>
    <xdr:sp macro="" textlink="">
      <xdr:nvSpPr>
        <xdr:cNvPr id="391" name="テキスト ボックス 390"/>
        <xdr:cNvSpPr txBox="1"/>
      </xdr:nvSpPr>
      <xdr:spPr>
        <a:xfrm>
          <a:off x="5481955" y="1230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2" name="直線コネクタ 391"/>
        <xdr:cNvCxnSpPr/>
      </xdr:nvCxnSpPr>
      <xdr:spPr>
        <a:xfrm>
          <a:off x="5956300" y="1206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5630" cy="259080"/>
    <xdr:sp macro="" textlink="">
      <xdr:nvSpPr>
        <xdr:cNvPr id="393" name="テキスト ボックス 392"/>
        <xdr:cNvSpPr txBox="1"/>
      </xdr:nvSpPr>
      <xdr:spPr>
        <a:xfrm>
          <a:off x="541782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5956300" y="1168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8445"/>
    <xdr:sp macro="" textlink="">
      <xdr:nvSpPr>
        <xdr:cNvPr id="395" name="テキスト ボックス 394"/>
        <xdr:cNvSpPr txBox="1"/>
      </xdr:nvSpPr>
      <xdr:spPr>
        <a:xfrm>
          <a:off x="541782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普通建設事業費 （ うち新規整備　）グラフ枠"/>
        <xdr:cNvSpPr/>
      </xdr:nvSpPr>
      <xdr:spPr>
        <a:xfrm>
          <a:off x="5956300" y="11684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69</xdr:row>
      <xdr:rowOff>158115</xdr:rowOff>
    </xdr:from>
    <xdr:to xmlns:xdr="http://schemas.openxmlformats.org/drawingml/2006/spreadsheetDrawing">
      <xdr:col>54</xdr:col>
      <xdr:colOff>171450</xdr:colOff>
      <xdr:row>79</xdr:row>
      <xdr:rowOff>44450</xdr:rowOff>
    </xdr:to>
    <xdr:cxnSp macro="">
      <xdr:nvCxnSpPr>
        <xdr:cNvPr id="397" name="直線コネクタ 396"/>
        <xdr:cNvCxnSpPr/>
      </xdr:nvCxnSpPr>
      <xdr:spPr>
        <a:xfrm flipV="1">
          <a:off x="9429750" y="11988165"/>
          <a:ext cx="0" cy="1600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8920" cy="259080"/>
    <xdr:sp macro="" textlink="">
      <xdr:nvSpPr>
        <xdr:cNvPr id="398" name="普通建設事業費 （ うち新規整備　）最小値テキスト"/>
        <xdr:cNvSpPr txBox="1"/>
      </xdr:nvSpPr>
      <xdr:spPr>
        <a:xfrm>
          <a:off x="9480550" y="13592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399" name="直線コネクタ 398"/>
        <xdr:cNvCxnSpPr/>
      </xdr:nvCxnSpPr>
      <xdr:spPr>
        <a:xfrm>
          <a:off x="9359900" y="13589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104775</xdr:rowOff>
    </xdr:from>
    <xdr:ext cx="598170" cy="259080"/>
    <xdr:sp macro="" textlink="">
      <xdr:nvSpPr>
        <xdr:cNvPr id="400" name="普通建設事業費 （ うち新規整備　）最大値テキスト"/>
        <xdr:cNvSpPr txBox="1"/>
      </xdr:nvSpPr>
      <xdr:spPr>
        <a:xfrm>
          <a:off x="9480550" y="117633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126,052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69</xdr:row>
      <xdr:rowOff>158115</xdr:rowOff>
    </xdr:from>
    <xdr:to xmlns:xdr="http://schemas.openxmlformats.org/drawingml/2006/spreadsheetDrawing">
      <xdr:col>55</xdr:col>
      <xdr:colOff>88900</xdr:colOff>
      <xdr:row>69</xdr:row>
      <xdr:rowOff>158115</xdr:rowOff>
    </xdr:to>
    <xdr:cxnSp macro="">
      <xdr:nvCxnSpPr>
        <xdr:cNvPr id="401" name="直線コネクタ 400"/>
        <xdr:cNvCxnSpPr/>
      </xdr:nvCxnSpPr>
      <xdr:spPr>
        <a:xfrm>
          <a:off x="9359900" y="119881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71120</xdr:rowOff>
    </xdr:from>
    <xdr:to xmlns:xdr="http://schemas.openxmlformats.org/drawingml/2006/spreadsheetDrawing">
      <xdr:col>55</xdr:col>
      <xdr:colOff>0</xdr:colOff>
      <xdr:row>77</xdr:row>
      <xdr:rowOff>78740</xdr:rowOff>
    </xdr:to>
    <xdr:cxnSp macro="">
      <xdr:nvCxnSpPr>
        <xdr:cNvPr id="402" name="直線コネクタ 401"/>
        <xdr:cNvCxnSpPr/>
      </xdr:nvCxnSpPr>
      <xdr:spPr>
        <a:xfrm flipV="1">
          <a:off x="8686800" y="13272770"/>
          <a:ext cx="7429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64770</xdr:rowOff>
    </xdr:from>
    <xdr:ext cx="534035" cy="258445"/>
    <xdr:sp macro="" textlink="">
      <xdr:nvSpPr>
        <xdr:cNvPr id="403" name="普通建設事業費 （ うち新規整備　）平均値テキスト"/>
        <xdr:cNvSpPr txBox="1"/>
      </xdr:nvSpPr>
      <xdr:spPr>
        <a:xfrm>
          <a:off x="9480550" y="1326642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86360</xdr:rowOff>
    </xdr:from>
    <xdr:to xmlns:xdr="http://schemas.openxmlformats.org/drawingml/2006/spreadsheetDrawing">
      <xdr:col>55</xdr:col>
      <xdr:colOff>50800</xdr:colOff>
      <xdr:row>78</xdr:row>
      <xdr:rowOff>16510</xdr:rowOff>
    </xdr:to>
    <xdr:sp macro="" textlink="">
      <xdr:nvSpPr>
        <xdr:cNvPr id="404" name="フローチャート: 判断 403"/>
        <xdr:cNvSpPr/>
      </xdr:nvSpPr>
      <xdr:spPr>
        <a:xfrm>
          <a:off x="9398000" y="132880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77</xdr:row>
      <xdr:rowOff>78740</xdr:rowOff>
    </xdr:from>
    <xdr:to xmlns:xdr="http://schemas.openxmlformats.org/drawingml/2006/spreadsheetDrawing">
      <xdr:col>50</xdr:col>
      <xdr:colOff>114300</xdr:colOff>
      <xdr:row>77</xdr:row>
      <xdr:rowOff>146685</xdr:rowOff>
    </xdr:to>
    <xdr:cxnSp macro="">
      <xdr:nvCxnSpPr>
        <xdr:cNvPr id="405" name="直線コネクタ 404"/>
        <xdr:cNvCxnSpPr/>
      </xdr:nvCxnSpPr>
      <xdr:spPr>
        <a:xfrm flipV="1">
          <a:off x="7886700" y="13280390"/>
          <a:ext cx="8001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157480</xdr:rowOff>
    </xdr:from>
    <xdr:to xmlns:xdr="http://schemas.openxmlformats.org/drawingml/2006/spreadsheetDrawing">
      <xdr:col>50</xdr:col>
      <xdr:colOff>165100</xdr:colOff>
      <xdr:row>78</xdr:row>
      <xdr:rowOff>87630</xdr:rowOff>
    </xdr:to>
    <xdr:sp macro="" textlink="">
      <xdr:nvSpPr>
        <xdr:cNvPr id="406" name="フローチャート: 判断 405"/>
        <xdr:cNvSpPr/>
      </xdr:nvSpPr>
      <xdr:spPr>
        <a:xfrm>
          <a:off x="8636000" y="1335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78740</xdr:rowOff>
    </xdr:from>
    <xdr:ext cx="534670" cy="259080"/>
    <xdr:sp macro="" textlink="">
      <xdr:nvSpPr>
        <xdr:cNvPr id="407" name="テキスト ボックス 406"/>
        <xdr:cNvSpPr txBox="1"/>
      </xdr:nvSpPr>
      <xdr:spPr>
        <a:xfrm>
          <a:off x="8438515" y="13451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139065</xdr:rowOff>
    </xdr:from>
    <xdr:to xmlns:xdr="http://schemas.openxmlformats.org/drawingml/2006/spreadsheetDrawing">
      <xdr:col>45</xdr:col>
      <xdr:colOff>171450</xdr:colOff>
      <xdr:row>77</xdr:row>
      <xdr:rowOff>146685</xdr:rowOff>
    </xdr:to>
    <xdr:cxnSp macro="">
      <xdr:nvCxnSpPr>
        <xdr:cNvPr id="408" name="直線コネクタ 407"/>
        <xdr:cNvCxnSpPr/>
      </xdr:nvCxnSpPr>
      <xdr:spPr>
        <a:xfrm>
          <a:off x="7080250" y="13340715"/>
          <a:ext cx="8064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123190</xdr:rowOff>
    </xdr:from>
    <xdr:to xmlns:xdr="http://schemas.openxmlformats.org/drawingml/2006/spreadsheetDrawing">
      <xdr:col>46</xdr:col>
      <xdr:colOff>38100</xdr:colOff>
      <xdr:row>78</xdr:row>
      <xdr:rowOff>53340</xdr:rowOff>
    </xdr:to>
    <xdr:sp macro="" textlink="">
      <xdr:nvSpPr>
        <xdr:cNvPr id="409" name="フローチャート: 判断 408"/>
        <xdr:cNvSpPr/>
      </xdr:nvSpPr>
      <xdr:spPr>
        <a:xfrm>
          <a:off x="7842250" y="133248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44450</xdr:rowOff>
    </xdr:from>
    <xdr:ext cx="534035" cy="259080"/>
    <xdr:sp macro="" textlink="">
      <xdr:nvSpPr>
        <xdr:cNvPr id="410" name="テキスト ボックス 409"/>
        <xdr:cNvSpPr txBox="1"/>
      </xdr:nvSpPr>
      <xdr:spPr>
        <a:xfrm>
          <a:off x="7644765" y="13417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123190</xdr:rowOff>
    </xdr:from>
    <xdr:to xmlns:xdr="http://schemas.openxmlformats.org/drawingml/2006/spreadsheetDrawing">
      <xdr:col>41</xdr:col>
      <xdr:colOff>50800</xdr:colOff>
      <xdr:row>77</xdr:row>
      <xdr:rowOff>139065</xdr:rowOff>
    </xdr:to>
    <xdr:cxnSp macro="">
      <xdr:nvCxnSpPr>
        <xdr:cNvPr id="411" name="直線コネクタ 410"/>
        <xdr:cNvCxnSpPr/>
      </xdr:nvCxnSpPr>
      <xdr:spPr>
        <a:xfrm>
          <a:off x="6286500" y="13324840"/>
          <a:ext cx="7937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160655</xdr:rowOff>
    </xdr:from>
    <xdr:to xmlns:xdr="http://schemas.openxmlformats.org/drawingml/2006/spreadsheetDrawing">
      <xdr:col>41</xdr:col>
      <xdr:colOff>101600</xdr:colOff>
      <xdr:row>78</xdr:row>
      <xdr:rowOff>90805</xdr:rowOff>
    </xdr:to>
    <xdr:sp macro="" textlink="">
      <xdr:nvSpPr>
        <xdr:cNvPr id="412" name="フローチャート: 判断 411"/>
        <xdr:cNvSpPr/>
      </xdr:nvSpPr>
      <xdr:spPr>
        <a:xfrm>
          <a:off x="702945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81915</xdr:rowOff>
    </xdr:from>
    <xdr:ext cx="534035" cy="259080"/>
    <xdr:sp macro="" textlink="">
      <xdr:nvSpPr>
        <xdr:cNvPr id="413" name="テキスト ボックス 412"/>
        <xdr:cNvSpPr txBox="1"/>
      </xdr:nvSpPr>
      <xdr:spPr>
        <a:xfrm>
          <a:off x="6851015" y="13455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147320</xdr:rowOff>
    </xdr:from>
    <xdr:to xmlns:xdr="http://schemas.openxmlformats.org/drawingml/2006/spreadsheetDrawing">
      <xdr:col>36</xdr:col>
      <xdr:colOff>165100</xdr:colOff>
      <xdr:row>77</xdr:row>
      <xdr:rowOff>77470</xdr:rowOff>
    </xdr:to>
    <xdr:sp macro="" textlink="">
      <xdr:nvSpPr>
        <xdr:cNvPr id="414" name="フローチャート: 判断 413"/>
        <xdr:cNvSpPr/>
      </xdr:nvSpPr>
      <xdr:spPr>
        <a:xfrm>
          <a:off x="6235700" y="131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93980</xdr:rowOff>
    </xdr:from>
    <xdr:ext cx="534670" cy="259080"/>
    <xdr:sp macro="" textlink="">
      <xdr:nvSpPr>
        <xdr:cNvPr id="415" name="テキスト ボックス 414"/>
        <xdr:cNvSpPr txBox="1"/>
      </xdr:nvSpPr>
      <xdr:spPr>
        <a:xfrm>
          <a:off x="6038215" y="12952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92583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8515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81</xdr:row>
      <xdr:rowOff>80010</xdr:rowOff>
    </xdr:from>
    <xdr:ext cx="762000" cy="259080"/>
    <xdr:sp macro="" textlink="">
      <xdr:nvSpPr>
        <xdr:cNvPr id="418" name="テキスト ボックス 417"/>
        <xdr:cNvSpPr txBox="1"/>
      </xdr:nvSpPr>
      <xdr:spPr>
        <a:xfrm>
          <a:off x="7715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19" name="テキスト ボックス 418"/>
        <xdr:cNvSpPr txBox="1"/>
      </xdr:nvSpPr>
      <xdr:spPr>
        <a:xfrm>
          <a:off x="690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115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20320</xdr:rowOff>
    </xdr:from>
    <xdr:to xmlns:xdr="http://schemas.openxmlformats.org/drawingml/2006/spreadsheetDrawing">
      <xdr:col>55</xdr:col>
      <xdr:colOff>50800</xdr:colOff>
      <xdr:row>77</xdr:row>
      <xdr:rowOff>121920</xdr:rowOff>
    </xdr:to>
    <xdr:sp macro="" textlink="">
      <xdr:nvSpPr>
        <xdr:cNvPr id="421" name="楕円 420"/>
        <xdr:cNvSpPr/>
      </xdr:nvSpPr>
      <xdr:spPr>
        <a:xfrm>
          <a:off x="9398000" y="132219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43180</xdr:rowOff>
    </xdr:from>
    <xdr:ext cx="534035" cy="258445"/>
    <xdr:sp macro="" textlink="">
      <xdr:nvSpPr>
        <xdr:cNvPr id="422" name="普通建設事業費 （ うち新規整備　）該当値テキスト"/>
        <xdr:cNvSpPr txBox="1"/>
      </xdr:nvSpPr>
      <xdr:spPr>
        <a:xfrm>
          <a:off x="9480550" y="130733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27940</xdr:rowOff>
    </xdr:from>
    <xdr:to xmlns:xdr="http://schemas.openxmlformats.org/drawingml/2006/spreadsheetDrawing">
      <xdr:col>50</xdr:col>
      <xdr:colOff>165100</xdr:colOff>
      <xdr:row>77</xdr:row>
      <xdr:rowOff>129540</xdr:rowOff>
    </xdr:to>
    <xdr:sp macro="" textlink="">
      <xdr:nvSpPr>
        <xdr:cNvPr id="423" name="楕円 422"/>
        <xdr:cNvSpPr/>
      </xdr:nvSpPr>
      <xdr:spPr>
        <a:xfrm>
          <a:off x="8636000" y="132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146050</xdr:rowOff>
    </xdr:from>
    <xdr:ext cx="534670" cy="258445"/>
    <xdr:sp macro="" textlink="">
      <xdr:nvSpPr>
        <xdr:cNvPr id="424" name="テキスト ボックス 423"/>
        <xdr:cNvSpPr txBox="1"/>
      </xdr:nvSpPr>
      <xdr:spPr>
        <a:xfrm>
          <a:off x="8438515" y="130048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95885</xdr:rowOff>
    </xdr:from>
    <xdr:to xmlns:xdr="http://schemas.openxmlformats.org/drawingml/2006/spreadsheetDrawing">
      <xdr:col>46</xdr:col>
      <xdr:colOff>38100</xdr:colOff>
      <xdr:row>78</xdr:row>
      <xdr:rowOff>26035</xdr:rowOff>
    </xdr:to>
    <xdr:sp macro="" textlink="">
      <xdr:nvSpPr>
        <xdr:cNvPr id="425" name="楕円 424"/>
        <xdr:cNvSpPr/>
      </xdr:nvSpPr>
      <xdr:spPr>
        <a:xfrm>
          <a:off x="7842250" y="132975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42545</xdr:rowOff>
    </xdr:from>
    <xdr:ext cx="534035" cy="258445"/>
    <xdr:sp macro="" textlink="">
      <xdr:nvSpPr>
        <xdr:cNvPr id="426" name="テキスト ボックス 425"/>
        <xdr:cNvSpPr txBox="1"/>
      </xdr:nvSpPr>
      <xdr:spPr>
        <a:xfrm>
          <a:off x="7644765" y="13072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88265</xdr:rowOff>
    </xdr:from>
    <xdr:to xmlns:xdr="http://schemas.openxmlformats.org/drawingml/2006/spreadsheetDrawing">
      <xdr:col>41</xdr:col>
      <xdr:colOff>101600</xdr:colOff>
      <xdr:row>78</xdr:row>
      <xdr:rowOff>18415</xdr:rowOff>
    </xdr:to>
    <xdr:sp macro="" textlink="">
      <xdr:nvSpPr>
        <xdr:cNvPr id="427" name="楕円 426"/>
        <xdr:cNvSpPr/>
      </xdr:nvSpPr>
      <xdr:spPr>
        <a:xfrm>
          <a:off x="7029450" y="1328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34925</xdr:rowOff>
    </xdr:from>
    <xdr:ext cx="534035" cy="259080"/>
    <xdr:sp macro="" textlink="">
      <xdr:nvSpPr>
        <xdr:cNvPr id="428" name="テキスト ボックス 427"/>
        <xdr:cNvSpPr txBox="1"/>
      </xdr:nvSpPr>
      <xdr:spPr>
        <a:xfrm>
          <a:off x="6851015" y="13065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72390</xdr:rowOff>
    </xdr:from>
    <xdr:to xmlns:xdr="http://schemas.openxmlformats.org/drawingml/2006/spreadsheetDrawing">
      <xdr:col>36</xdr:col>
      <xdr:colOff>165100</xdr:colOff>
      <xdr:row>78</xdr:row>
      <xdr:rowOff>2540</xdr:rowOff>
    </xdr:to>
    <xdr:sp macro="" textlink="">
      <xdr:nvSpPr>
        <xdr:cNvPr id="429" name="楕円 428"/>
        <xdr:cNvSpPr/>
      </xdr:nvSpPr>
      <xdr:spPr>
        <a:xfrm>
          <a:off x="6235700" y="132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165100</xdr:rowOff>
    </xdr:from>
    <xdr:ext cx="534670" cy="259080"/>
    <xdr:sp macro="" textlink="">
      <xdr:nvSpPr>
        <xdr:cNvPr id="430" name="テキスト ボックス 429"/>
        <xdr:cNvSpPr txBox="1"/>
      </xdr:nvSpPr>
      <xdr:spPr>
        <a:xfrm>
          <a:off x="6038215" y="13366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5956300" y="14287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0642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0642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69850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69850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013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013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5956300" y="15113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9" name="テキスト ボックス 438"/>
        <xdr:cNvSpPr txBox="1"/>
      </xdr:nvSpPr>
      <xdr:spPr>
        <a:xfrm>
          <a:off x="59182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5956300" y="1739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1" name="直線コネクタ 440"/>
        <xdr:cNvCxnSpPr/>
      </xdr:nvCxnSpPr>
      <xdr:spPr>
        <a:xfrm>
          <a:off x="5956300" y="1701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42" name="テキスト ボックス 441"/>
        <xdr:cNvSpPr txBox="1"/>
      </xdr:nvSpPr>
      <xdr:spPr>
        <a:xfrm>
          <a:off x="572643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3" name="直線コネクタ 442"/>
        <xdr:cNvCxnSpPr/>
      </xdr:nvCxnSpPr>
      <xdr:spPr>
        <a:xfrm>
          <a:off x="5956300" y="1663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0860" cy="259080"/>
    <xdr:sp macro="" textlink="">
      <xdr:nvSpPr>
        <xdr:cNvPr id="444" name="テキスト ボックス 443"/>
        <xdr:cNvSpPr txBox="1"/>
      </xdr:nvSpPr>
      <xdr:spPr>
        <a:xfrm>
          <a:off x="548195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5" name="直線コネクタ 444"/>
        <xdr:cNvCxnSpPr/>
      </xdr:nvCxnSpPr>
      <xdr:spPr>
        <a:xfrm>
          <a:off x="5956300" y="1625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0860" cy="258445"/>
    <xdr:sp macro="" textlink="">
      <xdr:nvSpPr>
        <xdr:cNvPr id="446" name="テキスト ボックス 445"/>
        <xdr:cNvSpPr txBox="1"/>
      </xdr:nvSpPr>
      <xdr:spPr>
        <a:xfrm>
          <a:off x="5481955" y="1611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7" name="直線コネクタ 446"/>
        <xdr:cNvCxnSpPr/>
      </xdr:nvCxnSpPr>
      <xdr:spPr>
        <a:xfrm>
          <a:off x="5956300" y="1587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0860" cy="259080"/>
    <xdr:sp macro="" textlink="">
      <xdr:nvSpPr>
        <xdr:cNvPr id="448" name="テキスト ボックス 447"/>
        <xdr:cNvSpPr txBox="1"/>
      </xdr:nvSpPr>
      <xdr:spPr>
        <a:xfrm>
          <a:off x="5481955" y="1573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9" name="直線コネクタ 448"/>
        <xdr:cNvCxnSpPr/>
      </xdr:nvCxnSpPr>
      <xdr:spPr>
        <a:xfrm>
          <a:off x="5956300" y="1549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5630" cy="259080"/>
    <xdr:sp macro="" textlink="">
      <xdr:nvSpPr>
        <xdr:cNvPr id="450" name="テキスト ボックス 449"/>
        <xdr:cNvSpPr txBox="1"/>
      </xdr:nvSpPr>
      <xdr:spPr>
        <a:xfrm>
          <a:off x="541782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1" name="直線コネクタ 450"/>
        <xdr:cNvCxnSpPr/>
      </xdr:nvCxnSpPr>
      <xdr:spPr>
        <a:xfrm>
          <a:off x="5956300" y="15113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8445"/>
    <xdr:sp macro="" textlink="">
      <xdr:nvSpPr>
        <xdr:cNvPr id="452" name="テキスト ボックス 451"/>
        <xdr:cNvSpPr txBox="1"/>
      </xdr:nvSpPr>
      <xdr:spPr>
        <a:xfrm>
          <a:off x="541782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3" name="普通建設事業費 （ うち更新整備　）グラフ枠"/>
        <xdr:cNvSpPr/>
      </xdr:nvSpPr>
      <xdr:spPr>
        <a:xfrm>
          <a:off x="5956300" y="15113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89</xdr:row>
      <xdr:rowOff>155575</xdr:rowOff>
    </xdr:from>
    <xdr:to xmlns:xdr="http://schemas.openxmlformats.org/drawingml/2006/spreadsheetDrawing">
      <xdr:col>54</xdr:col>
      <xdr:colOff>171450</xdr:colOff>
      <xdr:row>98</xdr:row>
      <xdr:rowOff>64770</xdr:rowOff>
    </xdr:to>
    <xdr:cxnSp macro="">
      <xdr:nvCxnSpPr>
        <xdr:cNvPr id="454" name="直線コネクタ 453"/>
        <xdr:cNvCxnSpPr/>
      </xdr:nvCxnSpPr>
      <xdr:spPr>
        <a:xfrm flipV="1">
          <a:off x="9429750" y="15414625"/>
          <a:ext cx="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68580</xdr:rowOff>
    </xdr:from>
    <xdr:ext cx="534035" cy="259080"/>
    <xdr:sp macro="" textlink="">
      <xdr:nvSpPr>
        <xdr:cNvPr id="455" name="普通建設事業費 （ うち更新整備　）最小値テキスト"/>
        <xdr:cNvSpPr txBox="1"/>
      </xdr:nvSpPr>
      <xdr:spPr>
        <a:xfrm>
          <a:off x="9480550" y="16870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64770</xdr:rowOff>
    </xdr:from>
    <xdr:to xmlns:xdr="http://schemas.openxmlformats.org/drawingml/2006/spreadsheetDrawing">
      <xdr:col>55</xdr:col>
      <xdr:colOff>88900</xdr:colOff>
      <xdr:row>98</xdr:row>
      <xdr:rowOff>64770</xdr:rowOff>
    </xdr:to>
    <xdr:cxnSp macro="">
      <xdr:nvCxnSpPr>
        <xdr:cNvPr id="456" name="直線コネクタ 455"/>
        <xdr:cNvCxnSpPr/>
      </xdr:nvCxnSpPr>
      <xdr:spPr>
        <a:xfrm>
          <a:off x="9359900" y="168668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102235</xdr:rowOff>
    </xdr:from>
    <xdr:ext cx="598170" cy="258445"/>
    <xdr:sp macro="" textlink="">
      <xdr:nvSpPr>
        <xdr:cNvPr id="457" name="普通建設事業費 （ うち更新整備　）最大値テキスト"/>
        <xdr:cNvSpPr txBox="1"/>
      </xdr:nvSpPr>
      <xdr:spPr>
        <a:xfrm>
          <a:off x="9480550" y="151898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89</xdr:row>
      <xdr:rowOff>155575</xdr:rowOff>
    </xdr:from>
    <xdr:to xmlns:xdr="http://schemas.openxmlformats.org/drawingml/2006/spreadsheetDrawing">
      <xdr:col>55</xdr:col>
      <xdr:colOff>88900</xdr:colOff>
      <xdr:row>89</xdr:row>
      <xdr:rowOff>155575</xdr:rowOff>
    </xdr:to>
    <xdr:cxnSp macro="">
      <xdr:nvCxnSpPr>
        <xdr:cNvPr id="458" name="直線コネクタ 457"/>
        <xdr:cNvCxnSpPr/>
      </xdr:nvCxnSpPr>
      <xdr:spPr>
        <a:xfrm>
          <a:off x="9359900" y="154146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94</xdr:row>
      <xdr:rowOff>92075</xdr:rowOff>
    </xdr:from>
    <xdr:to xmlns:xdr="http://schemas.openxmlformats.org/drawingml/2006/spreadsheetDrawing">
      <xdr:col>55</xdr:col>
      <xdr:colOff>0</xdr:colOff>
      <xdr:row>94</xdr:row>
      <xdr:rowOff>162560</xdr:rowOff>
    </xdr:to>
    <xdr:cxnSp macro="">
      <xdr:nvCxnSpPr>
        <xdr:cNvPr id="459" name="直線コネクタ 458"/>
        <xdr:cNvCxnSpPr/>
      </xdr:nvCxnSpPr>
      <xdr:spPr>
        <a:xfrm flipV="1">
          <a:off x="8686800" y="16208375"/>
          <a:ext cx="74295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29210</xdr:rowOff>
    </xdr:from>
    <xdr:ext cx="534035" cy="258445"/>
    <xdr:sp macro="" textlink="">
      <xdr:nvSpPr>
        <xdr:cNvPr id="460" name="普通建設事業費 （ うち更新整備　）平均値テキスト"/>
        <xdr:cNvSpPr txBox="1"/>
      </xdr:nvSpPr>
      <xdr:spPr>
        <a:xfrm>
          <a:off x="9480550" y="1631696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50165</xdr:rowOff>
    </xdr:from>
    <xdr:to xmlns:xdr="http://schemas.openxmlformats.org/drawingml/2006/spreadsheetDrawing">
      <xdr:col>55</xdr:col>
      <xdr:colOff>50800</xdr:colOff>
      <xdr:row>95</xdr:row>
      <xdr:rowOff>151765</xdr:rowOff>
    </xdr:to>
    <xdr:sp macro="" textlink="">
      <xdr:nvSpPr>
        <xdr:cNvPr id="461" name="フローチャート: 判断 460"/>
        <xdr:cNvSpPr/>
      </xdr:nvSpPr>
      <xdr:spPr>
        <a:xfrm>
          <a:off x="9398000" y="163379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94</xdr:row>
      <xdr:rowOff>162560</xdr:rowOff>
    </xdr:from>
    <xdr:to xmlns:xdr="http://schemas.openxmlformats.org/drawingml/2006/spreadsheetDrawing">
      <xdr:col>50</xdr:col>
      <xdr:colOff>114300</xdr:colOff>
      <xdr:row>96</xdr:row>
      <xdr:rowOff>88265</xdr:rowOff>
    </xdr:to>
    <xdr:cxnSp macro="">
      <xdr:nvCxnSpPr>
        <xdr:cNvPr id="462" name="直線コネクタ 461"/>
        <xdr:cNvCxnSpPr/>
      </xdr:nvCxnSpPr>
      <xdr:spPr>
        <a:xfrm flipV="1">
          <a:off x="7886700" y="16278860"/>
          <a:ext cx="800100" cy="268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140335</xdr:rowOff>
    </xdr:from>
    <xdr:to xmlns:xdr="http://schemas.openxmlformats.org/drawingml/2006/spreadsheetDrawing">
      <xdr:col>50</xdr:col>
      <xdr:colOff>165100</xdr:colOff>
      <xdr:row>96</xdr:row>
      <xdr:rowOff>70485</xdr:rowOff>
    </xdr:to>
    <xdr:sp macro="" textlink="">
      <xdr:nvSpPr>
        <xdr:cNvPr id="463" name="フローチャート: 判断 462"/>
        <xdr:cNvSpPr/>
      </xdr:nvSpPr>
      <xdr:spPr>
        <a:xfrm>
          <a:off x="8636000" y="164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61595</xdr:rowOff>
    </xdr:from>
    <xdr:ext cx="534670" cy="259080"/>
    <xdr:sp macro="" textlink="">
      <xdr:nvSpPr>
        <xdr:cNvPr id="464" name="テキスト ボックス 463"/>
        <xdr:cNvSpPr txBox="1"/>
      </xdr:nvSpPr>
      <xdr:spPr>
        <a:xfrm>
          <a:off x="8438515" y="165207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88265</xdr:rowOff>
    </xdr:from>
    <xdr:to xmlns:xdr="http://schemas.openxmlformats.org/drawingml/2006/spreadsheetDrawing">
      <xdr:col>45</xdr:col>
      <xdr:colOff>171450</xdr:colOff>
      <xdr:row>96</xdr:row>
      <xdr:rowOff>150495</xdr:rowOff>
    </xdr:to>
    <xdr:cxnSp macro="">
      <xdr:nvCxnSpPr>
        <xdr:cNvPr id="465" name="直線コネクタ 464"/>
        <xdr:cNvCxnSpPr/>
      </xdr:nvCxnSpPr>
      <xdr:spPr>
        <a:xfrm flipV="1">
          <a:off x="7080250" y="16547465"/>
          <a:ext cx="80645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99695</xdr:rowOff>
    </xdr:from>
    <xdr:to xmlns:xdr="http://schemas.openxmlformats.org/drawingml/2006/spreadsheetDrawing">
      <xdr:col>46</xdr:col>
      <xdr:colOff>38100</xdr:colOff>
      <xdr:row>96</xdr:row>
      <xdr:rowOff>29845</xdr:rowOff>
    </xdr:to>
    <xdr:sp macro="" textlink="">
      <xdr:nvSpPr>
        <xdr:cNvPr id="466" name="フローチャート: 判断 465"/>
        <xdr:cNvSpPr/>
      </xdr:nvSpPr>
      <xdr:spPr>
        <a:xfrm>
          <a:off x="7842250" y="163874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46355</xdr:rowOff>
    </xdr:from>
    <xdr:ext cx="534035" cy="259080"/>
    <xdr:sp macro="" textlink="">
      <xdr:nvSpPr>
        <xdr:cNvPr id="467" name="テキスト ボックス 466"/>
        <xdr:cNvSpPr txBox="1"/>
      </xdr:nvSpPr>
      <xdr:spPr>
        <a:xfrm>
          <a:off x="7644765" y="161626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104140</xdr:rowOff>
    </xdr:from>
    <xdr:to xmlns:xdr="http://schemas.openxmlformats.org/drawingml/2006/spreadsheetDrawing">
      <xdr:col>41</xdr:col>
      <xdr:colOff>50800</xdr:colOff>
      <xdr:row>96</xdr:row>
      <xdr:rowOff>150495</xdr:rowOff>
    </xdr:to>
    <xdr:cxnSp macro="">
      <xdr:nvCxnSpPr>
        <xdr:cNvPr id="468" name="直線コネクタ 467"/>
        <xdr:cNvCxnSpPr/>
      </xdr:nvCxnSpPr>
      <xdr:spPr>
        <a:xfrm>
          <a:off x="6286500" y="16563340"/>
          <a:ext cx="79375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107950</xdr:rowOff>
    </xdr:from>
    <xdr:to xmlns:xdr="http://schemas.openxmlformats.org/drawingml/2006/spreadsheetDrawing">
      <xdr:col>41</xdr:col>
      <xdr:colOff>101600</xdr:colOff>
      <xdr:row>96</xdr:row>
      <xdr:rowOff>38100</xdr:rowOff>
    </xdr:to>
    <xdr:sp macro="" textlink="">
      <xdr:nvSpPr>
        <xdr:cNvPr id="469" name="フローチャート: 判断 468"/>
        <xdr:cNvSpPr/>
      </xdr:nvSpPr>
      <xdr:spPr>
        <a:xfrm>
          <a:off x="7029450" y="163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54610</xdr:rowOff>
    </xdr:from>
    <xdr:ext cx="534035" cy="258445"/>
    <xdr:sp macro="" textlink="">
      <xdr:nvSpPr>
        <xdr:cNvPr id="470" name="テキスト ボックス 469"/>
        <xdr:cNvSpPr txBox="1"/>
      </xdr:nvSpPr>
      <xdr:spPr>
        <a:xfrm>
          <a:off x="6851015" y="161709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152400</xdr:rowOff>
    </xdr:from>
    <xdr:to xmlns:xdr="http://schemas.openxmlformats.org/drawingml/2006/spreadsheetDrawing">
      <xdr:col>36</xdr:col>
      <xdr:colOff>165100</xdr:colOff>
      <xdr:row>97</xdr:row>
      <xdr:rowOff>82550</xdr:rowOff>
    </xdr:to>
    <xdr:sp macro="" textlink="">
      <xdr:nvSpPr>
        <xdr:cNvPr id="471" name="フローチャート: 判断 470"/>
        <xdr:cNvSpPr/>
      </xdr:nvSpPr>
      <xdr:spPr>
        <a:xfrm>
          <a:off x="6235700" y="1661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73660</xdr:rowOff>
    </xdr:from>
    <xdr:ext cx="534670" cy="259080"/>
    <xdr:sp macro="" textlink="">
      <xdr:nvSpPr>
        <xdr:cNvPr id="472" name="テキスト ボックス 471"/>
        <xdr:cNvSpPr txBox="1"/>
      </xdr:nvSpPr>
      <xdr:spPr>
        <a:xfrm>
          <a:off x="6038215" y="16704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3" name="テキスト ボックス 472"/>
        <xdr:cNvSpPr txBox="1"/>
      </xdr:nvSpPr>
      <xdr:spPr>
        <a:xfrm>
          <a:off x="92583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4" name="テキスト ボックス 473"/>
        <xdr:cNvSpPr txBox="1"/>
      </xdr:nvSpPr>
      <xdr:spPr>
        <a:xfrm>
          <a:off x="8515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101</xdr:row>
      <xdr:rowOff>80010</xdr:rowOff>
    </xdr:from>
    <xdr:ext cx="762000" cy="259080"/>
    <xdr:sp macro="" textlink="">
      <xdr:nvSpPr>
        <xdr:cNvPr id="475" name="テキスト ボックス 474"/>
        <xdr:cNvSpPr txBox="1"/>
      </xdr:nvSpPr>
      <xdr:spPr>
        <a:xfrm>
          <a:off x="7715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76" name="テキスト ボックス 475"/>
        <xdr:cNvSpPr txBox="1"/>
      </xdr:nvSpPr>
      <xdr:spPr>
        <a:xfrm>
          <a:off x="690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7" name="テキスト ボックス 476"/>
        <xdr:cNvSpPr txBox="1"/>
      </xdr:nvSpPr>
      <xdr:spPr>
        <a:xfrm>
          <a:off x="6115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41275</xdr:rowOff>
    </xdr:from>
    <xdr:to xmlns:xdr="http://schemas.openxmlformats.org/drawingml/2006/spreadsheetDrawing">
      <xdr:col>55</xdr:col>
      <xdr:colOff>50800</xdr:colOff>
      <xdr:row>94</xdr:row>
      <xdr:rowOff>143510</xdr:rowOff>
    </xdr:to>
    <xdr:sp macro="" textlink="">
      <xdr:nvSpPr>
        <xdr:cNvPr id="478" name="楕円 477"/>
        <xdr:cNvSpPr/>
      </xdr:nvSpPr>
      <xdr:spPr>
        <a:xfrm>
          <a:off x="9398000" y="1615757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93</xdr:row>
      <xdr:rowOff>64135</xdr:rowOff>
    </xdr:from>
    <xdr:ext cx="534035" cy="258445"/>
    <xdr:sp macro="" textlink="">
      <xdr:nvSpPr>
        <xdr:cNvPr id="479" name="普通建設事業費 （ うち更新整備　）該当値テキスト"/>
        <xdr:cNvSpPr txBox="1"/>
      </xdr:nvSpPr>
      <xdr:spPr>
        <a:xfrm>
          <a:off x="9480550" y="16008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111760</xdr:rowOff>
    </xdr:from>
    <xdr:to xmlns:xdr="http://schemas.openxmlformats.org/drawingml/2006/spreadsheetDrawing">
      <xdr:col>50</xdr:col>
      <xdr:colOff>165100</xdr:colOff>
      <xdr:row>95</xdr:row>
      <xdr:rowOff>41910</xdr:rowOff>
    </xdr:to>
    <xdr:sp macro="" textlink="">
      <xdr:nvSpPr>
        <xdr:cNvPr id="480" name="楕円 479"/>
        <xdr:cNvSpPr/>
      </xdr:nvSpPr>
      <xdr:spPr>
        <a:xfrm>
          <a:off x="8636000" y="162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58420</xdr:rowOff>
    </xdr:from>
    <xdr:ext cx="534670" cy="259080"/>
    <xdr:sp macro="" textlink="">
      <xdr:nvSpPr>
        <xdr:cNvPr id="481" name="テキスト ボックス 480"/>
        <xdr:cNvSpPr txBox="1"/>
      </xdr:nvSpPr>
      <xdr:spPr>
        <a:xfrm>
          <a:off x="8438515" y="16003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37465</xdr:rowOff>
    </xdr:from>
    <xdr:to xmlns:xdr="http://schemas.openxmlformats.org/drawingml/2006/spreadsheetDrawing">
      <xdr:col>46</xdr:col>
      <xdr:colOff>38100</xdr:colOff>
      <xdr:row>96</xdr:row>
      <xdr:rowOff>139065</xdr:rowOff>
    </xdr:to>
    <xdr:sp macro="" textlink="">
      <xdr:nvSpPr>
        <xdr:cNvPr id="482" name="楕円 481"/>
        <xdr:cNvSpPr/>
      </xdr:nvSpPr>
      <xdr:spPr>
        <a:xfrm>
          <a:off x="7842250" y="164966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130175</xdr:rowOff>
    </xdr:from>
    <xdr:ext cx="534035" cy="259080"/>
    <xdr:sp macro="" textlink="">
      <xdr:nvSpPr>
        <xdr:cNvPr id="483" name="テキスト ボックス 482"/>
        <xdr:cNvSpPr txBox="1"/>
      </xdr:nvSpPr>
      <xdr:spPr>
        <a:xfrm>
          <a:off x="7644765" y="16589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99695</xdr:rowOff>
    </xdr:from>
    <xdr:to xmlns:xdr="http://schemas.openxmlformats.org/drawingml/2006/spreadsheetDrawing">
      <xdr:col>41</xdr:col>
      <xdr:colOff>101600</xdr:colOff>
      <xdr:row>97</xdr:row>
      <xdr:rowOff>29845</xdr:rowOff>
    </xdr:to>
    <xdr:sp macro="" textlink="">
      <xdr:nvSpPr>
        <xdr:cNvPr id="484" name="楕円 483"/>
        <xdr:cNvSpPr/>
      </xdr:nvSpPr>
      <xdr:spPr>
        <a:xfrm>
          <a:off x="7029450" y="1655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20955</xdr:rowOff>
    </xdr:from>
    <xdr:ext cx="534035" cy="258445"/>
    <xdr:sp macro="" textlink="">
      <xdr:nvSpPr>
        <xdr:cNvPr id="485" name="テキスト ボックス 484"/>
        <xdr:cNvSpPr txBox="1"/>
      </xdr:nvSpPr>
      <xdr:spPr>
        <a:xfrm>
          <a:off x="6851015" y="16651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53340</xdr:rowOff>
    </xdr:from>
    <xdr:to xmlns:xdr="http://schemas.openxmlformats.org/drawingml/2006/spreadsheetDrawing">
      <xdr:col>36</xdr:col>
      <xdr:colOff>165100</xdr:colOff>
      <xdr:row>96</xdr:row>
      <xdr:rowOff>154940</xdr:rowOff>
    </xdr:to>
    <xdr:sp macro="" textlink="">
      <xdr:nvSpPr>
        <xdr:cNvPr id="486" name="楕円 485"/>
        <xdr:cNvSpPr/>
      </xdr:nvSpPr>
      <xdr:spPr>
        <a:xfrm>
          <a:off x="6235700" y="165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0</xdr:rowOff>
    </xdr:from>
    <xdr:ext cx="534670" cy="259080"/>
    <xdr:sp macro="" textlink="">
      <xdr:nvSpPr>
        <xdr:cNvPr id="487" name="テキスト ボックス 486"/>
        <xdr:cNvSpPr txBox="1"/>
      </xdr:nvSpPr>
      <xdr:spPr>
        <a:xfrm>
          <a:off x="6038215" y="16287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171450</xdr:colOff>
      <xdr:row>25</xdr:row>
      <xdr:rowOff>31750</xdr:rowOff>
    </xdr:to>
    <xdr:sp macro="" textlink="">
      <xdr:nvSpPr>
        <xdr:cNvPr id="488" name="正方形/長方形 487"/>
        <xdr:cNvSpPr/>
      </xdr:nvSpPr>
      <xdr:spPr>
        <a:xfrm>
          <a:off x="11207750" y="4000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9" name="正方形/長方形 488"/>
        <xdr:cNvSpPr/>
      </xdr:nvSpPr>
      <xdr:spPr>
        <a:xfrm>
          <a:off x="11315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0" name="正方形/長方形 489"/>
        <xdr:cNvSpPr/>
      </xdr:nvSpPr>
      <xdr:spPr>
        <a:xfrm>
          <a:off x="11315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1" name="正方形/長方形 490"/>
        <xdr:cNvSpPr/>
      </xdr:nvSpPr>
      <xdr:spPr>
        <a:xfrm>
          <a:off x="122364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2" name="正方形/長方形 491"/>
        <xdr:cNvSpPr/>
      </xdr:nvSpPr>
      <xdr:spPr>
        <a:xfrm>
          <a:off x="122364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3" name="正方形/長方形 492"/>
        <xdr:cNvSpPr/>
      </xdr:nvSpPr>
      <xdr:spPr>
        <a:xfrm>
          <a:off x="132651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4" name="正方形/長方形 493"/>
        <xdr:cNvSpPr/>
      </xdr:nvSpPr>
      <xdr:spPr>
        <a:xfrm>
          <a:off x="132651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171450</xdr:colOff>
      <xdr:row>41</xdr:row>
      <xdr:rowOff>82550</xdr:rowOff>
    </xdr:to>
    <xdr:sp macro="" textlink="">
      <xdr:nvSpPr>
        <xdr:cNvPr id="495" name="正方形/長方形 494"/>
        <xdr:cNvSpPr/>
      </xdr:nvSpPr>
      <xdr:spPr>
        <a:xfrm>
          <a:off x="11207750" y="4826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885" cy="224790"/>
    <xdr:sp macro="" textlink="">
      <xdr:nvSpPr>
        <xdr:cNvPr id="496" name="テキスト ボックス 495"/>
        <xdr:cNvSpPr txBox="1"/>
      </xdr:nvSpPr>
      <xdr:spPr>
        <a:xfrm>
          <a:off x="1116965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171450</xdr:colOff>
      <xdr:row>41</xdr:row>
      <xdr:rowOff>82550</xdr:rowOff>
    </xdr:to>
    <xdr:cxnSp macro="">
      <xdr:nvCxnSpPr>
        <xdr:cNvPr id="497" name="直線コネクタ 496"/>
        <xdr:cNvCxnSpPr/>
      </xdr:nvCxnSpPr>
      <xdr:spPr>
        <a:xfrm>
          <a:off x="11207750" y="7112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171450</xdr:colOff>
      <xdr:row>38</xdr:row>
      <xdr:rowOff>139700</xdr:rowOff>
    </xdr:to>
    <xdr:cxnSp macro="">
      <xdr:nvCxnSpPr>
        <xdr:cNvPr id="498" name="直線コネクタ 497"/>
        <xdr:cNvCxnSpPr/>
      </xdr:nvCxnSpPr>
      <xdr:spPr>
        <a:xfrm>
          <a:off x="11207750" y="6654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8285" cy="258445"/>
    <xdr:sp macro="" textlink="">
      <xdr:nvSpPr>
        <xdr:cNvPr id="499" name="テキスト ボックス 498"/>
        <xdr:cNvSpPr txBox="1"/>
      </xdr:nvSpPr>
      <xdr:spPr>
        <a:xfrm>
          <a:off x="109778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171450</xdr:colOff>
      <xdr:row>36</xdr:row>
      <xdr:rowOff>25400</xdr:rowOff>
    </xdr:to>
    <xdr:cxnSp macro="">
      <xdr:nvCxnSpPr>
        <xdr:cNvPr id="500" name="直線コネクタ 499"/>
        <xdr:cNvCxnSpPr/>
      </xdr:nvCxnSpPr>
      <xdr:spPr>
        <a:xfrm>
          <a:off x="11207750" y="61976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8445"/>
    <xdr:sp macro="" textlink="">
      <xdr:nvSpPr>
        <xdr:cNvPr id="501" name="テキスト ボックス 500"/>
        <xdr:cNvSpPr txBox="1"/>
      </xdr:nvSpPr>
      <xdr:spPr>
        <a:xfrm>
          <a:off x="107334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171450</xdr:colOff>
      <xdr:row>33</xdr:row>
      <xdr:rowOff>82550</xdr:rowOff>
    </xdr:to>
    <xdr:cxnSp macro="">
      <xdr:nvCxnSpPr>
        <xdr:cNvPr id="502" name="直線コネクタ 501"/>
        <xdr:cNvCxnSpPr/>
      </xdr:nvCxnSpPr>
      <xdr:spPr>
        <a:xfrm>
          <a:off x="11207750" y="5740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58445"/>
    <xdr:sp macro="" textlink="">
      <xdr:nvSpPr>
        <xdr:cNvPr id="503" name="テキスト ボックス 502"/>
        <xdr:cNvSpPr txBox="1"/>
      </xdr:nvSpPr>
      <xdr:spPr>
        <a:xfrm>
          <a:off x="107334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171450</xdr:colOff>
      <xdr:row>30</xdr:row>
      <xdr:rowOff>139700</xdr:rowOff>
    </xdr:to>
    <xdr:cxnSp macro="">
      <xdr:nvCxnSpPr>
        <xdr:cNvPr id="504" name="直線コネクタ 503"/>
        <xdr:cNvCxnSpPr/>
      </xdr:nvCxnSpPr>
      <xdr:spPr>
        <a:xfrm>
          <a:off x="11207750" y="52832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58445"/>
    <xdr:sp macro="" textlink="">
      <xdr:nvSpPr>
        <xdr:cNvPr id="505" name="テキスト ボックス 504"/>
        <xdr:cNvSpPr txBox="1"/>
      </xdr:nvSpPr>
      <xdr:spPr>
        <a:xfrm>
          <a:off x="107334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171450</xdr:colOff>
      <xdr:row>28</xdr:row>
      <xdr:rowOff>25400</xdr:rowOff>
    </xdr:to>
    <xdr:cxnSp macro="">
      <xdr:nvCxnSpPr>
        <xdr:cNvPr id="506" name="直線コネクタ 505"/>
        <xdr:cNvCxnSpPr/>
      </xdr:nvCxnSpPr>
      <xdr:spPr>
        <a:xfrm>
          <a:off x="11207750" y="482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8445"/>
    <xdr:sp macro="" textlink="">
      <xdr:nvSpPr>
        <xdr:cNvPr id="507" name="テキスト ボックス 506"/>
        <xdr:cNvSpPr txBox="1"/>
      </xdr:nvSpPr>
      <xdr:spPr>
        <a:xfrm>
          <a:off x="107334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171450</xdr:colOff>
      <xdr:row>41</xdr:row>
      <xdr:rowOff>82550</xdr:rowOff>
    </xdr:to>
    <xdr:sp macro="" textlink="">
      <xdr:nvSpPr>
        <xdr:cNvPr id="508" name="災害復旧事業費グラフ枠"/>
        <xdr:cNvSpPr/>
      </xdr:nvSpPr>
      <xdr:spPr>
        <a:xfrm>
          <a:off x="11207750" y="4826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48260</xdr:rowOff>
    </xdr:from>
    <xdr:to xmlns:xdr="http://schemas.openxmlformats.org/drawingml/2006/spreadsheetDrawing">
      <xdr:col>85</xdr:col>
      <xdr:colOff>126365</xdr:colOff>
      <xdr:row>38</xdr:row>
      <xdr:rowOff>139700</xdr:rowOff>
    </xdr:to>
    <xdr:cxnSp macro="">
      <xdr:nvCxnSpPr>
        <xdr:cNvPr id="509" name="直線コネクタ 508"/>
        <xdr:cNvCxnSpPr/>
      </xdr:nvCxnSpPr>
      <xdr:spPr>
        <a:xfrm flipV="1">
          <a:off x="14698345" y="5363210"/>
          <a:ext cx="127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38</xdr:row>
      <xdr:rowOff>143510</xdr:rowOff>
    </xdr:from>
    <xdr:ext cx="249555" cy="258445"/>
    <xdr:sp macro="" textlink="">
      <xdr:nvSpPr>
        <xdr:cNvPr id="510" name="災害復旧事業費最小値テキスト"/>
        <xdr:cNvSpPr txBox="1"/>
      </xdr:nvSpPr>
      <xdr:spPr>
        <a:xfrm>
          <a:off x="147447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11" name="直線コネクタ 510"/>
        <xdr:cNvCxnSpPr/>
      </xdr:nvCxnSpPr>
      <xdr:spPr>
        <a:xfrm>
          <a:off x="14611350" y="6654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29</xdr:row>
      <xdr:rowOff>166370</xdr:rowOff>
    </xdr:from>
    <xdr:ext cx="534670" cy="258445"/>
    <xdr:sp macro="" textlink="">
      <xdr:nvSpPr>
        <xdr:cNvPr id="512" name="災害復旧事業費最大値テキスト"/>
        <xdr:cNvSpPr txBox="1"/>
      </xdr:nvSpPr>
      <xdr:spPr>
        <a:xfrm>
          <a:off x="14744700" y="51384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56,507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48260</xdr:rowOff>
    </xdr:from>
    <xdr:to xmlns:xdr="http://schemas.openxmlformats.org/drawingml/2006/spreadsheetDrawing">
      <xdr:col>86</xdr:col>
      <xdr:colOff>25400</xdr:colOff>
      <xdr:row>31</xdr:row>
      <xdr:rowOff>48260</xdr:rowOff>
    </xdr:to>
    <xdr:cxnSp macro="">
      <xdr:nvCxnSpPr>
        <xdr:cNvPr id="513" name="直線コネクタ 512"/>
        <xdr:cNvCxnSpPr/>
      </xdr:nvCxnSpPr>
      <xdr:spPr>
        <a:xfrm>
          <a:off x="14611350" y="53632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115570</xdr:rowOff>
    </xdr:from>
    <xdr:to xmlns:xdr="http://schemas.openxmlformats.org/drawingml/2006/spreadsheetDrawing">
      <xdr:col>85</xdr:col>
      <xdr:colOff>127000</xdr:colOff>
      <xdr:row>38</xdr:row>
      <xdr:rowOff>104140</xdr:rowOff>
    </xdr:to>
    <xdr:cxnSp macro="">
      <xdr:nvCxnSpPr>
        <xdr:cNvPr id="514" name="直線コネクタ 513"/>
        <xdr:cNvCxnSpPr/>
      </xdr:nvCxnSpPr>
      <xdr:spPr>
        <a:xfrm flipV="1">
          <a:off x="13938250" y="6287770"/>
          <a:ext cx="762000" cy="331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37</xdr:row>
      <xdr:rowOff>56515</xdr:rowOff>
    </xdr:from>
    <xdr:ext cx="469900" cy="258445"/>
    <xdr:sp macro="" textlink="">
      <xdr:nvSpPr>
        <xdr:cNvPr id="515" name="災害復旧事業費平均値テキスト"/>
        <xdr:cNvSpPr txBox="1"/>
      </xdr:nvSpPr>
      <xdr:spPr>
        <a:xfrm>
          <a:off x="14744700" y="64001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78105</xdr:rowOff>
    </xdr:from>
    <xdr:to xmlns:xdr="http://schemas.openxmlformats.org/drawingml/2006/spreadsheetDrawing">
      <xdr:col>85</xdr:col>
      <xdr:colOff>171450</xdr:colOff>
      <xdr:row>38</xdr:row>
      <xdr:rowOff>8255</xdr:rowOff>
    </xdr:to>
    <xdr:sp macro="" textlink="">
      <xdr:nvSpPr>
        <xdr:cNvPr id="516" name="フローチャート: 判断 515"/>
        <xdr:cNvSpPr/>
      </xdr:nvSpPr>
      <xdr:spPr>
        <a:xfrm>
          <a:off x="14649450" y="642175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104140</xdr:rowOff>
    </xdr:from>
    <xdr:to xmlns:xdr="http://schemas.openxmlformats.org/drawingml/2006/spreadsheetDrawing">
      <xdr:col>81</xdr:col>
      <xdr:colOff>50800</xdr:colOff>
      <xdr:row>38</xdr:row>
      <xdr:rowOff>121285</xdr:rowOff>
    </xdr:to>
    <xdr:cxnSp macro="">
      <xdr:nvCxnSpPr>
        <xdr:cNvPr id="517" name="直線コネクタ 516"/>
        <xdr:cNvCxnSpPr/>
      </xdr:nvCxnSpPr>
      <xdr:spPr>
        <a:xfrm flipV="1">
          <a:off x="13144500" y="6619240"/>
          <a:ext cx="7937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120650</xdr:rowOff>
    </xdr:from>
    <xdr:to xmlns:xdr="http://schemas.openxmlformats.org/drawingml/2006/spreadsheetDrawing">
      <xdr:col>81</xdr:col>
      <xdr:colOff>101600</xdr:colOff>
      <xdr:row>38</xdr:row>
      <xdr:rowOff>50165</xdr:rowOff>
    </xdr:to>
    <xdr:sp macro="" textlink="">
      <xdr:nvSpPr>
        <xdr:cNvPr id="518" name="フローチャート: 判断 517"/>
        <xdr:cNvSpPr/>
      </xdr:nvSpPr>
      <xdr:spPr>
        <a:xfrm>
          <a:off x="13887450" y="6464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66675</xdr:rowOff>
    </xdr:from>
    <xdr:ext cx="469900" cy="258445"/>
    <xdr:sp macro="" textlink="">
      <xdr:nvSpPr>
        <xdr:cNvPr id="519" name="テキスト ボックス 518"/>
        <xdr:cNvSpPr txBox="1"/>
      </xdr:nvSpPr>
      <xdr:spPr>
        <a:xfrm>
          <a:off x="13722350" y="62388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38</xdr:row>
      <xdr:rowOff>121285</xdr:rowOff>
    </xdr:from>
    <xdr:to xmlns:xdr="http://schemas.openxmlformats.org/drawingml/2006/spreadsheetDrawing">
      <xdr:col>76</xdr:col>
      <xdr:colOff>114300</xdr:colOff>
      <xdr:row>38</xdr:row>
      <xdr:rowOff>122555</xdr:rowOff>
    </xdr:to>
    <xdr:cxnSp macro="">
      <xdr:nvCxnSpPr>
        <xdr:cNvPr id="520" name="直線コネクタ 519"/>
        <xdr:cNvCxnSpPr/>
      </xdr:nvCxnSpPr>
      <xdr:spPr>
        <a:xfrm flipV="1">
          <a:off x="12344400" y="6636385"/>
          <a:ext cx="8001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27940</xdr:rowOff>
    </xdr:from>
    <xdr:to xmlns:xdr="http://schemas.openxmlformats.org/drawingml/2006/spreadsheetDrawing">
      <xdr:col>76</xdr:col>
      <xdr:colOff>165100</xdr:colOff>
      <xdr:row>38</xdr:row>
      <xdr:rowOff>129540</xdr:rowOff>
    </xdr:to>
    <xdr:sp macro="" textlink="">
      <xdr:nvSpPr>
        <xdr:cNvPr id="521" name="フローチャート: 判断 520"/>
        <xdr:cNvSpPr/>
      </xdr:nvSpPr>
      <xdr:spPr>
        <a:xfrm>
          <a:off x="130937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146050</xdr:rowOff>
    </xdr:from>
    <xdr:ext cx="469900" cy="258445"/>
    <xdr:sp macro="" textlink="">
      <xdr:nvSpPr>
        <xdr:cNvPr id="522" name="テキスト ボックス 521"/>
        <xdr:cNvSpPr txBox="1"/>
      </xdr:nvSpPr>
      <xdr:spPr>
        <a:xfrm>
          <a:off x="12928600" y="63182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57785</xdr:rowOff>
    </xdr:from>
    <xdr:to xmlns:xdr="http://schemas.openxmlformats.org/drawingml/2006/spreadsheetDrawing">
      <xdr:col>71</xdr:col>
      <xdr:colOff>171450</xdr:colOff>
      <xdr:row>38</xdr:row>
      <xdr:rowOff>122555</xdr:rowOff>
    </xdr:to>
    <xdr:cxnSp macro="">
      <xdr:nvCxnSpPr>
        <xdr:cNvPr id="523" name="直線コネクタ 522"/>
        <xdr:cNvCxnSpPr/>
      </xdr:nvCxnSpPr>
      <xdr:spPr>
        <a:xfrm>
          <a:off x="11537950" y="6572885"/>
          <a:ext cx="80645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160020</xdr:rowOff>
    </xdr:from>
    <xdr:to xmlns:xdr="http://schemas.openxmlformats.org/drawingml/2006/spreadsheetDrawing">
      <xdr:col>72</xdr:col>
      <xdr:colOff>38100</xdr:colOff>
      <xdr:row>38</xdr:row>
      <xdr:rowOff>90170</xdr:rowOff>
    </xdr:to>
    <xdr:sp macro="" textlink="">
      <xdr:nvSpPr>
        <xdr:cNvPr id="524" name="フローチャート: 判断 523"/>
        <xdr:cNvSpPr/>
      </xdr:nvSpPr>
      <xdr:spPr>
        <a:xfrm>
          <a:off x="12299950" y="65036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106680</xdr:rowOff>
    </xdr:from>
    <xdr:ext cx="469900" cy="259080"/>
    <xdr:sp macro="" textlink="">
      <xdr:nvSpPr>
        <xdr:cNvPr id="525" name="テキスト ボックス 524"/>
        <xdr:cNvSpPr txBox="1"/>
      </xdr:nvSpPr>
      <xdr:spPr>
        <a:xfrm>
          <a:off x="12134850" y="6278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10795</xdr:rowOff>
    </xdr:from>
    <xdr:to xmlns:xdr="http://schemas.openxmlformats.org/drawingml/2006/spreadsheetDrawing">
      <xdr:col>67</xdr:col>
      <xdr:colOff>101600</xdr:colOff>
      <xdr:row>38</xdr:row>
      <xdr:rowOff>112395</xdr:rowOff>
    </xdr:to>
    <xdr:sp macro="" textlink="">
      <xdr:nvSpPr>
        <xdr:cNvPr id="526" name="フローチャート: 判断 525"/>
        <xdr:cNvSpPr/>
      </xdr:nvSpPr>
      <xdr:spPr>
        <a:xfrm>
          <a:off x="11487150" y="65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103505</xdr:rowOff>
    </xdr:from>
    <xdr:ext cx="469900" cy="259080"/>
    <xdr:sp macro="" textlink="">
      <xdr:nvSpPr>
        <xdr:cNvPr id="527" name="テキスト ボックス 526"/>
        <xdr:cNvSpPr txBox="1"/>
      </xdr:nvSpPr>
      <xdr:spPr>
        <a:xfrm>
          <a:off x="11322050" y="6618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8" name="テキスト ボックス 527"/>
        <xdr:cNvSpPr txBox="1"/>
      </xdr:nvSpPr>
      <xdr:spPr>
        <a:xfrm>
          <a:off x="145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29" name="テキスト ボックス 528"/>
        <xdr:cNvSpPr txBox="1"/>
      </xdr:nvSpPr>
      <xdr:spPr>
        <a:xfrm>
          <a:off x="1376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0" name="テキスト ボックス 529"/>
        <xdr:cNvSpPr txBox="1"/>
      </xdr:nvSpPr>
      <xdr:spPr>
        <a:xfrm>
          <a:off x="12973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41</xdr:row>
      <xdr:rowOff>80010</xdr:rowOff>
    </xdr:from>
    <xdr:ext cx="762000" cy="259080"/>
    <xdr:sp macro="" textlink="">
      <xdr:nvSpPr>
        <xdr:cNvPr id="531" name="テキスト ボックス 530"/>
        <xdr:cNvSpPr txBox="1"/>
      </xdr:nvSpPr>
      <xdr:spPr>
        <a:xfrm>
          <a:off x="12172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32" name="テキスト ボックス 531"/>
        <xdr:cNvSpPr txBox="1"/>
      </xdr:nvSpPr>
      <xdr:spPr>
        <a:xfrm>
          <a:off x="113665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64770</xdr:rowOff>
    </xdr:from>
    <xdr:to xmlns:xdr="http://schemas.openxmlformats.org/drawingml/2006/spreadsheetDrawing">
      <xdr:col>85</xdr:col>
      <xdr:colOff>171450</xdr:colOff>
      <xdr:row>36</xdr:row>
      <xdr:rowOff>166370</xdr:rowOff>
    </xdr:to>
    <xdr:sp macro="" textlink="">
      <xdr:nvSpPr>
        <xdr:cNvPr id="533" name="楕円 532"/>
        <xdr:cNvSpPr/>
      </xdr:nvSpPr>
      <xdr:spPr>
        <a:xfrm>
          <a:off x="14649450" y="62369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35</xdr:row>
      <xdr:rowOff>87630</xdr:rowOff>
    </xdr:from>
    <xdr:ext cx="534670" cy="258445"/>
    <xdr:sp macro="" textlink="">
      <xdr:nvSpPr>
        <xdr:cNvPr id="534" name="災害復旧事業費該当値テキスト"/>
        <xdr:cNvSpPr txBox="1"/>
      </xdr:nvSpPr>
      <xdr:spPr>
        <a:xfrm>
          <a:off x="14744700" y="60883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53340</xdr:rowOff>
    </xdr:from>
    <xdr:to xmlns:xdr="http://schemas.openxmlformats.org/drawingml/2006/spreadsheetDrawing">
      <xdr:col>81</xdr:col>
      <xdr:colOff>101600</xdr:colOff>
      <xdr:row>38</xdr:row>
      <xdr:rowOff>154940</xdr:rowOff>
    </xdr:to>
    <xdr:sp macro="" textlink="">
      <xdr:nvSpPr>
        <xdr:cNvPr id="535" name="楕円 534"/>
        <xdr:cNvSpPr/>
      </xdr:nvSpPr>
      <xdr:spPr>
        <a:xfrm>
          <a:off x="1388745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146050</xdr:rowOff>
    </xdr:from>
    <xdr:ext cx="469900" cy="258445"/>
    <xdr:sp macro="" textlink="">
      <xdr:nvSpPr>
        <xdr:cNvPr id="536" name="テキスト ボックス 535"/>
        <xdr:cNvSpPr txBox="1"/>
      </xdr:nvSpPr>
      <xdr:spPr>
        <a:xfrm>
          <a:off x="13722350" y="66611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70485</xdr:rowOff>
    </xdr:from>
    <xdr:to xmlns:xdr="http://schemas.openxmlformats.org/drawingml/2006/spreadsheetDrawing">
      <xdr:col>76</xdr:col>
      <xdr:colOff>165100</xdr:colOff>
      <xdr:row>39</xdr:row>
      <xdr:rowOff>635</xdr:rowOff>
    </xdr:to>
    <xdr:sp macro="" textlink="">
      <xdr:nvSpPr>
        <xdr:cNvPr id="537" name="楕円 536"/>
        <xdr:cNvSpPr/>
      </xdr:nvSpPr>
      <xdr:spPr>
        <a:xfrm>
          <a:off x="13093700" y="65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38</xdr:row>
      <xdr:rowOff>163195</xdr:rowOff>
    </xdr:from>
    <xdr:ext cx="378460" cy="259080"/>
    <xdr:sp macro="" textlink="">
      <xdr:nvSpPr>
        <xdr:cNvPr id="538" name="テキスト ボックス 537"/>
        <xdr:cNvSpPr txBox="1"/>
      </xdr:nvSpPr>
      <xdr:spPr>
        <a:xfrm>
          <a:off x="12974320" y="66782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71755</xdr:rowOff>
    </xdr:from>
    <xdr:to xmlns:xdr="http://schemas.openxmlformats.org/drawingml/2006/spreadsheetDrawing">
      <xdr:col>72</xdr:col>
      <xdr:colOff>38100</xdr:colOff>
      <xdr:row>39</xdr:row>
      <xdr:rowOff>1905</xdr:rowOff>
    </xdr:to>
    <xdr:sp macro="" textlink="">
      <xdr:nvSpPr>
        <xdr:cNvPr id="539" name="楕円 538"/>
        <xdr:cNvSpPr/>
      </xdr:nvSpPr>
      <xdr:spPr>
        <a:xfrm>
          <a:off x="12299950" y="65868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171450</xdr:colOff>
      <xdr:row>38</xdr:row>
      <xdr:rowOff>164465</xdr:rowOff>
    </xdr:from>
    <xdr:ext cx="378460" cy="259080"/>
    <xdr:sp macro="" textlink="">
      <xdr:nvSpPr>
        <xdr:cNvPr id="540" name="テキスト ボックス 539"/>
        <xdr:cNvSpPr txBox="1"/>
      </xdr:nvSpPr>
      <xdr:spPr>
        <a:xfrm>
          <a:off x="12172950" y="66795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6985</xdr:rowOff>
    </xdr:from>
    <xdr:to xmlns:xdr="http://schemas.openxmlformats.org/drawingml/2006/spreadsheetDrawing">
      <xdr:col>67</xdr:col>
      <xdr:colOff>101600</xdr:colOff>
      <xdr:row>38</xdr:row>
      <xdr:rowOff>109220</xdr:rowOff>
    </xdr:to>
    <xdr:sp macro="" textlink="">
      <xdr:nvSpPr>
        <xdr:cNvPr id="541" name="楕円 540"/>
        <xdr:cNvSpPr/>
      </xdr:nvSpPr>
      <xdr:spPr>
        <a:xfrm>
          <a:off x="11487150" y="6522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125095</xdr:rowOff>
    </xdr:from>
    <xdr:ext cx="469900" cy="258445"/>
    <xdr:sp macro="" textlink="">
      <xdr:nvSpPr>
        <xdr:cNvPr id="542" name="テキスト ボックス 541"/>
        <xdr:cNvSpPr txBox="1"/>
      </xdr:nvSpPr>
      <xdr:spPr>
        <a:xfrm>
          <a:off x="11322050" y="62972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171450</xdr:colOff>
      <xdr:row>45</xdr:row>
      <xdr:rowOff>31750</xdr:rowOff>
    </xdr:to>
    <xdr:sp macro="" textlink="">
      <xdr:nvSpPr>
        <xdr:cNvPr id="543" name="正方形/長方形 542"/>
        <xdr:cNvSpPr/>
      </xdr:nvSpPr>
      <xdr:spPr>
        <a:xfrm>
          <a:off x="11207750" y="7429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4" name="正方形/長方形 543"/>
        <xdr:cNvSpPr/>
      </xdr:nvSpPr>
      <xdr:spPr>
        <a:xfrm>
          <a:off x="11315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5" name="正方形/長方形 544"/>
        <xdr:cNvSpPr/>
      </xdr:nvSpPr>
      <xdr:spPr>
        <a:xfrm>
          <a:off x="11315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6" name="正方形/長方形 545"/>
        <xdr:cNvSpPr/>
      </xdr:nvSpPr>
      <xdr:spPr>
        <a:xfrm>
          <a:off x="122364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7" name="正方形/長方形 546"/>
        <xdr:cNvSpPr/>
      </xdr:nvSpPr>
      <xdr:spPr>
        <a:xfrm>
          <a:off x="122364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8" name="正方形/長方形 547"/>
        <xdr:cNvSpPr/>
      </xdr:nvSpPr>
      <xdr:spPr>
        <a:xfrm>
          <a:off x="132651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9" name="正方形/長方形 548"/>
        <xdr:cNvSpPr/>
      </xdr:nvSpPr>
      <xdr:spPr>
        <a:xfrm>
          <a:off x="132651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171450</xdr:colOff>
      <xdr:row>61</xdr:row>
      <xdr:rowOff>82550</xdr:rowOff>
    </xdr:to>
    <xdr:sp macro="" textlink="">
      <xdr:nvSpPr>
        <xdr:cNvPr id="550" name="正方形/長方形 549"/>
        <xdr:cNvSpPr/>
      </xdr:nvSpPr>
      <xdr:spPr>
        <a:xfrm>
          <a:off x="11207750" y="8255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885" cy="224790"/>
    <xdr:sp macro="" textlink="">
      <xdr:nvSpPr>
        <xdr:cNvPr id="551" name="テキスト ボックス 550"/>
        <xdr:cNvSpPr txBox="1"/>
      </xdr:nvSpPr>
      <xdr:spPr>
        <a:xfrm>
          <a:off x="1116965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171450</xdr:colOff>
      <xdr:row>61</xdr:row>
      <xdr:rowOff>82550</xdr:rowOff>
    </xdr:to>
    <xdr:cxnSp macro="">
      <xdr:nvCxnSpPr>
        <xdr:cNvPr id="552" name="直線コネクタ 551"/>
        <xdr:cNvCxnSpPr/>
      </xdr:nvCxnSpPr>
      <xdr:spPr>
        <a:xfrm>
          <a:off x="11207750" y="1054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171450</xdr:colOff>
      <xdr:row>59</xdr:row>
      <xdr:rowOff>99060</xdr:rowOff>
    </xdr:to>
    <xdr:cxnSp macro="">
      <xdr:nvCxnSpPr>
        <xdr:cNvPr id="553" name="直線コネクタ 552"/>
        <xdr:cNvCxnSpPr/>
      </xdr:nvCxnSpPr>
      <xdr:spPr>
        <a:xfrm>
          <a:off x="11207750" y="10214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128270</xdr:rowOff>
    </xdr:from>
    <xdr:ext cx="248285" cy="259080"/>
    <xdr:sp macro="" textlink="">
      <xdr:nvSpPr>
        <xdr:cNvPr id="554" name="テキスト ボックス 553"/>
        <xdr:cNvSpPr txBox="1"/>
      </xdr:nvSpPr>
      <xdr:spPr>
        <a:xfrm>
          <a:off x="109778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171450</xdr:colOff>
      <xdr:row>57</xdr:row>
      <xdr:rowOff>114935</xdr:rowOff>
    </xdr:to>
    <xdr:cxnSp macro="">
      <xdr:nvCxnSpPr>
        <xdr:cNvPr id="555" name="直線コネクタ 554"/>
        <xdr:cNvCxnSpPr/>
      </xdr:nvCxnSpPr>
      <xdr:spPr>
        <a:xfrm>
          <a:off x="11207750" y="98875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144145</xdr:rowOff>
    </xdr:from>
    <xdr:ext cx="248285" cy="258445"/>
    <xdr:sp macro="" textlink="">
      <xdr:nvSpPr>
        <xdr:cNvPr id="556" name="テキスト ボックス 555"/>
        <xdr:cNvSpPr txBox="1"/>
      </xdr:nvSpPr>
      <xdr:spPr>
        <a:xfrm>
          <a:off x="10977880" y="9745345"/>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171450</xdr:colOff>
      <xdr:row>55</xdr:row>
      <xdr:rowOff>132080</xdr:rowOff>
    </xdr:to>
    <xdr:cxnSp macro="">
      <xdr:nvCxnSpPr>
        <xdr:cNvPr id="557" name="直線コネクタ 556"/>
        <xdr:cNvCxnSpPr/>
      </xdr:nvCxnSpPr>
      <xdr:spPr>
        <a:xfrm>
          <a:off x="11207750" y="95618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54</xdr:row>
      <xdr:rowOff>160655</xdr:rowOff>
    </xdr:from>
    <xdr:ext cx="248285" cy="259080"/>
    <xdr:sp macro="" textlink="">
      <xdr:nvSpPr>
        <xdr:cNvPr id="558" name="テキスト ボックス 557"/>
        <xdr:cNvSpPr txBox="1"/>
      </xdr:nvSpPr>
      <xdr:spPr>
        <a:xfrm>
          <a:off x="10977880" y="941895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171450</xdr:colOff>
      <xdr:row>53</xdr:row>
      <xdr:rowOff>147955</xdr:rowOff>
    </xdr:to>
    <xdr:cxnSp macro="">
      <xdr:nvCxnSpPr>
        <xdr:cNvPr id="559" name="直線コネクタ 558"/>
        <xdr:cNvCxnSpPr/>
      </xdr:nvCxnSpPr>
      <xdr:spPr>
        <a:xfrm>
          <a:off x="11207750" y="9234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6350</xdr:rowOff>
    </xdr:from>
    <xdr:ext cx="248285" cy="258445"/>
    <xdr:sp macro="" textlink="">
      <xdr:nvSpPr>
        <xdr:cNvPr id="560" name="テキスト ボックス 559"/>
        <xdr:cNvSpPr txBox="1"/>
      </xdr:nvSpPr>
      <xdr:spPr>
        <a:xfrm>
          <a:off x="10977880" y="90932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171450</xdr:colOff>
      <xdr:row>51</xdr:row>
      <xdr:rowOff>164465</xdr:rowOff>
    </xdr:to>
    <xdr:cxnSp macro="">
      <xdr:nvCxnSpPr>
        <xdr:cNvPr id="561" name="直線コネクタ 560"/>
        <xdr:cNvCxnSpPr/>
      </xdr:nvCxnSpPr>
      <xdr:spPr>
        <a:xfrm>
          <a:off x="11207750" y="89084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22225</xdr:rowOff>
    </xdr:from>
    <xdr:ext cx="248285" cy="258445"/>
    <xdr:sp macro="" textlink="">
      <xdr:nvSpPr>
        <xdr:cNvPr id="562" name="テキスト ボックス 561"/>
        <xdr:cNvSpPr txBox="1"/>
      </xdr:nvSpPr>
      <xdr:spPr>
        <a:xfrm>
          <a:off x="10977880" y="8766175"/>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171450</xdr:colOff>
      <xdr:row>50</xdr:row>
      <xdr:rowOff>8890</xdr:rowOff>
    </xdr:to>
    <xdr:cxnSp macro="">
      <xdr:nvCxnSpPr>
        <xdr:cNvPr id="563" name="直線コネクタ 562"/>
        <xdr:cNvCxnSpPr/>
      </xdr:nvCxnSpPr>
      <xdr:spPr>
        <a:xfrm>
          <a:off x="11207750" y="85813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49</xdr:row>
      <xdr:rowOff>38100</xdr:rowOff>
    </xdr:from>
    <xdr:ext cx="312420" cy="259080"/>
    <xdr:sp macro="" textlink="">
      <xdr:nvSpPr>
        <xdr:cNvPr id="564" name="テキスト ボックス 563"/>
        <xdr:cNvSpPr txBox="1"/>
      </xdr:nvSpPr>
      <xdr:spPr>
        <a:xfrm>
          <a:off x="10932795" y="8439150"/>
          <a:ext cx="3124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171450</xdr:colOff>
      <xdr:row>48</xdr:row>
      <xdr:rowOff>25400</xdr:rowOff>
    </xdr:to>
    <xdr:cxnSp macro="">
      <xdr:nvCxnSpPr>
        <xdr:cNvPr id="565" name="直線コネクタ 564"/>
        <xdr:cNvCxnSpPr/>
      </xdr:nvCxnSpPr>
      <xdr:spPr>
        <a:xfrm>
          <a:off x="11207750" y="8255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47</xdr:row>
      <xdr:rowOff>54610</xdr:rowOff>
    </xdr:from>
    <xdr:ext cx="312420" cy="258445"/>
    <xdr:sp macro="" textlink="">
      <xdr:nvSpPr>
        <xdr:cNvPr id="566" name="テキスト ボックス 565"/>
        <xdr:cNvSpPr txBox="1"/>
      </xdr:nvSpPr>
      <xdr:spPr>
        <a:xfrm>
          <a:off x="10932795" y="811276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171450</xdr:colOff>
      <xdr:row>61</xdr:row>
      <xdr:rowOff>82550</xdr:rowOff>
    </xdr:to>
    <xdr:sp macro="" textlink="">
      <xdr:nvSpPr>
        <xdr:cNvPr id="567" name="失業対策事業費グラフ枠"/>
        <xdr:cNvSpPr/>
      </xdr:nvSpPr>
      <xdr:spPr>
        <a:xfrm>
          <a:off x="11207750" y="8255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59</xdr:row>
      <xdr:rowOff>99060</xdr:rowOff>
    </xdr:from>
    <xdr:to xmlns:xdr="http://schemas.openxmlformats.org/drawingml/2006/spreadsheetDrawing">
      <xdr:col>85</xdr:col>
      <xdr:colOff>126365</xdr:colOff>
      <xdr:row>59</xdr:row>
      <xdr:rowOff>99060</xdr:rowOff>
    </xdr:to>
    <xdr:cxnSp macro="">
      <xdr:nvCxnSpPr>
        <xdr:cNvPr id="568" name="直線コネクタ 567"/>
        <xdr:cNvCxnSpPr/>
      </xdr:nvCxnSpPr>
      <xdr:spPr>
        <a:xfrm>
          <a:off x="14698345" y="1021461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59</xdr:row>
      <xdr:rowOff>140970</xdr:rowOff>
    </xdr:from>
    <xdr:ext cx="249555" cy="259080"/>
    <xdr:sp macro="" textlink="">
      <xdr:nvSpPr>
        <xdr:cNvPr id="569" name="失業対策事業費最小値テキスト"/>
        <xdr:cNvSpPr txBox="1"/>
      </xdr:nvSpPr>
      <xdr:spPr>
        <a:xfrm>
          <a:off x="14744700" y="10256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99060</xdr:rowOff>
    </xdr:from>
    <xdr:to xmlns:xdr="http://schemas.openxmlformats.org/drawingml/2006/spreadsheetDrawing">
      <xdr:col>86</xdr:col>
      <xdr:colOff>25400</xdr:colOff>
      <xdr:row>59</xdr:row>
      <xdr:rowOff>99060</xdr:rowOff>
    </xdr:to>
    <xdr:cxnSp macro="">
      <xdr:nvCxnSpPr>
        <xdr:cNvPr id="570" name="直線コネクタ 569"/>
        <xdr:cNvCxnSpPr/>
      </xdr:nvCxnSpPr>
      <xdr:spPr>
        <a:xfrm>
          <a:off x="14611350" y="102146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57</xdr:row>
      <xdr:rowOff>140970</xdr:rowOff>
    </xdr:from>
    <xdr:ext cx="249555" cy="259080"/>
    <xdr:sp macro="" textlink="">
      <xdr:nvSpPr>
        <xdr:cNvPr id="571" name="失業対策事業費最大値テキスト"/>
        <xdr:cNvSpPr txBox="1"/>
      </xdr:nvSpPr>
      <xdr:spPr>
        <a:xfrm>
          <a:off x="14744700" y="99136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99060</xdr:rowOff>
    </xdr:from>
    <xdr:to xmlns:xdr="http://schemas.openxmlformats.org/drawingml/2006/spreadsheetDrawing">
      <xdr:col>86</xdr:col>
      <xdr:colOff>25400</xdr:colOff>
      <xdr:row>59</xdr:row>
      <xdr:rowOff>99060</xdr:rowOff>
    </xdr:to>
    <xdr:cxnSp macro="">
      <xdr:nvCxnSpPr>
        <xdr:cNvPr id="572" name="直線コネクタ 571"/>
        <xdr:cNvCxnSpPr/>
      </xdr:nvCxnSpPr>
      <xdr:spPr>
        <a:xfrm>
          <a:off x="14611350" y="102146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99060</xdr:rowOff>
    </xdr:from>
    <xdr:to xmlns:xdr="http://schemas.openxmlformats.org/drawingml/2006/spreadsheetDrawing">
      <xdr:col>85</xdr:col>
      <xdr:colOff>127000</xdr:colOff>
      <xdr:row>59</xdr:row>
      <xdr:rowOff>99060</xdr:rowOff>
    </xdr:to>
    <xdr:cxnSp macro="">
      <xdr:nvCxnSpPr>
        <xdr:cNvPr id="573" name="直線コネクタ 572"/>
        <xdr:cNvCxnSpPr/>
      </xdr:nvCxnSpPr>
      <xdr:spPr>
        <a:xfrm>
          <a:off x="13938250" y="1021461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59</xdr:row>
      <xdr:rowOff>26670</xdr:rowOff>
    </xdr:from>
    <xdr:ext cx="249555" cy="259080"/>
    <xdr:sp macro="" textlink="">
      <xdr:nvSpPr>
        <xdr:cNvPr id="574" name="失業対策事業費平均値テキスト"/>
        <xdr:cNvSpPr txBox="1"/>
      </xdr:nvSpPr>
      <xdr:spPr>
        <a:xfrm>
          <a:off x="14744700" y="1014222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48260</xdr:rowOff>
    </xdr:from>
    <xdr:to xmlns:xdr="http://schemas.openxmlformats.org/drawingml/2006/spreadsheetDrawing">
      <xdr:col>85</xdr:col>
      <xdr:colOff>171450</xdr:colOff>
      <xdr:row>59</xdr:row>
      <xdr:rowOff>149860</xdr:rowOff>
    </xdr:to>
    <xdr:sp macro="" textlink="">
      <xdr:nvSpPr>
        <xdr:cNvPr id="575" name="フローチャート: 判断 574"/>
        <xdr:cNvSpPr/>
      </xdr:nvSpPr>
      <xdr:spPr>
        <a:xfrm>
          <a:off x="14649450" y="101638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99060</xdr:rowOff>
    </xdr:from>
    <xdr:to xmlns:xdr="http://schemas.openxmlformats.org/drawingml/2006/spreadsheetDrawing">
      <xdr:col>81</xdr:col>
      <xdr:colOff>50800</xdr:colOff>
      <xdr:row>59</xdr:row>
      <xdr:rowOff>99060</xdr:rowOff>
    </xdr:to>
    <xdr:cxnSp macro="">
      <xdr:nvCxnSpPr>
        <xdr:cNvPr id="576" name="直線コネクタ 575"/>
        <xdr:cNvCxnSpPr/>
      </xdr:nvCxnSpPr>
      <xdr:spPr>
        <a:xfrm>
          <a:off x="13144500" y="1021461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59</xdr:row>
      <xdr:rowOff>48260</xdr:rowOff>
    </xdr:from>
    <xdr:to xmlns:xdr="http://schemas.openxmlformats.org/drawingml/2006/spreadsheetDrawing">
      <xdr:col>81</xdr:col>
      <xdr:colOff>101600</xdr:colOff>
      <xdr:row>59</xdr:row>
      <xdr:rowOff>149860</xdr:rowOff>
    </xdr:to>
    <xdr:sp macro="" textlink="">
      <xdr:nvSpPr>
        <xdr:cNvPr id="577" name="フローチャート: 判断 576"/>
        <xdr:cNvSpPr/>
      </xdr:nvSpPr>
      <xdr:spPr>
        <a:xfrm>
          <a:off x="1388745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140970</xdr:rowOff>
    </xdr:from>
    <xdr:ext cx="248920" cy="259080"/>
    <xdr:sp macro="" textlink="">
      <xdr:nvSpPr>
        <xdr:cNvPr id="578" name="テキスト ボックス 577"/>
        <xdr:cNvSpPr txBox="1"/>
      </xdr:nvSpPr>
      <xdr:spPr>
        <a:xfrm>
          <a:off x="13832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59</xdr:row>
      <xdr:rowOff>99060</xdr:rowOff>
    </xdr:from>
    <xdr:to xmlns:xdr="http://schemas.openxmlformats.org/drawingml/2006/spreadsheetDrawing">
      <xdr:col>76</xdr:col>
      <xdr:colOff>114300</xdr:colOff>
      <xdr:row>59</xdr:row>
      <xdr:rowOff>99060</xdr:rowOff>
    </xdr:to>
    <xdr:cxnSp macro="">
      <xdr:nvCxnSpPr>
        <xdr:cNvPr id="579" name="直線コネクタ 578"/>
        <xdr:cNvCxnSpPr/>
      </xdr:nvCxnSpPr>
      <xdr:spPr>
        <a:xfrm>
          <a:off x="12344400" y="1021461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48260</xdr:rowOff>
    </xdr:from>
    <xdr:to xmlns:xdr="http://schemas.openxmlformats.org/drawingml/2006/spreadsheetDrawing">
      <xdr:col>76</xdr:col>
      <xdr:colOff>165100</xdr:colOff>
      <xdr:row>59</xdr:row>
      <xdr:rowOff>149860</xdr:rowOff>
    </xdr:to>
    <xdr:sp macro="" textlink="">
      <xdr:nvSpPr>
        <xdr:cNvPr id="580" name="フローチャート: 判断 579"/>
        <xdr:cNvSpPr/>
      </xdr:nvSpPr>
      <xdr:spPr>
        <a:xfrm>
          <a:off x="13093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59</xdr:row>
      <xdr:rowOff>140970</xdr:rowOff>
    </xdr:from>
    <xdr:ext cx="249555" cy="259080"/>
    <xdr:sp macro="" textlink="">
      <xdr:nvSpPr>
        <xdr:cNvPr id="581" name="テキスト ボックス 580"/>
        <xdr:cNvSpPr txBox="1"/>
      </xdr:nvSpPr>
      <xdr:spPr>
        <a:xfrm>
          <a:off x="13030200" y="10256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99060</xdr:rowOff>
    </xdr:from>
    <xdr:to xmlns:xdr="http://schemas.openxmlformats.org/drawingml/2006/spreadsheetDrawing">
      <xdr:col>71</xdr:col>
      <xdr:colOff>171450</xdr:colOff>
      <xdr:row>59</xdr:row>
      <xdr:rowOff>99060</xdr:rowOff>
    </xdr:to>
    <xdr:cxnSp macro="">
      <xdr:nvCxnSpPr>
        <xdr:cNvPr id="582" name="直線コネクタ 581"/>
        <xdr:cNvCxnSpPr/>
      </xdr:nvCxnSpPr>
      <xdr:spPr>
        <a:xfrm>
          <a:off x="11537950" y="1021461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48260</xdr:rowOff>
    </xdr:from>
    <xdr:to xmlns:xdr="http://schemas.openxmlformats.org/drawingml/2006/spreadsheetDrawing">
      <xdr:col>72</xdr:col>
      <xdr:colOff>38100</xdr:colOff>
      <xdr:row>59</xdr:row>
      <xdr:rowOff>149860</xdr:rowOff>
    </xdr:to>
    <xdr:sp macro="" textlink="">
      <xdr:nvSpPr>
        <xdr:cNvPr id="583" name="フローチャート: 判断 582"/>
        <xdr:cNvSpPr/>
      </xdr:nvSpPr>
      <xdr:spPr>
        <a:xfrm>
          <a:off x="12299950" y="101638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140970</xdr:rowOff>
    </xdr:from>
    <xdr:ext cx="248920" cy="259080"/>
    <xdr:sp macro="" textlink="">
      <xdr:nvSpPr>
        <xdr:cNvPr id="584" name="テキスト ボックス 583"/>
        <xdr:cNvSpPr txBox="1"/>
      </xdr:nvSpPr>
      <xdr:spPr>
        <a:xfrm>
          <a:off x="1222629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50</xdr:row>
      <xdr:rowOff>121285</xdr:rowOff>
    </xdr:from>
    <xdr:to xmlns:xdr="http://schemas.openxmlformats.org/drawingml/2006/spreadsheetDrawing">
      <xdr:col>67</xdr:col>
      <xdr:colOff>101600</xdr:colOff>
      <xdr:row>51</xdr:row>
      <xdr:rowOff>52070</xdr:rowOff>
    </xdr:to>
    <xdr:sp macro="" textlink="">
      <xdr:nvSpPr>
        <xdr:cNvPr id="585" name="フローチャート: 判断 584"/>
        <xdr:cNvSpPr/>
      </xdr:nvSpPr>
      <xdr:spPr>
        <a:xfrm>
          <a:off x="11487150" y="8693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49</xdr:row>
      <xdr:rowOff>67945</xdr:rowOff>
    </xdr:from>
    <xdr:ext cx="248920" cy="258445"/>
    <xdr:sp macro="" textlink="">
      <xdr:nvSpPr>
        <xdr:cNvPr id="586" name="テキスト ボックス 585"/>
        <xdr:cNvSpPr txBox="1"/>
      </xdr:nvSpPr>
      <xdr:spPr>
        <a:xfrm>
          <a:off x="11432540" y="846899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7" name="テキスト ボックス 586"/>
        <xdr:cNvSpPr txBox="1"/>
      </xdr:nvSpPr>
      <xdr:spPr>
        <a:xfrm>
          <a:off x="145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88" name="テキスト ボックス 587"/>
        <xdr:cNvSpPr txBox="1"/>
      </xdr:nvSpPr>
      <xdr:spPr>
        <a:xfrm>
          <a:off x="1376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9" name="テキスト ボックス 588"/>
        <xdr:cNvSpPr txBox="1"/>
      </xdr:nvSpPr>
      <xdr:spPr>
        <a:xfrm>
          <a:off x="12973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61</xdr:row>
      <xdr:rowOff>80010</xdr:rowOff>
    </xdr:from>
    <xdr:ext cx="762000" cy="259080"/>
    <xdr:sp macro="" textlink="">
      <xdr:nvSpPr>
        <xdr:cNvPr id="590" name="テキスト ボックス 589"/>
        <xdr:cNvSpPr txBox="1"/>
      </xdr:nvSpPr>
      <xdr:spPr>
        <a:xfrm>
          <a:off x="12172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91" name="テキスト ボックス 590"/>
        <xdr:cNvSpPr txBox="1"/>
      </xdr:nvSpPr>
      <xdr:spPr>
        <a:xfrm>
          <a:off x="113665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48260</xdr:rowOff>
    </xdr:from>
    <xdr:to xmlns:xdr="http://schemas.openxmlformats.org/drawingml/2006/spreadsheetDrawing">
      <xdr:col>85</xdr:col>
      <xdr:colOff>171450</xdr:colOff>
      <xdr:row>59</xdr:row>
      <xdr:rowOff>149860</xdr:rowOff>
    </xdr:to>
    <xdr:sp macro="" textlink="">
      <xdr:nvSpPr>
        <xdr:cNvPr id="592" name="楕円 591"/>
        <xdr:cNvSpPr/>
      </xdr:nvSpPr>
      <xdr:spPr>
        <a:xfrm>
          <a:off x="14649450" y="1016381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58</xdr:row>
      <xdr:rowOff>83820</xdr:rowOff>
    </xdr:from>
    <xdr:ext cx="249555" cy="259080"/>
    <xdr:sp macro="" textlink="">
      <xdr:nvSpPr>
        <xdr:cNvPr id="593" name="失業対策事業費該当値テキスト"/>
        <xdr:cNvSpPr txBox="1"/>
      </xdr:nvSpPr>
      <xdr:spPr>
        <a:xfrm>
          <a:off x="14744700" y="100279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48260</xdr:rowOff>
    </xdr:from>
    <xdr:to xmlns:xdr="http://schemas.openxmlformats.org/drawingml/2006/spreadsheetDrawing">
      <xdr:col>81</xdr:col>
      <xdr:colOff>101600</xdr:colOff>
      <xdr:row>59</xdr:row>
      <xdr:rowOff>149860</xdr:rowOff>
    </xdr:to>
    <xdr:sp macro="" textlink="">
      <xdr:nvSpPr>
        <xdr:cNvPr id="594" name="楕円 593"/>
        <xdr:cNvSpPr/>
      </xdr:nvSpPr>
      <xdr:spPr>
        <a:xfrm>
          <a:off x="1388745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166370</xdr:rowOff>
    </xdr:from>
    <xdr:ext cx="248920" cy="258445"/>
    <xdr:sp macro="" textlink="">
      <xdr:nvSpPr>
        <xdr:cNvPr id="595" name="テキスト ボックス 594"/>
        <xdr:cNvSpPr txBox="1"/>
      </xdr:nvSpPr>
      <xdr:spPr>
        <a:xfrm>
          <a:off x="13832840" y="99390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59</xdr:row>
      <xdr:rowOff>48260</xdr:rowOff>
    </xdr:from>
    <xdr:to xmlns:xdr="http://schemas.openxmlformats.org/drawingml/2006/spreadsheetDrawing">
      <xdr:col>76</xdr:col>
      <xdr:colOff>165100</xdr:colOff>
      <xdr:row>59</xdr:row>
      <xdr:rowOff>149860</xdr:rowOff>
    </xdr:to>
    <xdr:sp macro="" textlink="">
      <xdr:nvSpPr>
        <xdr:cNvPr id="596" name="楕円 595"/>
        <xdr:cNvSpPr/>
      </xdr:nvSpPr>
      <xdr:spPr>
        <a:xfrm>
          <a:off x="13093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57</xdr:row>
      <xdr:rowOff>166370</xdr:rowOff>
    </xdr:from>
    <xdr:ext cx="249555" cy="258445"/>
    <xdr:sp macro="" textlink="">
      <xdr:nvSpPr>
        <xdr:cNvPr id="597" name="テキスト ボックス 596"/>
        <xdr:cNvSpPr txBox="1"/>
      </xdr:nvSpPr>
      <xdr:spPr>
        <a:xfrm>
          <a:off x="13030200" y="99390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59</xdr:row>
      <xdr:rowOff>48260</xdr:rowOff>
    </xdr:from>
    <xdr:to xmlns:xdr="http://schemas.openxmlformats.org/drawingml/2006/spreadsheetDrawing">
      <xdr:col>72</xdr:col>
      <xdr:colOff>38100</xdr:colOff>
      <xdr:row>59</xdr:row>
      <xdr:rowOff>149860</xdr:rowOff>
    </xdr:to>
    <xdr:sp macro="" textlink="">
      <xdr:nvSpPr>
        <xdr:cNvPr id="598" name="楕円 597"/>
        <xdr:cNvSpPr/>
      </xdr:nvSpPr>
      <xdr:spPr>
        <a:xfrm>
          <a:off x="12299950" y="101638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166370</xdr:rowOff>
    </xdr:from>
    <xdr:ext cx="248920" cy="258445"/>
    <xdr:sp macro="" textlink="">
      <xdr:nvSpPr>
        <xdr:cNvPr id="599" name="テキスト ボックス 598"/>
        <xdr:cNvSpPr txBox="1"/>
      </xdr:nvSpPr>
      <xdr:spPr>
        <a:xfrm>
          <a:off x="12226290" y="99390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59</xdr:row>
      <xdr:rowOff>48260</xdr:rowOff>
    </xdr:from>
    <xdr:to xmlns:xdr="http://schemas.openxmlformats.org/drawingml/2006/spreadsheetDrawing">
      <xdr:col>67</xdr:col>
      <xdr:colOff>101600</xdr:colOff>
      <xdr:row>59</xdr:row>
      <xdr:rowOff>149860</xdr:rowOff>
    </xdr:to>
    <xdr:sp macro="" textlink="">
      <xdr:nvSpPr>
        <xdr:cNvPr id="600" name="楕円 599"/>
        <xdr:cNvSpPr/>
      </xdr:nvSpPr>
      <xdr:spPr>
        <a:xfrm>
          <a:off x="1148715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140970</xdr:rowOff>
    </xdr:from>
    <xdr:ext cx="248920" cy="259080"/>
    <xdr:sp macro="" textlink="">
      <xdr:nvSpPr>
        <xdr:cNvPr id="601" name="テキスト ボックス 600"/>
        <xdr:cNvSpPr txBox="1"/>
      </xdr:nvSpPr>
      <xdr:spPr>
        <a:xfrm>
          <a:off x="114325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171450</xdr:colOff>
      <xdr:row>65</xdr:row>
      <xdr:rowOff>31750</xdr:rowOff>
    </xdr:to>
    <xdr:sp macro="" textlink="">
      <xdr:nvSpPr>
        <xdr:cNvPr id="602" name="正方形/長方形 601"/>
        <xdr:cNvSpPr/>
      </xdr:nvSpPr>
      <xdr:spPr>
        <a:xfrm>
          <a:off x="11207750" y="10858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3" name="正方形/長方形 602"/>
        <xdr:cNvSpPr/>
      </xdr:nvSpPr>
      <xdr:spPr>
        <a:xfrm>
          <a:off x="11315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1315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5" name="正方形/長方形 604"/>
        <xdr:cNvSpPr/>
      </xdr:nvSpPr>
      <xdr:spPr>
        <a:xfrm>
          <a:off x="122364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22364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7" name="正方形/長方形 606"/>
        <xdr:cNvSpPr/>
      </xdr:nvSpPr>
      <xdr:spPr>
        <a:xfrm>
          <a:off x="132651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32651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171450</xdr:colOff>
      <xdr:row>81</xdr:row>
      <xdr:rowOff>82550</xdr:rowOff>
    </xdr:to>
    <xdr:sp macro="" textlink="">
      <xdr:nvSpPr>
        <xdr:cNvPr id="609" name="正方形/長方形 608"/>
        <xdr:cNvSpPr/>
      </xdr:nvSpPr>
      <xdr:spPr>
        <a:xfrm>
          <a:off x="11207750" y="11684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885" cy="224790"/>
    <xdr:sp macro="" textlink="">
      <xdr:nvSpPr>
        <xdr:cNvPr id="610" name="テキスト ボックス 609"/>
        <xdr:cNvSpPr txBox="1"/>
      </xdr:nvSpPr>
      <xdr:spPr>
        <a:xfrm>
          <a:off x="1116965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171450</xdr:colOff>
      <xdr:row>81</xdr:row>
      <xdr:rowOff>82550</xdr:rowOff>
    </xdr:to>
    <xdr:cxnSp macro="">
      <xdr:nvCxnSpPr>
        <xdr:cNvPr id="611" name="直線コネクタ 610"/>
        <xdr:cNvCxnSpPr/>
      </xdr:nvCxnSpPr>
      <xdr:spPr>
        <a:xfrm>
          <a:off x="11207750" y="13970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139700</xdr:rowOff>
    </xdr:from>
    <xdr:to xmlns:xdr="http://schemas.openxmlformats.org/drawingml/2006/spreadsheetDrawing">
      <xdr:col>89</xdr:col>
      <xdr:colOff>171450</xdr:colOff>
      <xdr:row>79</xdr:row>
      <xdr:rowOff>139700</xdr:rowOff>
    </xdr:to>
    <xdr:cxnSp macro="">
      <xdr:nvCxnSpPr>
        <xdr:cNvPr id="612" name="直線コネクタ 611"/>
        <xdr:cNvCxnSpPr/>
      </xdr:nvCxnSpPr>
      <xdr:spPr>
        <a:xfrm>
          <a:off x="11207750" y="136842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168910</xdr:rowOff>
    </xdr:from>
    <xdr:ext cx="248285" cy="258445"/>
    <xdr:sp macro="" textlink="">
      <xdr:nvSpPr>
        <xdr:cNvPr id="613" name="テキスト ボックス 612"/>
        <xdr:cNvSpPr txBox="1"/>
      </xdr:nvSpPr>
      <xdr:spPr>
        <a:xfrm>
          <a:off x="10977880" y="13542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25400</xdr:rowOff>
    </xdr:from>
    <xdr:to xmlns:xdr="http://schemas.openxmlformats.org/drawingml/2006/spreadsheetDrawing">
      <xdr:col>89</xdr:col>
      <xdr:colOff>171450</xdr:colOff>
      <xdr:row>78</xdr:row>
      <xdr:rowOff>25400</xdr:rowOff>
    </xdr:to>
    <xdr:cxnSp macro="">
      <xdr:nvCxnSpPr>
        <xdr:cNvPr id="614" name="直線コネクタ 613"/>
        <xdr:cNvCxnSpPr/>
      </xdr:nvCxnSpPr>
      <xdr:spPr>
        <a:xfrm>
          <a:off x="11207750" y="13398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77</xdr:row>
      <xdr:rowOff>54610</xdr:rowOff>
    </xdr:from>
    <xdr:ext cx="531495" cy="258445"/>
    <xdr:sp macro="" textlink="">
      <xdr:nvSpPr>
        <xdr:cNvPr id="615" name="テキスト ボックス 614"/>
        <xdr:cNvSpPr txBox="1"/>
      </xdr:nvSpPr>
      <xdr:spPr>
        <a:xfrm>
          <a:off x="10733405" y="13256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82550</xdr:rowOff>
    </xdr:from>
    <xdr:to xmlns:xdr="http://schemas.openxmlformats.org/drawingml/2006/spreadsheetDrawing">
      <xdr:col>89</xdr:col>
      <xdr:colOff>171450</xdr:colOff>
      <xdr:row>76</xdr:row>
      <xdr:rowOff>82550</xdr:rowOff>
    </xdr:to>
    <xdr:cxnSp macro="">
      <xdr:nvCxnSpPr>
        <xdr:cNvPr id="616" name="直線コネクタ 615"/>
        <xdr:cNvCxnSpPr/>
      </xdr:nvCxnSpPr>
      <xdr:spPr>
        <a:xfrm>
          <a:off x="11207750" y="131127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111760</xdr:rowOff>
    </xdr:from>
    <xdr:ext cx="531495" cy="258445"/>
    <xdr:sp macro="" textlink="">
      <xdr:nvSpPr>
        <xdr:cNvPr id="617" name="テキスト ボックス 616"/>
        <xdr:cNvSpPr txBox="1"/>
      </xdr:nvSpPr>
      <xdr:spPr>
        <a:xfrm>
          <a:off x="10733405" y="12970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171450</xdr:colOff>
      <xdr:row>74</xdr:row>
      <xdr:rowOff>139700</xdr:rowOff>
    </xdr:to>
    <xdr:cxnSp macro="">
      <xdr:nvCxnSpPr>
        <xdr:cNvPr id="618" name="直線コネクタ 617"/>
        <xdr:cNvCxnSpPr/>
      </xdr:nvCxnSpPr>
      <xdr:spPr>
        <a:xfrm>
          <a:off x="11207750" y="12827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8445"/>
    <xdr:sp macro="" textlink="">
      <xdr:nvSpPr>
        <xdr:cNvPr id="619" name="テキスト ボックス 618"/>
        <xdr:cNvSpPr txBox="1"/>
      </xdr:nvSpPr>
      <xdr:spPr>
        <a:xfrm>
          <a:off x="107334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25400</xdr:rowOff>
    </xdr:from>
    <xdr:to xmlns:xdr="http://schemas.openxmlformats.org/drawingml/2006/spreadsheetDrawing">
      <xdr:col>89</xdr:col>
      <xdr:colOff>171450</xdr:colOff>
      <xdr:row>73</xdr:row>
      <xdr:rowOff>25400</xdr:rowOff>
    </xdr:to>
    <xdr:cxnSp macro="">
      <xdr:nvCxnSpPr>
        <xdr:cNvPr id="620" name="直線コネクタ 619"/>
        <xdr:cNvCxnSpPr/>
      </xdr:nvCxnSpPr>
      <xdr:spPr>
        <a:xfrm>
          <a:off x="11207750" y="125412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54610</xdr:rowOff>
    </xdr:from>
    <xdr:ext cx="595630" cy="258445"/>
    <xdr:sp macro="" textlink="">
      <xdr:nvSpPr>
        <xdr:cNvPr id="621" name="テキスト ボックス 620"/>
        <xdr:cNvSpPr txBox="1"/>
      </xdr:nvSpPr>
      <xdr:spPr>
        <a:xfrm>
          <a:off x="10669270" y="123990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82550</xdr:rowOff>
    </xdr:from>
    <xdr:to xmlns:xdr="http://schemas.openxmlformats.org/drawingml/2006/spreadsheetDrawing">
      <xdr:col>89</xdr:col>
      <xdr:colOff>171450</xdr:colOff>
      <xdr:row>71</xdr:row>
      <xdr:rowOff>82550</xdr:rowOff>
    </xdr:to>
    <xdr:cxnSp macro="">
      <xdr:nvCxnSpPr>
        <xdr:cNvPr id="622" name="直線コネクタ 621"/>
        <xdr:cNvCxnSpPr/>
      </xdr:nvCxnSpPr>
      <xdr:spPr>
        <a:xfrm>
          <a:off x="11207750" y="12255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70</xdr:row>
      <xdr:rowOff>111760</xdr:rowOff>
    </xdr:from>
    <xdr:ext cx="595630" cy="258445"/>
    <xdr:sp macro="" textlink="">
      <xdr:nvSpPr>
        <xdr:cNvPr id="623" name="テキスト ボックス 622"/>
        <xdr:cNvSpPr txBox="1"/>
      </xdr:nvSpPr>
      <xdr:spPr>
        <a:xfrm>
          <a:off x="10669270" y="12113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69</xdr:row>
      <xdr:rowOff>139700</xdr:rowOff>
    </xdr:from>
    <xdr:to xmlns:xdr="http://schemas.openxmlformats.org/drawingml/2006/spreadsheetDrawing">
      <xdr:col>89</xdr:col>
      <xdr:colOff>171450</xdr:colOff>
      <xdr:row>69</xdr:row>
      <xdr:rowOff>139700</xdr:rowOff>
    </xdr:to>
    <xdr:cxnSp macro="">
      <xdr:nvCxnSpPr>
        <xdr:cNvPr id="624" name="直線コネクタ 623"/>
        <xdr:cNvCxnSpPr/>
      </xdr:nvCxnSpPr>
      <xdr:spPr>
        <a:xfrm>
          <a:off x="11207750" y="119697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68</xdr:row>
      <xdr:rowOff>168910</xdr:rowOff>
    </xdr:from>
    <xdr:ext cx="595630" cy="258445"/>
    <xdr:sp macro="" textlink="">
      <xdr:nvSpPr>
        <xdr:cNvPr id="625" name="テキスト ボックス 624"/>
        <xdr:cNvSpPr txBox="1"/>
      </xdr:nvSpPr>
      <xdr:spPr>
        <a:xfrm>
          <a:off x="10669270" y="118275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171450</xdr:colOff>
      <xdr:row>68</xdr:row>
      <xdr:rowOff>25400</xdr:rowOff>
    </xdr:to>
    <xdr:cxnSp macro="">
      <xdr:nvCxnSpPr>
        <xdr:cNvPr id="626" name="直線コネクタ 625"/>
        <xdr:cNvCxnSpPr/>
      </xdr:nvCxnSpPr>
      <xdr:spPr>
        <a:xfrm>
          <a:off x="11207750" y="11684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5630" cy="258445"/>
    <xdr:sp macro="" textlink="">
      <xdr:nvSpPr>
        <xdr:cNvPr id="627" name="テキスト ボックス 626"/>
        <xdr:cNvSpPr txBox="1"/>
      </xdr:nvSpPr>
      <xdr:spPr>
        <a:xfrm>
          <a:off x="106692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171450</xdr:colOff>
      <xdr:row>81</xdr:row>
      <xdr:rowOff>82550</xdr:rowOff>
    </xdr:to>
    <xdr:sp macro="" textlink="">
      <xdr:nvSpPr>
        <xdr:cNvPr id="628" name="公債費グラフ枠"/>
        <xdr:cNvSpPr/>
      </xdr:nvSpPr>
      <xdr:spPr>
        <a:xfrm>
          <a:off x="11207750" y="11684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143510</xdr:rowOff>
    </xdr:from>
    <xdr:to xmlns:xdr="http://schemas.openxmlformats.org/drawingml/2006/spreadsheetDrawing">
      <xdr:col>85</xdr:col>
      <xdr:colOff>126365</xdr:colOff>
      <xdr:row>78</xdr:row>
      <xdr:rowOff>113665</xdr:rowOff>
    </xdr:to>
    <xdr:cxnSp macro="">
      <xdr:nvCxnSpPr>
        <xdr:cNvPr id="629" name="直線コネクタ 628"/>
        <xdr:cNvCxnSpPr/>
      </xdr:nvCxnSpPr>
      <xdr:spPr>
        <a:xfrm flipV="1">
          <a:off x="14698345" y="12145010"/>
          <a:ext cx="1270" cy="1341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78</xdr:row>
      <xdr:rowOff>117475</xdr:rowOff>
    </xdr:from>
    <xdr:ext cx="534670" cy="259080"/>
    <xdr:sp macro="" textlink="">
      <xdr:nvSpPr>
        <xdr:cNvPr id="630" name="公債費最小値テキスト"/>
        <xdr:cNvSpPr txBox="1"/>
      </xdr:nvSpPr>
      <xdr:spPr>
        <a:xfrm>
          <a:off x="14744700" y="13490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113665</xdr:rowOff>
    </xdr:from>
    <xdr:to xmlns:xdr="http://schemas.openxmlformats.org/drawingml/2006/spreadsheetDrawing">
      <xdr:col>86</xdr:col>
      <xdr:colOff>25400</xdr:colOff>
      <xdr:row>78</xdr:row>
      <xdr:rowOff>113665</xdr:rowOff>
    </xdr:to>
    <xdr:cxnSp macro="">
      <xdr:nvCxnSpPr>
        <xdr:cNvPr id="631" name="直線コネクタ 630"/>
        <xdr:cNvCxnSpPr/>
      </xdr:nvCxnSpPr>
      <xdr:spPr>
        <a:xfrm>
          <a:off x="14611350" y="134867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69</xdr:row>
      <xdr:rowOff>90170</xdr:rowOff>
    </xdr:from>
    <xdr:ext cx="598805" cy="259080"/>
    <xdr:sp macro="" textlink="">
      <xdr:nvSpPr>
        <xdr:cNvPr id="632" name="公債費最大値テキスト"/>
        <xdr:cNvSpPr txBox="1"/>
      </xdr:nvSpPr>
      <xdr:spPr>
        <a:xfrm>
          <a:off x="14744700" y="11920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161,615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143510</xdr:rowOff>
    </xdr:from>
    <xdr:to xmlns:xdr="http://schemas.openxmlformats.org/drawingml/2006/spreadsheetDrawing">
      <xdr:col>86</xdr:col>
      <xdr:colOff>25400</xdr:colOff>
      <xdr:row>70</xdr:row>
      <xdr:rowOff>143510</xdr:rowOff>
    </xdr:to>
    <xdr:cxnSp macro="">
      <xdr:nvCxnSpPr>
        <xdr:cNvPr id="633" name="直線コネクタ 632"/>
        <xdr:cNvCxnSpPr/>
      </xdr:nvCxnSpPr>
      <xdr:spPr>
        <a:xfrm>
          <a:off x="14611350" y="121450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148590</xdr:rowOff>
    </xdr:from>
    <xdr:to xmlns:xdr="http://schemas.openxmlformats.org/drawingml/2006/spreadsheetDrawing">
      <xdr:col>85</xdr:col>
      <xdr:colOff>127000</xdr:colOff>
      <xdr:row>77</xdr:row>
      <xdr:rowOff>30480</xdr:rowOff>
    </xdr:to>
    <xdr:cxnSp macro="">
      <xdr:nvCxnSpPr>
        <xdr:cNvPr id="634" name="直線コネクタ 633"/>
        <xdr:cNvCxnSpPr/>
      </xdr:nvCxnSpPr>
      <xdr:spPr>
        <a:xfrm flipV="1">
          <a:off x="13938250" y="13178790"/>
          <a:ext cx="762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75</xdr:row>
      <xdr:rowOff>45720</xdr:rowOff>
    </xdr:from>
    <xdr:ext cx="534670" cy="259080"/>
    <xdr:sp macro="" textlink="">
      <xdr:nvSpPr>
        <xdr:cNvPr id="635" name="公債費平均値テキスト"/>
        <xdr:cNvSpPr txBox="1"/>
      </xdr:nvSpPr>
      <xdr:spPr>
        <a:xfrm>
          <a:off x="14744700" y="129044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22860</xdr:rowOff>
    </xdr:from>
    <xdr:to xmlns:xdr="http://schemas.openxmlformats.org/drawingml/2006/spreadsheetDrawing">
      <xdr:col>85</xdr:col>
      <xdr:colOff>171450</xdr:colOff>
      <xdr:row>76</xdr:row>
      <xdr:rowOff>124460</xdr:rowOff>
    </xdr:to>
    <xdr:sp macro="" textlink="">
      <xdr:nvSpPr>
        <xdr:cNvPr id="636" name="フローチャート: 判断 635"/>
        <xdr:cNvSpPr/>
      </xdr:nvSpPr>
      <xdr:spPr>
        <a:xfrm>
          <a:off x="14649450" y="130530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30480</xdr:rowOff>
    </xdr:from>
    <xdr:to xmlns:xdr="http://schemas.openxmlformats.org/drawingml/2006/spreadsheetDrawing">
      <xdr:col>81</xdr:col>
      <xdr:colOff>50800</xdr:colOff>
      <xdr:row>77</xdr:row>
      <xdr:rowOff>63500</xdr:rowOff>
    </xdr:to>
    <xdr:cxnSp macro="">
      <xdr:nvCxnSpPr>
        <xdr:cNvPr id="637" name="直線コネクタ 636"/>
        <xdr:cNvCxnSpPr/>
      </xdr:nvCxnSpPr>
      <xdr:spPr>
        <a:xfrm flipV="1">
          <a:off x="13144500" y="13232130"/>
          <a:ext cx="7937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19685</xdr:rowOff>
    </xdr:from>
    <xdr:to xmlns:xdr="http://schemas.openxmlformats.org/drawingml/2006/spreadsheetDrawing">
      <xdr:col>81</xdr:col>
      <xdr:colOff>101600</xdr:colOff>
      <xdr:row>76</xdr:row>
      <xdr:rowOff>121285</xdr:rowOff>
    </xdr:to>
    <xdr:sp macro="" textlink="">
      <xdr:nvSpPr>
        <xdr:cNvPr id="638" name="フローチャート: 判断 637"/>
        <xdr:cNvSpPr/>
      </xdr:nvSpPr>
      <xdr:spPr>
        <a:xfrm>
          <a:off x="13887450" y="130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137795</xdr:rowOff>
    </xdr:from>
    <xdr:ext cx="534035" cy="259080"/>
    <xdr:sp macro="" textlink="">
      <xdr:nvSpPr>
        <xdr:cNvPr id="639" name="テキスト ボックス 638"/>
        <xdr:cNvSpPr txBox="1"/>
      </xdr:nvSpPr>
      <xdr:spPr>
        <a:xfrm>
          <a:off x="13709015" y="12825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77</xdr:row>
      <xdr:rowOff>63500</xdr:rowOff>
    </xdr:from>
    <xdr:to xmlns:xdr="http://schemas.openxmlformats.org/drawingml/2006/spreadsheetDrawing">
      <xdr:col>76</xdr:col>
      <xdr:colOff>114300</xdr:colOff>
      <xdr:row>77</xdr:row>
      <xdr:rowOff>78740</xdr:rowOff>
    </xdr:to>
    <xdr:cxnSp macro="">
      <xdr:nvCxnSpPr>
        <xdr:cNvPr id="640" name="直線コネクタ 639"/>
        <xdr:cNvCxnSpPr/>
      </xdr:nvCxnSpPr>
      <xdr:spPr>
        <a:xfrm flipV="1">
          <a:off x="12344400" y="13265150"/>
          <a:ext cx="8001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24765</xdr:rowOff>
    </xdr:from>
    <xdr:to xmlns:xdr="http://schemas.openxmlformats.org/drawingml/2006/spreadsheetDrawing">
      <xdr:col>76</xdr:col>
      <xdr:colOff>165100</xdr:colOff>
      <xdr:row>76</xdr:row>
      <xdr:rowOff>126365</xdr:rowOff>
    </xdr:to>
    <xdr:sp macro="" textlink="">
      <xdr:nvSpPr>
        <xdr:cNvPr id="641" name="フローチャート: 判断 640"/>
        <xdr:cNvSpPr/>
      </xdr:nvSpPr>
      <xdr:spPr>
        <a:xfrm>
          <a:off x="13093700" y="1305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143510</xdr:rowOff>
    </xdr:from>
    <xdr:ext cx="534670" cy="258445"/>
    <xdr:sp macro="" textlink="">
      <xdr:nvSpPr>
        <xdr:cNvPr id="642" name="テキスト ボックス 641"/>
        <xdr:cNvSpPr txBox="1"/>
      </xdr:nvSpPr>
      <xdr:spPr>
        <a:xfrm>
          <a:off x="12896215" y="128308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78740</xdr:rowOff>
    </xdr:from>
    <xdr:to xmlns:xdr="http://schemas.openxmlformats.org/drawingml/2006/spreadsheetDrawing">
      <xdr:col>71</xdr:col>
      <xdr:colOff>171450</xdr:colOff>
      <xdr:row>77</xdr:row>
      <xdr:rowOff>93980</xdr:rowOff>
    </xdr:to>
    <xdr:cxnSp macro="">
      <xdr:nvCxnSpPr>
        <xdr:cNvPr id="643" name="直線コネクタ 642"/>
        <xdr:cNvCxnSpPr/>
      </xdr:nvCxnSpPr>
      <xdr:spPr>
        <a:xfrm flipV="1">
          <a:off x="11537950" y="13280390"/>
          <a:ext cx="8064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30480</xdr:rowOff>
    </xdr:from>
    <xdr:to xmlns:xdr="http://schemas.openxmlformats.org/drawingml/2006/spreadsheetDrawing">
      <xdr:col>72</xdr:col>
      <xdr:colOff>38100</xdr:colOff>
      <xdr:row>76</xdr:row>
      <xdr:rowOff>132080</xdr:rowOff>
    </xdr:to>
    <xdr:sp macro="" textlink="">
      <xdr:nvSpPr>
        <xdr:cNvPr id="644" name="フローチャート: 判断 643"/>
        <xdr:cNvSpPr/>
      </xdr:nvSpPr>
      <xdr:spPr>
        <a:xfrm>
          <a:off x="12299950" y="130606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148590</xdr:rowOff>
    </xdr:from>
    <xdr:ext cx="534035" cy="259080"/>
    <xdr:sp macro="" textlink="">
      <xdr:nvSpPr>
        <xdr:cNvPr id="645" name="テキスト ボックス 644"/>
        <xdr:cNvSpPr txBox="1"/>
      </xdr:nvSpPr>
      <xdr:spPr>
        <a:xfrm>
          <a:off x="12102465" y="12835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83820</xdr:rowOff>
    </xdr:from>
    <xdr:to xmlns:xdr="http://schemas.openxmlformats.org/drawingml/2006/spreadsheetDrawing">
      <xdr:col>67</xdr:col>
      <xdr:colOff>101600</xdr:colOff>
      <xdr:row>77</xdr:row>
      <xdr:rowOff>13970</xdr:rowOff>
    </xdr:to>
    <xdr:sp macro="" textlink="">
      <xdr:nvSpPr>
        <xdr:cNvPr id="646" name="フローチャート: 判断 645"/>
        <xdr:cNvSpPr/>
      </xdr:nvSpPr>
      <xdr:spPr>
        <a:xfrm>
          <a:off x="1148715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30480</xdr:rowOff>
    </xdr:from>
    <xdr:ext cx="534035" cy="258445"/>
    <xdr:sp macro="" textlink="">
      <xdr:nvSpPr>
        <xdr:cNvPr id="647" name="テキスト ボックス 646"/>
        <xdr:cNvSpPr txBox="1"/>
      </xdr:nvSpPr>
      <xdr:spPr>
        <a:xfrm>
          <a:off x="11308715" y="12889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8" name="テキスト ボックス 647"/>
        <xdr:cNvSpPr txBox="1"/>
      </xdr:nvSpPr>
      <xdr:spPr>
        <a:xfrm>
          <a:off x="145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49" name="テキスト ボックス 648"/>
        <xdr:cNvSpPr txBox="1"/>
      </xdr:nvSpPr>
      <xdr:spPr>
        <a:xfrm>
          <a:off x="1376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0" name="テキスト ボックス 649"/>
        <xdr:cNvSpPr txBox="1"/>
      </xdr:nvSpPr>
      <xdr:spPr>
        <a:xfrm>
          <a:off x="12973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81</xdr:row>
      <xdr:rowOff>80010</xdr:rowOff>
    </xdr:from>
    <xdr:ext cx="762000" cy="259080"/>
    <xdr:sp macro="" textlink="">
      <xdr:nvSpPr>
        <xdr:cNvPr id="651" name="テキスト ボックス 650"/>
        <xdr:cNvSpPr txBox="1"/>
      </xdr:nvSpPr>
      <xdr:spPr>
        <a:xfrm>
          <a:off x="121729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52" name="テキスト ボックス 651"/>
        <xdr:cNvSpPr txBox="1"/>
      </xdr:nvSpPr>
      <xdr:spPr>
        <a:xfrm>
          <a:off x="113665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97790</xdr:rowOff>
    </xdr:from>
    <xdr:to xmlns:xdr="http://schemas.openxmlformats.org/drawingml/2006/spreadsheetDrawing">
      <xdr:col>85</xdr:col>
      <xdr:colOff>171450</xdr:colOff>
      <xdr:row>77</xdr:row>
      <xdr:rowOff>27940</xdr:rowOff>
    </xdr:to>
    <xdr:sp macro="" textlink="">
      <xdr:nvSpPr>
        <xdr:cNvPr id="653" name="楕円 652"/>
        <xdr:cNvSpPr/>
      </xdr:nvSpPr>
      <xdr:spPr>
        <a:xfrm>
          <a:off x="14649450" y="131279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76</xdr:row>
      <xdr:rowOff>76200</xdr:rowOff>
    </xdr:from>
    <xdr:ext cx="534670" cy="258445"/>
    <xdr:sp macro="" textlink="">
      <xdr:nvSpPr>
        <xdr:cNvPr id="654" name="公債費該当値テキスト"/>
        <xdr:cNvSpPr txBox="1"/>
      </xdr:nvSpPr>
      <xdr:spPr>
        <a:xfrm>
          <a:off x="14744700" y="131064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151130</xdr:rowOff>
    </xdr:from>
    <xdr:to xmlns:xdr="http://schemas.openxmlformats.org/drawingml/2006/spreadsheetDrawing">
      <xdr:col>81</xdr:col>
      <xdr:colOff>101600</xdr:colOff>
      <xdr:row>77</xdr:row>
      <xdr:rowOff>81280</xdr:rowOff>
    </xdr:to>
    <xdr:sp macro="" textlink="">
      <xdr:nvSpPr>
        <xdr:cNvPr id="655" name="楕円 654"/>
        <xdr:cNvSpPr/>
      </xdr:nvSpPr>
      <xdr:spPr>
        <a:xfrm>
          <a:off x="13887450" y="1318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72390</xdr:rowOff>
    </xdr:from>
    <xdr:ext cx="534035" cy="259080"/>
    <xdr:sp macro="" textlink="">
      <xdr:nvSpPr>
        <xdr:cNvPr id="656" name="テキスト ボックス 655"/>
        <xdr:cNvSpPr txBox="1"/>
      </xdr:nvSpPr>
      <xdr:spPr>
        <a:xfrm>
          <a:off x="13709015" y="13274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12065</xdr:rowOff>
    </xdr:from>
    <xdr:to xmlns:xdr="http://schemas.openxmlformats.org/drawingml/2006/spreadsheetDrawing">
      <xdr:col>76</xdr:col>
      <xdr:colOff>165100</xdr:colOff>
      <xdr:row>77</xdr:row>
      <xdr:rowOff>113665</xdr:rowOff>
    </xdr:to>
    <xdr:sp macro="" textlink="">
      <xdr:nvSpPr>
        <xdr:cNvPr id="657" name="楕円 656"/>
        <xdr:cNvSpPr/>
      </xdr:nvSpPr>
      <xdr:spPr>
        <a:xfrm>
          <a:off x="13093700" y="1321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104775</xdr:rowOff>
    </xdr:from>
    <xdr:ext cx="534670" cy="259080"/>
    <xdr:sp macro="" textlink="">
      <xdr:nvSpPr>
        <xdr:cNvPr id="658" name="テキスト ボックス 657"/>
        <xdr:cNvSpPr txBox="1"/>
      </xdr:nvSpPr>
      <xdr:spPr>
        <a:xfrm>
          <a:off x="12896215" y="13306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27940</xdr:rowOff>
    </xdr:from>
    <xdr:to xmlns:xdr="http://schemas.openxmlformats.org/drawingml/2006/spreadsheetDrawing">
      <xdr:col>72</xdr:col>
      <xdr:colOff>38100</xdr:colOff>
      <xdr:row>77</xdr:row>
      <xdr:rowOff>129540</xdr:rowOff>
    </xdr:to>
    <xdr:sp macro="" textlink="">
      <xdr:nvSpPr>
        <xdr:cNvPr id="659" name="楕円 658"/>
        <xdr:cNvSpPr/>
      </xdr:nvSpPr>
      <xdr:spPr>
        <a:xfrm>
          <a:off x="12299950" y="132295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120650</xdr:rowOff>
    </xdr:from>
    <xdr:ext cx="534035" cy="258445"/>
    <xdr:sp macro="" textlink="">
      <xdr:nvSpPr>
        <xdr:cNvPr id="660" name="テキスト ボックス 659"/>
        <xdr:cNvSpPr txBox="1"/>
      </xdr:nvSpPr>
      <xdr:spPr>
        <a:xfrm>
          <a:off x="12102465" y="13322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43180</xdr:rowOff>
    </xdr:from>
    <xdr:to xmlns:xdr="http://schemas.openxmlformats.org/drawingml/2006/spreadsheetDrawing">
      <xdr:col>67</xdr:col>
      <xdr:colOff>101600</xdr:colOff>
      <xdr:row>77</xdr:row>
      <xdr:rowOff>144780</xdr:rowOff>
    </xdr:to>
    <xdr:sp macro="" textlink="">
      <xdr:nvSpPr>
        <xdr:cNvPr id="661" name="楕円 660"/>
        <xdr:cNvSpPr/>
      </xdr:nvSpPr>
      <xdr:spPr>
        <a:xfrm>
          <a:off x="11487150" y="132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135890</xdr:rowOff>
    </xdr:from>
    <xdr:ext cx="534035" cy="259080"/>
    <xdr:sp macro="" textlink="">
      <xdr:nvSpPr>
        <xdr:cNvPr id="662" name="テキスト ボックス 661"/>
        <xdr:cNvSpPr txBox="1"/>
      </xdr:nvSpPr>
      <xdr:spPr>
        <a:xfrm>
          <a:off x="11308715" y="133375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171450</xdr:colOff>
      <xdr:row>85</xdr:row>
      <xdr:rowOff>31750</xdr:rowOff>
    </xdr:to>
    <xdr:sp macro="" textlink="">
      <xdr:nvSpPr>
        <xdr:cNvPr id="663" name="正方形/長方形 662"/>
        <xdr:cNvSpPr/>
      </xdr:nvSpPr>
      <xdr:spPr>
        <a:xfrm>
          <a:off x="11207750" y="14287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4" name="正方形/長方形 663"/>
        <xdr:cNvSpPr/>
      </xdr:nvSpPr>
      <xdr:spPr>
        <a:xfrm>
          <a:off x="11315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5" name="正方形/長方形 664"/>
        <xdr:cNvSpPr/>
      </xdr:nvSpPr>
      <xdr:spPr>
        <a:xfrm>
          <a:off x="11315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6" name="正方形/長方形 665"/>
        <xdr:cNvSpPr/>
      </xdr:nvSpPr>
      <xdr:spPr>
        <a:xfrm>
          <a:off x="122364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7" name="正方形/長方形 666"/>
        <xdr:cNvSpPr/>
      </xdr:nvSpPr>
      <xdr:spPr>
        <a:xfrm>
          <a:off x="122364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8" name="正方形/長方形 667"/>
        <xdr:cNvSpPr/>
      </xdr:nvSpPr>
      <xdr:spPr>
        <a:xfrm>
          <a:off x="132651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9" name="正方形/長方形 668"/>
        <xdr:cNvSpPr/>
      </xdr:nvSpPr>
      <xdr:spPr>
        <a:xfrm>
          <a:off x="132651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171450</xdr:colOff>
      <xdr:row>101</xdr:row>
      <xdr:rowOff>82550</xdr:rowOff>
    </xdr:to>
    <xdr:sp macro="" textlink="">
      <xdr:nvSpPr>
        <xdr:cNvPr id="670" name="正方形/長方形 669"/>
        <xdr:cNvSpPr/>
      </xdr:nvSpPr>
      <xdr:spPr>
        <a:xfrm>
          <a:off x="11207750" y="15113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885" cy="224790"/>
    <xdr:sp macro="" textlink="">
      <xdr:nvSpPr>
        <xdr:cNvPr id="671" name="テキスト ボックス 670"/>
        <xdr:cNvSpPr txBox="1"/>
      </xdr:nvSpPr>
      <xdr:spPr>
        <a:xfrm>
          <a:off x="1116965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171450</xdr:colOff>
      <xdr:row>101</xdr:row>
      <xdr:rowOff>82550</xdr:rowOff>
    </xdr:to>
    <xdr:cxnSp macro="">
      <xdr:nvCxnSpPr>
        <xdr:cNvPr id="672" name="直線コネクタ 671"/>
        <xdr:cNvCxnSpPr/>
      </xdr:nvCxnSpPr>
      <xdr:spPr>
        <a:xfrm>
          <a:off x="11207750" y="1739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171450</xdr:colOff>
      <xdr:row>99</xdr:row>
      <xdr:rowOff>44450</xdr:rowOff>
    </xdr:to>
    <xdr:cxnSp macro="">
      <xdr:nvCxnSpPr>
        <xdr:cNvPr id="673" name="直線コネクタ 672"/>
        <xdr:cNvCxnSpPr/>
      </xdr:nvCxnSpPr>
      <xdr:spPr>
        <a:xfrm>
          <a:off x="11207750" y="17018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74" name="テキスト ボックス 673"/>
        <xdr:cNvSpPr txBox="1"/>
      </xdr:nvSpPr>
      <xdr:spPr>
        <a:xfrm>
          <a:off x="109778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171450</xdr:colOff>
      <xdr:row>97</xdr:row>
      <xdr:rowOff>6350</xdr:rowOff>
    </xdr:to>
    <xdr:cxnSp macro="">
      <xdr:nvCxnSpPr>
        <xdr:cNvPr id="675" name="直線コネクタ 674"/>
        <xdr:cNvCxnSpPr/>
      </xdr:nvCxnSpPr>
      <xdr:spPr>
        <a:xfrm>
          <a:off x="11207750" y="16637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6" name="テキスト ボックス 675"/>
        <xdr:cNvSpPr txBox="1"/>
      </xdr:nvSpPr>
      <xdr:spPr>
        <a:xfrm>
          <a:off x="107334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171450</xdr:colOff>
      <xdr:row>94</xdr:row>
      <xdr:rowOff>139700</xdr:rowOff>
    </xdr:to>
    <xdr:cxnSp macro="">
      <xdr:nvCxnSpPr>
        <xdr:cNvPr id="677" name="直線コネクタ 676"/>
        <xdr:cNvCxnSpPr/>
      </xdr:nvCxnSpPr>
      <xdr:spPr>
        <a:xfrm>
          <a:off x="11207750" y="1625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5630" cy="258445"/>
    <xdr:sp macro="" textlink="">
      <xdr:nvSpPr>
        <xdr:cNvPr id="678" name="テキスト ボックス 677"/>
        <xdr:cNvSpPr txBox="1"/>
      </xdr:nvSpPr>
      <xdr:spPr>
        <a:xfrm>
          <a:off x="10669270" y="1611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171450</xdr:colOff>
      <xdr:row>92</xdr:row>
      <xdr:rowOff>101600</xdr:rowOff>
    </xdr:to>
    <xdr:cxnSp macro="">
      <xdr:nvCxnSpPr>
        <xdr:cNvPr id="679" name="直線コネクタ 678"/>
        <xdr:cNvCxnSpPr/>
      </xdr:nvCxnSpPr>
      <xdr:spPr>
        <a:xfrm>
          <a:off x="11207750" y="15875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5630" cy="259080"/>
    <xdr:sp macro="" textlink="">
      <xdr:nvSpPr>
        <xdr:cNvPr id="680" name="テキスト ボックス 679"/>
        <xdr:cNvSpPr txBox="1"/>
      </xdr:nvSpPr>
      <xdr:spPr>
        <a:xfrm>
          <a:off x="106692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171450</xdr:colOff>
      <xdr:row>90</xdr:row>
      <xdr:rowOff>63500</xdr:rowOff>
    </xdr:to>
    <xdr:cxnSp macro="">
      <xdr:nvCxnSpPr>
        <xdr:cNvPr id="681" name="直線コネクタ 680"/>
        <xdr:cNvCxnSpPr/>
      </xdr:nvCxnSpPr>
      <xdr:spPr>
        <a:xfrm>
          <a:off x="11207750" y="15494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5630" cy="259080"/>
    <xdr:sp macro="" textlink="">
      <xdr:nvSpPr>
        <xdr:cNvPr id="682" name="テキスト ボックス 681"/>
        <xdr:cNvSpPr txBox="1"/>
      </xdr:nvSpPr>
      <xdr:spPr>
        <a:xfrm>
          <a:off x="106692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171450</xdr:colOff>
      <xdr:row>88</xdr:row>
      <xdr:rowOff>25400</xdr:rowOff>
    </xdr:to>
    <xdr:cxnSp macro="">
      <xdr:nvCxnSpPr>
        <xdr:cNvPr id="683" name="直線コネクタ 682"/>
        <xdr:cNvCxnSpPr/>
      </xdr:nvCxnSpPr>
      <xdr:spPr>
        <a:xfrm>
          <a:off x="11207750" y="15113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5630" cy="258445"/>
    <xdr:sp macro="" textlink="">
      <xdr:nvSpPr>
        <xdr:cNvPr id="684" name="テキスト ボックス 683"/>
        <xdr:cNvSpPr txBox="1"/>
      </xdr:nvSpPr>
      <xdr:spPr>
        <a:xfrm>
          <a:off x="106692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171450</xdr:colOff>
      <xdr:row>101</xdr:row>
      <xdr:rowOff>82550</xdr:rowOff>
    </xdr:to>
    <xdr:sp macro="" textlink="">
      <xdr:nvSpPr>
        <xdr:cNvPr id="685" name="積立金グラフ枠"/>
        <xdr:cNvSpPr/>
      </xdr:nvSpPr>
      <xdr:spPr>
        <a:xfrm>
          <a:off x="11207750" y="15113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153670</xdr:rowOff>
    </xdr:from>
    <xdr:to xmlns:xdr="http://schemas.openxmlformats.org/drawingml/2006/spreadsheetDrawing">
      <xdr:col>85</xdr:col>
      <xdr:colOff>126365</xdr:colOff>
      <xdr:row>99</xdr:row>
      <xdr:rowOff>38735</xdr:rowOff>
    </xdr:to>
    <xdr:cxnSp macro="">
      <xdr:nvCxnSpPr>
        <xdr:cNvPr id="686" name="直線コネクタ 685"/>
        <xdr:cNvCxnSpPr/>
      </xdr:nvCxnSpPr>
      <xdr:spPr>
        <a:xfrm flipV="1">
          <a:off x="14698345" y="15584170"/>
          <a:ext cx="1270" cy="1428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99</xdr:row>
      <xdr:rowOff>42545</xdr:rowOff>
    </xdr:from>
    <xdr:ext cx="378460" cy="258445"/>
    <xdr:sp macro="" textlink="">
      <xdr:nvSpPr>
        <xdr:cNvPr id="687" name="積立金最小値テキスト"/>
        <xdr:cNvSpPr txBox="1"/>
      </xdr:nvSpPr>
      <xdr:spPr>
        <a:xfrm>
          <a:off x="14744700" y="170160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38735</xdr:rowOff>
    </xdr:from>
    <xdr:to xmlns:xdr="http://schemas.openxmlformats.org/drawingml/2006/spreadsheetDrawing">
      <xdr:col>86</xdr:col>
      <xdr:colOff>25400</xdr:colOff>
      <xdr:row>99</xdr:row>
      <xdr:rowOff>38735</xdr:rowOff>
    </xdr:to>
    <xdr:cxnSp macro="">
      <xdr:nvCxnSpPr>
        <xdr:cNvPr id="688" name="直線コネクタ 687"/>
        <xdr:cNvCxnSpPr/>
      </xdr:nvCxnSpPr>
      <xdr:spPr>
        <a:xfrm>
          <a:off x="14611350" y="170122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89</xdr:row>
      <xdr:rowOff>100330</xdr:rowOff>
    </xdr:from>
    <xdr:ext cx="598805" cy="258445"/>
    <xdr:sp macro="" textlink="">
      <xdr:nvSpPr>
        <xdr:cNvPr id="689" name="積立金最大値テキスト"/>
        <xdr:cNvSpPr txBox="1"/>
      </xdr:nvSpPr>
      <xdr:spPr>
        <a:xfrm>
          <a:off x="14744700" y="153593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188,191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153670</xdr:rowOff>
    </xdr:from>
    <xdr:to xmlns:xdr="http://schemas.openxmlformats.org/drawingml/2006/spreadsheetDrawing">
      <xdr:col>86</xdr:col>
      <xdr:colOff>25400</xdr:colOff>
      <xdr:row>90</xdr:row>
      <xdr:rowOff>153670</xdr:rowOff>
    </xdr:to>
    <xdr:cxnSp macro="">
      <xdr:nvCxnSpPr>
        <xdr:cNvPr id="690" name="直線コネクタ 689"/>
        <xdr:cNvCxnSpPr/>
      </xdr:nvCxnSpPr>
      <xdr:spPr>
        <a:xfrm>
          <a:off x="14611350" y="155841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94</xdr:row>
      <xdr:rowOff>97790</xdr:rowOff>
    </xdr:from>
    <xdr:to xmlns:xdr="http://schemas.openxmlformats.org/drawingml/2006/spreadsheetDrawing">
      <xdr:col>85</xdr:col>
      <xdr:colOff>127000</xdr:colOff>
      <xdr:row>97</xdr:row>
      <xdr:rowOff>130810</xdr:rowOff>
    </xdr:to>
    <xdr:cxnSp macro="">
      <xdr:nvCxnSpPr>
        <xdr:cNvPr id="691" name="直線コネクタ 690"/>
        <xdr:cNvCxnSpPr/>
      </xdr:nvCxnSpPr>
      <xdr:spPr>
        <a:xfrm>
          <a:off x="13938250" y="16214090"/>
          <a:ext cx="762000" cy="547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97</xdr:row>
      <xdr:rowOff>152400</xdr:rowOff>
    </xdr:from>
    <xdr:ext cx="534670" cy="259080"/>
    <xdr:sp macro="" textlink="">
      <xdr:nvSpPr>
        <xdr:cNvPr id="692" name="積立金平均値テキスト"/>
        <xdr:cNvSpPr txBox="1"/>
      </xdr:nvSpPr>
      <xdr:spPr>
        <a:xfrm>
          <a:off x="14744700" y="167830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2540</xdr:rowOff>
    </xdr:from>
    <xdr:to xmlns:xdr="http://schemas.openxmlformats.org/drawingml/2006/spreadsheetDrawing">
      <xdr:col>85</xdr:col>
      <xdr:colOff>171450</xdr:colOff>
      <xdr:row>98</xdr:row>
      <xdr:rowOff>104140</xdr:rowOff>
    </xdr:to>
    <xdr:sp macro="" textlink="">
      <xdr:nvSpPr>
        <xdr:cNvPr id="693" name="フローチャート: 判断 692"/>
        <xdr:cNvSpPr/>
      </xdr:nvSpPr>
      <xdr:spPr>
        <a:xfrm>
          <a:off x="14649450" y="168046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94</xdr:row>
      <xdr:rowOff>97790</xdr:rowOff>
    </xdr:from>
    <xdr:to xmlns:xdr="http://schemas.openxmlformats.org/drawingml/2006/spreadsheetDrawing">
      <xdr:col>81</xdr:col>
      <xdr:colOff>50800</xdr:colOff>
      <xdr:row>98</xdr:row>
      <xdr:rowOff>35560</xdr:rowOff>
    </xdr:to>
    <xdr:cxnSp macro="">
      <xdr:nvCxnSpPr>
        <xdr:cNvPr id="694" name="直線コネクタ 693"/>
        <xdr:cNvCxnSpPr/>
      </xdr:nvCxnSpPr>
      <xdr:spPr>
        <a:xfrm flipV="1">
          <a:off x="13144500" y="16214090"/>
          <a:ext cx="793750" cy="623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24130</xdr:rowOff>
    </xdr:from>
    <xdr:to xmlns:xdr="http://schemas.openxmlformats.org/drawingml/2006/spreadsheetDrawing">
      <xdr:col>81</xdr:col>
      <xdr:colOff>101600</xdr:colOff>
      <xdr:row>98</xdr:row>
      <xdr:rowOff>125730</xdr:rowOff>
    </xdr:to>
    <xdr:sp macro="" textlink="">
      <xdr:nvSpPr>
        <xdr:cNvPr id="695" name="フローチャート: 判断 694"/>
        <xdr:cNvSpPr/>
      </xdr:nvSpPr>
      <xdr:spPr>
        <a:xfrm>
          <a:off x="13887450" y="168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116840</xdr:rowOff>
    </xdr:from>
    <xdr:ext cx="534035" cy="259080"/>
    <xdr:sp macro="" textlink="">
      <xdr:nvSpPr>
        <xdr:cNvPr id="696" name="テキスト ボックス 695"/>
        <xdr:cNvSpPr txBox="1"/>
      </xdr:nvSpPr>
      <xdr:spPr>
        <a:xfrm>
          <a:off x="13709015" y="16918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98</xdr:row>
      <xdr:rowOff>24765</xdr:rowOff>
    </xdr:from>
    <xdr:to xmlns:xdr="http://schemas.openxmlformats.org/drawingml/2006/spreadsheetDrawing">
      <xdr:col>76</xdr:col>
      <xdr:colOff>114300</xdr:colOff>
      <xdr:row>98</xdr:row>
      <xdr:rowOff>35560</xdr:rowOff>
    </xdr:to>
    <xdr:cxnSp macro="">
      <xdr:nvCxnSpPr>
        <xdr:cNvPr id="697" name="直線コネクタ 696"/>
        <xdr:cNvCxnSpPr/>
      </xdr:nvCxnSpPr>
      <xdr:spPr>
        <a:xfrm>
          <a:off x="12344400" y="16826865"/>
          <a:ext cx="8001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50165</xdr:rowOff>
    </xdr:from>
    <xdr:to xmlns:xdr="http://schemas.openxmlformats.org/drawingml/2006/spreadsheetDrawing">
      <xdr:col>76</xdr:col>
      <xdr:colOff>165100</xdr:colOff>
      <xdr:row>98</xdr:row>
      <xdr:rowOff>151765</xdr:rowOff>
    </xdr:to>
    <xdr:sp macro="" textlink="">
      <xdr:nvSpPr>
        <xdr:cNvPr id="698" name="フローチャート: 判断 697"/>
        <xdr:cNvSpPr/>
      </xdr:nvSpPr>
      <xdr:spPr>
        <a:xfrm>
          <a:off x="13093700" y="1685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143510</xdr:rowOff>
    </xdr:from>
    <xdr:ext cx="534670" cy="258445"/>
    <xdr:sp macro="" textlink="">
      <xdr:nvSpPr>
        <xdr:cNvPr id="699" name="テキスト ボックス 698"/>
        <xdr:cNvSpPr txBox="1"/>
      </xdr:nvSpPr>
      <xdr:spPr>
        <a:xfrm>
          <a:off x="12896215" y="169456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24765</xdr:rowOff>
    </xdr:from>
    <xdr:to xmlns:xdr="http://schemas.openxmlformats.org/drawingml/2006/spreadsheetDrawing">
      <xdr:col>71</xdr:col>
      <xdr:colOff>171450</xdr:colOff>
      <xdr:row>98</xdr:row>
      <xdr:rowOff>88265</xdr:rowOff>
    </xdr:to>
    <xdr:cxnSp macro="">
      <xdr:nvCxnSpPr>
        <xdr:cNvPr id="700" name="直線コネクタ 699"/>
        <xdr:cNvCxnSpPr/>
      </xdr:nvCxnSpPr>
      <xdr:spPr>
        <a:xfrm flipV="1">
          <a:off x="11537950" y="16826865"/>
          <a:ext cx="80645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34925</xdr:rowOff>
    </xdr:from>
    <xdr:to xmlns:xdr="http://schemas.openxmlformats.org/drawingml/2006/spreadsheetDrawing">
      <xdr:col>72</xdr:col>
      <xdr:colOff>38100</xdr:colOff>
      <xdr:row>98</xdr:row>
      <xdr:rowOff>136525</xdr:rowOff>
    </xdr:to>
    <xdr:sp macro="" textlink="">
      <xdr:nvSpPr>
        <xdr:cNvPr id="701" name="フローチャート: 判断 700"/>
        <xdr:cNvSpPr/>
      </xdr:nvSpPr>
      <xdr:spPr>
        <a:xfrm>
          <a:off x="12299950" y="168370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127635</xdr:rowOff>
    </xdr:from>
    <xdr:ext cx="534035" cy="259080"/>
    <xdr:sp macro="" textlink="">
      <xdr:nvSpPr>
        <xdr:cNvPr id="702" name="テキスト ボックス 701"/>
        <xdr:cNvSpPr txBox="1"/>
      </xdr:nvSpPr>
      <xdr:spPr>
        <a:xfrm>
          <a:off x="12102465" y="169297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61595</xdr:rowOff>
    </xdr:from>
    <xdr:to xmlns:xdr="http://schemas.openxmlformats.org/drawingml/2006/spreadsheetDrawing">
      <xdr:col>67</xdr:col>
      <xdr:colOff>101600</xdr:colOff>
      <xdr:row>98</xdr:row>
      <xdr:rowOff>163195</xdr:rowOff>
    </xdr:to>
    <xdr:sp macro="" textlink="">
      <xdr:nvSpPr>
        <xdr:cNvPr id="703" name="フローチャート: 判断 702"/>
        <xdr:cNvSpPr/>
      </xdr:nvSpPr>
      <xdr:spPr>
        <a:xfrm>
          <a:off x="11487150" y="1686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154940</xdr:rowOff>
    </xdr:from>
    <xdr:ext cx="534035" cy="258445"/>
    <xdr:sp macro="" textlink="">
      <xdr:nvSpPr>
        <xdr:cNvPr id="704" name="テキスト ボックス 703"/>
        <xdr:cNvSpPr txBox="1"/>
      </xdr:nvSpPr>
      <xdr:spPr>
        <a:xfrm>
          <a:off x="11308715" y="169570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5" name="テキスト ボックス 704"/>
        <xdr:cNvSpPr txBox="1"/>
      </xdr:nvSpPr>
      <xdr:spPr>
        <a:xfrm>
          <a:off x="145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706" name="テキスト ボックス 705"/>
        <xdr:cNvSpPr txBox="1"/>
      </xdr:nvSpPr>
      <xdr:spPr>
        <a:xfrm>
          <a:off x="1376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7" name="テキスト ボックス 706"/>
        <xdr:cNvSpPr txBox="1"/>
      </xdr:nvSpPr>
      <xdr:spPr>
        <a:xfrm>
          <a:off x="12973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101</xdr:row>
      <xdr:rowOff>80010</xdr:rowOff>
    </xdr:from>
    <xdr:ext cx="762000" cy="259080"/>
    <xdr:sp macro="" textlink="">
      <xdr:nvSpPr>
        <xdr:cNvPr id="708" name="テキスト ボックス 707"/>
        <xdr:cNvSpPr txBox="1"/>
      </xdr:nvSpPr>
      <xdr:spPr>
        <a:xfrm>
          <a:off x="121729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09" name="テキスト ボックス 708"/>
        <xdr:cNvSpPr txBox="1"/>
      </xdr:nvSpPr>
      <xdr:spPr>
        <a:xfrm>
          <a:off x="113665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80010</xdr:rowOff>
    </xdr:from>
    <xdr:to xmlns:xdr="http://schemas.openxmlformats.org/drawingml/2006/spreadsheetDrawing">
      <xdr:col>85</xdr:col>
      <xdr:colOff>171450</xdr:colOff>
      <xdr:row>98</xdr:row>
      <xdr:rowOff>10160</xdr:rowOff>
    </xdr:to>
    <xdr:sp macro="" textlink="">
      <xdr:nvSpPr>
        <xdr:cNvPr id="710" name="楕円 709"/>
        <xdr:cNvSpPr/>
      </xdr:nvSpPr>
      <xdr:spPr>
        <a:xfrm>
          <a:off x="14649450" y="167106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96</xdr:row>
      <xdr:rowOff>102870</xdr:rowOff>
    </xdr:from>
    <xdr:ext cx="534670" cy="259080"/>
    <xdr:sp macro="" textlink="">
      <xdr:nvSpPr>
        <xdr:cNvPr id="711" name="積立金該当値テキスト"/>
        <xdr:cNvSpPr txBox="1"/>
      </xdr:nvSpPr>
      <xdr:spPr>
        <a:xfrm>
          <a:off x="14744700" y="16562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94</xdr:row>
      <xdr:rowOff>46355</xdr:rowOff>
    </xdr:from>
    <xdr:to xmlns:xdr="http://schemas.openxmlformats.org/drawingml/2006/spreadsheetDrawing">
      <xdr:col>81</xdr:col>
      <xdr:colOff>101600</xdr:colOff>
      <xdr:row>94</xdr:row>
      <xdr:rowOff>147955</xdr:rowOff>
    </xdr:to>
    <xdr:sp macro="" textlink="">
      <xdr:nvSpPr>
        <xdr:cNvPr id="712" name="楕円 711"/>
        <xdr:cNvSpPr/>
      </xdr:nvSpPr>
      <xdr:spPr>
        <a:xfrm>
          <a:off x="13887450" y="1616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92</xdr:row>
      <xdr:rowOff>164465</xdr:rowOff>
    </xdr:from>
    <xdr:ext cx="598170" cy="259080"/>
    <xdr:sp macro="" textlink="">
      <xdr:nvSpPr>
        <xdr:cNvPr id="713" name="テキスト ボックス 712"/>
        <xdr:cNvSpPr txBox="1"/>
      </xdr:nvSpPr>
      <xdr:spPr>
        <a:xfrm>
          <a:off x="13676630" y="159378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156210</xdr:rowOff>
    </xdr:from>
    <xdr:to xmlns:xdr="http://schemas.openxmlformats.org/drawingml/2006/spreadsheetDrawing">
      <xdr:col>76</xdr:col>
      <xdr:colOff>165100</xdr:colOff>
      <xdr:row>98</xdr:row>
      <xdr:rowOff>86360</xdr:rowOff>
    </xdr:to>
    <xdr:sp macro="" textlink="">
      <xdr:nvSpPr>
        <xdr:cNvPr id="714" name="楕円 713"/>
        <xdr:cNvSpPr/>
      </xdr:nvSpPr>
      <xdr:spPr>
        <a:xfrm>
          <a:off x="13093700" y="1678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102870</xdr:rowOff>
    </xdr:from>
    <xdr:ext cx="534670" cy="259080"/>
    <xdr:sp macro="" textlink="">
      <xdr:nvSpPr>
        <xdr:cNvPr id="715" name="テキスト ボックス 714"/>
        <xdr:cNvSpPr txBox="1"/>
      </xdr:nvSpPr>
      <xdr:spPr>
        <a:xfrm>
          <a:off x="12896215" y="16562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145415</xdr:rowOff>
    </xdr:from>
    <xdr:to xmlns:xdr="http://schemas.openxmlformats.org/drawingml/2006/spreadsheetDrawing">
      <xdr:col>72</xdr:col>
      <xdr:colOff>38100</xdr:colOff>
      <xdr:row>98</xdr:row>
      <xdr:rowOff>75565</xdr:rowOff>
    </xdr:to>
    <xdr:sp macro="" textlink="">
      <xdr:nvSpPr>
        <xdr:cNvPr id="716" name="楕円 715"/>
        <xdr:cNvSpPr/>
      </xdr:nvSpPr>
      <xdr:spPr>
        <a:xfrm>
          <a:off x="12299950" y="167760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92075</xdr:rowOff>
    </xdr:from>
    <xdr:ext cx="534035" cy="259080"/>
    <xdr:sp macro="" textlink="">
      <xdr:nvSpPr>
        <xdr:cNvPr id="717" name="テキスト ボックス 716"/>
        <xdr:cNvSpPr txBox="1"/>
      </xdr:nvSpPr>
      <xdr:spPr>
        <a:xfrm>
          <a:off x="12102465" y="16551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37465</xdr:rowOff>
    </xdr:from>
    <xdr:to xmlns:xdr="http://schemas.openxmlformats.org/drawingml/2006/spreadsheetDrawing">
      <xdr:col>67</xdr:col>
      <xdr:colOff>101600</xdr:colOff>
      <xdr:row>98</xdr:row>
      <xdr:rowOff>139065</xdr:rowOff>
    </xdr:to>
    <xdr:sp macro="" textlink="">
      <xdr:nvSpPr>
        <xdr:cNvPr id="718" name="楕円 717"/>
        <xdr:cNvSpPr/>
      </xdr:nvSpPr>
      <xdr:spPr>
        <a:xfrm>
          <a:off x="11487150" y="1683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155575</xdr:rowOff>
    </xdr:from>
    <xdr:ext cx="534035" cy="258445"/>
    <xdr:sp macro="" textlink="">
      <xdr:nvSpPr>
        <xdr:cNvPr id="719" name="テキスト ボックス 718"/>
        <xdr:cNvSpPr txBox="1"/>
      </xdr:nvSpPr>
      <xdr:spPr>
        <a:xfrm>
          <a:off x="11308715" y="166147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0" name="正方形/長方形 719"/>
        <xdr:cNvSpPr/>
      </xdr:nvSpPr>
      <xdr:spPr>
        <a:xfrm>
          <a:off x="164592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1" name="正方形/長方形 720"/>
        <xdr:cNvSpPr/>
      </xdr:nvSpPr>
      <xdr:spPr>
        <a:xfrm>
          <a:off x="16586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2" name="正方形/長方形 721"/>
        <xdr:cNvSpPr/>
      </xdr:nvSpPr>
      <xdr:spPr>
        <a:xfrm>
          <a:off x="16586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3" name="正方形/長方形 722"/>
        <xdr:cNvSpPr/>
      </xdr:nvSpPr>
      <xdr:spPr>
        <a:xfrm>
          <a:off x="174879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4" name="正方形/長方形 723"/>
        <xdr:cNvSpPr/>
      </xdr:nvSpPr>
      <xdr:spPr>
        <a:xfrm>
          <a:off x="174879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5" name="正方形/長方形 724"/>
        <xdr:cNvSpPr/>
      </xdr:nvSpPr>
      <xdr:spPr>
        <a:xfrm>
          <a:off x="185166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6" name="正方形/長方形 725"/>
        <xdr:cNvSpPr/>
      </xdr:nvSpPr>
      <xdr:spPr>
        <a:xfrm>
          <a:off x="185166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7" name="正方形/長方形 726"/>
        <xdr:cNvSpPr/>
      </xdr:nvSpPr>
      <xdr:spPr>
        <a:xfrm>
          <a:off x="164592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8" name="テキスト ボックス 727"/>
        <xdr:cNvSpPr txBox="1"/>
      </xdr:nvSpPr>
      <xdr:spPr>
        <a:xfrm>
          <a:off x="1644015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9" name="直線コネクタ 728"/>
        <xdr:cNvCxnSpPr/>
      </xdr:nvCxnSpPr>
      <xdr:spPr>
        <a:xfrm>
          <a:off x="164592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0" name="直線コネクタ 729"/>
        <xdr:cNvCxnSpPr/>
      </xdr:nvCxnSpPr>
      <xdr:spPr>
        <a:xfrm>
          <a:off x="16459200" y="673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31" name="テキスト ボックス 730"/>
        <xdr:cNvSpPr txBox="1"/>
      </xdr:nvSpPr>
      <xdr:spPr>
        <a:xfrm>
          <a:off x="162483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2" name="直線コネクタ 731"/>
        <xdr:cNvCxnSpPr/>
      </xdr:nvCxnSpPr>
      <xdr:spPr>
        <a:xfrm>
          <a:off x="16459200" y="635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33" name="テキスト ボックス 732"/>
        <xdr:cNvSpPr txBox="1"/>
      </xdr:nvSpPr>
      <xdr:spPr>
        <a:xfrm>
          <a:off x="1598485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4" name="直線コネクタ 733"/>
        <xdr:cNvCxnSpPr/>
      </xdr:nvCxnSpPr>
      <xdr:spPr>
        <a:xfrm>
          <a:off x="16459200" y="596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35" name="テキスト ボックス 734"/>
        <xdr:cNvSpPr txBox="1"/>
      </xdr:nvSpPr>
      <xdr:spPr>
        <a:xfrm>
          <a:off x="1598485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6" name="直線コネクタ 735"/>
        <xdr:cNvCxnSpPr/>
      </xdr:nvCxnSpPr>
      <xdr:spPr>
        <a:xfrm>
          <a:off x="16459200" y="558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7" name="テキスト ボックス 736"/>
        <xdr:cNvSpPr txBox="1"/>
      </xdr:nvSpPr>
      <xdr:spPr>
        <a:xfrm>
          <a:off x="1598485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8" name="直線コネクタ 737"/>
        <xdr:cNvCxnSpPr/>
      </xdr:nvCxnSpPr>
      <xdr:spPr>
        <a:xfrm>
          <a:off x="16459200" y="520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9" name="テキスト ボックス 738"/>
        <xdr:cNvSpPr txBox="1"/>
      </xdr:nvSpPr>
      <xdr:spPr>
        <a:xfrm>
          <a:off x="1598485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0" name="直線コネクタ 739"/>
        <xdr:cNvCxnSpPr/>
      </xdr:nvCxnSpPr>
      <xdr:spPr>
        <a:xfrm>
          <a:off x="164592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41" name="テキスト ボックス 740"/>
        <xdr:cNvSpPr txBox="1"/>
      </xdr:nvSpPr>
      <xdr:spPr>
        <a:xfrm>
          <a:off x="1598485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2" name="投資及び出資金グラフ枠"/>
        <xdr:cNvSpPr/>
      </xdr:nvSpPr>
      <xdr:spPr>
        <a:xfrm>
          <a:off x="164592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13335</xdr:rowOff>
    </xdr:from>
    <xdr:to xmlns:xdr="http://schemas.openxmlformats.org/drawingml/2006/spreadsheetDrawing">
      <xdr:col>116</xdr:col>
      <xdr:colOff>62865</xdr:colOff>
      <xdr:row>39</xdr:row>
      <xdr:rowOff>44450</xdr:rowOff>
    </xdr:to>
    <xdr:cxnSp macro="">
      <xdr:nvCxnSpPr>
        <xdr:cNvPr id="743" name="直線コネクタ 742"/>
        <xdr:cNvCxnSpPr/>
      </xdr:nvCxnSpPr>
      <xdr:spPr>
        <a:xfrm flipV="1">
          <a:off x="19949795" y="5328285"/>
          <a:ext cx="1270" cy="140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44" name="投資及び出資金最小値テキスト"/>
        <xdr:cNvSpPr txBox="1"/>
      </xdr:nvSpPr>
      <xdr:spPr>
        <a:xfrm>
          <a:off x="200025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5" name="直線コネクタ 744"/>
        <xdr:cNvCxnSpPr/>
      </xdr:nvCxnSpPr>
      <xdr:spPr>
        <a:xfrm>
          <a:off x="19881850" y="6731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132080</xdr:rowOff>
    </xdr:from>
    <xdr:ext cx="534670" cy="258445"/>
    <xdr:sp macro="" textlink="">
      <xdr:nvSpPr>
        <xdr:cNvPr id="746" name="投資及び出資金最大値テキスト"/>
        <xdr:cNvSpPr txBox="1"/>
      </xdr:nvSpPr>
      <xdr:spPr>
        <a:xfrm>
          <a:off x="20002500" y="51041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13335</xdr:rowOff>
    </xdr:from>
    <xdr:to xmlns:xdr="http://schemas.openxmlformats.org/drawingml/2006/spreadsheetDrawing">
      <xdr:col>116</xdr:col>
      <xdr:colOff>152400</xdr:colOff>
      <xdr:row>31</xdr:row>
      <xdr:rowOff>13335</xdr:rowOff>
    </xdr:to>
    <xdr:cxnSp macro="">
      <xdr:nvCxnSpPr>
        <xdr:cNvPr id="747" name="直線コネクタ 746"/>
        <xdr:cNvCxnSpPr/>
      </xdr:nvCxnSpPr>
      <xdr:spPr>
        <a:xfrm>
          <a:off x="19881850" y="53282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39</xdr:row>
      <xdr:rowOff>44450</xdr:rowOff>
    </xdr:from>
    <xdr:to xmlns:xdr="http://schemas.openxmlformats.org/drawingml/2006/spreadsheetDrawing">
      <xdr:col>116</xdr:col>
      <xdr:colOff>63500</xdr:colOff>
      <xdr:row>39</xdr:row>
      <xdr:rowOff>44450</xdr:rowOff>
    </xdr:to>
    <xdr:cxnSp macro="">
      <xdr:nvCxnSpPr>
        <xdr:cNvPr id="748" name="直線コネクタ 747"/>
        <xdr:cNvCxnSpPr/>
      </xdr:nvCxnSpPr>
      <xdr:spPr>
        <a:xfrm>
          <a:off x="19202400" y="67310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62230</xdr:rowOff>
    </xdr:from>
    <xdr:ext cx="469900" cy="259080"/>
    <xdr:sp macro="" textlink="">
      <xdr:nvSpPr>
        <xdr:cNvPr id="749" name="投資及び出資金平均値テキスト"/>
        <xdr:cNvSpPr txBox="1"/>
      </xdr:nvSpPr>
      <xdr:spPr>
        <a:xfrm>
          <a:off x="20002500" y="64058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39370</xdr:rowOff>
    </xdr:from>
    <xdr:to xmlns:xdr="http://schemas.openxmlformats.org/drawingml/2006/spreadsheetDrawing">
      <xdr:col>116</xdr:col>
      <xdr:colOff>114300</xdr:colOff>
      <xdr:row>38</xdr:row>
      <xdr:rowOff>140970</xdr:rowOff>
    </xdr:to>
    <xdr:sp macro="" textlink="">
      <xdr:nvSpPr>
        <xdr:cNvPr id="750" name="フローチャート: 判断 749"/>
        <xdr:cNvSpPr/>
      </xdr:nvSpPr>
      <xdr:spPr>
        <a:xfrm>
          <a:off x="199009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171450</xdr:colOff>
      <xdr:row>39</xdr:row>
      <xdr:rowOff>44450</xdr:rowOff>
    </xdr:to>
    <xdr:cxnSp macro="">
      <xdr:nvCxnSpPr>
        <xdr:cNvPr id="751" name="直線コネクタ 750"/>
        <xdr:cNvCxnSpPr/>
      </xdr:nvCxnSpPr>
      <xdr:spPr>
        <a:xfrm>
          <a:off x="18395950" y="67310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53975</xdr:rowOff>
    </xdr:from>
    <xdr:to xmlns:xdr="http://schemas.openxmlformats.org/drawingml/2006/spreadsheetDrawing">
      <xdr:col>112</xdr:col>
      <xdr:colOff>38100</xdr:colOff>
      <xdr:row>38</xdr:row>
      <xdr:rowOff>155575</xdr:rowOff>
    </xdr:to>
    <xdr:sp macro="" textlink="">
      <xdr:nvSpPr>
        <xdr:cNvPr id="752" name="フローチャート: 判断 751"/>
        <xdr:cNvSpPr/>
      </xdr:nvSpPr>
      <xdr:spPr>
        <a:xfrm>
          <a:off x="19157950" y="65690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635</xdr:rowOff>
    </xdr:from>
    <xdr:ext cx="469900" cy="259080"/>
    <xdr:sp macro="" textlink="">
      <xdr:nvSpPr>
        <xdr:cNvPr id="753" name="テキスト ボックス 752"/>
        <xdr:cNvSpPr txBox="1"/>
      </xdr:nvSpPr>
      <xdr:spPr>
        <a:xfrm>
          <a:off x="18992850" y="63442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4" name="直線コネクタ 753"/>
        <xdr:cNvCxnSpPr/>
      </xdr:nvCxnSpPr>
      <xdr:spPr>
        <a:xfrm>
          <a:off x="17602200" y="67310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27940</xdr:rowOff>
    </xdr:from>
    <xdr:to xmlns:xdr="http://schemas.openxmlformats.org/drawingml/2006/spreadsheetDrawing">
      <xdr:col>107</xdr:col>
      <xdr:colOff>101600</xdr:colOff>
      <xdr:row>38</xdr:row>
      <xdr:rowOff>129540</xdr:rowOff>
    </xdr:to>
    <xdr:sp macro="" textlink="">
      <xdr:nvSpPr>
        <xdr:cNvPr id="755" name="フローチャート: 判断 754"/>
        <xdr:cNvSpPr/>
      </xdr:nvSpPr>
      <xdr:spPr>
        <a:xfrm>
          <a:off x="1834515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146050</xdr:rowOff>
    </xdr:from>
    <xdr:ext cx="469900" cy="258445"/>
    <xdr:sp macro="" textlink="">
      <xdr:nvSpPr>
        <xdr:cNvPr id="756" name="テキスト ボックス 755"/>
        <xdr:cNvSpPr txBox="1"/>
      </xdr:nvSpPr>
      <xdr:spPr>
        <a:xfrm>
          <a:off x="18180050" y="63182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39</xdr:row>
      <xdr:rowOff>44450</xdr:rowOff>
    </xdr:from>
    <xdr:to xmlns:xdr="http://schemas.openxmlformats.org/drawingml/2006/spreadsheetDrawing">
      <xdr:col>102</xdr:col>
      <xdr:colOff>114300</xdr:colOff>
      <xdr:row>39</xdr:row>
      <xdr:rowOff>44450</xdr:rowOff>
    </xdr:to>
    <xdr:cxnSp macro="">
      <xdr:nvCxnSpPr>
        <xdr:cNvPr id="757" name="直線コネクタ 756"/>
        <xdr:cNvCxnSpPr/>
      </xdr:nvCxnSpPr>
      <xdr:spPr>
        <a:xfrm>
          <a:off x="16802100" y="6731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45720</xdr:rowOff>
    </xdr:from>
    <xdr:to xmlns:xdr="http://schemas.openxmlformats.org/drawingml/2006/spreadsheetDrawing">
      <xdr:col>102</xdr:col>
      <xdr:colOff>165100</xdr:colOff>
      <xdr:row>38</xdr:row>
      <xdr:rowOff>147320</xdr:rowOff>
    </xdr:to>
    <xdr:sp macro="" textlink="">
      <xdr:nvSpPr>
        <xdr:cNvPr id="758" name="フローチャート: 判断 757"/>
        <xdr:cNvSpPr/>
      </xdr:nvSpPr>
      <xdr:spPr>
        <a:xfrm>
          <a:off x="175514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163830</xdr:rowOff>
    </xdr:from>
    <xdr:ext cx="469900" cy="259080"/>
    <xdr:sp macro="" textlink="">
      <xdr:nvSpPr>
        <xdr:cNvPr id="759" name="テキスト ボックス 758"/>
        <xdr:cNvSpPr txBox="1"/>
      </xdr:nvSpPr>
      <xdr:spPr>
        <a:xfrm>
          <a:off x="17386300" y="6336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59690</xdr:rowOff>
    </xdr:from>
    <xdr:to xmlns:xdr="http://schemas.openxmlformats.org/drawingml/2006/spreadsheetDrawing">
      <xdr:col>98</xdr:col>
      <xdr:colOff>38100</xdr:colOff>
      <xdr:row>38</xdr:row>
      <xdr:rowOff>161290</xdr:rowOff>
    </xdr:to>
    <xdr:sp macro="" textlink="">
      <xdr:nvSpPr>
        <xdr:cNvPr id="760" name="フローチャート: 判断 759"/>
        <xdr:cNvSpPr/>
      </xdr:nvSpPr>
      <xdr:spPr>
        <a:xfrm>
          <a:off x="16757650" y="65747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6350</xdr:rowOff>
    </xdr:from>
    <xdr:ext cx="469900" cy="258445"/>
    <xdr:sp macro="" textlink="">
      <xdr:nvSpPr>
        <xdr:cNvPr id="761" name="テキスト ボックス 760"/>
        <xdr:cNvSpPr txBox="1"/>
      </xdr:nvSpPr>
      <xdr:spPr>
        <a:xfrm>
          <a:off x="16592550" y="63500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2" name="テキスト ボックス 761"/>
        <xdr:cNvSpPr txBox="1"/>
      </xdr:nvSpPr>
      <xdr:spPr>
        <a:xfrm>
          <a:off x="19780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41</xdr:row>
      <xdr:rowOff>80010</xdr:rowOff>
    </xdr:from>
    <xdr:ext cx="762000" cy="259080"/>
    <xdr:sp macro="" textlink="">
      <xdr:nvSpPr>
        <xdr:cNvPr id="763" name="テキスト ボックス 762"/>
        <xdr:cNvSpPr txBox="1"/>
      </xdr:nvSpPr>
      <xdr:spPr>
        <a:xfrm>
          <a:off x="19030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64" name="テキスト ボックス 763"/>
        <xdr:cNvSpPr txBox="1"/>
      </xdr:nvSpPr>
      <xdr:spPr>
        <a:xfrm>
          <a:off x="182245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5" name="テキスト ボックス 764"/>
        <xdr:cNvSpPr txBox="1"/>
      </xdr:nvSpPr>
      <xdr:spPr>
        <a:xfrm>
          <a:off x="17430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41</xdr:row>
      <xdr:rowOff>80010</xdr:rowOff>
    </xdr:from>
    <xdr:ext cx="762000" cy="259080"/>
    <xdr:sp macro="" textlink="">
      <xdr:nvSpPr>
        <xdr:cNvPr id="766" name="テキスト ボックス 765"/>
        <xdr:cNvSpPr txBox="1"/>
      </xdr:nvSpPr>
      <xdr:spPr>
        <a:xfrm>
          <a:off x="16630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7" name="楕円 766"/>
        <xdr:cNvSpPr/>
      </xdr:nvSpPr>
      <xdr:spPr>
        <a:xfrm>
          <a:off x="199009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68" name="投資及び出資金該当値テキスト"/>
        <xdr:cNvSpPr txBox="1"/>
      </xdr:nvSpPr>
      <xdr:spPr>
        <a:xfrm>
          <a:off x="200025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9" name="楕円 768"/>
        <xdr:cNvSpPr/>
      </xdr:nvSpPr>
      <xdr:spPr>
        <a:xfrm>
          <a:off x="19157950" y="6680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70" name="テキスト ボックス 769"/>
        <xdr:cNvSpPr txBox="1"/>
      </xdr:nvSpPr>
      <xdr:spPr>
        <a:xfrm>
          <a:off x="1908429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71" name="楕円 770"/>
        <xdr:cNvSpPr/>
      </xdr:nvSpPr>
      <xdr:spPr>
        <a:xfrm>
          <a:off x="183451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72" name="テキスト ボックス 771"/>
        <xdr:cNvSpPr txBox="1"/>
      </xdr:nvSpPr>
      <xdr:spPr>
        <a:xfrm>
          <a:off x="182905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3" name="楕円 772"/>
        <xdr:cNvSpPr/>
      </xdr:nvSpPr>
      <xdr:spPr>
        <a:xfrm>
          <a:off x="175514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39</xdr:row>
      <xdr:rowOff>86360</xdr:rowOff>
    </xdr:from>
    <xdr:ext cx="249555" cy="258445"/>
    <xdr:sp macro="" textlink="">
      <xdr:nvSpPr>
        <xdr:cNvPr id="774" name="テキスト ボックス 773"/>
        <xdr:cNvSpPr txBox="1"/>
      </xdr:nvSpPr>
      <xdr:spPr>
        <a:xfrm>
          <a:off x="17487900" y="677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5" name="楕円 774"/>
        <xdr:cNvSpPr/>
      </xdr:nvSpPr>
      <xdr:spPr>
        <a:xfrm>
          <a:off x="16757650" y="6680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76" name="テキスト ボックス 775"/>
        <xdr:cNvSpPr txBox="1"/>
      </xdr:nvSpPr>
      <xdr:spPr>
        <a:xfrm>
          <a:off x="1668399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7" name="正方形/長方形 776"/>
        <xdr:cNvSpPr/>
      </xdr:nvSpPr>
      <xdr:spPr>
        <a:xfrm>
          <a:off x="164592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8" name="正方形/長方形 777"/>
        <xdr:cNvSpPr/>
      </xdr:nvSpPr>
      <xdr:spPr>
        <a:xfrm>
          <a:off x="16586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9" name="正方形/長方形 778"/>
        <xdr:cNvSpPr/>
      </xdr:nvSpPr>
      <xdr:spPr>
        <a:xfrm>
          <a:off x="16586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0" name="正方形/長方形 779"/>
        <xdr:cNvSpPr/>
      </xdr:nvSpPr>
      <xdr:spPr>
        <a:xfrm>
          <a:off x="174879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1" name="正方形/長方形 780"/>
        <xdr:cNvSpPr/>
      </xdr:nvSpPr>
      <xdr:spPr>
        <a:xfrm>
          <a:off x="174879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2" name="正方形/長方形 781"/>
        <xdr:cNvSpPr/>
      </xdr:nvSpPr>
      <xdr:spPr>
        <a:xfrm>
          <a:off x="185166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3" name="正方形/長方形 782"/>
        <xdr:cNvSpPr/>
      </xdr:nvSpPr>
      <xdr:spPr>
        <a:xfrm>
          <a:off x="185166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正方形/長方形 783"/>
        <xdr:cNvSpPr/>
      </xdr:nvSpPr>
      <xdr:spPr>
        <a:xfrm>
          <a:off x="164592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5" name="テキスト ボックス 784"/>
        <xdr:cNvSpPr txBox="1"/>
      </xdr:nvSpPr>
      <xdr:spPr>
        <a:xfrm>
          <a:off x="1644015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6" name="直線コネクタ 785"/>
        <xdr:cNvCxnSpPr/>
      </xdr:nvCxnSpPr>
      <xdr:spPr>
        <a:xfrm>
          <a:off x="164592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87" name="直線コネクタ 786"/>
        <xdr:cNvCxnSpPr/>
      </xdr:nvCxnSpPr>
      <xdr:spPr>
        <a:xfrm>
          <a:off x="16459200" y="1021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8285" cy="259080"/>
    <xdr:sp macro="" textlink="">
      <xdr:nvSpPr>
        <xdr:cNvPr id="788" name="テキスト ボックス 787"/>
        <xdr:cNvSpPr txBox="1"/>
      </xdr:nvSpPr>
      <xdr:spPr>
        <a:xfrm>
          <a:off x="162483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89" name="直線コネクタ 788"/>
        <xdr:cNvCxnSpPr/>
      </xdr:nvCxnSpPr>
      <xdr:spPr>
        <a:xfrm>
          <a:off x="16459200" y="98875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8445"/>
    <xdr:sp macro="" textlink="">
      <xdr:nvSpPr>
        <xdr:cNvPr id="790" name="テキスト ボックス 789"/>
        <xdr:cNvSpPr txBox="1"/>
      </xdr:nvSpPr>
      <xdr:spPr>
        <a:xfrm>
          <a:off x="1598485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91" name="直線コネクタ 790"/>
        <xdr:cNvCxnSpPr/>
      </xdr:nvCxnSpPr>
      <xdr:spPr>
        <a:xfrm>
          <a:off x="16459200" y="95618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92" name="テキスト ボックス 791"/>
        <xdr:cNvSpPr txBox="1"/>
      </xdr:nvSpPr>
      <xdr:spPr>
        <a:xfrm>
          <a:off x="1598485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93" name="直線コネクタ 792"/>
        <xdr:cNvCxnSpPr/>
      </xdr:nvCxnSpPr>
      <xdr:spPr>
        <a:xfrm>
          <a:off x="16459200" y="9234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8445"/>
    <xdr:sp macro="" textlink="">
      <xdr:nvSpPr>
        <xdr:cNvPr id="794" name="テキスト ボックス 793"/>
        <xdr:cNvSpPr txBox="1"/>
      </xdr:nvSpPr>
      <xdr:spPr>
        <a:xfrm>
          <a:off x="1598485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95" name="直線コネクタ 794"/>
        <xdr:cNvCxnSpPr/>
      </xdr:nvCxnSpPr>
      <xdr:spPr>
        <a:xfrm>
          <a:off x="16459200" y="8908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96" name="テキスト ボックス 795"/>
        <xdr:cNvSpPr txBox="1"/>
      </xdr:nvSpPr>
      <xdr:spPr>
        <a:xfrm>
          <a:off x="1598485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97" name="直線コネクタ 796"/>
        <xdr:cNvCxnSpPr/>
      </xdr:nvCxnSpPr>
      <xdr:spPr>
        <a:xfrm>
          <a:off x="16459200" y="8581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38100</xdr:rowOff>
    </xdr:from>
    <xdr:ext cx="531495" cy="259080"/>
    <xdr:sp macro="" textlink="">
      <xdr:nvSpPr>
        <xdr:cNvPr id="798" name="テキスト ボックス 797"/>
        <xdr:cNvSpPr txBox="1"/>
      </xdr:nvSpPr>
      <xdr:spPr>
        <a:xfrm>
          <a:off x="1598485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9" name="直線コネクタ 798"/>
        <xdr:cNvCxnSpPr/>
      </xdr:nvCxnSpPr>
      <xdr:spPr>
        <a:xfrm>
          <a:off x="164592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800" name="テキスト ボックス 799"/>
        <xdr:cNvSpPr txBox="1"/>
      </xdr:nvSpPr>
      <xdr:spPr>
        <a:xfrm>
          <a:off x="1598485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1" name="貸付金グラフ枠"/>
        <xdr:cNvSpPr/>
      </xdr:nvSpPr>
      <xdr:spPr>
        <a:xfrm>
          <a:off x="164592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137795</xdr:rowOff>
    </xdr:from>
    <xdr:to xmlns:xdr="http://schemas.openxmlformats.org/drawingml/2006/spreadsheetDrawing">
      <xdr:col>116</xdr:col>
      <xdr:colOff>62865</xdr:colOff>
      <xdr:row>59</xdr:row>
      <xdr:rowOff>99060</xdr:rowOff>
    </xdr:to>
    <xdr:cxnSp macro="">
      <xdr:nvCxnSpPr>
        <xdr:cNvPr id="802" name="直線コネクタ 801"/>
        <xdr:cNvCxnSpPr/>
      </xdr:nvCxnSpPr>
      <xdr:spPr>
        <a:xfrm flipV="1">
          <a:off x="19949795" y="8710295"/>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803" name="貸付金最小値テキスト"/>
        <xdr:cNvSpPr txBox="1"/>
      </xdr:nvSpPr>
      <xdr:spPr>
        <a:xfrm>
          <a:off x="200025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804" name="直線コネクタ 803"/>
        <xdr:cNvCxnSpPr/>
      </xdr:nvCxnSpPr>
      <xdr:spPr>
        <a:xfrm>
          <a:off x="19881850" y="102146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84455</xdr:rowOff>
    </xdr:from>
    <xdr:ext cx="534670" cy="259080"/>
    <xdr:sp macro="" textlink="">
      <xdr:nvSpPr>
        <xdr:cNvPr id="805" name="貸付金最大値テキスト"/>
        <xdr:cNvSpPr txBox="1"/>
      </xdr:nvSpPr>
      <xdr:spPr>
        <a:xfrm>
          <a:off x="20002500" y="8485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137795</xdr:rowOff>
    </xdr:from>
    <xdr:to xmlns:xdr="http://schemas.openxmlformats.org/drawingml/2006/spreadsheetDrawing">
      <xdr:col>116</xdr:col>
      <xdr:colOff>152400</xdr:colOff>
      <xdr:row>50</xdr:row>
      <xdr:rowOff>137795</xdr:rowOff>
    </xdr:to>
    <xdr:cxnSp macro="">
      <xdr:nvCxnSpPr>
        <xdr:cNvPr id="806" name="直線コネクタ 805"/>
        <xdr:cNvCxnSpPr/>
      </xdr:nvCxnSpPr>
      <xdr:spPr>
        <a:xfrm>
          <a:off x="19881850" y="87102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59</xdr:row>
      <xdr:rowOff>99060</xdr:rowOff>
    </xdr:from>
    <xdr:to xmlns:xdr="http://schemas.openxmlformats.org/drawingml/2006/spreadsheetDrawing">
      <xdr:col>116</xdr:col>
      <xdr:colOff>63500</xdr:colOff>
      <xdr:row>59</xdr:row>
      <xdr:rowOff>99060</xdr:rowOff>
    </xdr:to>
    <xdr:cxnSp macro="">
      <xdr:nvCxnSpPr>
        <xdr:cNvPr id="807" name="直線コネクタ 806"/>
        <xdr:cNvCxnSpPr/>
      </xdr:nvCxnSpPr>
      <xdr:spPr>
        <a:xfrm>
          <a:off x="19202400" y="1021461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84455</xdr:rowOff>
    </xdr:from>
    <xdr:ext cx="469900" cy="259080"/>
    <xdr:sp macro="" textlink="">
      <xdr:nvSpPr>
        <xdr:cNvPr id="808" name="貸付金平均値テキスト"/>
        <xdr:cNvSpPr txBox="1"/>
      </xdr:nvSpPr>
      <xdr:spPr>
        <a:xfrm>
          <a:off x="20002500" y="98571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61595</xdr:rowOff>
    </xdr:from>
    <xdr:to xmlns:xdr="http://schemas.openxmlformats.org/drawingml/2006/spreadsheetDrawing">
      <xdr:col>116</xdr:col>
      <xdr:colOff>114300</xdr:colOff>
      <xdr:row>58</xdr:row>
      <xdr:rowOff>163195</xdr:rowOff>
    </xdr:to>
    <xdr:sp macro="" textlink="">
      <xdr:nvSpPr>
        <xdr:cNvPr id="809" name="フローチャート: 判断 808"/>
        <xdr:cNvSpPr/>
      </xdr:nvSpPr>
      <xdr:spPr>
        <a:xfrm>
          <a:off x="199009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99060</xdr:rowOff>
    </xdr:from>
    <xdr:to xmlns:xdr="http://schemas.openxmlformats.org/drawingml/2006/spreadsheetDrawing">
      <xdr:col>111</xdr:col>
      <xdr:colOff>171450</xdr:colOff>
      <xdr:row>59</xdr:row>
      <xdr:rowOff>99060</xdr:rowOff>
    </xdr:to>
    <xdr:cxnSp macro="">
      <xdr:nvCxnSpPr>
        <xdr:cNvPr id="810" name="直線コネクタ 809"/>
        <xdr:cNvCxnSpPr/>
      </xdr:nvCxnSpPr>
      <xdr:spPr>
        <a:xfrm>
          <a:off x="18395950" y="1021461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61595</xdr:rowOff>
    </xdr:from>
    <xdr:to xmlns:xdr="http://schemas.openxmlformats.org/drawingml/2006/spreadsheetDrawing">
      <xdr:col>112</xdr:col>
      <xdr:colOff>38100</xdr:colOff>
      <xdr:row>58</xdr:row>
      <xdr:rowOff>163195</xdr:rowOff>
    </xdr:to>
    <xdr:sp macro="" textlink="">
      <xdr:nvSpPr>
        <xdr:cNvPr id="811" name="フローチャート: 判断 810"/>
        <xdr:cNvSpPr/>
      </xdr:nvSpPr>
      <xdr:spPr>
        <a:xfrm>
          <a:off x="19157950" y="100056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8255</xdr:rowOff>
    </xdr:from>
    <xdr:ext cx="469900" cy="258445"/>
    <xdr:sp macro="" textlink="">
      <xdr:nvSpPr>
        <xdr:cNvPr id="812" name="テキスト ボックス 811"/>
        <xdr:cNvSpPr txBox="1"/>
      </xdr:nvSpPr>
      <xdr:spPr>
        <a:xfrm>
          <a:off x="18992850" y="97809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99060</xdr:rowOff>
    </xdr:from>
    <xdr:to xmlns:xdr="http://schemas.openxmlformats.org/drawingml/2006/spreadsheetDrawing">
      <xdr:col>107</xdr:col>
      <xdr:colOff>50800</xdr:colOff>
      <xdr:row>59</xdr:row>
      <xdr:rowOff>99060</xdr:rowOff>
    </xdr:to>
    <xdr:cxnSp macro="">
      <xdr:nvCxnSpPr>
        <xdr:cNvPr id="813" name="直線コネクタ 812"/>
        <xdr:cNvCxnSpPr/>
      </xdr:nvCxnSpPr>
      <xdr:spPr>
        <a:xfrm>
          <a:off x="17602200" y="1021461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36195</xdr:rowOff>
    </xdr:from>
    <xdr:to xmlns:xdr="http://schemas.openxmlformats.org/drawingml/2006/spreadsheetDrawing">
      <xdr:col>107</xdr:col>
      <xdr:colOff>101600</xdr:colOff>
      <xdr:row>58</xdr:row>
      <xdr:rowOff>137795</xdr:rowOff>
    </xdr:to>
    <xdr:sp macro="" textlink="">
      <xdr:nvSpPr>
        <xdr:cNvPr id="814" name="フローチャート: 判断 813"/>
        <xdr:cNvSpPr/>
      </xdr:nvSpPr>
      <xdr:spPr>
        <a:xfrm>
          <a:off x="1834515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154940</xdr:rowOff>
    </xdr:from>
    <xdr:ext cx="469900" cy="258445"/>
    <xdr:sp macro="" textlink="">
      <xdr:nvSpPr>
        <xdr:cNvPr id="815" name="テキスト ボックス 814"/>
        <xdr:cNvSpPr txBox="1"/>
      </xdr:nvSpPr>
      <xdr:spPr>
        <a:xfrm>
          <a:off x="18180050" y="97561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59</xdr:row>
      <xdr:rowOff>99060</xdr:rowOff>
    </xdr:from>
    <xdr:to xmlns:xdr="http://schemas.openxmlformats.org/drawingml/2006/spreadsheetDrawing">
      <xdr:col>102</xdr:col>
      <xdr:colOff>114300</xdr:colOff>
      <xdr:row>59</xdr:row>
      <xdr:rowOff>99060</xdr:rowOff>
    </xdr:to>
    <xdr:cxnSp macro="">
      <xdr:nvCxnSpPr>
        <xdr:cNvPr id="816" name="直線コネクタ 815"/>
        <xdr:cNvCxnSpPr/>
      </xdr:nvCxnSpPr>
      <xdr:spPr>
        <a:xfrm>
          <a:off x="16802100" y="1021461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36830</xdr:rowOff>
    </xdr:from>
    <xdr:to xmlns:xdr="http://schemas.openxmlformats.org/drawingml/2006/spreadsheetDrawing">
      <xdr:col>102</xdr:col>
      <xdr:colOff>165100</xdr:colOff>
      <xdr:row>58</xdr:row>
      <xdr:rowOff>138430</xdr:rowOff>
    </xdr:to>
    <xdr:sp macro="" textlink="">
      <xdr:nvSpPr>
        <xdr:cNvPr id="817" name="フローチャート: 判断 816"/>
        <xdr:cNvSpPr/>
      </xdr:nvSpPr>
      <xdr:spPr>
        <a:xfrm>
          <a:off x="175514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154940</xdr:rowOff>
    </xdr:from>
    <xdr:ext cx="469900" cy="258445"/>
    <xdr:sp macro="" textlink="">
      <xdr:nvSpPr>
        <xdr:cNvPr id="818" name="テキスト ボックス 817"/>
        <xdr:cNvSpPr txBox="1"/>
      </xdr:nvSpPr>
      <xdr:spPr>
        <a:xfrm>
          <a:off x="17386300" y="97561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10160</xdr:rowOff>
    </xdr:from>
    <xdr:to xmlns:xdr="http://schemas.openxmlformats.org/drawingml/2006/spreadsheetDrawing">
      <xdr:col>98</xdr:col>
      <xdr:colOff>38100</xdr:colOff>
      <xdr:row>58</xdr:row>
      <xdr:rowOff>111760</xdr:rowOff>
    </xdr:to>
    <xdr:sp macro="" textlink="">
      <xdr:nvSpPr>
        <xdr:cNvPr id="819" name="フローチャート: 判断 818"/>
        <xdr:cNvSpPr/>
      </xdr:nvSpPr>
      <xdr:spPr>
        <a:xfrm>
          <a:off x="16757650" y="99542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128270</xdr:rowOff>
    </xdr:from>
    <xdr:ext cx="469900" cy="259080"/>
    <xdr:sp macro="" textlink="">
      <xdr:nvSpPr>
        <xdr:cNvPr id="820" name="テキスト ボックス 819"/>
        <xdr:cNvSpPr txBox="1"/>
      </xdr:nvSpPr>
      <xdr:spPr>
        <a:xfrm>
          <a:off x="16592550" y="9729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1" name="テキスト ボックス 820"/>
        <xdr:cNvSpPr txBox="1"/>
      </xdr:nvSpPr>
      <xdr:spPr>
        <a:xfrm>
          <a:off x="19780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61</xdr:row>
      <xdr:rowOff>80010</xdr:rowOff>
    </xdr:from>
    <xdr:ext cx="762000" cy="259080"/>
    <xdr:sp macro="" textlink="">
      <xdr:nvSpPr>
        <xdr:cNvPr id="822" name="テキスト ボックス 821"/>
        <xdr:cNvSpPr txBox="1"/>
      </xdr:nvSpPr>
      <xdr:spPr>
        <a:xfrm>
          <a:off x="19030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23" name="テキスト ボックス 822"/>
        <xdr:cNvSpPr txBox="1"/>
      </xdr:nvSpPr>
      <xdr:spPr>
        <a:xfrm>
          <a:off x="182245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4" name="テキスト ボックス 823"/>
        <xdr:cNvSpPr txBox="1"/>
      </xdr:nvSpPr>
      <xdr:spPr>
        <a:xfrm>
          <a:off x="17430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61</xdr:row>
      <xdr:rowOff>80010</xdr:rowOff>
    </xdr:from>
    <xdr:ext cx="762000" cy="259080"/>
    <xdr:sp macro="" textlink="">
      <xdr:nvSpPr>
        <xdr:cNvPr id="825" name="テキスト ボックス 824"/>
        <xdr:cNvSpPr txBox="1"/>
      </xdr:nvSpPr>
      <xdr:spPr>
        <a:xfrm>
          <a:off x="166306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48260</xdr:rowOff>
    </xdr:from>
    <xdr:to xmlns:xdr="http://schemas.openxmlformats.org/drawingml/2006/spreadsheetDrawing">
      <xdr:col>116</xdr:col>
      <xdr:colOff>114300</xdr:colOff>
      <xdr:row>59</xdr:row>
      <xdr:rowOff>149860</xdr:rowOff>
    </xdr:to>
    <xdr:sp macro="" textlink="">
      <xdr:nvSpPr>
        <xdr:cNvPr id="826" name="楕円 825"/>
        <xdr:cNvSpPr/>
      </xdr:nvSpPr>
      <xdr:spPr>
        <a:xfrm>
          <a:off x="199009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134620</xdr:rowOff>
    </xdr:from>
    <xdr:ext cx="249555" cy="258445"/>
    <xdr:sp macro="" textlink="">
      <xdr:nvSpPr>
        <xdr:cNvPr id="827" name="貸付金該当値テキスト"/>
        <xdr:cNvSpPr txBox="1"/>
      </xdr:nvSpPr>
      <xdr:spPr>
        <a:xfrm>
          <a:off x="20002500" y="10078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48260</xdr:rowOff>
    </xdr:from>
    <xdr:to xmlns:xdr="http://schemas.openxmlformats.org/drawingml/2006/spreadsheetDrawing">
      <xdr:col>112</xdr:col>
      <xdr:colOff>38100</xdr:colOff>
      <xdr:row>59</xdr:row>
      <xdr:rowOff>149860</xdr:rowOff>
    </xdr:to>
    <xdr:sp macro="" textlink="">
      <xdr:nvSpPr>
        <xdr:cNvPr id="828" name="楕円 827"/>
        <xdr:cNvSpPr/>
      </xdr:nvSpPr>
      <xdr:spPr>
        <a:xfrm>
          <a:off x="19157950" y="101638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140970</xdr:rowOff>
    </xdr:from>
    <xdr:ext cx="248920" cy="259080"/>
    <xdr:sp macro="" textlink="">
      <xdr:nvSpPr>
        <xdr:cNvPr id="829" name="テキスト ボックス 828"/>
        <xdr:cNvSpPr txBox="1"/>
      </xdr:nvSpPr>
      <xdr:spPr>
        <a:xfrm>
          <a:off x="1908429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48260</xdr:rowOff>
    </xdr:from>
    <xdr:to xmlns:xdr="http://schemas.openxmlformats.org/drawingml/2006/spreadsheetDrawing">
      <xdr:col>107</xdr:col>
      <xdr:colOff>101600</xdr:colOff>
      <xdr:row>59</xdr:row>
      <xdr:rowOff>149860</xdr:rowOff>
    </xdr:to>
    <xdr:sp macro="" textlink="">
      <xdr:nvSpPr>
        <xdr:cNvPr id="830" name="楕円 829"/>
        <xdr:cNvSpPr/>
      </xdr:nvSpPr>
      <xdr:spPr>
        <a:xfrm>
          <a:off x="1834515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140970</xdr:rowOff>
    </xdr:from>
    <xdr:ext cx="248920" cy="259080"/>
    <xdr:sp macro="" textlink="">
      <xdr:nvSpPr>
        <xdr:cNvPr id="831" name="テキスト ボックス 830"/>
        <xdr:cNvSpPr txBox="1"/>
      </xdr:nvSpPr>
      <xdr:spPr>
        <a:xfrm>
          <a:off x="182905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48260</xdr:rowOff>
    </xdr:from>
    <xdr:to xmlns:xdr="http://schemas.openxmlformats.org/drawingml/2006/spreadsheetDrawing">
      <xdr:col>102</xdr:col>
      <xdr:colOff>165100</xdr:colOff>
      <xdr:row>59</xdr:row>
      <xdr:rowOff>149860</xdr:rowOff>
    </xdr:to>
    <xdr:sp macro="" textlink="">
      <xdr:nvSpPr>
        <xdr:cNvPr id="832" name="楕円 831"/>
        <xdr:cNvSpPr/>
      </xdr:nvSpPr>
      <xdr:spPr>
        <a:xfrm>
          <a:off x="175514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59</xdr:row>
      <xdr:rowOff>140970</xdr:rowOff>
    </xdr:from>
    <xdr:ext cx="249555" cy="259080"/>
    <xdr:sp macro="" textlink="">
      <xdr:nvSpPr>
        <xdr:cNvPr id="833" name="テキスト ボックス 832"/>
        <xdr:cNvSpPr txBox="1"/>
      </xdr:nvSpPr>
      <xdr:spPr>
        <a:xfrm>
          <a:off x="17487900" y="10256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48260</xdr:rowOff>
    </xdr:from>
    <xdr:to xmlns:xdr="http://schemas.openxmlformats.org/drawingml/2006/spreadsheetDrawing">
      <xdr:col>98</xdr:col>
      <xdr:colOff>38100</xdr:colOff>
      <xdr:row>59</xdr:row>
      <xdr:rowOff>149860</xdr:rowOff>
    </xdr:to>
    <xdr:sp macro="" textlink="">
      <xdr:nvSpPr>
        <xdr:cNvPr id="834" name="楕円 833"/>
        <xdr:cNvSpPr/>
      </xdr:nvSpPr>
      <xdr:spPr>
        <a:xfrm>
          <a:off x="16757650" y="101638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140970</xdr:rowOff>
    </xdr:from>
    <xdr:ext cx="248920" cy="259080"/>
    <xdr:sp macro="" textlink="">
      <xdr:nvSpPr>
        <xdr:cNvPr id="835" name="テキスト ボックス 834"/>
        <xdr:cNvSpPr txBox="1"/>
      </xdr:nvSpPr>
      <xdr:spPr>
        <a:xfrm>
          <a:off x="1668399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6" name="正方形/長方形 835"/>
        <xdr:cNvSpPr/>
      </xdr:nvSpPr>
      <xdr:spPr>
        <a:xfrm>
          <a:off x="16459200" y="10858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7" name="正方形/長方形 836"/>
        <xdr:cNvSpPr/>
      </xdr:nvSpPr>
      <xdr:spPr>
        <a:xfrm>
          <a:off x="165862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8" name="正方形/長方形 837"/>
        <xdr:cNvSpPr/>
      </xdr:nvSpPr>
      <xdr:spPr>
        <a:xfrm>
          <a:off x="165862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9" name="正方形/長方形 838"/>
        <xdr:cNvSpPr/>
      </xdr:nvSpPr>
      <xdr:spPr>
        <a:xfrm>
          <a:off x="174879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40" name="正方形/長方形 839"/>
        <xdr:cNvSpPr/>
      </xdr:nvSpPr>
      <xdr:spPr>
        <a:xfrm>
          <a:off x="174879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41" name="正方形/長方形 840"/>
        <xdr:cNvSpPr/>
      </xdr:nvSpPr>
      <xdr:spPr>
        <a:xfrm>
          <a:off x="185166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42" name="正方形/長方形 841"/>
        <xdr:cNvSpPr/>
      </xdr:nvSpPr>
      <xdr:spPr>
        <a:xfrm>
          <a:off x="185166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3" name="正方形/長方形 842"/>
        <xdr:cNvSpPr/>
      </xdr:nvSpPr>
      <xdr:spPr>
        <a:xfrm>
          <a:off x="16459200" y="11684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44" name="テキスト ボックス 843"/>
        <xdr:cNvSpPr txBox="1"/>
      </xdr:nvSpPr>
      <xdr:spPr>
        <a:xfrm>
          <a:off x="1644015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45" name="直線コネクタ 844"/>
        <xdr:cNvCxnSpPr/>
      </xdr:nvCxnSpPr>
      <xdr:spPr>
        <a:xfrm>
          <a:off x="16459200" y="1397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46" name="テキスト ボックス 845"/>
        <xdr:cNvSpPr txBox="1"/>
      </xdr:nvSpPr>
      <xdr:spPr>
        <a:xfrm>
          <a:off x="162483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47" name="直線コネクタ 846"/>
        <xdr:cNvCxnSpPr/>
      </xdr:nvCxnSpPr>
      <xdr:spPr>
        <a:xfrm>
          <a:off x="16459200" y="13643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48" name="テキスト ボックス 847"/>
        <xdr:cNvSpPr txBox="1"/>
      </xdr:nvSpPr>
      <xdr:spPr>
        <a:xfrm>
          <a:off x="1598485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49" name="直線コネクタ 848"/>
        <xdr:cNvCxnSpPr/>
      </xdr:nvCxnSpPr>
      <xdr:spPr>
        <a:xfrm>
          <a:off x="16459200" y="133165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8445"/>
    <xdr:sp macro="" textlink="">
      <xdr:nvSpPr>
        <xdr:cNvPr id="850" name="テキスト ボックス 849"/>
        <xdr:cNvSpPr txBox="1"/>
      </xdr:nvSpPr>
      <xdr:spPr>
        <a:xfrm>
          <a:off x="1598485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51" name="直線コネクタ 850"/>
        <xdr:cNvCxnSpPr/>
      </xdr:nvCxnSpPr>
      <xdr:spPr>
        <a:xfrm>
          <a:off x="16459200" y="129908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52" name="テキスト ボックス 851"/>
        <xdr:cNvSpPr txBox="1"/>
      </xdr:nvSpPr>
      <xdr:spPr>
        <a:xfrm>
          <a:off x="1598485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53" name="直線コネクタ 852"/>
        <xdr:cNvCxnSpPr/>
      </xdr:nvCxnSpPr>
      <xdr:spPr>
        <a:xfrm>
          <a:off x="16459200" y="12663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6350</xdr:rowOff>
    </xdr:from>
    <xdr:ext cx="595630" cy="258445"/>
    <xdr:sp macro="" textlink="">
      <xdr:nvSpPr>
        <xdr:cNvPr id="854" name="テキスト ボックス 853"/>
        <xdr:cNvSpPr txBox="1"/>
      </xdr:nvSpPr>
      <xdr:spPr>
        <a:xfrm>
          <a:off x="15939770" y="12522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55" name="直線コネクタ 854"/>
        <xdr:cNvCxnSpPr/>
      </xdr:nvCxnSpPr>
      <xdr:spPr>
        <a:xfrm>
          <a:off x="16459200" y="12337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5630" cy="258445"/>
    <xdr:sp macro="" textlink="">
      <xdr:nvSpPr>
        <xdr:cNvPr id="856" name="テキスト ボックス 855"/>
        <xdr:cNvSpPr txBox="1"/>
      </xdr:nvSpPr>
      <xdr:spPr>
        <a:xfrm>
          <a:off x="15939770" y="12195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57" name="直線コネクタ 856"/>
        <xdr:cNvCxnSpPr/>
      </xdr:nvCxnSpPr>
      <xdr:spPr>
        <a:xfrm>
          <a:off x="16459200" y="1201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5630" cy="259080"/>
    <xdr:sp macro="" textlink="">
      <xdr:nvSpPr>
        <xdr:cNvPr id="858" name="テキスト ボックス 857"/>
        <xdr:cNvSpPr txBox="1"/>
      </xdr:nvSpPr>
      <xdr:spPr>
        <a:xfrm>
          <a:off x="15939770" y="11868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9" name="直線コネクタ 858"/>
        <xdr:cNvCxnSpPr/>
      </xdr:nvCxnSpPr>
      <xdr:spPr>
        <a:xfrm>
          <a:off x="16459200" y="1168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5630" cy="258445"/>
    <xdr:sp macro="" textlink="">
      <xdr:nvSpPr>
        <xdr:cNvPr id="860" name="テキスト ボックス 859"/>
        <xdr:cNvSpPr txBox="1"/>
      </xdr:nvSpPr>
      <xdr:spPr>
        <a:xfrm>
          <a:off x="159397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61" name="繰出金グラフ枠"/>
        <xdr:cNvSpPr/>
      </xdr:nvSpPr>
      <xdr:spPr>
        <a:xfrm>
          <a:off x="16459200" y="11684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155575</xdr:rowOff>
    </xdr:from>
    <xdr:to xmlns:xdr="http://schemas.openxmlformats.org/drawingml/2006/spreadsheetDrawing">
      <xdr:col>116</xdr:col>
      <xdr:colOff>62865</xdr:colOff>
      <xdr:row>79</xdr:row>
      <xdr:rowOff>98425</xdr:rowOff>
    </xdr:to>
    <xdr:cxnSp macro="">
      <xdr:nvCxnSpPr>
        <xdr:cNvPr id="862" name="直線コネクタ 861"/>
        <xdr:cNvCxnSpPr/>
      </xdr:nvCxnSpPr>
      <xdr:spPr>
        <a:xfrm flipV="1">
          <a:off x="19949795" y="12157075"/>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102235</xdr:rowOff>
    </xdr:from>
    <xdr:ext cx="534670" cy="258445"/>
    <xdr:sp macro="" textlink="">
      <xdr:nvSpPr>
        <xdr:cNvPr id="863" name="繰出金最小値テキスト"/>
        <xdr:cNvSpPr txBox="1"/>
      </xdr:nvSpPr>
      <xdr:spPr>
        <a:xfrm>
          <a:off x="20002500" y="136467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98425</xdr:rowOff>
    </xdr:from>
    <xdr:to xmlns:xdr="http://schemas.openxmlformats.org/drawingml/2006/spreadsheetDrawing">
      <xdr:col>116</xdr:col>
      <xdr:colOff>152400</xdr:colOff>
      <xdr:row>79</xdr:row>
      <xdr:rowOff>98425</xdr:rowOff>
    </xdr:to>
    <xdr:cxnSp macro="">
      <xdr:nvCxnSpPr>
        <xdr:cNvPr id="864" name="直線コネクタ 863"/>
        <xdr:cNvCxnSpPr/>
      </xdr:nvCxnSpPr>
      <xdr:spPr>
        <a:xfrm>
          <a:off x="19881850" y="136429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102235</xdr:rowOff>
    </xdr:from>
    <xdr:ext cx="598805" cy="258445"/>
    <xdr:sp macro="" textlink="">
      <xdr:nvSpPr>
        <xdr:cNvPr id="865" name="繰出金最大値テキスト"/>
        <xdr:cNvSpPr txBox="1"/>
      </xdr:nvSpPr>
      <xdr:spPr>
        <a:xfrm>
          <a:off x="20002500" y="11932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166,528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155575</xdr:rowOff>
    </xdr:from>
    <xdr:to xmlns:xdr="http://schemas.openxmlformats.org/drawingml/2006/spreadsheetDrawing">
      <xdr:col>116</xdr:col>
      <xdr:colOff>152400</xdr:colOff>
      <xdr:row>70</xdr:row>
      <xdr:rowOff>155575</xdr:rowOff>
    </xdr:to>
    <xdr:cxnSp macro="">
      <xdr:nvCxnSpPr>
        <xdr:cNvPr id="866" name="直線コネクタ 865"/>
        <xdr:cNvCxnSpPr/>
      </xdr:nvCxnSpPr>
      <xdr:spPr>
        <a:xfrm>
          <a:off x="19881850" y="121570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77</xdr:row>
      <xdr:rowOff>3810</xdr:rowOff>
    </xdr:from>
    <xdr:to xmlns:xdr="http://schemas.openxmlformats.org/drawingml/2006/spreadsheetDrawing">
      <xdr:col>116</xdr:col>
      <xdr:colOff>63500</xdr:colOff>
      <xdr:row>78</xdr:row>
      <xdr:rowOff>113030</xdr:rowOff>
    </xdr:to>
    <xdr:cxnSp macro="">
      <xdr:nvCxnSpPr>
        <xdr:cNvPr id="867" name="直線コネクタ 866"/>
        <xdr:cNvCxnSpPr/>
      </xdr:nvCxnSpPr>
      <xdr:spPr>
        <a:xfrm>
          <a:off x="19202400" y="13205460"/>
          <a:ext cx="749300" cy="280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105410</xdr:rowOff>
    </xdr:from>
    <xdr:ext cx="534670" cy="259080"/>
    <xdr:sp macro="" textlink="">
      <xdr:nvSpPr>
        <xdr:cNvPr id="868" name="繰出金平均値テキスト"/>
        <xdr:cNvSpPr txBox="1"/>
      </xdr:nvSpPr>
      <xdr:spPr>
        <a:xfrm>
          <a:off x="20002500" y="13135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82550</xdr:rowOff>
    </xdr:from>
    <xdr:to xmlns:xdr="http://schemas.openxmlformats.org/drawingml/2006/spreadsheetDrawing">
      <xdr:col>116</xdr:col>
      <xdr:colOff>114300</xdr:colOff>
      <xdr:row>78</xdr:row>
      <xdr:rowOff>12700</xdr:rowOff>
    </xdr:to>
    <xdr:sp macro="" textlink="">
      <xdr:nvSpPr>
        <xdr:cNvPr id="869" name="フローチャート: 判断 868"/>
        <xdr:cNvSpPr/>
      </xdr:nvSpPr>
      <xdr:spPr>
        <a:xfrm>
          <a:off x="199009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3810</xdr:rowOff>
    </xdr:from>
    <xdr:to xmlns:xdr="http://schemas.openxmlformats.org/drawingml/2006/spreadsheetDrawing">
      <xdr:col>111</xdr:col>
      <xdr:colOff>171450</xdr:colOff>
      <xdr:row>77</xdr:row>
      <xdr:rowOff>5080</xdr:rowOff>
    </xdr:to>
    <xdr:cxnSp macro="">
      <xdr:nvCxnSpPr>
        <xdr:cNvPr id="870" name="直線コネクタ 869"/>
        <xdr:cNvCxnSpPr/>
      </xdr:nvCxnSpPr>
      <xdr:spPr>
        <a:xfrm flipV="1">
          <a:off x="18395950" y="13205460"/>
          <a:ext cx="8064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77</xdr:row>
      <xdr:rowOff>73660</xdr:rowOff>
    </xdr:from>
    <xdr:to xmlns:xdr="http://schemas.openxmlformats.org/drawingml/2006/spreadsheetDrawing">
      <xdr:col>112</xdr:col>
      <xdr:colOff>38100</xdr:colOff>
      <xdr:row>78</xdr:row>
      <xdr:rowOff>3810</xdr:rowOff>
    </xdr:to>
    <xdr:sp macro="" textlink="">
      <xdr:nvSpPr>
        <xdr:cNvPr id="871" name="フローチャート: 判断 870"/>
        <xdr:cNvSpPr/>
      </xdr:nvSpPr>
      <xdr:spPr>
        <a:xfrm>
          <a:off x="19157950" y="132753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166370</xdr:rowOff>
    </xdr:from>
    <xdr:ext cx="534035" cy="258445"/>
    <xdr:sp macro="" textlink="">
      <xdr:nvSpPr>
        <xdr:cNvPr id="872" name="テキスト ボックス 871"/>
        <xdr:cNvSpPr txBox="1"/>
      </xdr:nvSpPr>
      <xdr:spPr>
        <a:xfrm>
          <a:off x="18960465" y="13368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168910</xdr:rowOff>
    </xdr:from>
    <xdr:to xmlns:xdr="http://schemas.openxmlformats.org/drawingml/2006/spreadsheetDrawing">
      <xdr:col>107</xdr:col>
      <xdr:colOff>50800</xdr:colOff>
      <xdr:row>77</xdr:row>
      <xdr:rowOff>5080</xdr:rowOff>
    </xdr:to>
    <xdr:cxnSp macro="">
      <xdr:nvCxnSpPr>
        <xdr:cNvPr id="873" name="直線コネクタ 872"/>
        <xdr:cNvCxnSpPr/>
      </xdr:nvCxnSpPr>
      <xdr:spPr>
        <a:xfrm>
          <a:off x="17602200" y="13199110"/>
          <a:ext cx="7937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77</xdr:row>
      <xdr:rowOff>63500</xdr:rowOff>
    </xdr:from>
    <xdr:to xmlns:xdr="http://schemas.openxmlformats.org/drawingml/2006/spreadsheetDrawing">
      <xdr:col>107</xdr:col>
      <xdr:colOff>101600</xdr:colOff>
      <xdr:row>77</xdr:row>
      <xdr:rowOff>164465</xdr:rowOff>
    </xdr:to>
    <xdr:sp macro="" textlink="">
      <xdr:nvSpPr>
        <xdr:cNvPr id="874" name="フローチャート: 判断 873"/>
        <xdr:cNvSpPr/>
      </xdr:nvSpPr>
      <xdr:spPr>
        <a:xfrm>
          <a:off x="18345150" y="13265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155575</xdr:rowOff>
    </xdr:from>
    <xdr:ext cx="534035" cy="258445"/>
    <xdr:sp macro="" textlink="">
      <xdr:nvSpPr>
        <xdr:cNvPr id="875" name="テキスト ボックス 874"/>
        <xdr:cNvSpPr txBox="1"/>
      </xdr:nvSpPr>
      <xdr:spPr>
        <a:xfrm>
          <a:off x="18166715" y="133572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76</xdr:row>
      <xdr:rowOff>168910</xdr:rowOff>
    </xdr:from>
    <xdr:to xmlns:xdr="http://schemas.openxmlformats.org/drawingml/2006/spreadsheetDrawing">
      <xdr:col>102</xdr:col>
      <xdr:colOff>114300</xdr:colOff>
      <xdr:row>77</xdr:row>
      <xdr:rowOff>158115</xdr:rowOff>
    </xdr:to>
    <xdr:cxnSp macro="">
      <xdr:nvCxnSpPr>
        <xdr:cNvPr id="876" name="直線コネクタ 875"/>
        <xdr:cNvCxnSpPr/>
      </xdr:nvCxnSpPr>
      <xdr:spPr>
        <a:xfrm flipV="1">
          <a:off x="16802100" y="13199110"/>
          <a:ext cx="8001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77</xdr:row>
      <xdr:rowOff>66040</xdr:rowOff>
    </xdr:from>
    <xdr:to xmlns:xdr="http://schemas.openxmlformats.org/drawingml/2006/spreadsheetDrawing">
      <xdr:col>102</xdr:col>
      <xdr:colOff>165100</xdr:colOff>
      <xdr:row>77</xdr:row>
      <xdr:rowOff>167640</xdr:rowOff>
    </xdr:to>
    <xdr:sp macro="" textlink="">
      <xdr:nvSpPr>
        <xdr:cNvPr id="877" name="フローチャート: 判断 876"/>
        <xdr:cNvSpPr/>
      </xdr:nvSpPr>
      <xdr:spPr>
        <a:xfrm>
          <a:off x="17551400" y="1326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158750</xdr:rowOff>
    </xdr:from>
    <xdr:ext cx="534670" cy="259080"/>
    <xdr:sp macro="" textlink="">
      <xdr:nvSpPr>
        <xdr:cNvPr id="878" name="テキスト ボックス 877"/>
        <xdr:cNvSpPr txBox="1"/>
      </xdr:nvSpPr>
      <xdr:spPr>
        <a:xfrm>
          <a:off x="17353915" y="13360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91440</xdr:rowOff>
    </xdr:from>
    <xdr:to xmlns:xdr="http://schemas.openxmlformats.org/drawingml/2006/spreadsheetDrawing">
      <xdr:col>98</xdr:col>
      <xdr:colOff>38100</xdr:colOff>
      <xdr:row>78</xdr:row>
      <xdr:rowOff>21590</xdr:rowOff>
    </xdr:to>
    <xdr:sp macro="" textlink="">
      <xdr:nvSpPr>
        <xdr:cNvPr id="879" name="フローチャート: 判断 878"/>
        <xdr:cNvSpPr/>
      </xdr:nvSpPr>
      <xdr:spPr>
        <a:xfrm>
          <a:off x="16757650" y="132930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38100</xdr:rowOff>
    </xdr:from>
    <xdr:ext cx="534035" cy="259080"/>
    <xdr:sp macro="" textlink="">
      <xdr:nvSpPr>
        <xdr:cNvPr id="880" name="テキスト ボックス 879"/>
        <xdr:cNvSpPr txBox="1"/>
      </xdr:nvSpPr>
      <xdr:spPr>
        <a:xfrm>
          <a:off x="16560165" y="13068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81" name="テキスト ボックス 880"/>
        <xdr:cNvSpPr txBox="1"/>
      </xdr:nvSpPr>
      <xdr:spPr>
        <a:xfrm>
          <a:off x="19780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81</xdr:row>
      <xdr:rowOff>80010</xdr:rowOff>
    </xdr:from>
    <xdr:ext cx="762000" cy="259080"/>
    <xdr:sp macro="" textlink="">
      <xdr:nvSpPr>
        <xdr:cNvPr id="882" name="テキスト ボックス 881"/>
        <xdr:cNvSpPr txBox="1"/>
      </xdr:nvSpPr>
      <xdr:spPr>
        <a:xfrm>
          <a:off x="190309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1365" cy="259080"/>
    <xdr:sp macro="" textlink="">
      <xdr:nvSpPr>
        <xdr:cNvPr id="883" name="テキスト ボックス 882"/>
        <xdr:cNvSpPr txBox="1"/>
      </xdr:nvSpPr>
      <xdr:spPr>
        <a:xfrm>
          <a:off x="182245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84" name="テキスト ボックス 883"/>
        <xdr:cNvSpPr txBox="1"/>
      </xdr:nvSpPr>
      <xdr:spPr>
        <a:xfrm>
          <a:off x="17430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81</xdr:row>
      <xdr:rowOff>80010</xdr:rowOff>
    </xdr:from>
    <xdr:ext cx="762000" cy="259080"/>
    <xdr:sp macro="" textlink="">
      <xdr:nvSpPr>
        <xdr:cNvPr id="885" name="テキスト ボックス 884"/>
        <xdr:cNvSpPr txBox="1"/>
      </xdr:nvSpPr>
      <xdr:spPr>
        <a:xfrm>
          <a:off x="166306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78</xdr:row>
      <xdr:rowOff>62230</xdr:rowOff>
    </xdr:from>
    <xdr:to xmlns:xdr="http://schemas.openxmlformats.org/drawingml/2006/spreadsheetDrawing">
      <xdr:col>116</xdr:col>
      <xdr:colOff>114300</xdr:colOff>
      <xdr:row>78</xdr:row>
      <xdr:rowOff>163830</xdr:rowOff>
    </xdr:to>
    <xdr:sp macro="" textlink="">
      <xdr:nvSpPr>
        <xdr:cNvPr id="886" name="楕円 885"/>
        <xdr:cNvSpPr/>
      </xdr:nvSpPr>
      <xdr:spPr>
        <a:xfrm>
          <a:off x="1990090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78</xdr:row>
      <xdr:rowOff>40640</xdr:rowOff>
    </xdr:from>
    <xdr:ext cx="534670" cy="258445"/>
    <xdr:sp macro="" textlink="">
      <xdr:nvSpPr>
        <xdr:cNvPr id="887" name="繰出金該当値テキスト"/>
        <xdr:cNvSpPr txBox="1"/>
      </xdr:nvSpPr>
      <xdr:spPr>
        <a:xfrm>
          <a:off x="20002500" y="134137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124460</xdr:rowOff>
    </xdr:from>
    <xdr:to xmlns:xdr="http://schemas.openxmlformats.org/drawingml/2006/spreadsheetDrawing">
      <xdr:col>112</xdr:col>
      <xdr:colOff>38100</xdr:colOff>
      <xdr:row>77</xdr:row>
      <xdr:rowOff>54610</xdr:rowOff>
    </xdr:to>
    <xdr:sp macro="" textlink="">
      <xdr:nvSpPr>
        <xdr:cNvPr id="888" name="楕円 887"/>
        <xdr:cNvSpPr/>
      </xdr:nvSpPr>
      <xdr:spPr>
        <a:xfrm>
          <a:off x="19157950" y="131546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71120</xdr:rowOff>
    </xdr:from>
    <xdr:ext cx="534035" cy="259080"/>
    <xdr:sp macro="" textlink="">
      <xdr:nvSpPr>
        <xdr:cNvPr id="889" name="テキスト ボックス 888"/>
        <xdr:cNvSpPr txBox="1"/>
      </xdr:nvSpPr>
      <xdr:spPr>
        <a:xfrm>
          <a:off x="18960465" y="12929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125730</xdr:rowOff>
    </xdr:from>
    <xdr:to xmlns:xdr="http://schemas.openxmlformats.org/drawingml/2006/spreadsheetDrawing">
      <xdr:col>107</xdr:col>
      <xdr:colOff>101600</xdr:colOff>
      <xdr:row>77</xdr:row>
      <xdr:rowOff>55880</xdr:rowOff>
    </xdr:to>
    <xdr:sp macro="" textlink="">
      <xdr:nvSpPr>
        <xdr:cNvPr id="890" name="楕円 889"/>
        <xdr:cNvSpPr/>
      </xdr:nvSpPr>
      <xdr:spPr>
        <a:xfrm>
          <a:off x="1834515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72390</xdr:rowOff>
    </xdr:from>
    <xdr:ext cx="534035" cy="259080"/>
    <xdr:sp macro="" textlink="">
      <xdr:nvSpPr>
        <xdr:cNvPr id="891" name="テキスト ボックス 890"/>
        <xdr:cNvSpPr txBox="1"/>
      </xdr:nvSpPr>
      <xdr:spPr>
        <a:xfrm>
          <a:off x="18166715" y="12931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118110</xdr:rowOff>
    </xdr:from>
    <xdr:to xmlns:xdr="http://schemas.openxmlformats.org/drawingml/2006/spreadsheetDrawing">
      <xdr:col>102</xdr:col>
      <xdr:colOff>165100</xdr:colOff>
      <xdr:row>77</xdr:row>
      <xdr:rowOff>48260</xdr:rowOff>
    </xdr:to>
    <xdr:sp macro="" textlink="">
      <xdr:nvSpPr>
        <xdr:cNvPr id="892" name="楕円 891"/>
        <xdr:cNvSpPr/>
      </xdr:nvSpPr>
      <xdr:spPr>
        <a:xfrm>
          <a:off x="17551400" y="1314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64770</xdr:rowOff>
    </xdr:from>
    <xdr:ext cx="534670" cy="258445"/>
    <xdr:sp macro="" textlink="">
      <xdr:nvSpPr>
        <xdr:cNvPr id="893" name="テキスト ボックス 892"/>
        <xdr:cNvSpPr txBox="1"/>
      </xdr:nvSpPr>
      <xdr:spPr>
        <a:xfrm>
          <a:off x="17353915" y="129235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107315</xdr:rowOff>
    </xdr:from>
    <xdr:to xmlns:xdr="http://schemas.openxmlformats.org/drawingml/2006/spreadsheetDrawing">
      <xdr:col>98</xdr:col>
      <xdr:colOff>38100</xdr:colOff>
      <xdr:row>78</xdr:row>
      <xdr:rowOff>37465</xdr:rowOff>
    </xdr:to>
    <xdr:sp macro="" textlink="">
      <xdr:nvSpPr>
        <xdr:cNvPr id="894" name="楕円 893"/>
        <xdr:cNvSpPr/>
      </xdr:nvSpPr>
      <xdr:spPr>
        <a:xfrm>
          <a:off x="16757650" y="133089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78</xdr:row>
      <xdr:rowOff>29210</xdr:rowOff>
    </xdr:from>
    <xdr:ext cx="534035" cy="258445"/>
    <xdr:sp macro="" textlink="">
      <xdr:nvSpPr>
        <xdr:cNvPr id="895" name="テキスト ボックス 894"/>
        <xdr:cNvSpPr txBox="1"/>
      </xdr:nvSpPr>
      <xdr:spPr>
        <a:xfrm>
          <a:off x="16560165" y="13402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96" name="正方形/長方形 895"/>
        <xdr:cNvSpPr/>
      </xdr:nvSpPr>
      <xdr:spPr>
        <a:xfrm>
          <a:off x="16459200" y="14287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97" name="正方形/長方形 896"/>
        <xdr:cNvSpPr/>
      </xdr:nvSpPr>
      <xdr:spPr>
        <a:xfrm>
          <a:off x="165862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8" name="正方形/長方形 897"/>
        <xdr:cNvSpPr/>
      </xdr:nvSpPr>
      <xdr:spPr>
        <a:xfrm>
          <a:off x="165862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9" name="正方形/長方形 898"/>
        <xdr:cNvSpPr/>
      </xdr:nvSpPr>
      <xdr:spPr>
        <a:xfrm>
          <a:off x="174879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900" name="正方形/長方形 899"/>
        <xdr:cNvSpPr/>
      </xdr:nvSpPr>
      <xdr:spPr>
        <a:xfrm>
          <a:off x="174879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901" name="正方形/長方形 900"/>
        <xdr:cNvSpPr/>
      </xdr:nvSpPr>
      <xdr:spPr>
        <a:xfrm>
          <a:off x="185166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902" name="正方形/長方形 901"/>
        <xdr:cNvSpPr/>
      </xdr:nvSpPr>
      <xdr:spPr>
        <a:xfrm>
          <a:off x="185166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3" name="正方形/長方形 902"/>
        <xdr:cNvSpPr/>
      </xdr:nvSpPr>
      <xdr:spPr>
        <a:xfrm>
          <a:off x="16459200" y="15113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904" name="テキスト ボックス 903"/>
        <xdr:cNvSpPr txBox="1"/>
      </xdr:nvSpPr>
      <xdr:spPr>
        <a:xfrm>
          <a:off x="1644015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905" name="直線コネクタ 904"/>
        <xdr:cNvCxnSpPr/>
      </xdr:nvCxnSpPr>
      <xdr:spPr>
        <a:xfrm>
          <a:off x="16459200" y="1739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6" name="直線コネクタ 905"/>
        <xdr:cNvCxnSpPr/>
      </xdr:nvCxnSpPr>
      <xdr:spPr>
        <a:xfrm>
          <a:off x="16459200" y="1625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907" name="テキスト ボックス 906"/>
        <xdr:cNvSpPr txBox="1"/>
      </xdr:nvSpPr>
      <xdr:spPr>
        <a:xfrm>
          <a:off x="162483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8" name="直線コネクタ 907"/>
        <xdr:cNvCxnSpPr/>
      </xdr:nvCxnSpPr>
      <xdr:spPr>
        <a:xfrm>
          <a:off x="16459200" y="15113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909" name="テキスト ボックス 908"/>
        <xdr:cNvSpPr txBox="1"/>
      </xdr:nvSpPr>
      <xdr:spPr>
        <a:xfrm>
          <a:off x="162483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10" name="前年度繰上充用金グラフ枠"/>
        <xdr:cNvSpPr/>
      </xdr:nvSpPr>
      <xdr:spPr>
        <a:xfrm>
          <a:off x="16459200" y="15113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11" name="直線コネクタ 910"/>
        <xdr:cNvCxnSpPr/>
      </xdr:nvCxnSpPr>
      <xdr:spPr>
        <a:xfrm>
          <a:off x="199497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12" name="前年度繰上充用金最小値テキスト"/>
        <xdr:cNvSpPr txBox="1"/>
      </xdr:nvSpPr>
      <xdr:spPr>
        <a:xfrm>
          <a:off x="200025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3" name="直線コネクタ 912"/>
        <xdr:cNvCxnSpPr/>
      </xdr:nvCxnSpPr>
      <xdr:spPr>
        <a:xfrm>
          <a:off x="19881850" y="16256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14" name="前年度繰上充用金最大値テキスト"/>
        <xdr:cNvSpPr txBox="1"/>
      </xdr:nvSpPr>
      <xdr:spPr>
        <a:xfrm>
          <a:off x="200025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5" name="直線コネクタ 914"/>
        <xdr:cNvCxnSpPr/>
      </xdr:nvCxnSpPr>
      <xdr:spPr>
        <a:xfrm>
          <a:off x="19881850" y="16256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94</xdr:row>
      <xdr:rowOff>139700</xdr:rowOff>
    </xdr:from>
    <xdr:to xmlns:xdr="http://schemas.openxmlformats.org/drawingml/2006/spreadsheetDrawing">
      <xdr:col>116</xdr:col>
      <xdr:colOff>63500</xdr:colOff>
      <xdr:row>94</xdr:row>
      <xdr:rowOff>139700</xdr:rowOff>
    </xdr:to>
    <xdr:cxnSp macro="">
      <xdr:nvCxnSpPr>
        <xdr:cNvPr id="916" name="直線コネクタ 915"/>
        <xdr:cNvCxnSpPr/>
      </xdr:nvCxnSpPr>
      <xdr:spPr>
        <a:xfrm>
          <a:off x="19202400" y="162560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17" name="前年度繰上充用金平均値テキスト"/>
        <xdr:cNvSpPr txBox="1"/>
      </xdr:nvSpPr>
      <xdr:spPr>
        <a:xfrm>
          <a:off x="200025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8" name="フローチャート: 判断 917"/>
        <xdr:cNvSpPr/>
      </xdr:nvSpPr>
      <xdr:spPr>
        <a:xfrm>
          <a:off x="199009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171450</xdr:colOff>
      <xdr:row>94</xdr:row>
      <xdr:rowOff>139700</xdr:rowOff>
    </xdr:to>
    <xdr:cxnSp macro="">
      <xdr:nvCxnSpPr>
        <xdr:cNvPr id="919" name="直線コネクタ 918"/>
        <xdr:cNvCxnSpPr/>
      </xdr:nvCxnSpPr>
      <xdr:spPr>
        <a:xfrm>
          <a:off x="18395950" y="162560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0" name="フローチャート: 判断 919"/>
        <xdr:cNvSpPr/>
      </xdr:nvSpPr>
      <xdr:spPr>
        <a:xfrm>
          <a:off x="19157950" y="16205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921" name="テキスト ボックス 920"/>
        <xdr:cNvSpPr txBox="1"/>
      </xdr:nvSpPr>
      <xdr:spPr>
        <a:xfrm>
          <a:off x="1908429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22" name="直線コネクタ 921"/>
        <xdr:cNvCxnSpPr/>
      </xdr:nvCxnSpPr>
      <xdr:spPr>
        <a:xfrm>
          <a:off x="17602200" y="162560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3" name="フローチャート: 判断 922"/>
        <xdr:cNvSpPr/>
      </xdr:nvSpPr>
      <xdr:spPr>
        <a:xfrm>
          <a:off x="1834515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24" name="テキスト ボックス 923"/>
        <xdr:cNvSpPr txBox="1"/>
      </xdr:nvSpPr>
      <xdr:spPr>
        <a:xfrm>
          <a:off x="182905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94</xdr:row>
      <xdr:rowOff>139700</xdr:rowOff>
    </xdr:from>
    <xdr:to xmlns:xdr="http://schemas.openxmlformats.org/drawingml/2006/spreadsheetDrawing">
      <xdr:col>102</xdr:col>
      <xdr:colOff>114300</xdr:colOff>
      <xdr:row>94</xdr:row>
      <xdr:rowOff>139700</xdr:rowOff>
    </xdr:to>
    <xdr:cxnSp macro="">
      <xdr:nvCxnSpPr>
        <xdr:cNvPr id="925" name="直線コネクタ 924"/>
        <xdr:cNvCxnSpPr/>
      </xdr:nvCxnSpPr>
      <xdr:spPr>
        <a:xfrm>
          <a:off x="16802100" y="16256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6" name="フローチャート: 判断 925"/>
        <xdr:cNvSpPr/>
      </xdr:nvSpPr>
      <xdr:spPr>
        <a:xfrm>
          <a:off x="175514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95</xdr:row>
      <xdr:rowOff>10160</xdr:rowOff>
    </xdr:from>
    <xdr:ext cx="249555" cy="259080"/>
    <xdr:sp macro="" textlink="">
      <xdr:nvSpPr>
        <xdr:cNvPr id="927" name="テキスト ボックス 926"/>
        <xdr:cNvSpPr txBox="1"/>
      </xdr:nvSpPr>
      <xdr:spPr>
        <a:xfrm>
          <a:off x="174879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8" name="フローチャート: 判断 927"/>
        <xdr:cNvSpPr/>
      </xdr:nvSpPr>
      <xdr:spPr>
        <a:xfrm>
          <a:off x="16757650" y="16205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29" name="テキスト ボックス 928"/>
        <xdr:cNvSpPr txBox="1"/>
      </xdr:nvSpPr>
      <xdr:spPr>
        <a:xfrm>
          <a:off x="1668399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30" name="テキスト ボックス 929"/>
        <xdr:cNvSpPr txBox="1"/>
      </xdr:nvSpPr>
      <xdr:spPr>
        <a:xfrm>
          <a:off x="19780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101</xdr:row>
      <xdr:rowOff>80010</xdr:rowOff>
    </xdr:from>
    <xdr:ext cx="762000" cy="259080"/>
    <xdr:sp macro="" textlink="">
      <xdr:nvSpPr>
        <xdr:cNvPr id="931" name="テキスト ボックス 930"/>
        <xdr:cNvSpPr txBox="1"/>
      </xdr:nvSpPr>
      <xdr:spPr>
        <a:xfrm>
          <a:off x="190309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1365" cy="259080"/>
    <xdr:sp macro="" textlink="">
      <xdr:nvSpPr>
        <xdr:cNvPr id="932" name="テキスト ボックス 931"/>
        <xdr:cNvSpPr txBox="1"/>
      </xdr:nvSpPr>
      <xdr:spPr>
        <a:xfrm>
          <a:off x="182245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3" name="テキスト ボックス 932"/>
        <xdr:cNvSpPr txBox="1"/>
      </xdr:nvSpPr>
      <xdr:spPr>
        <a:xfrm>
          <a:off x="17430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101</xdr:row>
      <xdr:rowOff>80010</xdr:rowOff>
    </xdr:from>
    <xdr:ext cx="762000" cy="259080"/>
    <xdr:sp macro="" textlink="">
      <xdr:nvSpPr>
        <xdr:cNvPr id="934" name="テキスト ボックス 933"/>
        <xdr:cNvSpPr txBox="1"/>
      </xdr:nvSpPr>
      <xdr:spPr>
        <a:xfrm>
          <a:off x="166306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35" name="楕円 934"/>
        <xdr:cNvSpPr/>
      </xdr:nvSpPr>
      <xdr:spPr>
        <a:xfrm>
          <a:off x="199009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36" name="前年度繰上充用金該当値テキスト"/>
        <xdr:cNvSpPr txBox="1"/>
      </xdr:nvSpPr>
      <xdr:spPr>
        <a:xfrm>
          <a:off x="200025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37" name="楕円 936"/>
        <xdr:cNvSpPr/>
      </xdr:nvSpPr>
      <xdr:spPr>
        <a:xfrm>
          <a:off x="19157950" y="16205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38" name="テキスト ボックス 937"/>
        <xdr:cNvSpPr txBox="1"/>
      </xdr:nvSpPr>
      <xdr:spPr>
        <a:xfrm>
          <a:off x="1908429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9" name="楕円 938"/>
        <xdr:cNvSpPr/>
      </xdr:nvSpPr>
      <xdr:spPr>
        <a:xfrm>
          <a:off x="1834515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40" name="テキスト ボックス 939"/>
        <xdr:cNvSpPr txBox="1"/>
      </xdr:nvSpPr>
      <xdr:spPr>
        <a:xfrm>
          <a:off x="182905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41" name="楕円 940"/>
        <xdr:cNvSpPr/>
      </xdr:nvSpPr>
      <xdr:spPr>
        <a:xfrm>
          <a:off x="175514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93</xdr:row>
      <xdr:rowOff>35560</xdr:rowOff>
    </xdr:from>
    <xdr:ext cx="249555" cy="259080"/>
    <xdr:sp macro="" textlink="">
      <xdr:nvSpPr>
        <xdr:cNvPr id="942" name="テキスト ボックス 941"/>
        <xdr:cNvSpPr txBox="1"/>
      </xdr:nvSpPr>
      <xdr:spPr>
        <a:xfrm>
          <a:off x="17487900"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43" name="楕円 942"/>
        <xdr:cNvSpPr/>
      </xdr:nvSpPr>
      <xdr:spPr>
        <a:xfrm>
          <a:off x="16757650" y="16205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44" name="テキスト ボックス 943"/>
        <xdr:cNvSpPr txBox="1"/>
      </xdr:nvSpPr>
      <xdr:spPr>
        <a:xfrm>
          <a:off x="1668399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5" name="正方形/長方形 944"/>
        <xdr:cNvSpPr/>
      </xdr:nvSpPr>
      <xdr:spPr>
        <a:xfrm>
          <a:off x="685800" y="177800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6" name="正方形/長方形 945"/>
        <xdr:cNvSpPr/>
      </xdr:nvSpPr>
      <xdr:spPr>
        <a:xfrm>
          <a:off x="685800" y="178435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7" name="テキスト ボックス 946"/>
        <xdr:cNvSpPr txBox="1"/>
      </xdr:nvSpPr>
      <xdr:spPr>
        <a:xfrm>
          <a:off x="711200" y="180975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latin typeface="ＭＳ Ｐゴシック"/>
              <a:ea typeface="ＭＳ Ｐゴシック"/>
            </a:rPr>
            <a:t>　歳出決算総額は、住民一人当たり</a:t>
          </a:r>
          <a:r>
            <a:rPr kumimoji="1" lang="en-US" altLang="ja-JP" sz="1300" baseline="0">
              <a:latin typeface="ＭＳ Ｐゴシック"/>
              <a:ea typeface="ＭＳ Ｐゴシック"/>
            </a:rPr>
            <a:t>604,216</a:t>
          </a:r>
          <a:r>
            <a:rPr kumimoji="1" lang="ja-JP" altLang="en-US" sz="1300" baseline="0">
              <a:latin typeface="ＭＳ Ｐゴシック"/>
              <a:ea typeface="ＭＳ Ｐゴシック"/>
            </a:rPr>
            <a:t>円となっており、前年度と比較して</a:t>
          </a:r>
          <a:r>
            <a:rPr kumimoji="1" lang="en-US" altLang="ja-JP" sz="1300" baseline="0">
              <a:latin typeface="ＭＳ Ｐゴシック"/>
              <a:ea typeface="ＭＳ Ｐゴシック"/>
            </a:rPr>
            <a:t>28,550</a:t>
          </a:r>
          <a:r>
            <a:rPr kumimoji="1" lang="ja-JP" altLang="en-US" sz="1300" baseline="0">
              <a:latin typeface="ＭＳ Ｐゴシック"/>
              <a:ea typeface="ＭＳ Ｐゴシック"/>
            </a:rPr>
            <a:t>円の減額となっている。</a:t>
          </a:r>
          <a:endParaRPr kumimoji="1" lang="en-US" altLang="ja-JP" sz="1300" baseline="0">
            <a:latin typeface="ＭＳ Ｐゴシック"/>
            <a:ea typeface="ＭＳ Ｐゴシック"/>
          </a:endParaRPr>
        </a:p>
        <a:p>
          <a:r>
            <a:rPr kumimoji="1" lang="ja-JP" altLang="en-US" sz="1300">
              <a:latin typeface="ＭＳ Ｐゴシック"/>
              <a:ea typeface="ＭＳ Ｐゴシック"/>
            </a:rPr>
            <a:t>主な構成項目である積立金は、前年度は基金を創設したことにより増加となったが今年度は</a:t>
          </a:r>
          <a:r>
            <a:rPr kumimoji="1" lang="en-US" altLang="ja-JP" sz="1300">
              <a:latin typeface="ＭＳ Ｐゴシック"/>
              <a:ea typeface="ＭＳ Ｐゴシック"/>
            </a:rPr>
            <a:t>33,667</a:t>
          </a:r>
          <a:r>
            <a:rPr kumimoji="1" lang="ja-JP" altLang="en-US" sz="1300">
              <a:latin typeface="ＭＳ Ｐゴシック"/>
              <a:ea typeface="ＭＳ Ｐゴシック"/>
            </a:rPr>
            <a:t>円と前年度に比べて大幅な減少となっている。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また、補助費等は住民一人当たり</a:t>
          </a:r>
          <a:r>
            <a:rPr kumimoji="1" lang="en-US" altLang="ja-JP" sz="1300">
              <a:latin typeface="ＭＳ Ｐゴシック"/>
              <a:ea typeface="ＭＳ Ｐゴシック"/>
            </a:rPr>
            <a:t>99,444</a:t>
          </a:r>
          <a:r>
            <a:rPr kumimoji="1" lang="ja-JP" altLang="en-US" sz="1300">
              <a:latin typeface="ＭＳ Ｐゴシック"/>
              <a:ea typeface="ＭＳ Ｐゴシック"/>
            </a:rPr>
            <a:t>円となっており、前年度と比較して</a:t>
          </a:r>
          <a:r>
            <a:rPr kumimoji="1" lang="en-US" altLang="ja-JP" sz="1300">
              <a:latin typeface="ＭＳ Ｐゴシック"/>
              <a:ea typeface="ＭＳ Ｐゴシック"/>
            </a:rPr>
            <a:t>34,934</a:t>
          </a:r>
          <a:r>
            <a:rPr kumimoji="1" lang="ja-JP" altLang="en-US" sz="1300">
              <a:latin typeface="ＭＳ Ｐゴシック"/>
              <a:ea typeface="ＭＳ Ｐゴシック"/>
            </a:rPr>
            <a:t>円の大幅な増加となっている。その要因として、令和元年度から下水道事業が地方公営企業法の適用を受ける事業に移行したことにより繰出金から補助費等へ性質が変更となったことによるものである。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普通建設事業費は住民一人当たり</a:t>
          </a:r>
          <a:r>
            <a:rPr kumimoji="1" lang="en-US" altLang="ja-JP" sz="1300">
              <a:latin typeface="ＭＳ Ｐゴシック"/>
              <a:ea typeface="ＭＳ Ｐゴシック"/>
            </a:rPr>
            <a:t>101,487</a:t>
          </a:r>
          <a:r>
            <a:rPr kumimoji="1" lang="ja-JP" altLang="en-US" sz="1300">
              <a:latin typeface="ＭＳ Ｐゴシック"/>
              <a:ea typeface="ＭＳ Ｐゴシック"/>
            </a:rPr>
            <a:t>円となっており、類似団体平均と比べて高い水準にある。主な要因としては、月ヶ瀬道の駅整備工事の大型事業によるものである。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今後も新市建設計画に基づく大型事業の実施により普通建設事業費の増加が見込まれるため、事務事業の見直しを図り歳出抑制に努める。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77850" y="127000"/>
          <a:ext cx="114236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145000" y="190500"/>
          <a:ext cx="3543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164050" y="215900"/>
          <a:ext cx="3498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189450" y="241300"/>
          <a:ext cx="3441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静岡県伊豆市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636750" y="19050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662150" y="215900"/>
          <a:ext cx="23495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1300"/>
          <a:ext cx="22923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85800" y="889000"/>
          <a:ext cx="908685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12800" y="920750"/>
          <a:ext cx="1244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1295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30,360
30,069
363.97
19,391,676
18,344,012
734,112
9,981,037
18,016,363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13100" y="92075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584700" y="939800"/>
          <a:ext cx="18224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407150" y="939800"/>
          <a:ext cx="11366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37.9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607300" y="952500"/>
          <a:ext cx="5778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584700" y="1714500"/>
          <a:ext cx="18224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47065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9969500" y="889000"/>
          <a:ext cx="13716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210800" y="9525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210800" y="12192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210800" y="1549400"/>
          <a:ext cx="13081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052050" y="106680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106025" y="1016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106025" y="1282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13333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071100" y="1524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13333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071100" y="1905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4135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4135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4135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858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128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128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145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145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43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43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858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66675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858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2" name="直線コネクタ 41"/>
        <xdr:cNvCxnSpPr/>
      </xdr:nvCxnSpPr>
      <xdr:spPr>
        <a:xfrm>
          <a:off x="685800" y="6785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128270</xdr:rowOff>
    </xdr:from>
    <xdr:ext cx="248285" cy="259080"/>
    <xdr:sp macro="" textlink="">
      <xdr:nvSpPr>
        <xdr:cNvPr id="43" name="テキスト ボックス 42"/>
        <xdr:cNvSpPr txBox="1"/>
      </xdr:nvSpPr>
      <xdr:spPr>
        <a:xfrm>
          <a:off x="4749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4" name="直線コネクタ 43"/>
        <xdr:cNvCxnSpPr/>
      </xdr:nvCxnSpPr>
      <xdr:spPr>
        <a:xfrm>
          <a:off x="685800" y="64585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66725" cy="258445"/>
    <xdr:sp macro="" textlink="">
      <xdr:nvSpPr>
        <xdr:cNvPr id="45" name="テキスト ボックス 44"/>
        <xdr:cNvSpPr txBox="1"/>
      </xdr:nvSpPr>
      <xdr:spPr>
        <a:xfrm>
          <a:off x="27559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6" name="直線コネクタ 45"/>
        <xdr:cNvCxnSpPr/>
      </xdr:nvCxnSpPr>
      <xdr:spPr>
        <a:xfrm>
          <a:off x="685800" y="61328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7" name="テキスト ボックス 46"/>
        <xdr:cNvSpPr txBox="1"/>
      </xdr:nvSpPr>
      <xdr:spPr>
        <a:xfrm>
          <a:off x="21145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8" name="直線コネクタ 47"/>
        <xdr:cNvCxnSpPr/>
      </xdr:nvCxnSpPr>
      <xdr:spPr>
        <a:xfrm>
          <a:off x="685800" y="5805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6350</xdr:rowOff>
    </xdr:from>
    <xdr:ext cx="531495" cy="258445"/>
    <xdr:sp macro="" textlink="">
      <xdr:nvSpPr>
        <xdr:cNvPr id="49" name="テキスト ボックス 48"/>
        <xdr:cNvSpPr txBox="1"/>
      </xdr:nvSpPr>
      <xdr:spPr>
        <a:xfrm>
          <a:off x="21145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0" name="直線コネクタ 49"/>
        <xdr:cNvCxnSpPr/>
      </xdr:nvCxnSpPr>
      <xdr:spPr>
        <a:xfrm>
          <a:off x="685800" y="5479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22225</xdr:rowOff>
    </xdr:from>
    <xdr:ext cx="531495" cy="258445"/>
    <xdr:sp macro="" textlink="">
      <xdr:nvSpPr>
        <xdr:cNvPr id="51" name="テキスト ボックス 50"/>
        <xdr:cNvSpPr txBox="1"/>
      </xdr:nvSpPr>
      <xdr:spPr>
        <a:xfrm>
          <a:off x="21145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2" name="直線コネクタ 51"/>
        <xdr:cNvCxnSpPr/>
      </xdr:nvCxnSpPr>
      <xdr:spPr>
        <a:xfrm>
          <a:off x="685800" y="5152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38100</xdr:rowOff>
    </xdr:from>
    <xdr:ext cx="531495" cy="259080"/>
    <xdr:sp macro="" textlink="">
      <xdr:nvSpPr>
        <xdr:cNvPr id="53" name="テキスト ボックス 52"/>
        <xdr:cNvSpPr txBox="1"/>
      </xdr:nvSpPr>
      <xdr:spPr>
        <a:xfrm>
          <a:off x="21145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4" name="直線コネクタ 53"/>
        <xdr:cNvCxnSpPr/>
      </xdr:nvCxnSpPr>
      <xdr:spPr>
        <a:xfrm>
          <a:off x="6858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8445"/>
    <xdr:sp macro="" textlink="">
      <xdr:nvSpPr>
        <xdr:cNvPr id="55" name="テキスト ボックス 54"/>
        <xdr:cNvSpPr txBox="1"/>
      </xdr:nvSpPr>
      <xdr:spPr>
        <a:xfrm>
          <a:off x="21145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6" name="議会費グラフ枠"/>
        <xdr:cNvSpPr/>
      </xdr:nvSpPr>
      <xdr:spPr>
        <a:xfrm>
          <a:off x="6858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147955</xdr:rowOff>
    </xdr:from>
    <xdr:to xmlns:xdr="http://schemas.openxmlformats.org/drawingml/2006/spreadsheetDrawing">
      <xdr:col>24</xdr:col>
      <xdr:colOff>62865</xdr:colOff>
      <xdr:row>38</xdr:row>
      <xdr:rowOff>71755</xdr:rowOff>
    </xdr:to>
    <xdr:cxnSp macro="">
      <xdr:nvCxnSpPr>
        <xdr:cNvPr id="57" name="直線コネクタ 56"/>
        <xdr:cNvCxnSpPr/>
      </xdr:nvCxnSpPr>
      <xdr:spPr>
        <a:xfrm flipV="1">
          <a:off x="4176395" y="5291455"/>
          <a:ext cx="127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75565</xdr:rowOff>
    </xdr:from>
    <xdr:ext cx="469900" cy="258445"/>
    <xdr:sp macro="" textlink="">
      <xdr:nvSpPr>
        <xdr:cNvPr id="58" name="議会費最小値テキスト"/>
        <xdr:cNvSpPr txBox="1"/>
      </xdr:nvSpPr>
      <xdr:spPr>
        <a:xfrm>
          <a:off x="4229100" y="65906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71755</xdr:rowOff>
    </xdr:from>
    <xdr:to xmlns:xdr="http://schemas.openxmlformats.org/drawingml/2006/spreadsheetDrawing">
      <xdr:col>24</xdr:col>
      <xdr:colOff>152400</xdr:colOff>
      <xdr:row>38</xdr:row>
      <xdr:rowOff>71755</xdr:rowOff>
    </xdr:to>
    <xdr:cxnSp macro="">
      <xdr:nvCxnSpPr>
        <xdr:cNvPr id="59" name="直線コネクタ 58"/>
        <xdr:cNvCxnSpPr/>
      </xdr:nvCxnSpPr>
      <xdr:spPr>
        <a:xfrm>
          <a:off x="4108450" y="65868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94615</xdr:rowOff>
    </xdr:from>
    <xdr:ext cx="534670" cy="259080"/>
    <xdr:sp macro="" textlink="">
      <xdr:nvSpPr>
        <xdr:cNvPr id="60" name="議会費最大値テキスト"/>
        <xdr:cNvSpPr txBox="1"/>
      </xdr:nvSpPr>
      <xdr:spPr>
        <a:xfrm>
          <a:off x="4229100" y="5066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22,878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147955</xdr:rowOff>
    </xdr:from>
    <xdr:to xmlns:xdr="http://schemas.openxmlformats.org/drawingml/2006/spreadsheetDrawing">
      <xdr:col>24</xdr:col>
      <xdr:colOff>152400</xdr:colOff>
      <xdr:row>30</xdr:row>
      <xdr:rowOff>147955</xdr:rowOff>
    </xdr:to>
    <xdr:cxnSp macro="">
      <xdr:nvCxnSpPr>
        <xdr:cNvPr id="61" name="直線コネクタ 60"/>
        <xdr:cNvCxnSpPr/>
      </xdr:nvCxnSpPr>
      <xdr:spPr>
        <a:xfrm>
          <a:off x="4108450" y="52914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37</xdr:row>
      <xdr:rowOff>154940</xdr:rowOff>
    </xdr:from>
    <xdr:to xmlns:xdr="http://schemas.openxmlformats.org/drawingml/2006/spreadsheetDrawing">
      <xdr:col>24</xdr:col>
      <xdr:colOff>63500</xdr:colOff>
      <xdr:row>37</xdr:row>
      <xdr:rowOff>154940</xdr:rowOff>
    </xdr:to>
    <xdr:cxnSp macro="">
      <xdr:nvCxnSpPr>
        <xdr:cNvPr id="62" name="直線コネクタ 61"/>
        <xdr:cNvCxnSpPr/>
      </xdr:nvCxnSpPr>
      <xdr:spPr>
        <a:xfrm>
          <a:off x="3429000" y="649859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73025</xdr:rowOff>
    </xdr:from>
    <xdr:ext cx="469900" cy="259080"/>
    <xdr:sp macro="" textlink="">
      <xdr:nvSpPr>
        <xdr:cNvPr id="63" name="議会費平均値テキスト"/>
        <xdr:cNvSpPr txBox="1"/>
      </xdr:nvSpPr>
      <xdr:spPr>
        <a:xfrm>
          <a:off x="4229100" y="62452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50165</xdr:rowOff>
    </xdr:from>
    <xdr:to xmlns:xdr="http://schemas.openxmlformats.org/drawingml/2006/spreadsheetDrawing">
      <xdr:col>24</xdr:col>
      <xdr:colOff>114300</xdr:colOff>
      <xdr:row>37</xdr:row>
      <xdr:rowOff>151765</xdr:rowOff>
    </xdr:to>
    <xdr:sp macro="" textlink="">
      <xdr:nvSpPr>
        <xdr:cNvPr id="64" name="フローチャート: 判断 63"/>
        <xdr:cNvSpPr/>
      </xdr:nvSpPr>
      <xdr:spPr>
        <a:xfrm>
          <a:off x="4127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154940</xdr:rowOff>
    </xdr:from>
    <xdr:to xmlns:xdr="http://schemas.openxmlformats.org/drawingml/2006/spreadsheetDrawing">
      <xdr:col>19</xdr:col>
      <xdr:colOff>171450</xdr:colOff>
      <xdr:row>37</xdr:row>
      <xdr:rowOff>156845</xdr:rowOff>
    </xdr:to>
    <xdr:cxnSp macro="">
      <xdr:nvCxnSpPr>
        <xdr:cNvPr id="65" name="直線コネクタ 64"/>
        <xdr:cNvCxnSpPr/>
      </xdr:nvCxnSpPr>
      <xdr:spPr>
        <a:xfrm flipV="1">
          <a:off x="2622550" y="6498590"/>
          <a:ext cx="8064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56515</xdr:rowOff>
    </xdr:from>
    <xdr:to xmlns:xdr="http://schemas.openxmlformats.org/drawingml/2006/spreadsheetDrawing">
      <xdr:col>20</xdr:col>
      <xdr:colOff>38100</xdr:colOff>
      <xdr:row>37</xdr:row>
      <xdr:rowOff>158115</xdr:rowOff>
    </xdr:to>
    <xdr:sp macro="" textlink="">
      <xdr:nvSpPr>
        <xdr:cNvPr id="66" name="フローチャート: 判断 65"/>
        <xdr:cNvSpPr/>
      </xdr:nvSpPr>
      <xdr:spPr>
        <a:xfrm>
          <a:off x="3384550" y="64001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3175</xdr:rowOff>
    </xdr:from>
    <xdr:ext cx="469900" cy="259080"/>
    <xdr:sp macro="" textlink="">
      <xdr:nvSpPr>
        <xdr:cNvPr id="67" name="テキスト ボックス 66"/>
        <xdr:cNvSpPr txBox="1"/>
      </xdr:nvSpPr>
      <xdr:spPr>
        <a:xfrm>
          <a:off x="3219450" y="61753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156845</xdr:rowOff>
    </xdr:from>
    <xdr:to xmlns:xdr="http://schemas.openxmlformats.org/drawingml/2006/spreadsheetDrawing">
      <xdr:col>15</xdr:col>
      <xdr:colOff>50800</xdr:colOff>
      <xdr:row>38</xdr:row>
      <xdr:rowOff>3175</xdr:rowOff>
    </xdr:to>
    <xdr:cxnSp macro="">
      <xdr:nvCxnSpPr>
        <xdr:cNvPr id="68" name="直線コネクタ 67"/>
        <xdr:cNvCxnSpPr/>
      </xdr:nvCxnSpPr>
      <xdr:spPr>
        <a:xfrm flipV="1">
          <a:off x="1828800" y="6500495"/>
          <a:ext cx="7937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60960</xdr:rowOff>
    </xdr:from>
    <xdr:to xmlns:xdr="http://schemas.openxmlformats.org/drawingml/2006/spreadsheetDrawing">
      <xdr:col>15</xdr:col>
      <xdr:colOff>101600</xdr:colOff>
      <xdr:row>37</xdr:row>
      <xdr:rowOff>162560</xdr:rowOff>
    </xdr:to>
    <xdr:sp macro="" textlink="">
      <xdr:nvSpPr>
        <xdr:cNvPr id="69" name="フローチャート: 判断 68"/>
        <xdr:cNvSpPr/>
      </xdr:nvSpPr>
      <xdr:spPr>
        <a:xfrm>
          <a:off x="257175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8255</xdr:rowOff>
    </xdr:from>
    <xdr:ext cx="469900" cy="258445"/>
    <xdr:sp macro="" textlink="">
      <xdr:nvSpPr>
        <xdr:cNvPr id="70" name="テキスト ボックス 69"/>
        <xdr:cNvSpPr txBox="1"/>
      </xdr:nvSpPr>
      <xdr:spPr>
        <a:xfrm>
          <a:off x="2406650" y="61804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37</xdr:row>
      <xdr:rowOff>145415</xdr:rowOff>
    </xdr:from>
    <xdr:to xmlns:xdr="http://schemas.openxmlformats.org/drawingml/2006/spreadsheetDrawing">
      <xdr:col>10</xdr:col>
      <xdr:colOff>114300</xdr:colOff>
      <xdr:row>38</xdr:row>
      <xdr:rowOff>3175</xdr:rowOff>
    </xdr:to>
    <xdr:cxnSp macro="">
      <xdr:nvCxnSpPr>
        <xdr:cNvPr id="71" name="直線コネクタ 70"/>
        <xdr:cNvCxnSpPr/>
      </xdr:nvCxnSpPr>
      <xdr:spPr>
        <a:xfrm>
          <a:off x="1028700" y="6489065"/>
          <a:ext cx="8001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59690</xdr:rowOff>
    </xdr:from>
    <xdr:to xmlns:xdr="http://schemas.openxmlformats.org/drawingml/2006/spreadsheetDrawing">
      <xdr:col>10</xdr:col>
      <xdr:colOff>165100</xdr:colOff>
      <xdr:row>37</xdr:row>
      <xdr:rowOff>161290</xdr:rowOff>
    </xdr:to>
    <xdr:sp macro="" textlink="">
      <xdr:nvSpPr>
        <xdr:cNvPr id="72" name="フローチャート: 判断 71"/>
        <xdr:cNvSpPr/>
      </xdr:nvSpPr>
      <xdr:spPr>
        <a:xfrm>
          <a:off x="17780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6350</xdr:rowOff>
    </xdr:from>
    <xdr:ext cx="469900" cy="258445"/>
    <xdr:sp macro="" textlink="">
      <xdr:nvSpPr>
        <xdr:cNvPr id="73" name="テキスト ボックス 72"/>
        <xdr:cNvSpPr txBox="1"/>
      </xdr:nvSpPr>
      <xdr:spPr>
        <a:xfrm>
          <a:off x="1612900" y="61785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45720</xdr:rowOff>
    </xdr:from>
    <xdr:to xmlns:xdr="http://schemas.openxmlformats.org/drawingml/2006/spreadsheetDrawing">
      <xdr:col>6</xdr:col>
      <xdr:colOff>38100</xdr:colOff>
      <xdr:row>37</xdr:row>
      <xdr:rowOff>147320</xdr:rowOff>
    </xdr:to>
    <xdr:sp macro="" textlink="">
      <xdr:nvSpPr>
        <xdr:cNvPr id="74" name="フローチャート: 判断 73"/>
        <xdr:cNvSpPr/>
      </xdr:nvSpPr>
      <xdr:spPr>
        <a:xfrm>
          <a:off x="984250" y="63893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163830</xdr:rowOff>
    </xdr:from>
    <xdr:ext cx="469900" cy="259080"/>
    <xdr:sp macro="" textlink="">
      <xdr:nvSpPr>
        <xdr:cNvPr id="75" name="テキスト ボックス 74"/>
        <xdr:cNvSpPr txBox="1"/>
      </xdr:nvSpPr>
      <xdr:spPr>
        <a:xfrm>
          <a:off x="819150" y="6164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6" name="テキスト ボックス 75"/>
        <xdr:cNvSpPr txBox="1"/>
      </xdr:nvSpPr>
      <xdr:spPr>
        <a:xfrm>
          <a:off x="40068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41</xdr:row>
      <xdr:rowOff>80010</xdr:rowOff>
    </xdr:from>
    <xdr:ext cx="762000" cy="259080"/>
    <xdr:sp macro="" textlink="">
      <xdr:nvSpPr>
        <xdr:cNvPr id="77" name="テキスト ボックス 76"/>
        <xdr:cNvSpPr txBox="1"/>
      </xdr:nvSpPr>
      <xdr:spPr>
        <a:xfrm>
          <a:off x="3257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8" name="テキスト ボックス 77"/>
        <xdr:cNvSpPr txBox="1"/>
      </xdr:nvSpPr>
      <xdr:spPr>
        <a:xfrm>
          <a:off x="24511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9" name="テキスト ボックス 78"/>
        <xdr:cNvSpPr txBox="1"/>
      </xdr:nvSpPr>
      <xdr:spPr>
        <a:xfrm>
          <a:off x="1657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41</xdr:row>
      <xdr:rowOff>80010</xdr:rowOff>
    </xdr:from>
    <xdr:ext cx="762000" cy="259080"/>
    <xdr:sp macro="" textlink="">
      <xdr:nvSpPr>
        <xdr:cNvPr id="80" name="テキスト ボックス 79"/>
        <xdr:cNvSpPr txBox="1"/>
      </xdr:nvSpPr>
      <xdr:spPr>
        <a:xfrm>
          <a:off x="857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104140</xdr:rowOff>
    </xdr:from>
    <xdr:to xmlns:xdr="http://schemas.openxmlformats.org/drawingml/2006/spreadsheetDrawing">
      <xdr:col>24</xdr:col>
      <xdr:colOff>114300</xdr:colOff>
      <xdr:row>38</xdr:row>
      <xdr:rowOff>34290</xdr:rowOff>
    </xdr:to>
    <xdr:sp macro="" textlink="">
      <xdr:nvSpPr>
        <xdr:cNvPr id="81" name="楕円 80"/>
        <xdr:cNvSpPr/>
      </xdr:nvSpPr>
      <xdr:spPr>
        <a:xfrm>
          <a:off x="41275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29210</xdr:rowOff>
    </xdr:from>
    <xdr:ext cx="469900" cy="258445"/>
    <xdr:sp macro="" textlink="">
      <xdr:nvSpPr>
        <xdr:cNvPr id="82" name="議会費該当値テキスト"/>
        <xdr:cNvSpPr txBox="1"/>
      </xdr:nvSpPr>
      <xdr:spPr>
        <a:xfrm>
          <a:off x="4229100" y="63728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103505</xdr:rowOff>
    </xdr:from>
    <xdr:to xmlns:xdr="http://schemas.openxmlformats.org/drawingml/2006/spreadsheetDrawing">
      <xdr:col>20</xdr:col>
      <xdr:colOff>38100</xdr:colOff>
      <xdr:row>38</xdr:row>
      <xdr:rowOff>33655</xdr:rowOff>
    </xdr:to>
    <xdr:sp macro="" textlink="">
      <xdr:nvSpPr>
        <xdr:cNvPr id="83" name="楕円 82"/>
        <xdr:cNvSpPr/>
      </xdr:nvSpPr>
      <xdr:spPr>
        <a:xfrm>
          <a:off x="3384550" y="64471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38</xdr:row>
      <xdr:rowOff>24765</xdr:rowOff>
    </xdr:from>
    <xdr:ext cx="469900" cy="259080"/>
    <xdr:sp macro="" textlink="">
      <xdr:nvSpPr>
        <xdr:cNvPr id="84" name="テキスト ボックス 83"/>
        <xdr:cNvSpPr txBox="1"/>
      </xdr:nvSpPr>
      <xdr:spPr>
        <a:xfrm>
          <a:off x="3219450" y="6539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106045</xdr:rowOff>
    </xdr:from>
    <xdr:to xmlns:xdr="http://schemas.openxmlformats.org/drawingml/2006/spreadsheetDrawing">
      <xdr:col>15</xdr:col>
      <xdr:colOff>101600</xdr:colOff>
      <xdr:row>38</xdr:row>
      <xdr:rowOff>36195</xdr:rowOff>
    </xdr:to>
    <xdr:sp macro="" textlink="">
      <xdr:nvSpPr>
        <xdr:cNvPr id="85" name="楕円 84"/>
        <xdr:cNvSpPr/>
      </xdr:nvSpPr>
      <xdr:spPr>
        <a:xfrm>
          <a:off x="257175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38</xdr:row>
      <xdr:rowOff>27305</xdr:rowOff>
    </xdr:from>
    <xdr:ext cx="469900" cy="259080"/>
    <xdr:sp macro="" textlink="">
      <xdr:nvSpPr>
        <xdr:cNvPr id="86" name="テキスト ボックス 85"/>
        <xdr:cNvSpPr txBox="1"/>
      </xdr:nvSpPr>
      <xdr:spPr>
        <a:xfrm>
          <a:off x="2406650" y="6542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123825</xdr:rowOff>
    </xdr:from>
    <xdr:to xmlns:xdr="http://schemas.openxmlformats.org/drawingml/2006/spreadsheetDrawing">
      <xdr:col>10</xdr:col>
      <xdr:colOff>165100</xdr:colOff>
      <xdr:row>38</xdr:row>
      <xdr:rowOff>53975</xdr:rowOff>
    </xdr:to>
    <xdr:sp macro="" textlink="">
      <xdr:nvSpPr>
        <xdr:cNvPr id="87" name="楕円 86"/>
        <xdr:cNvSpPr/>
      </xdr:nvSpPr>
      <xdr:spPr>
        <a:xfrm>
          <a:off x="1778000" y="64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45085</xdr:rowOff>
    </xdr:from>
    <xdr:ext cx="469900" cy="258445"/>
    <xdr:sp macro="" textlink="">
      <xdr:nvSpPr>
        <xdr:cNvPr id="88" name="テキスト ボックス 87"/>
        <xdr:cNvSpPr txBox="1"/>
      </xdr:nvSpPr>
      <xdr:spPr>
        <a:xfrm>
          <a:off x="1612900" y="65601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94615</xdr:rowOff>
    </xdr:from>
    <xdr:to xmlns:xdr="http://schemas.openxmlformats.org/drawingml/2006/spreadsheetDrawing">
      <xdr:col>6</xdr:col>
      <xdr:colOff>38100</xdr:colOff>
      <xdr:row>38</xdr:row>
      <xdr:rowOff>24765</xdr:rowOff>
    </xdr:to>
    <xdr:sp macro="" textlink="">
      <xdr:nvSpPr>
        <xdr:cNvPr id="89" name="楕円 88"/>
        <xdr:cNvSpPr/>
      </xdr:nvSpPr>
      <xdr:spPr>
        <a:xfrm>
          <a:off x="984250" y="64382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38</xdr:row>
      <xdr:rowOff>15875</xdr:rowOff>
    </xdr:from>
    <xdr:ext cx="469900" cy="259080"/>
    <xdr:sp macro="" textlink="">
      <xdr:nvSpPr>
        <xdr:cNvPr id="90" name="テキスト ボックス 89"/>
        <xdr:cNvSpPr txBox="1"/>
      </xdr:nvSpPr>
      <xdr:spPr>
        <a:xfrm>
          <a:off x="819150" y="6530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1" name="正方形/長方形 90"/>
        <xdr:cNvSpPr/>
      </xdr:nvSpPr>
      <xdr:spPr>
        <a:xfrm>
          <a:off x="6858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2" name="正方形/長方形 91"/>
        <xdr:cNvSpPr/>
      </xdr:nvSpPr>
      <xdr:spPr>
        <a:xfrm>
          <a:off x="8128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3" name="正方形/長方形 92"/>
        <xdr:cNvSpPr/>
      </xdr:nvSpPr>
      <xdr:spPr>
        <a:xfrm>
          <a:off x="8128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4" name="正方形/長方形 93"/>
        <xdr:cNvSpPr/>
      </xdr:nvSpPr>
      <xdr:spPr>
        <a:xfrm>
          <a:off x="17145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5" name="正方形/長方形 94"/>
        <xdr:cNvSpPr/>
      </xdr:nvSpPr>
      <xdr:spPr>
        <a:xfrm>
          <a:off x="17145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6" name="正方形/長方形 95"/>
        <xdr:cNvSpPr/>
      </xdr:nvSpPr>
      <xdr:spPr>
        <a:xfrm>
          <a:off x="2743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7" name="正方形/長方形 96"/>
        <xdr:cNvSpPr/>
      </xdr:nvSpPr>
      <xdr:spPr>
        <a:xfrm>
          <a:off x="2743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8" name="正方形/長方形 97"/>
        <xdr:cNvSpPr/>
      </xdr:nvSpPr>
      <xdr:spPr>
        <a:xfrm>
          <a:off x="6858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9" name="テキスト ボックス 98"/>
        <xdr:cNvSpPr txBox="1"/>
      </xdr:nvSpPr>
      <xdr:spPr>
        <a:xfrm>
          <a:off x="66675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0" name="直線コネクタ 99"/>
        <xdr:cNvCxnSpPr/>
      </xdr:nvCxnSpPr>
      <xdr:spPr>
        <a:xfrm>
          <a:off x="6858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1" name="直線コネクタ 100"/>
        <xdr:cNvCxnSpPr/>
      </xdr:nvCxnSpPr>
      <xdr:spPr>
        <a:xfrm>
          <a:off x="685800" y="1016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102" name="テキスト ボックス 101"/>
        <xdr:cNvSpPr txBox="1"/>
      </xdr:nvSpPr>
      <xdr:spPr>
        <a:xfrm>
          <a:off x="4749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3" name="直線コネクタ 102"/>
        <xdr:cNvCxnSpPr/>
      </xdr:nvCxnSpPr>
      <xdr:spPr>
        <a:xfrm>
          <a:off x="685800" y="977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5630" cy="259080"/>
    <xdr:sp macro="" textlink="">
      <xdr:nvSpPr>
        <xdr:cNvPr id="104" name="テキスト ボックス 103"/>
        <xdr:cNvSpPr txBox="1"/>
      </xdr:nvSpPr>
      <xdr:spPr>
        <a:xfrm>
          <a:off x="166370" y="963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5" name="直線コネクタ 104"/>
        <xdr:cNvCxnSpPr/>
      </xdr:nvCxnSpPr>
      <xdr:spPr>
        <a:xfrm>
          <a:off x="685800" y="939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5630" cy="258445"/>
    <xdr:sp macro="" textlink="">
      <xdr:nvSpPr>
        <xdr:cNvPr id="106" name="テキスト ボックス 105"/>
        <xdr:cNvSpPr txBox="1"/>
      </xdr:nvSpPr>
      <xdr:spPr>
        <a:xfrm>
          <a:off x="166370" y="9255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7" name="直線コネクタ 106"/>
        <xdr:cNvCxnSpPr/>
      </xdr:nvCxnSpPr>
      <xdr:spPr>
        <a:xfrm>
          <a:off x="685800" y="901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5630" cy="259080"/>
    <xdr:sp macro="" textlink="">
      <xdr:nvSpPr>
        <xdr:cNvPr id="108" name="テキスト ボックス 107"/>
        <xdr:cNvSpPr txBox="1"/>
      </xdr:nvSpPr>
      <xdr:spPr>
        <a:xfrm>
          <a:off x="166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9" name="直線コネクタ 108"/>
        <xdr:cNvCxnSpPr/>
      </xdr:nvCxnSpPr>
      <xdr:spPr>
        <a:xfrm>
          <a:off x="685800" y="863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5630" cy="259080"/>
    <xdr:sp macro="" textlink="">
      <xdr:nvSpPr>
        <xdr:cNvPr id="110" name="テキスト ボックス 109"/>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6858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5630" cy="258445"/>
    <xdr:sp macro="" textlink="">
      <xdr:nvSpPr>
        <xdr:cNvPr id="112" name="テキスト ボックス 111"/>
        <xdr:cNvSpPr txBox="1"/>
      </xdr:nvSpPr>
      <xdr:spPr>
        <a:xfrm>
          <a:off x="166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総務費グラフ枠"/>
        <xdr:cNvSpPr/>
      </xdr:nvSpPr>
      <xdr:spPr>
        <a:xfrm>
          <a:off x="6858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42545</xdr:rowOff>
    </xdr:from>
    <xdr:to xmlns:xdr="http://schemas.openxmlformats.org/drawingml/2006/spreadsheetDrawing">
      <xdr:col>24</xdr:col>
      <xdr:colOff>62865</xdr:colOff>
      <xdr:row>58</xdr:row>
      <xdr:rowOff>24765</xdr:rowOff>
    </xdr:to>
    <xdr:cxnSp macro="">
      <xdr:nvCxnSpPr>
        <xdr:cNvPr id="114" name="直線コネクタ 113"/>
        <xdr:cNvCxnSpPr/>
      </xdr:nvCxnSpPr>
      <xdr:spPr>
        <a:xfrm flipV="1">
          <a:off x="4176395" y="8786495"/>
          <a:ext cx="1270" cy="1182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29210</xdr:rowOff>
    </xdr:from>
    <xdr:ext cx="534670" cy="258445"/>
    <xdr:sp macro="" textlink="">
      <xdr:nvSpPr>
        <xdr:cNvPr id="115" name="総務費最小値テキスト"/>
        <xdr:cNvSpPr txBox="1"/>
      </xdr:nvSpPr>
      <xdr:spPr>
        <a:xfrm>
          <a:off x="4229100" y="99733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50,099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24765</xdr:rowOff>
    </xdr:from>
    <xdr:to xmlns:xdr="http://schemas.openxmlformats.org/drawingml/2006/spreadsheetDrawing">
      <xdr:col>24</xdr:col>
      <xdr:colOff>152400</xdr:colOff>
      <xdr:row>58</xdr:row>
      <xdr:rowOff>24765</xdr:rowOff>
    </xdr:to>
    <xdr:cxnSp macro="">
      <xdr:nvCxnSpPr>
        <xdr:cNvPr id="116" name="直線コネクタ 115"/>
        <xdr:cNvCxnSpPr/>
      </xdr:nvCxnSpPr>
      <xdr:spPr>
        <a:xfrm>
          <a:off x="4108450" y="99688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160655</xdr:rowOff>
    </xdr:from>
    <xdr:ext cx="598805" cy="259080"/>
    <xdr:sp macro="" textlink="">
      <xdr:nvSpPr>
        <xdr:cNvPr id="117" name="総務費最大値テキスト"/>
        <xdr:cNvSpPr txBox="1"/>
      </xdr:nvSpPr>
      <xdr:spPr>
        <a:xfrm>
          <a:off x="4229100" y="8561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360,453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42545</xdr:rowOff>
    </xdr:from>
    <xdr:to xmlns:xdr="http://schemas.openxmlformats.org/drawingml/2006/spreadsheetDrawing">
      <xdr:col>24</xdr:col>
      <xdr:colOff>152400</xdr:colOff>
      <xdr:row>51</xdr:row>
      <xdr:rowOff>42545</xdr:rowOff>
    </xdr:to>
    <xdr:cxnSp macro="">
      <xdr:nvCxnSpPr>
        <xdr:cNvPr id="118" name="直線コネクタ 117"/>
        <xdr:cNvCxnSpPr/>
      </xdr:nvCxnSpPr>
      <xdr:spPr>
        <a:xfrm>
          <a:off x="4108450" y="87864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55</xdr:row>
      <xdr:rowOff>45720</xdr:rowOff>
    </xdr:from>
    <xdr:to xmlns:xdr="http://schemas.openxmlformats.org/drawingml/2006/spreadsheetDrawing">
      <xdr:col>24</xdr:col>
      <xdr:colOff>63500</xdr:colOff>
      <xdr:row>56</xdr:row>
      <xdr:rowOff>136525</xdr:rowOff>
    </xdr:to>
    <xdr:cxnSp macro="">
      <xdr:nvCxnSpPr>
        <xdr:cNvPr id="119" name="直線コネクタ 118"/>
        <xdr:cNvCxnSpPr/>
      </xdr:nvCxnSpPr>
      <xdr:spPr>
        <a:xfrm>
          <a:off x="3429000" y="9475470"/>
          <a:ext cx="749300" cy="262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159385</xdr:rowOff>
    </xdr:from>
    <xdr:ext cx="534670" cy="258445"/>
    <xdr:sp macro="" textlink="">
      <xdr:nvSpPr>
        <xdr:cNvPr id="120" name="総務費平均値テキスト"/>
        <xdr:cNvSpPr txBox="1"/>
      </xdr:nvSpPr>
      <xdr:spPr>
        <a:xfrm>
          <a:off x="4229100" y="97605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9525</xdr:rowOff>
    </xdr:from>
    <xdr:to xmlns:xdr="http://schemas.openxmlformats.org/drawingml/2006/spreadsheetDrawing">
      <xdr:col>24</xdr:col>
      <xdr:colOff>114300</xdr:colOff>
      <xdr:row>57</xdr:row>
      <xdr:rowOff>111125</xdr:rowOff>
    </xdr:to>
    <xdr:sp macro="" textlink="">
      <xdr:nvSpPr>
        <xdr:cNvPr id="121" name="フローチャート: 判断 120"/>
        <xdr:cNvSpPr/>
      </xdr:nvSpPr>
      <xdr:spPr>
        <a:xfrm>
          <a:off x="4127500" y="978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45720</xdr:rowOff>
    </xdr:from>
    <xdr:to xmlns:xdr="http://schemas.openxmlformats.org/drawingml/2006/spreadsheetDrawing">
      <xdr:col>19</xdr:col>
      <xdr:colOff>171450</xdr:colOff>
      <xdr:row>57</xdr:row>
      <xdr:rowOff>35560</xdr:rowOff>
    </xdr:to>
    <xdr:cxnSp macro="">
      <xdr:nvCxnSpPr>
        <xdr:cNvPr id="122" name="直線コネクタ 121"/>
        <xdr:cNvCxnSpPr/>
      </xdr:nvCxnSpPr>
      <xdr:spPr>
        <a:xfrm flipV="1">
          <a:off x="2622550" y="9475470"/>
          <a:ext cx="806450" cy="332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27305</xdr:rowOff>
    </xdr:from>
    <xdr:to xmlns:xdr="http://schemas.openxmlformats.org/drawingml/2006/spreadsheetDrawing">
      <xdr:col>20</xdr:col>
      <xdr:colOff>38100</xdr:colOff>
      <xdr:row>57</xdr:row>
      <xdr:rowOff>128905</xdr:rowOff>
    </xdr:to>
    <xdr:sp macro="" textlink="">
      <xdr:nvSpPr>
        <xdr:cNvPr id="123" name="フローチャート: 判断 122"/>
        <xdr:cNvSpPr/>
      </xdr:nvSpPr>
      <xdr:spPr>
        <a:xfrm>
          <a:off x="3384550" y="97999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120650</xdr:rowOff>
    </xdr:from>
    <xdr:ext cx="534035" cy="258445"/>
    <xdr:sp macro="" textlink="">
      <xdr:nvSpPr>
        <xdr:cNvPr id="124" name="テキスト ボックス 123"/>
        <xdr:cNvSpPr txBox="1"/>
      </xdr:nvSpPr>
      <xdr:spPr>
        <a:xfrm>
          <a:off x="3187065" y="9893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20955</xdr:rowOff>
    </xdr:from>
    <xdr:to xmlns:xdr="http://schemas.openxmlformats.org/drawingml/2006/spreadsheetDrawing">
      <xdr:col>15</xdr:col>
      <xdr:colOff>50800</xdr:colOff>
      <xdr:row>57</xdr:row>
      <xdr:rowOff>35560</xdr:rowOff>
    </xdr:to>
    <xdr:cxnSp macro="">
      <xdr:nvCxnSpPr>
        <xdr:cNvPr id="125" name="直線コネクタ 124"/>
        <xdr:cNvCxnSpPr/>
      </xdr:nvCxnSpPr>
      <xdr:spPr>
        <a:xfrm>
          <a:off x="1828800" y="9793605"/>
          <a:ext cx="7937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57785</xdr:rowOff>
    </xdr:from>
    <xdr:to xmlns:xdr="http://schemas.openxmlformats.org/drawingml/2006/spreadsheetDrawing">
      <xdr:col>15</xdr:col>
      <xdr:colOff>101600</xdr:colOff>
      <xdr:row>57</xdr:row>
      <xdr:rowOff>159385</xdr:rowOff>
    </xdr:to>
    <xdr:sp macro="" textlink="">
      <xdr:nvSpPr>
        <xdr:cNvPr id="126" name="フローチャート: 判断 125"/>
        <xdr:cNvSpPr/>
      </xdr:nvSpPr>
      <xdr:spPr>
        <a:xfrm>
          <a:off x="2571750" y="983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150495</xdr:rowOff>
    </xdr:from>
    <xdr:ext cx="534035" cy="259080"/>
    <xdr:sp macro="" textlink="">
      <xdr:nvSpPr>
        <xdr:cNvPr id="127" name="テキスト ボックス 126"/>
        <xdr:cNvSpPr txBox="1"/>
      </xdr:nvSpPr>
      <xdr:spPr>
        <a:xfrm>
          <a:off x="2393315" y="9923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57</xdr:row>
      <xdr:rowOff>20955</xdr:rowOff>
    </xdr:from>
    <xdr:to xmlns:xdr="http://schemas.openxmlformats.org/drawingml/2006/spreadsheetDrawing">
      <xdr:col>10</xdr:col>
      <xdr:colOff>114300</xdr:colOff>
      <xdr:row>57</xdr:row>
      <xdr:rowOff>59055</xdr:rowOff>
    </xdr:to>
    <xdr:cxnSp macro="">
      <xdr:nvCxnSpPr>
        <xdr:cNvPr id="128" name="直線コネクタ 127"/>
        <xdr:cNvCxnSpPr/>
      </xdr:nvCxnSpPr>
      <xdr:spPr>
        <a:xfrm flipV="1">
          <a:off x="1028700" y="9793605"/>
          <a:ext cx="8001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47625</xdr:rowOff>
    </xdr:from>
    <xdr:to xmlns:xdr="http://schemas.openxmlformats.org/drawingml/2006/spreadsheetDrawing">
      <xdr:col>10</xdr:col>
      <xdr:colOff>165100</xdr:colOff>
      <xdr:row>57</xdr:row>
      <xdr:rowOff>149225</xdr:rowOff>
    </xdr:to>
    <xdr:sp macro="" textlink="">
      <xdr:nvSpPr>
        <xdr:cNvPr id="129" name="フローチャート: 判断 128"/>
        <xdr:cNvSpPr/>
      </xdr:nvSpPr>
      <xdr:spPr>
        <a:xfrm>
          <a:off x="1778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140335</xdr:rowOff>
    </xdr:from>
    <xdr:ext cx="534670" cy="259080"/>
    <xdr:sp macro="" textlink="">
      <xdr:nvSpPr>
        <xdr:cNvPr id="130" name="テキスト ボックス 129"/>
        <xdr:cNvSpPr txBox="1"/>
      </xdr:nvSpPr>
      <xdr:spPr>
        <a:xfrm>
          <a:off x="1580515" y="9912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77470</xdr:rowOff>
    </xdr:from>
    <xdr:to xmlns:xdr="http://schemas.openxmlformats.org/drawingml/2006/spreadsheetDrawing">
      <xdr:col>6</xdr:col>
      <xdr:colOff>38100</xdr:colOff>
      <xdr:row>58</xdr:row>
      <xdr:rowOff>7620</xdr:rowOff>
    </xdr:to>
    <xdr:sp macro="" textlink="">
      <xdr:nvSpPr>
        <xdr:cNvPr id="131" name="フローチャート: 判断 130"/>
        <xdr:cNvSpPr/>
      </xdr:nvSpPr>
      <xdr:spPr>
        <a:xfrm>
          <a:off x="984250" y="98501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170180</xdr:rowOff>
    </xdr:from>
    <xdr:ext cx="534035" cy="259080"/>
    <xdr:sp macro="" textlink="">
      <xdr:nvSpPr>
        <xdr:cNvPr id="132" name="テキスト ボックス 131"/>
        <xdr:cNvSpPr txBox="1"/>
      </xdr:nvSpPr>
      <xdr:spPr>
        <a:xfrm>
          <a:off x="786765" y="9942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0068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61</xdr:row>
      <xdr:rowOff>80010</xdr:rowOff>
    </xdr:from>
    <xdr:ext cx="762000" cy="259080"/>
    <xdr:sp macro="" textlink="">
      <xdr:nvSpPr>
        <xdr:cNvPr id="134" name="テキスト ボックス 133"/>
        <xdr:cNvSpPr txBox="1"/>
      </xdr:nvSpPr>
      <xdr:spPr>
        <a:xfrm>
          <a:off x="3257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5" name="テキスト ボックス 134"/>
        <xdr:cNvSpPr txBox="1"/>
      </xdr:nvSpPr>
      <xdr:spPr>
        <a:xfrm>
          <a:off x="24511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657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61</xdr:row>
      <xdr:rowOff>80010</xdr:rowOff>
    </xdr:from>
    <xdr:ext cx="762000" cy="259080"/>
    <xdr:sp macro="" textlink="">
      <xdr:nvSpPr>
        <xdr:cNvPr id="137" name="テキスト ボックス 136"/>
        <xdr:cNvSpPr txBox="1"/>
      </xdr:nvSpPr>
      <xdr:spPr>
        <a:xfrm>
          <a:off x="857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86360</xdr:rowOff>
    </xdr:from>
    <xdr:to xmlns:xdr="http://schemas.openxmlformats.org/drawingml/2006/spreadsheetDrawing">
      <xdr:col>24</xdr:col>
      <xdr:colOff>114300</xdr:colOff>
      <xdr:row>57</xdr:row>
      <xdr:rowOff>15875</xdr:rowOff>
    </xdr:to>
    <xdr:sp macro="" textlink="">
      <xdr:nvSpPr>
        <xdr:cNvPr id="138" name="楕円 137"/>
        <xdr:cNvSpPr/>
      </xdr:nvSpPr>
      <xdr:spPr>
        <a:xfrm>
          <a:off x="4127500" y="9687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109220</xdr:rowOff>
    </xdr:from>
    <xdr:ext cx="598805" cy="258445"/>
    <xdr:sp macro="" textlink="">
      <xdr:nvSpPr>
        <xdr:cNvPr id="139" name="総務費該当値テキスト"/>
        <xdr:cNvSpPr txBox="1"/>
      </xdr:nvSpPr>
      <xdr:spPr>
        <a:xfrm>
          <a:off x="4229100" y="95389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54</xdr:row>
      <xdr:rowOff>166370</xdr:rowOff>
    </xdr:from>
    <xdr:to xmlns:xdr="http://schemas.openxmlformats.org/drawingml/2006/spreadsheetDrawing">
      <xdr:col>20</xdr:col>
      <xdr:colOff>38100</xdr:colOff>
      <xdr:row>55</xdr:row>
      <xdr:rowOff>96520</xdr:rowOff>
    </xdr:to>
    <xdr:sp macro="" textlink="">
      <xdr:nvSpPr>
        <xdr:cNvPr id="140" name="楕円 139"/>
        <xdr:cNvSpPr/>
      </xdr:nvSpPr>
      <xdr:spPr>
        <a:xfrm>
          <a:off x="3384550" y="94246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53</xdr:row>
      <xdr:rowOff>113030</xdr:rowOff>
    </xdr:from>
    <xdr:ext cx="598170" cy="259080"/>
    <xdr:sp macro="" textlink="">
      <xdr:nvSpPr>
        <xdr:cNvPr id="141" name="テキスト ボックス 140"/>
        <xdr:cNvSpPr txBox="1"/>
      </xdr:nvSpPr>
      <xdr:spPr>
        <a:xfrm>
          <a:off x="3154680" y="91998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156210</xdr:rowOff>
    </xdr:from>
    <xdr:to xmlns:xdr="http://schemas.openxmlformats.org/drawingml/2006/spreadsheetDrawing">
      <xdr:col>15</xdr:col>
      <xdr:colOff>101600</xdr:colOff>
      <xdr:row>57</xdr:row>
      <xdr:rowOff>86360</xdr:rowOff>
    </xdr:to>
    <xdr:sp macro="" textlink="">
      <xdr:nvSpPr>
        <xdr:cNvPr id="142" name="楕円 141"/>
        <xdr:cNvSpPr/>
      </xdr:nvSpPr>
      <xdr:spPr>
        <a:xfrm>
          <a:off x="257175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102870</xdr:rowOff>
    </xdr:from>
    <xdr:ext cx="534035" cy="259080"/>
    <xdr:sp macro="" textlink="">
      <xdr:nvSpPr>
        <xdr:cNvPr id="143" name="テキスト ボックス 142"/>
        <xdr:cNvSpPr txBox="1"/>
      </xdr:nvSpPr>
      <xdr:spPr>
        <a:xfrm>
          <a:off x="2393315" y="9532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141605</xdr:rowOff>
    </xdr:from>
    <xdr:to xmlns:xdr="http://schemas.openxmlformats.org/drawingml/2006/spreadsheetDrawing">
      <xdr:col>10</xdr:col>
      <xdr:colOff>165100</xdr:colOff>
      <xdr:row>57</xdr:row>
      <xdr:rowOff>71755</xdr:rowOff>
    </xdr:to>
    <xdr:sp macro="" textlink="">
      <xdr:nvSpPr>
        <xdr:cNvPr id="144" name="楕円 143"/>
        <xdr:cNvSpPr/>
      </xdr:nvSpPr>
      <xdr:spPr>
        <a:xfrm>
          <a:off x="17780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88265</xdr:rowOff>
    </xdr:from>
    <xdr:ext cx="534670" cy="258445"/>
    <xdr:sp macro="" textlink="">
      <xdr:nvSpPr>
        <xdr:cNvPr id="145" name="テキスト ボックス 144"/>
        <xdr:cNvSpPr txBox="1"/>
      </xdr:nvSpPr>
      <xdr:spPr>
        <a:xfrm>
          <a:off x="1580515" y="95180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8255</xdr:rowOff>
    </xdr:from>
    <xdr:to xmlns:xdr="http://schemas.openxmlformats.org/drawingml/2006/spreadsheetDrawing">
      <xdr:col>6</xdr:col>
      <xdr:colOff>38100</xdr:colOff>
      <xdr:row>57</xdr:row>
      <xdr:rowOff>109855</xdr:rowOff>
    </xdr:to>
    <xdr:sp macro="" textlink="">
      <xdr:nvSpPr>
        <xdr:cNvPr id="146" name="楕円 145"/>
        <xdr:cNvSpPr/>
      </xdr:nvSpPr>
      <xdr:spPr>
        <a:xfrm>
          <a:off x="984250" y="97809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126365</xdr:rowOff>
    </xdr:from>
    <xdr:ext cx="534035" cy="259080"/>
    <xdr:sp macro="" textlink="">
      <xdr:nvSpPr>
        <xdr:cNvPr id="147" name="テキスト ボックス 146"/>
        <xdr:cNvSpPr txBox="1"/>
      </xdr:nvSpPr>
      <xdr:spPr>
        <a:xfrm>
          <a:off x="786765" y="9556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685800" y="10858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128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128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7145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7145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27432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27432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129,785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685800" y="11684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6" name="テキスト ボックス 155"/>
        <xdr:cNvSpPr txBox="1"/>
      </xdr:nvSpPr>
      <xdr:spPr>
        <a:xfrm>
          <a:off x="66675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685800" y="1397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8285" cy="258445"/>
    <xdr:sp macro="" textlink="">
      <xdr:nvSpPr>
        <xdr:cNvPr id="158" name="テキスト ボックス 157"/>
        <xdr:cNvSpPr txBox="1"/>
      </xdr:nvSpPr>
      <xdr:spPr>
        <a:xfrm>
          <a:off x="4749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9" name="直線コネクタ 158"/>
        <xdr:cNvCxnSpPr/>
      </xdr:nvCxnSpPr>
      <xdr:spPr>
        <a:xfrm>
          <a:off x="685800" y="13512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95630" cy="258445"/>
    <xdr:sp macro="" textlink="">
      <xdr:nvSpPr>
        <xdr:cNvPr id="160" name="テキスト ボックス 159"/>
        <xdr:cNvSpPr txBox="1"/>
      </xdr:nvSpPr>
      <xdr:spPr>
        <a:xfrm>
          <a:off x="166370" y="133705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1" name="直線コネクタ 160"/>
        <xdr:cNvCxnSpPr/>
      </xdr:nvCxnSpPr>
      <xdr:spPr>
        <a:xfrm>
          <a:off x="685800" y="13055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5630" cy="258445"/>
    <xdr:sp macro="" textlink="">
      <xdr:nvSpPr>
        <xdr:cNvPr id="162" name="テキスト ボックス 161"/>
        <xdr:cNvSpPr txBox="1"/>
      </xdr:nvSpPr>
      <xdr:spPr>
        <a:xfrm>
          <a:off x="166370" y="12913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3" name="直線コネクタ 162"/>
        <xdr:cNvCxnSpPr/>
      </xdr:nvCxnSpPr>
      <xdr:spPr>
        <a:xfrm>
          <a:off x="685800" y="12598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5630" cy="258445"/>
    <xdr:sp macro="" textlink="">
      <xdr:nvSpPr>
        <xdr:cNvPr id="164" name="テキスト ボックス 163"/>
        <xdr:cNvSpPr txBox="1"/>
      </xdr:nvSpPr>
      <xdr:spPr>
        <a:xfrm>
          <a:off x="166370" y="12456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5" name="直線コネクタ 164"/>
        <xdr:cNvCxnSpPr/>
      </xdr:nvCxnSpPr>
      <xdr:spPr>
        <a:xfrm>
          <a:off x="685800" y="12141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5630" cy="258445"/>
    <xdr:sp macro="" textlink="">
      <xdr:nvSpPr>
        <xdr:cNvPr id="166" name="テキスト ボックス 165"/>
        <xdr:cNvSpPr txBox="1"/>
      </xdr:nvSpPr>
      <xdr:spPr>
        <a:xfrm>
          <a:off x="166370" y="11998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7" name="直線コネクタ 166"/>
        <xdr:cNvCxnSpPr/>
      </xdr:nvCxnSpPr>
      <xdr:spPr>
        <a:xfrm>
          <a:off x="685800" y="1168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5630" cy="258445"/>
    <xdr:sp macro="" textlink="">
      <xdr:nvSpPr>
        <xdr:cNvPr id="168" name="テキスト ボックス 167"/>
        <xdr:cNvSpPr txBox="1"/>
      </xdr:nvSpPr>
      <xdr:spPr>
        <a:xfrm>
          <a:off x="166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9" name="民生費グラフ枠"/>
        <xdr:cNvSpPr/>
      </xdr:nvSpPr>
      <xdr:spPr>
        <a:xfrm>
          <a:off x="685800" y="11684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130810</xdr:rowOff>
    </xdr:from>
    <xdr:to xmlns:xdr="http://schemas.openxmlformats.org/drawingml/2006/spreadsheetDrawing">
      <xdr:col>24</xdr:col>
      <xdr:colOff>62865</xdr:colOff>
      <xdr:row>78</xdr:row>
      <xdr:rowOff>43815</xdr:rowOff>
    </xdr:to>
    <xdr:cxnSp macro="">
      <xdr:nvCxnSpPr>
        <xdr:cNvPr id="170" name="直線コネクタ 169"/>
        <xdr:cNvCxnSpPr/>
      </xdr:nvCxnSpPr>
      <xdr:spPr>
        <a:xfrm flipV="1">
          <a:off x="4176395" y="12303760"/>
          <a:ext cx="1270" cy="1113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47625</xdr:rowOff>
    </xdr:from>
    <xdr:ext cx="598805" cy="259080"/>
    <xdr:sp macro="" textlink="">
      <xdr:nvSpPr>
        <xdr:cNvPr id="171" name="民生費最小値テキスト"/>
        <xdr:cNvSpPr txBox="1"/>
      </xdr:nvSpPr>
      <xdr:spPr>
        <a:xfrm>
          <a:off x="4229100" y="134207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43815</xdr:rowOff>
    </xdr:from>
    <xdr:to xmlns:xdr="http://schemas.openxmlformats.org/drawingml/2006/spreadsheetDrawing">
      <xdr:col>24</xdr:col>
      <xdr:colOff>152400</xdr:colOff>
      <xdr:row>78</xdr:row>
      <xdr:rowOff>43815</xdr:rowOff>
    </xdr:to>
    <xdr:cxnSp macro="">
      <xdr:nvCxnSpPr>
        <xdr:cNvPr id="172" name="直線コネクタ 171"/>
        <xdr:cNvCxnSpPr/>
      </xdr:nvCxnSpPr>
      <xdr:spPr>
        <a:xfrm>
          <a:off x="4108450" y="134169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77470</xdr:rowOff>
    </xdr:from>
    <xdr:ext cx="598805" cy="258445"/>
    <xdr:sp macro="" textlink="">
      <xdr:nvSpPr>
        <xdr:cNvPr id="173" name="民生費最大値テキスト"/>
        <xdr:cNvSpPr txBox="1"/>
      </xdr:nvSpPr>
      <xdr:spPr>
        <a:xfrm>
          <a:off x="4229100" y="120789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364,510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130810</xdr:rowOff>
    </xdr:from>
    <xdr:to xmlns:xdr="http://schemas.openxmlformats.org/drawingml/2006/spreadsheetDrawing">
      <xdr:col>24</xdr:col>
      <xdr:colOff>152400</xdr:colOff>
      <xdr:row>71</xdr:row>
      <xdr:rowOff>130810</xdr:rowOff>
    </xdr:to>
    <xdr:cxnSp macro="">
      <xdr:nvCxnSpPr>
        <xdr:cNvPr id="174" name="直線コネクタ 173"/>
        <xdr:cNvCxnSpPr/>
      </xdr:nvCxnSpPr>
      <xdr:spPr>
        <a:xfrm>
          <a:off x="4108450" y="123037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77</xdr:row>
      <xdr:rowOff>57150</xdr:rowOff>
    </xdr:from>
    <xdr:to xmlns:xdr="http://schemas.openxmlformats.org/drawingml/2006/spreadsheetDrawing">
      <xdr:col>24</xdr:col>
      <xdr:colOff>63500</xdr:colOff>
      <xdr:row>77</xdr:row>
      <xdr:rowOff>57785</xdr:rowOff>
    </xdr:to>
    <xdr:cxnSp macro="">
      <xdr:nvCxnSpPr>
        <xdr:cNvPr id="175" name="直線コネクタ 174"/>
        <xdr:cNvCxnSpPr/>
      </xdr:nvCxnSpPr>
      <xdr:spPr>
        <a:xfrm>
          <a:off x="3429000" y="13258800"/>
          <a:ext cx="7493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3810</xdr:rowOff>
    </xdr:from>
    <xdr:ext cx="598805" cy="259080"/>
    <xdr:sp macro="" textlink="">
      <xdr:nvSpPr>
        <xdr:cNvPr id="176" name="民生費平均値テキスト"/>
        <xdr:cNvSpPr txBox="1"/>
      </xdr:nvSpPr>
      <xdr:spPr>
        <a:xfrm>
          <a:off x="4229100" y="128625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152400</xdr:rowOff>
    </xdr:from>
    <xdr:to xmlns:xdr="http://schemas.openxmlformats.org/drawingml/2006/spreadsheetDrawing">
      <xdr:col>24</xdr:col>
      <xdr:colOff>114300</xdr:colOff>
      <xdr:row>76</xdr:row>
      <xdr:rowOff>82550</xdr:rowOff>
    </xdr:to>
    <xdr:sp macro="" textlink="">
      <xdr:nvSpPr>
        <xdr:cNvPr id="177" name="フローチャート: 判断 176"/>
        <xdr:cNvSpPr/>
      </xdr:nvSpPr>
      <xdr:spPr>
        <a:xfrm>
          <a:off x="41275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57150</xdr:rowOff>
    </xdr:from>
    <xdr:to xmlns:xdr="http://schemas.openxmlformats.org/drawingml/2006/spreadsheetDrawing">
      <xdr:col>19</xdr:col>
      <xdr:colOff>171450</xdr:colOff>
      <xdr:row>77</xdr:row>
      <xdr:rowOff>149860</xdr:rowOff>
    </xdr:to>
    <xdr:cxnSp macro="">
      <xdr:nvCxnSpPr>
        <xdr:cNvPr id="178" name="直線コネクタ 177"/>
        <xdr:cNvCxnSpPr/>
      </xdr:nvCxnSpPr>
      <xdr:spPr>
        <a:xfrm flipV="1">
          <a:off x="2622550" y="13258800"/>
          <a:ext cx="80645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15875</xdr:rowOff>
    </xdr:from>
    <xdr:to xmlns:xdr="http://schemas.openxmlformats.org/drawingml/2006/spreadsheetDrawing">
      <xdr:col>20</xdr:col>
      <xdr:colOff>38100</xdr:colOff>
      <xdr:row>76</xdr:row>
      <xdr:rowOff>117475</xdr:rowOff>
    </xdr:to>
    <xdr:sp macro="" textlink="">
      <xdr:nvSpPr>
        <xdr:cNvPr id="179" name="フローチャート: 判断 178"/>
        <xdr:cNvSpPr/>
      </xdr:nvSpPr>
      <xdr:spPr>
        <a:xfrm>
          <a:off x="3384550" y="130460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133985</xdr:rowOff>
    </xdr:from>
    <xdr:ext cx="598170" cy="258445"/>
    <xdr:sp macro="" textlink="">
      <xdr:nvSpPr>
        <xdr:cNvPr id="180" name="テキスト ボックス 179"/>
        <xdr:cNvSpPr txBox="1"/>
      </xdr:nvSpPr>
      <xdr:spPr>
        <a:xfrm>
          <a:off x="3154680" y="128212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102870</xdr:rowOff>
    </xdr:from>
    <xdr:to xmlns:xdr="http://schemas.openxmlformats.org/drawingml/2006/spreadsheetDrawing">
      <xdr:col>15</xdr:col>
      <xdr:colOff>50800</xdr:colOff>
      <xdr:row>77</xdr:row>
      <xdr:rowOff>149860</xdr:rowOff>
    </xdr:to>
    <xdr:cxnSp macro="">
      <xdr:nvCxnSpPr>
        <xdr:cNvPr id="181" name="直線コネクタ 180"/>
        <xdr:cNvCxnSpPr/>
      </xdr:nvCxnSpPr>
      <xdr:spPr>
        <a:xfrm>
          <a:off x="1828800" y="13304520"/>
          <a:ext cx="79375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12700</xdr:rowOff>
    </xdr:from>
    <xdr:to xmlns:xdr="http://schemas.openxmlformats.org/drawingml/2006/spreadsheetDrawing">
      <xdr:col>15</xdr:col>
      <xdr:colOff>101600</xdr:colOff>
      <xdr:row>76</xdr:row>
      <xdr:rowOff>114300</xdr:rowOff>
    </xdr:to>
    <xdr:sp macro="" textlink="">
      <xdr:nvSpPr>
        <xdr:cNvPr id="182" name="フローチャート: 判断 181"/>
        <xdr:cNvSpPr/>
      </xdr:nvSpPr>
      <xdr:spPr>
        <a:xfrm>
          <a:off x="257175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130810</xdr:rowOff>
    </xdr:from>
    <xdr:ext cx="598170" cy="259080"/>
    <xdr:sp macro="" textlink="">
      <xdr:nvSpPr>
        <xdr:cNvPr id="183" name="テキスト ボックス 182"/>
        <xdr:cNvSpPr txBox="1"/>
      </xdr:nvSpPr>
      <xdr:spPr>
        <a:xfrm>
          <a:off x="2360930" y="128181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191,709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77</xdr:row>
      <xdr:rowOff>102870</xdr:rowOff>
    </xdr:from>
    <xdr:to xmlns:xdr="http://schemas.openxmlformats.org/drawingml/2006/spreadsheetDrawing">
      <xdr:col>10</xdr:col>
      <xdr:colOff>114300</xdr:colOff>
      <xdr:row>77</xdr:row>
      <xdr:rowOff>144145</xdr:rowOff>
    </xdr:to>
    <xdr:cxnSp macro="">
      <xdr:nvCxnSpPr>
        <xdr:cNvPr id="184" name="直線コネクタ 183"/>
        <xdr:cNvCxnSpPr/>
      </xdr:nvCxnSpPr>
      <xdr:spPr>
        <a:xfrm flipV="1">
          <a:off x="1028700" y="13304520"/>
          <a:ext cx="8001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27305</xdr:rowOff>
    </xdr:from>
    <xdr:to xmlns:xdr="http://schemas.openxmlformats.org/drawingml/2006/spreadsheetDrawing">
      <xdr:col>10</xdr:col>
      <xdr:colOff>165100</xdr:colOff>
      <xdr:row>76</xdr:row>
      <xdr:rowOff>128905</xdr:rowOff>
    </xdr:to>
    <xdr:sp macro="" textlink="">
      <xdr:nvSpPr>
        <xdr:cNvPr id="185" name="フローチャート: 判断 184"/>
        <xdr:cNvSpPr/>
      </xdr:nvSpPr>
      <xdr:spPr>
        <a:xfrm>
          <a:off x="1778000" y="1305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145415</xdr:rowOff>
    </xdr:from>
    <xdr:ext cx="598170" cy="258445"/>
    <xdr:sp macro="" textlink="">
      <xdr:nvSpPr>
        <xdr:cNvPr id="186" name="テキスト ボックス 185"/>
        <xdr:cNvSpPr txBox="1"/>
      </xdr:nvSpPr>
      <xdr:spPr>
        <a:xfrm>
          <a:off x="1548130" y="128327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86995</xdr:rowOff>
    </xdr:from>
    <xdr:to xmlns:xdr="http://schemas.openxmlformats.org/drawingml/2006/spreadsheetDrawing">
      <xdr:col>6</xdr:col>
      <xdr:colOff>38100</xdr:colOff>
      <xdr:row>77</xdr:row>
      <xdr:rowOff>17780</xdr:rowOff>
    </xdr:to>
    <xdr:sp macro="" textlink="">
      <xdr:nvSpPr>
        <xdr:cNvPr id="187" name="フローチャート: 判断 186"/>
        <xdr:cNvSpPr/>
      </xdr:nvSpPr>
      <xdr:spPr>
        <a:xfrm>
          <a:off x="984250" y="1311719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33655</xdr:rowOff>
    </xdr:from>
    <xdr:ext cx="598170" cy="258445"/>
    <xdr:sp macro="" textlink="">
      <xdr:nvSpPr>
        <xdr:cNvPr id="188" name="テキスト ボックス 187"/>
        <xdr:cNvSpPr txBox="1"/>
      </xdr:nvSpPr>
      <xdr:spPr>
        <a:xfrm>
          <a:off x="754380" y="128924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175,382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9" name="テキスト ボックス 188"/>
        <xdr:cNvSpPr txBox="1"/>
      </xdr:nvSpPr>
      <xdr:spPr>
        <a:xfrm>
          <a:off x="40068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81</xdr:row>
      <xdr:rowOff>80010</xdr:rowOff>
    </xdr:from>
    <xdr:ext cx="762000" cy="259080"/>
    <xdr:sp macro="" textlink="">
      <xdr:nvSpPr>
        <xdr:cNvPr id="190" name="テキスト ボックス 189"/>
        <xdr:cNvSpPr txBox="1"/>
      </xdr:nvSpPr>
      <xdr:spPr>
        <a:xfrm>
          <a:off x="3257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91" name="テキスト ボックス 190"/>
        <xdr:cNvSpPr txBox="1"/>
      </xdr:nvSpPr>
      <xdr:spPr>
        <a:xfrm>
          <a:off x="24511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2" name="テキスト ボックス 191"/>
        <xdr:cNvSpPr txBox="1"/>
      </xdr:nvSpPr>
      <xdr:spPr>
        <a:xfrm>
          <a:off x="1657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81</xdr:row>
      <xdr:rowOff>80010</xdr:rowOff>
    </xdr:from>
    <xdr:ext cx="762000" cy="259080"/>
    <xdr:sp macro="" textlink="">
      <xdr:nvSpPr>
        <xdr:cNvPr id="193" name="テキスト ボックス 192"/>
        <xdr:cNvSpPr txBox="1"/>
      </xdr:nvSpPr>
      <xdr:spPr>
        <a:xfrm>
          <a:off x="857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6985</xdr:rowOff>
    </xdr:from>
    <xdr:to xmlns:xdr="http://schemas.openxmlformats.org/drawingml/2006/spreadsheetDrawing">
      <xdr:col>24</xdr:col>
      <xdr:colOff>114300</xdr:colOff>
      <xdr:row>77</xdr:row>
      <xdr:rowOff>109220</xdr:rowOff>
    </xdr:to>
    <xdr:sp macro="" textlink="">
      <xdr:nvSpPr>
        <xdr:cNvPr id="194" name="楕円 193"/>
        <xdr:cNvSpPr/>
      </xdr:nvSpPr>
      <xdr:spPr>
        <a:xfrm>
          <a:off x="4127500" y="13208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156845</xdr:rowOff>
    </xdr:from>
    <xdr:ext cx="598805" cy="258445"/>
    <xdr:sp macro="" textlink="">
      <xdr:nvSpPr>
        <xdr:cNvPr id="195" name="民生費該当値テキスト"/>
        <xdr:cNvSpPr txBox="1"/>
      </xdr:nvSpPr>
      <xdr:spPr>
        <a:xfrm>
          <a:off x="4229100" y="131870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6350</xdr:rowOff>
    </xdr:from>
    <xdr:to xmlns:xdr="http://schemas.openxmlformats.org/drawingml/2006/spreadsheetDrawing">
      <xdr:col>20</xdr:col>
      <xdr:colOff>38100</xdr:colOff>
      <xdr:row>77</xdr:row>
      <xdr:rowOff>107950</xdr:rowOff>
    </xdr:to>
    <xdr:sp macro="" textlink="">
      <xdr:nvSpPr>
        <xdr:cNvPr id="196" name="楕円 195"/>
        <xdr:cNvSpPr/>
      </xdr:nvSpPr>
      <xdr:spPr>
        <a:xfrm>
          <a:off x="3384550" y="13208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99060</xdr:rowOff>
    </xdr:from>
    <xdr:ext cx="598170" cy="258445"/>
    <xdr:sp macro="" textlink="">
      <xdr:nvSpPr>
        <xdr:cNvPr id="197" name="テキスト ボックス 196"/>
        <xdr:cNvSpPr txBox="1"/>
      </xdr:nvSpPr>
      <xdr:spPr>
        <a:xfrm>
          <a:off x="3154680" y="133007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99060</xdr:rowOff>
    </xdr:from>
    <xdr:to xmlns:xdr="http://schemas.openxmlformats.org/drawingml/2006/spreadsheetDrawing">
      <xdr:col>15</xdr:col>
      <xdr:colOff>101600</xdr:colOff>
      <xdr:row>78</xdr:row>
      <xdr:rowOff>29210</xdr:rowOff>
    </xdr:to>
    <xdr:sp macro="" textlink="">
      <xdr:nvSpPr>
        <xdr:cNvPr id="198" name="楕円 197"/>
        <xdr:cNvSpPr/>
      </xdr:nvSpPr>
      <xdr:spPr>
        <a:xfrm>
          <a:off x="2571750" y="133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20320</xdr:rowOff>
    </xdr:from>
    <xdr:ext cx="598170" cy="258445"/>
    <xdr:sp macro="" textlink="">
      <xdr:nvSpPr>
        <xdr:cNvPr id="199" name="テキスト ボックス 198"/>
        <xdr:cNvSpPr txBox="1"/>
      </xdr:nvSpPr>
      <xdr:spPr>
        <a:xfrm>
          <a:off x="2360930" y="133934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52070</xdr:rowOff>
    </xdr:from>
    <xdr:to xmlns:xdr="http://schemas.openxmlformats.org/drawingml/2006/spreadsheetDrawing">
      <xdr:col>10</xdr:col>
      <xdr:colOff>165100</xdr:colOff>
      <xdr:row>77</xdr:row>
      <xdr:rowOff>153670</xdr:rowOff>
    </xdr:to>
    <xdr:sp macro="" textlink="">
      <xdr:nvSpPr>
        <xdr:cNvPr id="200" name="楕円 199"/>
        <xdr:cNvSpPr/>
      </xdr:nvSpPr>
      <xdr:spPr>
        <a:xfrm>
          <a:off x="1778000" y="132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144780</xdr:rowOff>
    </xdr:from>
    <xdr:ext cx="598170" cy="258445"/>
    <xdr:sp macro="" textlink="">
      <xdr:nvSpPr>
        <xdr:cNvPr id="201" name="テキスト ボックス 200"/>
        <xdr:cNvSpPr txBox="1"/>
      </xdr:nvSpPr>
      <xdr:spPr>
        <a:xfrm>
          <a:off x="1548130" y="133464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93345</xdr:rowOff>
    </xdr:from>
    <xdr:to xmlns:xdr="http://schemas.openxmlformats.org/drawingml/2006/spreadsheetDrawing">
      <xdr:col>6</xdr:col>
      <xdr:colOff>38100</xdr:colOff>
      <xdr:row>78</xdr:row>
      <xdr:rowOff>23495</xdr:rowOff>
    </xdr:to>
    <xdr:sp macro="" textlink="">
      <xdr:nvSpPr>
        <xdr:cNvPr id="202" name="楕円 201"/>
        <xdr:cNvSpPr/>
      </xdr:nvSpPr>
      <xdr:spPr>
        <a:xfrm>
          <a:off x="984250" y="132949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14605</xdr:rowOff>
    </xdr:from>
    <xdr:ext cx="598170" cy="259080"/>
    <xdr:sp macro="" textlink="">
      <xdr:nvSpPr>
        <xdr:cNvPr id="203" name="テキスト ボックス 202"/>
        <xdr:cNvSpPr txBox="1"/>
      </xdr:nvSpPr>
      <xdr:spPr>
        <a:xfrm>
          <a:off x="754380" y="133877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4" name="正方形/長方形 203"/>
        <xdr:cNvSpPr/>
      </xdr:nvSpPr>
      <xdr:spPr>
        <a:xfrm>
          <a:off x="685800" y="14287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5" name="正方形/長方形 204"/>
        <xdr:cNvSpPr/>
      </xdr:nvSpPr>
      <xdr:spPr>
        <a:xfrm>
          <a:off x="8128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128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7" name="正方形/長方形 206"/>
        <xdr:cNvSpPr/>
      </xdr:nvSpPr>
      <xdr:spPr>
        <a:xfrm>
          <a:off x="17145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7145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9" name="正方形/長方形 208"/>
        <xdr:cNvSpPr/>
      </xdr:nvSpPr>
      <xdr:spPr>
        <a:xfrm>
          <a:off x="27432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27432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685800" y="15113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2" name="テキスト ボックス 211"/>
        <xdr:cNvSpPr txBox="1"/>
      </xdr:nvSpPr>
      <xdr:spPr>
        <a:xfrm>
          <a:off x="66675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685800" y="1739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4" name="直線コネクタ 213"/>
        <xdr:cNvCxnSpPr/>
      </xdr:nvCxnSpPr>
      <xdr:spPr>
        <a:xfrm>
          <a:off x="685800" y="1701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285" cy="259080"/>
    <xdr:sp macro="" textlink="">
      <xdr:nvSpPr>
        <xdr:cNvPr id="215" name="テキスト ボックス 214"/>
        <xdr:cNvSpPr txBox="1"/>
      </xdr:nvSpPr>
      <xdr:spPr>
        <a:xfrm>
          <a:off x="4749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6" name="直線コネクタ 215"/>
        <xdr:cNvCxnSpPr/>
      </xdr:nvCxnSpPr>
      <xdr:spPr>
        <a:xfrm>
          <a:off x="685800" y="1663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7" name="テキスト ボックス 216"/>
        <xdr:cNvSpPr txBox="1"/>
      </xdr:nvSpPr>
      <xdr:spPr>
        <a:xfrm>
          <a:off x="21145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8" name="直線コネクタ 217"/>
        <xdr:cNvCxnSpPr/>
      </xdr:nvCxnSpPr>
      <xdr:spPr>
        <a:xfrm>
          <a:off x="685800" y="1625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5630" cy="258445"/>
    <xdr:sp macro="" textlink="">
      <xdr:nvSpPr>
        <xdr:cNvPr id="219" name="テキスト ボックス 218"/>
        <xdr:cNvSpPr txBox="1"/>
      </xdr:nvSpPr>
      <xdr:spPr>
        <a:xfrm>
          <a:off x="166370" y="1611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0" name="直線コネクタ 219"/>
        <xdr:cNvCxnSpPr/>
      </xdr:nvCxnSpPr>
      <xdr:spPr>
        <a:xfrm>
          <a:off x="685800" y="1587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5630" cy="259080"/>
    <xdr:sp macro="" textlink="">
      <xdr:nvSpPr>
        <xdr:cNvPr id="221" name="テキスト ボックス 220"/>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2" name="直線コネクタ 221"/>
        <xdr:cNvCxnSpPr/>
      </xdr:nvCxnSpPr>
      <xdr:spPr>
        <a:xfrm>
          <a:off x="685800" y="1549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5630" cy="259080"/>
    <xdr:sp macro="" textlink="">
      <xdr:nvSpPr>
        <xdr:cNvPr id="223" name="テキスト ボックス 222"/>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685800" y="15113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8445"/>
    <xdr:sp macro="" textlink="">
      <xdr:nvSpPr>
        <xdr:cNvPr id="225" name="テキスト ボックス 224"/>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衛生費グラフ枠"/>
        <xdr:cNvSpPr/>
      </xdr:nvSpPr>
      <xdr:spPr>
        <a:xfrm>
          <a:off x="685800" y="15113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147955</xdr:rowOff>
    </xdr:from>
    <xdr:to xmlns:xdr="http://schemas.openxmlformats.org/drawingml/2006/spreadsheetDrawing">
      <xdr:col>24</xdr:col>
      <xdr:colOff>62865</xdr:colOff>
      <xdr:row>98</xdr:row>
      <xdr:rowOff>45085</xdr:rowOff>
    </xdr:to>
    <xdr:cxnSp macro="">
      <xdr:nvCxnSpPr>
        <xdr:cNvPr id="227" name="直線コネクタ 226"/>
        <xdr:cNvCxnSpPr/>
      </xdr:nvCxnSpPr>
      <xdr:spPr>
        <a:xfrm flipV="1">
          <a:off x="4176395" y="15578455"/>
          <a:ext cx="127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48895</xdr:rowOff>
    </xdr:from>
    <xdr:ext cx="534670" cy="259080"/>
    <xdr:sp macro="" textlink="">
      <xdr:nvSpPr>
        <xdr:cNvPr id="228" name="衛生費最小値テキスト"/>
        <xdr:cNvSpPr txBox="1"/>
      </xdr:nvSpPr>
      <xdr:spPr>
        <a:xfrm>
          <a:off x="4229100" y="16850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45085</xdr:rowOff>
    </xdr:from>
    <xdr:to xmlns:xdr="http://schemas.openxmlformats.org/drawingml/2006/spreadsheetDrawing">
      <xdr:col>24</xdr:col>
      <xdr:colOff>152400</xdr:colOff>
      <xdr:row>98</xdr:row>
      <xdr:rowOff>45085</xdr:rowOff>
    </xdr:to>
    <xdr:cxnSp macro="">
      <xdr:nvCxnSpPr>
        <xdr:cNvPr id="229" name="直線コネクタ 228"/>
        <xdr:cNvCxnSpPr/>
      </xdr:nvCxnSpPr>
      <xdr:spPr>
        <a:xfrm>
          <a:off x="4108450" y="168471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94615</xdr:rowOff>
    </xdr:from>
    <xdr:ext cx="598805" cy="259080"/>
    <xdr:sp macro="" textlink="">
      <xdr:nvSpPr>
        <xdr:cNvPr id="230" name="衛生費最大値テキスト"/>
        <xdr:cNvSpPr txBox="1"/>
      </xdr:nvSpPr>
      <xdr:spPr>
        <a:xfrm>
          <a:off x="4229100" y="15353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188,946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147955</xdr:rowOff>
    </xdr:from>
    <xdr:to xmlns:xdr="http://schemas.openxmlformats.org/drawingml/2006/spreadsheetDrawing">
      <xdr:col>24</xdr:col>
      <xdr:colOff>152400</xdr:colOff>
      <xdr:row>90</xdr:row>
      <xdr:rowOff>147955</xdr:rowOff>
    </xdr:to>
    <xdr:cxnSp macro="">
      <xdr:nvCxnSpPr>
        <xdr:cNvPr id="231" name="直線コネクタ 230"/>
        <xdr:cNvCxnSpPr/>
      </xdr:nvCxnSpPr>
      <xdr:spPr>
        <a:xfrm>
          <a:off x="4108450" y="155784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97</xdr:row>
      <xdr:rowOff>12700</xdr:rowOff>
    </xdr:from>
    <xdr:to xmlns:xdr="http://schemas.openxmlformats.org/drawingml/2006/spreadsheetDrawing">
      <xdr:col>24</xdr:col>
      <xdr:colOff>63500</xdr:colOff>
      <xdr:row>97</xdr:row>
      <xdr:rowOff>39370</xdr:rowOff>
    </xdr:to>
    <xdr:cxnSp macro="">
      <xdr:nvCxnSpPr>
        <xdr:cNvPr id="232" name="直線コネクタ 231"/>
        <xdr:cNvCxnSpPr/>
      </xdr:nvCxnSpPr>
      <xdr:spPr>
        <a:xfrm flipV="1">
          <a:off x="3429000" y="16643350"/>
          <a:ext cx="7493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112395</xdr:rowOff>
    </xdr:from>
    <xdr:ext cx="534670" cy="258445"/>
    <xdr:sp macro="" textlink="">
      <xdr:nvSpPr>
        <xdr:cNvPr id="233" name="衛生費平均値テキスト"/>
        <xdr:cNvSpPr txBox="1"/>
      </xdr:nvSpPr>
      <xdr:spPr>
        <a:xfrm>
          <a:off x="4229100" y="164001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89535</xdr:rowOff>
    </xdr:from>
    <xdr:to xmlns:xdr="http://schemas.openxmlformats.org/drawingml/2006/spreadsheetDrawing">
      <xdr:col>24</xdr:col>
      <xdr:colOff>114300</xdr:colOff>
      <xdr:row>97</xdr:row>
      <xdr:rowOff>19685</xdr:rowOff>
    </xdr:to>
    <xdr:sp macro="" textlink="">
      <xdr:nvSpPr>
        <xdr:cNvPr id="234" name="フローチャート: 判断 233"/>
        <xdr:cNvSpPr/>
      </xdr:nvSpPr>
      <xdr:spPr>
        <a:xfrm>
          <a:off x="4127500" y="165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39370</xdr:rowOff>
    </xdr:from>
    <xdr:to xmlns:xdr="http://schemas.openxmlformats.org/drawingml/2006/spreadsheetDrawing">
      <xdr:col>19</xdr:col>
      <xdr:colOff>171450</xdr:colOff>
      <xdr:row>97</xdr:row>
      <xdr:rowOff>52070</xdr:rowOff>
    </xdr:to>
    <xdr:cxnSp macro="">
      <xdr:nvCxnSpPr>
        <xdr:cNvPr id="235" name="直線コネクタ 234"/>
        <xdr:cNvCxnSpPr/>
      </xdr:nvCxnSpPr>
      <xdr:spPr>
        <a:xfrm flipV="1">
          <a:off x="2622550" y="16670020"/>
          <a:ext cx="8064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118745</xdr:rowOff>
    </xdr:from>
    <xdr:to xmlns:xdr="http://schemas.openxmlformats.org/drawingml/2006/spreadsheetDrawing">
      <xdr:col>20</xdr:col>
      <xdr:colOff>38100</xdr:colOff>
      <xdr:row>97</xdr:row>
      <xdr:rowOff>48895</xdr:rowOff>
    </xdr:to>
    <xdr:sp macro="" textlink="">
      <xdr:nvSpPr>
        <xdr:cNvPr id="236" name="フローチャート: 判断 235"/>
        <xdr:cNvSpPr/>
      </xdr:nvSpPr>
      <xdr:spPr>
        <a:xfrm>
          <a:off x="3384550" y="165779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65405</xdr:rowOff>
    </xdr:from>
    <xdr:ext cx="534035" cy="258445"/>
    <xdr:sp macro="" textlink="">
      <xdr:nvSpPr>
        <xdr:cNvPr id="237" name="テキスト ボックス 236"/>
        <xdr:cNvSpPr txBox="1"/>
      </xdr:nvSpPr>
      <xdr:spPr>
        <a:xfrm>
          <a:off x="3187065" y="16353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43180</xdr:rowOff>
    </xdr:from>
    <xdr:to xmlns:xdr="http://schemas.openxmlformats.org/drawingml/2006/spreadsheetDrawing">
      <xdr:col>15</xdr:col>
      <xdr:colOff>50800</xdr:colOff>
      <xdr:row>97</xdr:row>
      <xdr:rowOff>52070</xdr:rowOff>
    </xdr:to>
    <xdr:cxnSp macro="">
      <xdr:nvCxnSpPr>
        <xdr:cNvPr id="238" name="直線コネクタ 237"/>
        <xdr:cNvCxnSpPr/>
      </xdr:nvCxnSpPr>
      <xdr:spPr>
        <a:xfrm>
          <a:off x="1828800" y="16673830"/>
          <a:ext cx="7937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97790</xdr:rowOff>
    </xdr:from>
    <xdr:to xmlns:xdr="http://schemas.openxmlformats.org/drawingml/2006/spreadsheetDrawing">
      <xdr:col>15</xdr:col>
      <xdr:colOff>101600</xdr:colOff>
      <xdr:row>97</xdr:row>
      <xdr:rowOff>27940</xdr:rowOff>
    </xdr:to>
    <xdr:sp macro="" textlink="">
      <xdr:nvSpPr>
        <xdr:cNvPr id="239" name="フローチャート: 判断 238"/>
        <xdr:cNvSpPr/>
      </xdr:nvSpPr>
      <xdr:spPr>
        <a:xfrm>
          <a:off x="2571750" y="165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44450</xdr:rowOff>
    </xdr:from>
    <xdr:ext cx="534035" cy="259080"/>
    <xdr:sp macro="" textlink="">
      <xdr:nvSpPr>
        <xdr:cNvPr id="240" name="テキスト ボックス 239"/>
        <xdr:cNvSpPr txBox="1"/>
      </xdr:nvSpPr>
      <xdr:spPr>
        <a:xfrm>
          <a:off x="2393315" y="16332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97</xdr:row>
      <xdr:rowOff>9525</xdr:rowOff>
    </xdr:from>
    <xdr:to xmlns:xdr="http://schemas.openxmlformats.org/drawingml/2006/spreadsheetDrawing">
      <xdr:col>10</xdr:col>
      <xdr:colOff>114300</xdr:colOff>
      <xdr:row>97</xdr:row>
      <xdr:rowOff>43180</xdr:rowOff>
    </xdr:to>
    <xdr:cxnSp macro="">
      <xdr:nvCxnSpPr>
        <xdr:cNvPr id="241" name="直線コネクタ 240"/>
        <xdr:cNvCxnSpPr/>
      </xdr:nvCxnSpPr>
      <xdr:spPr>
        <a:xfrm>
          <a:off x="1028700" y="16640175"/>
          <a:ext cx="8001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107315</xdr:rowOff>
    </xdr:from>
    <xdr:to xmlns:xdr="http://schemas.openxmlformats.org/drawingml/2006/spreadsheetDrawing">
      <xdr:col>10</xdr:col>
      <xdr:colOff>165100</xdr:colOff>
      <xdr:row>97</xdr:row>
      <xdr:rowOff>37465</xdr:rowOff>
    </xdr:to>
    <xdr:sp macro="" textlink="">
      <xdr:nvSpPr>
        <xdr:cNvPr id="242" name="フローチャート: 判断 241"/>
        <xdr:cNvSpPr/>
      </xdr:nvSpPr>
      <xdr:spPr>
        <a:xfrm>
          <a:off x="1778000" y="1656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53975</xdr:rowOff>
    </xdr:from>
    <xdr:ext cx="534670" cy="258445"/>
    <xdr:sp macro="" textlink="">
      <xdr:nvSpPr>
        <xdr:cNvPr id="243" name="テキスト ボックス 242"/>
        <xdr:cNvSpPr txBox="1"/>
      </xdr:nvSpPr>
      <xdr:spPr>
        <a:xfrm>
          <a:off x="1580515" y="163417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139065</xdr:rowOff>
    </xdr:from>
    <xdr:to xmlns:xdr="http://schemas.openxmlformats.org/drawingml/2006/spreadsheetDrawing">
      <xdr:col>6</xdr:col>
      <xdr:colOff>38100</xdr:colOff>
      <xdr:row>97</xdr:row>
      <xdr:rowOff>69215</xdr:rowOff>
    </xdr:to>
    <xdr:sp macro="" textlink="">
      <xdr:nvSpPr>
        <xdr:cNvPr id="244" name="フローチャート: 判断 243"/>
        <xdr:cNvSpPr/>
      </xdr:nvSpPr>
      <xdr:spPr>
        <a:xfrm>
          <a:off x="984250" y="165982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60325</xdr:rowOff>
    </xdr:from>
    <xdr:ext cx="534035" cy="259080"/>
    <xdr:sp macro="" textlink="">
      <xdr:nvSpPr>
        <xdr:cNvPr id="245" name="テキスト ボックス 244"/>
        <xdr:cNvSpPr txBox="1"/>
      </xdr:nvSpPr>
      <xdr:spPr>
        <a:xfrm>
          <a:off x="786765" y="16690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0068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101</xdr:row>
      <xdr:rowOff>80010</xdr:rowOff>
    </xdr:from>
    <xdr:ext cx="762000" cy="259080"/>
    <xdr:sp macro="" textlink="">
      <xdr:nvSpPr>
        <xdr:cNvPr id="247" name="テキスト ボックス 246"/>
        <xdr:cNvSpPr txBox="1"/>
      </xdr:nvSpPr>
      <xdr:spPr>
        <a:xfrm>
          <a:off x="3257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48" name="テキスト ボックス 247"/>
        <xdr:cNvSpPr txBox="1"/>
      </xdr:nvSpPr>
      <xdr:spPr>
        <a:xfrm>
          <a:off x="24511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657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101</xdr:row>
      <xdr:rowOff>80010</xdr:rowOff>
    </xdr:from>
    <xdr:ext cx="762000" cy="259080"/>
    <xdr:sp macro="" textlink="">
      <xdr:nvSpPr>
        <xdr:cNvPr id="250" name="テキスト ボックス 249"/>
        <xdr:cNvSpPr txBox="1"/>
      </xdr:nvSpPr>
      <xdr:spPr>
        <a:xfrm>
          <a:off x="857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133350</xdr:rowOff>
    </xdr:from>
    <xdr:to xmlns:xdr="http://schemas.openxmlformats.org/drawingml/2006/spreadsheetDrawing">
      <xdr:col>24</xdr:col>
      <xdr:colOff>114300</xdr:colOff>
      <xdr:row>97</xdr:row>
      <xdr:rowOff>63500</xdr:rowOff>
    </xdr:to>
    <xdr:sp macro="" textlink="">
      <xdr:nvSpPr>
        <xdr:cNvPr id="251" name="楕円 250"/>
        <xdr:cNvSpPr/>
      </xdr:nvSpPr>
      <xdr:spPr>
        <a:xfrm>
          <a:off x="4127500" y="1659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111760</xdr:rowOff>
    </xdr:from>
    <xdr:ext cx="534670" cy="258445"/>
    <xdr:sp macro="" textlink="">
      <xdr:nvSpPr>
        <xdr:cNvPr id="252" name="衛生費該当値テキスト"/>
        <xdr:cNvSpPr txBox="1"/>
      </xdr:nvSpPr>
      <xdr:spPr>
        <a:xfrm>
          <a:off x="4229100" y="165709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160020</xdr:rowOff>
    </xdr:from>
    <xdr:to xmlns:xdr="http://schemas.openxmlformats.org/drawingml/2006/spreadsheetDrawing">
      <xdr:col>20</xdr:col>
      <xdr:colOff>38100</xdr:colOff>
      <xdr:row>97</xdr:row>
      <xdr:rowOff>90170</xdr:rowOff>
    </xdr:to>
    <xdr:sp macro="" textlink="">
      <xdr:nvSpPr>
        <xdr:cNvPr id="253" name="楕円 252"/>
        <xdr:cNvSpPr/>
      </xdr:nvSpPr>
      <xdr:spPr>
        <a:xfrm>
          <a:off x="3384550" y="166192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81280</xdr:rowOff>
    </xdr:from>
    <xdr:ext cx="534035" cy="259080"/>
    <xdr:sp macro="" textlink="">
      <xdr:nvSpPr>
        <xdr:cNvPr id="254" name="テキスト ボックス 253"/>
        <xdr:cNvSpPr txBox="1"/>
      </xdr:nvSpPr>
      <xdr:spPr>
        <a:xfrm>
          <a:off x="3187065" y="16711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635</xdr:rowOff>
    </xdr:from>
    <xdr:to xmlns:xdr="http://schemas.openxmlformats.org/drawingml/2006/spreadsheetDrawing">
      <xdr:col>15</xdr:col>
      <xdr:colOff>101600</xdr:colOff>
      <xdr:row>97</xdr:row>
      <xdr:rowOff>102235</xdr:rowOff>
    </xdr:to>
    <xdr:sp macro="" textlink="">
      <xdr:nvSpPr>
        <xdr:cNvPr id="255" name="楕円 254"/>
        <xdr:cNvSpPr/>
      </xdr:nvSpPr>
      <xdr:spPr>
        <a:xfrm>
          <a:off x="2571750" y="166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93345</xdr:rowOff>
    </xdr:from>
    <xdr:ext cx="534035" cy="259080"/>
    <xdr:sp macro="" textlink="">
      <xdr:nvSpPr>
        <xdr:cNvPr id="256" name="テキスト ボックス 255"/>
        <xdr:cNvSpPr txBox="1"/>
      </xdr:nvSpPr>
      <xdr:spPr>
        <a:xfrm>
          <a:off x="2393315" y="16723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163830</xdr:rowOff>
    </xdr:from>
    <xdr:to xmlns:xdr="http://schemas.openxmlformats.org/drawingml/2006/spreadsheetDrawing">
      <xdr:col>10</xdr:col>
      <xdr:colOff>165100</xdr:colOff>
      <xdr:row>97</xdr:row>
      <xdr:rowOff>93980</xdr:rowOff>
    </xdr:to>
    <xdr:sp macro="" textlink="">
      <xdr:nvSpPr>
        <xdr:cNvPr id="257" name="楕円 256"/>
        <xdr:cNvSpPr/>
      </xdr:nvSpPr>
      <xdr:spPr>
        <a:xfrm>
          <a:off x="1778000" y="166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85090</xdr:rowOff>
    </xdr:from>
    <xdr:ext cx="534670" cy="259080"/>
    <xdr:sp macro="" textlink="">
      <xdr:nvSpPr>
        <xdr:cNvPr id="258" name="テキスト ボックス 257"/>
        <xdr:cNvSpPr txBox="1"/>
      </xdr:nvSpPr>
      <xdr:spPr>
        <a:xfrm>
          <a:off x="1580515" y="16715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130175</xdr:rowOff>
    </xdr:from>
    <xdr:to xmlns:xdr="http://schemas.openxmlformats.org/drawingml/2006/spreadsheetDrawing">
      <xdr:col>6</xdr:col>
      <xdr:colOff>38100</xdr:colOff>
      <xdr:row>97</xdr:row>
      <xdr:rowOff>60325</xdr:rowOff>
    </xdr:to>
    <xdr:sp macro="" textlink="">
      <xdr:nvSpPr>
        <xdr:cNvPr id="259" name="楕円 258"/>
        <xdr:cNvSpPr/>
      </xdr:nvSpPr>
      <xdr:spPr>
        <a:xfrm>
          <a:off x="984250" y="165893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76835</xdr:rowOff>
    </xdr:from>
    <xdr:ext cx="534035" cy="258445"/>
    <xdr:sp macro="" textlink="">
      <xdr:nvSpPr>
        <xdr:cNvPr id="260" name="テキスト ボックス 259"/>
        <xdr:cNvSpPr txBox="1"/>
      </xdr:nvSpPr>
      <xdr:spPr>
        <a:xfrm>
          <a:off x="786765" y="16364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5956300" y="4000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0642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0642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69850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69850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013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013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5956300" y="4826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9" name="テキスト ボックス 268"/>
        <xdr:cNvSpPr txBox="1"/>
      </xdr:nvSpPr>
      <xdr:spPr>
        <a:xfrm>
          <a:off x="59182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5956300" y="7112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1" name="直線コネクタ 270"/>
        <xdr:cNvCxnSpPr/>
      </xdr:nvCxnSpPr>
      <xdr:spPr>
        <a:xfrm>
          <a:off x="5956300" y="6654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8285" cy="258445"/>
    <xdr:sp macro="" textlink="">
      <xdr:nvSpPr>
        <xdr:cNvPr id="272" name="テキスト ボックス 271"/>
        <xdr:cNvSpPr txBox="1"/>
      </xdr:nvSpPr>
      <xdr:spPr>
        <a:xfrm>
          <a:off x="572643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3" name="直線コネクタ 272"/>
        <xdr:cNvCxnSpPr/>
      </xdr:nvCxnSpPr>
      <xdr:spPr>
        <a:xfrm>
          <a:off x="5956300" y="6197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6725" cy="258445"/>
    <xdr:sp macro="" textlink="">
      <xdr:nvSpPr>
        <xdr:cNvPr id="274" name="テキスト ボックス 273"/>
        <xdr:cNvSpPr txBox="1"/>
      </xdr:nvSpPr>
      <xdr:spPr>
        <a:xfrm>
          <a:off x="55270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5" name="直線コネクタ 274"/>
        <xdr:cNvCxnSpPr/>
      </xdr:nvCxnSpPr>
      <xdr:spPr>
        <a:xfrm>
          <a:off x="5956300" y="5740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6725" cy="258445"/>
    <xdr:sp macro="" textlink="">
      <xdr:nvSpPr>
        <xdr:cNvPr id="276" name="テキスト ボックス 275"/>
        <xdr:cNvSpPr txBox="1"/>
      </xdr:nvSpPr>
      <xdr:spPr>
        <a:xfrm>
          <a:off x="55270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7" name="直線コネクタ 276"/>
        <xdr:cNvCxnSpPr/>
      </xdr:nvCxnSpPr>
      <xdr:spPr>
        <a:xfrm>
          <a:off x="5956300" y="5283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6725" cy="258445"/>
    <xdr:sp macro="" textlink="">
      <xdr:nvSpPr>
        <xdr:cNvPr id="278" name="テキスト ボックス 277"/>
        <xdr:cNvSpPr txBox="1"/>
      </xdr:nvSpPr>
      <xdr:spPr>
        <a:xfrm>
          <a:off x="55270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9" name="直線コネクタ 278"/>
        <xdr:cNvCxnSpPr/>
      </xdr:nvCxnSpPr>
      <xdr:spPr>
        <a:xfrm>
          <a:off x="5956300" y="482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80" name="テキスト ボックス 279"/>
        <xdr:cNvSpPr txBox="1"/>
      </xdr:nvSpPr>
      <xdr:spPr>
        <a:xfrm>
          <a:off x="55270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1" name="労働費グラフ枠"/>
        <xdr:cNvSpPr/>
      </xdr:nvSpPr>
      <xdr:spPr>
        <a:xfrm>
          <a:off x="5956300" y="4826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31</xdr:row>
      <xdr:rowOff>56515</xdr:rowOff>
    </xdr:from>
    <xdr:to xmlns:xdr="http://schemas.openxmlformats.org/drawingml/2006/spreadsheetDrawing">
      <xdr:col>54</xdr:col>
      <xdr:colOff>171450</xdr:colOff>
      <xdr:row>38</xdr:row>
      <xdr:rowOff>139700</xdr:rowOff>
    </xdr:to>
    <xdr:cxnSp macro="">
      <xdr:nvCxnSpPr>
        <xdr:cNvPr id="282" name="直線コネクタ 281"/>
        <xdr:cNvCxnSpPr/>
      </xdr:nvCxnSpPr>
      <xdr:spPr>
        <a:xfrm flipV="1">
          <a:off x="9429750" y="5371465"/>
          <a:ext cx="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8920" cy="258445"/>
    <xdr:sp macro="" textlink="">
      <xdr:nvSpPr>
        <xdr:cNvPr id="283" name="労働費最小値テキスト"/>
        <xdr:cNvSpPr txBox="1"/>
      </xdr:nvSpPr>
      <xdr:spPr>
        <a:xfrm>
          <a:off x="9480550" y="66586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4" name="直線コネクタ 283"/>
        <xdr:cNvCxnSpPr/>
      </xdr:nvCxnSpPr>
      <xdr:spPr>
        <a:xfrm>
          <a:off x="9359900" y="6654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3175</xdr:rowOff>
    </xdr:from>
    <xdr:ext cx="469265" cy="259080"/>
    <xdr:sp macro="" textlink="">
      <xdr:nvSpPr>
        <xdr:cNvPr id="285" name="労働費最大値テキスト"/>
        <xdr:cNvSpPr txBox="1"/>
      </xdr:nvSpPr>
      <xdr:spPr>
        <a:xfrm>
          <a:off x="9480550" y="51466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5,613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56515</xdr:rowOff>
    </xdr:from>
    <xdr:to xmlns:xdr="http://schemas.openxmlformats.org/drawingml/2006/spreadsheetDrawing">
      <xdr:col>55</xdr:col>
      <xdr:colOff>88900</xdr:colOff>
      <xdr:row>31</xdr:row>
      <xdr:rowOff>56515</xdr:rowOff>
    </xdr:to>
    <xdr:cxnSp macro="">
      <xdr:nvCxnSpPr>
        <xdr:cNvPr id="286" name="直線コネクタ 285"/>
        <xdr:cNvCxnSpPr/>
      </xdr:nvCxnSpPr>
      <xdr:spPr>
        <a:xfrm>
          <a:off x="9359900" y="53714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16510</xdr:rowOff>
    </xdr:from>
    <xdr:to xmlns:xdr="http://schemas.openxmlformats.org/drawingml/2006/spreadsheetDrawing">
      <xdr:col>55</xdr:col>
      <xdr:colOff>0</xdr:colOff>
      <xdr:row>38</xdr:row>
      <xdr:rowOff>16510</xdr:rowOff>
    </xdr:to>
    <xdr:cxnSp macro="">
      <xdr:nvCxnSpPr>
        <xdr:cNvPr id="287" name="直線コネクタ 286"/>
        <xdr:cNvCxnSpPr/>
      </xdr:nvCxnSpPr>
      <xdr:spPr>
        <a:xfrm>
          <a:off x="8686800" y="6531610"/>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102235</xdr:rowOff>
    </xdr:from>
    <xdr:ext cx="377825" cy="258445"/>
    <xdr:sp macro="" textlink="">
      <xdr:nvSpPr>
        <xdr:cNvPr id="288" name="労働費平均値テキスト"/>
        <xdr:cNvSpPr txBox="1"/>
      </xdr:nvSpPr>
      <xdr:spPr>
        <a:xfrm>
          <a:off x="9480550" y="6274435"/>
          <a:ext cx="37782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79375</xdr:rowOff>
    </xdr:from>
    <xdr:to xmlns:xdr="http://schemas.openxmlformats.org/drawingml/2006/spreadsheetDrawing">
      <xdr:col>55</xdr:col>
      <xdr:colOff>50800</xdr:colOff>
      <xdr:row>38</xdr:row>
      <xdr:rowOff>9525</xdr:rowOff>
    </xdr:to>
    <xdr:sp macro="" textlink="">
      <xdr:nvSpPr>
        <xdr:cNvPr id="289" name="フローチャート: 判断 288"/>
        <xdr:cNvSpPr/>
      </xdr:nvSpPr>
      <xdr:spPr>
        <a:xfrm>
          <a:off x="9398000" y="64230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38</xdr:row>
      <xdr:rowOff>15875</xdr:rowOff>
    </xdr:from>
    <xdr:to xmlns:xdr="http://schemas.openxmlformats.org/drawingml/2006/spreadsheetDrawing">
      <xdr:col>50</xdr:col>
      <xdr:colOff>114300</xdr:colOff>
      <xdr:row>38</xdr:row>
      <xdr:rowOff>16510</xdr:rowOff>
    </xdr:to>
    <xdr:cxnSp macro="">
      <xdr:nvCxnSpPr>
        <xdr:cNvPr id="290" name="直線コネクタ 289"/>
        <xdr:cNvCxnSpPr/>
      </xdr:nvCxnSpPr>
      <xdr:spPr>
        <a:xfrm>
          <a:off x="7886700" y="6530975"/>
          <a:ext cx="8001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100965</xdr:rowOff>
    </xdr:from>
    <xdr:to xmlns:xdr="http://schemas.openxmlformats.org/drawingml/2006/spreadsheetDrawing">
      <xdr:col>50</xdr:col>
      <xdr:colOff>165100</xdr:colOff>
      <xdr:row>38</xdr:row>
      <xdr:rowOff>31115</xdr:rowOff>
    </xdr:to>
    <xdr:sp macro="" textlink="">
      <xdr:nvSpPr>
        <xdr:cNvPr id="291" name="フローチャート: 判断 290"/>
        <xdr:cNvSpPr/>
      </xdr:nvSpPr>
      <xdr:spPr>
        <a:xfrm>
          <a:off x="863600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47625</xdr:rowOff>
    </xdr:from>
    <xdr:ext cx="378460" cy="259080"/>
    <xdr:sp macro="" textlink="">
      <xdr:nvSpPr>
        <xdr:cNvPr id="292" name="テキスト ボックス 291"/>
        <xdr:cNvSpPr txBox="1"/>
      </xdr:nvSpPr>
      <xdr:spPr>
        <a:xfrm>
          <a:off x="8516620" y="62198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15875</xdr:rowOff>
    </xdr:from>
    <xdr:to xmlns:xdr="http://schemas.openxmlformats.org/drawingml/2006/spreadsheetDrawing">
      <xdr:col>45</xdr:col>
      <xdr:colOff>171450</xdr:colOff>
      <xdr:row>38</xdr:row>
      <xdr:rowOff>29845</xdr:rowOff>
    </xdr:to>
    <xdr:cxnSp macro="">
      <xdr:nvCxnSpPr>
        <xdr:cNvPr id="293" name="直線コネクタ 292"/>
        <xdr:cNvCxnSpPr/>
      </xdr:nvCxnSpPr>
      <xdr:spPr>
        <a:xfrm flipV="1">
          <a:off x="7080250" y="6530975"/>
          <a:ext cx="8064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97790</xdr:rowOff>
    </xdr:from>
    <xdr:to xmlns:xdr="http://schemas.openxmlformats.org/drawingml/2006/spreadsheetDrawing">
      <xdr:col>46</xdr:col>
      <xdr:colOff>38100</xdr:colOff>
      <xdr:row>38</xdr:row>
      <xdr:rowOff>27305</xdr:rowOff>
    </xdr:to>
    <xdr:sp macro="" textlink="">
      <xdr:nvSpPr>
        <xdr:cNvPr id="294" name="フローチャート: 判断 293"/>
        <xdr:cNvSpPr/>
      </xdr:nvSpPr>
      <xdr:spPr>
        <a:xfrm>
          <a:off x="7842250" y="644144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171450</xdr:colOff>
      <xdr:row>36</xdr:row>
      <xdr:rowOff>43815</xdr:rowOff>
    </xdr:from>
    <xdr:ext cx="378460" cy="258445"/>
    <xdr:sp macro="" textlink="">
      <xdr:nvSpPr>
        <xdr:cNvPr id="295" name="テキスト ボックス 294"/>
        <xdr:cNvSpPr txBox="1"/>
      </xdr:nvSpPr>
      <xdr:spPr>
        <a:xfrm>
          <a:off x="7715250" y="62160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163195</xdr:rowOff>
    </xdr:from>
    <xdr:to xmlns:xdr="http://schemas.openxmlformats.org/drawingml/2006/spreadsheetDrawing">
      <xdr:col>41</xdr:col>
      <xdr:colOff>50800</xdr:colOff>
      <xdr:row>38</xdr:row>
      <xdr:rowOff>29845</xdr:rowOff>
    </xdr:to>
    <xdr:cxnSp macro="">
      <xdr:nvCxnSpPr>
        <xdr:cNvPr id="296" name="直線コネクタ 295"/>
        <xdr:cNvCxnSpPr/>
      </xdr:nvCxnSpPr>
      <xdr:spPr>
        <a:xfrm>
          <a:off x="6286500" y="6506845"/>
          <a:ext cx="7937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72390</xdr:rowOff>
    </xdr:from>
    <xdr:to xmlns:xdr="http://schemas.openxmlformats.org/drawingml/2006/spreadsheetDrawing">
      <xdr:col>41</xdr:col>
      <xdr:colOff>101600</xdr:colOff>
      <xdr:row>38</xdr:row>
      <xdr:rowOff>2540</xdr:rowOff>
    </xdr:to>
    <xdr:sp macro="" textlink="">
      <xdr:nvSpPr>
        <xdr:cNvPr id="297" name="フローチャート: 判断 296"/>
        <xdr:cNvSpPr/>
      </xdr:nvSpPr>
      <xdr:spPr>
        <a:xfrm>
          <a:off x="702945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19050</xdr:rowOff>
    </xdr:from>
    <xdr:ext cx="378460" cy="258445"/>
    <xdr:sp macro="" textlink="">
      <xdr:nvSpPr>
        <xdr:cNvPr id="298" name="テキスト ボックス 297"/>
        <xdr:cNvSpPr txBox="1"/>
      </xdr:nvSpPr>
      <xdr:spPr>
        <a:xfrm>
          <a:off x="6910070" y="61912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90170</xdr:rowOff>
    </xdr:from>
    <xdr:to xmlns:xdr="http://schemas.openxmlformats.org/drawingml/2006/spreadsheetDrawing">
      <xdr:col>36</xdr:col>
      <xdr:colOff>165100</xdr:colOff>
      <xdr:row>38</xdr:row>
      <xdr:rowOff>20320</xdr:rowOff>
    </xdr:to>
    <xdr:sp macro="" textlink="">
      <xdr:nvSpPr>
        <xdr:cNvPr id="299" name="フローチャート: 判断 298"/>
        <xdr:cNvSpPr/>
      </xdr:nvSpPr>
      <xdr:spPr>
        <a:xfrm>
          <a:off x="62357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36830</xdr:rowOff>
    </xdr:from>
    <xdr:ext cx="378460" cy="259080"/>
    <xdr:sp macro="" textlink="">
      <xdr:nvSpPr>
        <xdr:cNvPr id="300" name="テキスト ボックス 299"/>
        <xdr:cNvSpPr txBox="1"/>
      </xdr:nvSpPr>
      <xdr:spPr>
        <a:xfrm>
          <a:off x="6116320" y="62090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1" name="テキスト ボックス 300"/>
        <xdr:cNvSpPr txBox="1"/>
      </xdr:nvSpPr>
      <xdr:spPr>
        <a:xfrm>
          <a:off x="92583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2" name="テキスト ボックス 301"/>
        <xdr:cNvSpPr txBox="1"/>
      </xdr:nvSpPr>
      <xdr:spPr>
        <a:xfrm>
          <a:off x="8515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41</xdr:row>
      <xdr:rowOff>80010</xdr:rowOff>
    </xdr:from>
    <xdr:ext cx="762000" cy="259080"/>
    <xdr:sp macro="" textlink="">
      <xdr:nvSpPr>
        <xdr:cNvPr id="303" name="テキスト ボックス 302"/>
        <xdr:cNvSpPr txBox="1"/>
      </xdr:nvSpPr>
      <xdr:spPr>
        <a:xfrm>
          <a:off x="7715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04" name="テキスト ボックス 303"/>
        <xdr:cNvSpPr txBox="1"/>
      </xdr:nvSpPr>
      <xdr:spPr>
        <a:xfrm>
          <a:off x="690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5" name="テキスト ボックス 304"/>
        <xdr:cNvSpPr txBox="1"/>
      </xdr:nvSpPr>
      <xdr:spPr>
        <a:xfrm>
          <a:off x="6115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137160</xdr:rowOff>
    </xdr:from>
    <xdr:to xmlns:xdr="http://schemas.openxmlformats.org/drawingml/2006/spreadsheetDrawing">
      <xdr:col>55</xdr:col>
      <xdr:colOff>50800</xdr:colOff>
      <xdr:row>38</xdr:row>
      <xdr:rowOff>67310</xdr:rowOff>
    </xdr:to>
    <xdr:sp macro="" textlink="">
      <xdr:nvSpPr>
        <xdr:cNvPr id="306" name="楕円 305"/>
        <xdr:cNvSpPr/>
      </xdr:nvSpPr>
      <xdr:spPr>
        <a:xfrm>
          <a:off x="9398000" y="64808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57785</xdr:rowOff>
    </xdr:from>
    <xdr:ext cx="377825" cy="259080"/>
    <xdr:sp macro="" textlink="">
      <xdr:nvSpPr>
        <xdr:cNvPr id="307" name="労働費該当値テキスト"/>
        <xdr:cNvSpPr txBox="1"/>
      </xdr:nvSpPr>
      <xdr:spPr>
        <a:xfrm>
          <a:off x="9480550" y="640143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137160</xdr:rowOff>
    </xdr:from>
    <xdr:to xmlns:xdr="http://schemas.openxmlformats.org/drawingml/2006/spreadsheetDrawing">
      <xdr:col>50</xdr:col>
      <xdr:colOff>165100</xdr:colOff>
      <xdr:row>38</xdr:row>
      <xdr:rowOff>67310</xdr:rowOff>
    </xdr:to>
    <xdr:sp macro="" textlink="">
      <xdr:nvSpPr>
        <xdr:cNvPr id="308" name="楕円 307"/>
        <xdr:cNvSpPr/>
      </xdr:nvSpPr>
      <xdr:spPr>
        <a:xfrm>
          <a:off x="8636000" y="64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58420</xdr:rowOff>
    </xdr:from>
    <xdr:ext cx="378460" cy="259080"/>
    <xdr:sp macro="" textlink="">
      <xdr:nvSpPr>
        <xdr:cNvPr id="309" name="テキスト ボックス 308"/>
        <xdr:cNvSpPr txBox="1"/>
      </xdr:nvSpPr>
      <xdr:spPr>
        <a:xfrm>
          <a:off x="8516620" y="65735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136525</xdr:rowOff>
    </xdr:from>
    <xdr:to xmlns:xdr="http://schemas.openxmlformats.org/drawingml/2006/spreadsheetDrawing">
      <xdr:col>46</xdr:col>
      <xdr:colOff>38100</xdr:colOff>
      <xdr:row>38</xdr:row>
      <xdr:rowOff>66675</xdr:rowOff>
    </xdr:to>
    <xdr:sp macro="" textlink="">
      <xdr:nvSpPr>
        <xdr:cNvPr id="310" name="楕円 309"/>
        <xdr:cNvSpPr/>
      </xdr:nvSpPr>
      <xdr:spPr>
        <a:xfrm>
          <a:off x="7842250" y="64801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171450</xdr:colOff>
      <xdr:row>38</xdr:row>
      <xdr:rowOff>57785</xdr:rowOff>
    </xdr:from>
    <xdr:ext cx="378460" cy="259080"/>
    <xdr:sp macro="" textlink="">
      <xdr:nvSpPr>
        <xdr:cNvPr id="311" name="テキスト ボックス 310"/>
        <xdr:cNvSpPr txBox="1"/>
      </xdr:nvSpPr>
      <xdr:spPr>
        <a:xfrm>
          <a:off x="7715250" y="65728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150495</xdr:rowOff>
    </xdr:from>
    <xdr:to xmlns:xdr="http://schemas.openxmlformats.org/drawingml/2006/spreadsheetDrawing">
      <xdr:col>41</xdr:col>
      <xdr:colOff>101600</xdr:colOff>
      <xdr:row>38</xdr:row>
      <xdr:rowOff>80645</xdr:rowOff>
    </xdr:to>
    <xdr:sp macro="" textlink="">
      <xdr:nvSpPr>
        <xdr:cNvPr id="312" name="楕円 311"/>
        <xdr:cNvSpPr/>
      </xdr:nvSpPr>
      <xdr:spPr>
        <a:xfrm>
          <a:off x="7029450" y="64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71755</xdr:rowOff>
    </xdr:from>
    <xdr:ext cx="378460" cy="259080"/>
    <xdr:sp macro="" textlink="">
      <xdr:nvSpPr>
        <xdr:cNvPr id="313" name="テキスト ボックス 312"/>
        <xdr:cNvSpPr txBox="1"/>
      </xdr:nvSpPr>
      <xdr:spPr>
        <a:xfrm>
          <a:off x="6910070" y="65868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112395</xdr:rowOff>
    </xdr:from>
    <xdr:to xmlns:xdr="http://schemas.openxmlformats.org/drawingml/2006/spreadsheetDrawing">
      <xdr:col>36</xdr:col>
      <xdr:colOff>165100</xdr:colOff>
      <xdr:row>38</xdr:row>
      <xdr:rowOff>42545</xdr:rowOff>
    </xdr:to>
    <xdr:sp macro="" textlink="">
      <xdr:nvSpPr>
        <xdr:cNvPr id="314" name="楕円 313"/>
        <xdr:cNvSpPr/>
      </xdr:nvSpPr>
      <xdr:spPr>
        <a:xfrm>
          <a:off x="6235700" y="64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33655</xdr:rowOff>
    </xdr:from>
    <xdr:ext cx="378460" cy="258445"/>
    <xdr:sp macro="" textlink="">
      <xdr:nvSpPr>
        <xdr:cNvPr id="315" name="テキスト ボックス 314"/>
        <xdr:cNvSpPr txBox="1"/>
      </xdr:nvSpPr>
      <xdr:spPr>
        <a:xfrm>
          <a:off x="6116320" y="65487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6" name="正方形/長方形 315"/>
        <xdr:cNvSpPr/>
      </xdr:nvSpPr>
      <xdr:spPr>
        <a:xfrm>
          <a:off x="5956300" y="7429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7" name="正方形/長方形 316"/>
        <xdr:cNvSpPr/>
      </xdr:nvSpPr>
      <xdr:spPr>
        <a:xfrm>
          <a:off x="60642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8" name="正方形/長方形 317"/>
        <xdr:cNvSpPr/>
      </xdr:nvSpPr>
      <xdr:spPr>
        <a:xfrm>
          <a:off x="60642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9" name="正方形/長方形 318"/>
        <xdr:cNvSpPr/>
      </xdr:nvSpPr>
      <xdr:spPr>
        <a:xfrm>
          <a:off x="69850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0" name="正方形/長方形 319"/>
        <xdr:cNvSpPr/>
      </xdr:nvSpPr>
      <xdr:spPr>
        <a:xfrm>
          <a:off x="69850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1" name="正方形/長方形 320"/>
        <xdr:cNvSpPr/>
      </xdr:nvSpPr>
      <xdr:spPr>
        <a:xfrm>
          <a:off x="8013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2" name="正方形/長方形 321"/>
        <xdr:cNvSpPr/>
      </xdr:nvSpPr>
      <xdr:spPr>
        <a:xfrm>
          <a:off x="8013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3" name="正方形/長方形 322"/>
        <xdr:cNvSpPr/>
      </xdr:nvSpPr>
      <xdr:spPr>
        <a:xfrm>
          <a:off x="5956300" y="8255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4" name="テキスト ボックス 323"/>
        <xdr:cNvSpPr txBox="1"/>
      </xdr:nvSpPr>
      <xdr:spPr>
        <a:xfrm>
          <a:off x="59182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5" name="直線コネクタ 324"/>
        <xdr:cNvCxnSpPr/>
      </xdr:nvCxnSpPr>
      <xdr:spPr>
        <a:xfrm>
          <a:off x="5956300" y="10541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6" name="直線コネクタ 325"/>
        <xdr:cNvCxnSpPr/>
      </xdr:nvCxnSpPr>
      <xdr:spPr>
        <a:xfrm>
          <a:off x="5956300" y="10083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27" name="テキスト ボックス 326"/>
        <xdr:cNvSpPr txBox="1"/>
      </xdr:nvSpPr>
      <xdr:spPr>
        <a:xfrm>
          <a:off x="572643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8" name="直線コネクタ 327"/>
        <xdr:cNvCxnSpPr/>
      </xdr:nvCxnSpPr>
      <xdr:spPr>
        <a:xfrm>
          <a:off x="5956300" y="9626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54610</xdr:rowOff>
    </xdr:from>
    <xdr:ext cx="530860" cy="258445"/>
    <xdr:sp macro="" textlink="">
      <xdr:nvSpPr>
        <xdr:cNvPr id="329" name="テキスト ボックス 328"/>
        <xdr:cNvSpPr txBox="1"/>
      </xdr:nvSpPr>
      <xdr:spPr>
        <a:xfrm>
          <a:off x="5481955" y="9484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0" name="直線コネクタ 329"/>
        <xdr:cNvCxnSpPr/>
      </xdr:nvCxnSpPr>
      <xdr:spPr>
        <a:xfrm>
          <a:off x="5956300" y="9169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111760</xdr:rowOff>
    </xdr:from>
    <xdr:ext cx="530860" cy="258445"/>
    <xdr:sp macro="" textlink="">
      <xdr:nvSpPr>
        <xdr:cNvPr id="331" name="テキスト ボックス 330"/>
        <xdr:cNvSpPr txBox="1"/>
      </xdr:nvSpPr>
      <xdr:spPr>
        <a:xfrm>
          <a:off x="5481955" y="9027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2" name="直線コネクタ 331"/>
        <xdr:cNvCxnSpPr/>
      </xdr:nvCxnSpPr>
      <xdr:spPr>
        <a:xfrm>
          <a:off x="5956300" y="8712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168910</xdr:rowOff>
    </xdr:from>
    <xdr:ext cx="530860" cy="258445"/>
    <xdr:sp macro="" textlink="">
      <xdr:nvSpPr>
        <xdr:cNvPr id="333" name="テキスト ボックス 332"/>
        <xdr:cNvSpPr txBox="1"/>
      </xdr:nvSpPr>
      <xdr:spPr>
        <a:xfrm>
          <a:off x="5481955" y="8569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4" name="直線コネクタ 333"/>
        <xdr:cNvCxnSpPr/>
      </xdr:nvCxnSpPr>
      <xdr:spPr>
        <a:xfrm>
          <a:off x="5956300" y="825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54610</xdr:rowOff>
    </xdr:from>
    <xdr:ext cx="530860" cy="258445"/>
    <xdr:sp macro="" textlink="">
      <xdr:nvSpPr>
        <xdr:cNvPr id="335" name="テキスト ボックス 334"/>
        <xdr:cNvSpPr txBox="1"/>
      </xdr:nvSpPr>
      <xdr:spPr>
        <a:xfrm>
          <a:off x="5481955" y="8112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6" name="農林水産業費グラフ枠"/>
        <xdr:cNvSpPr/>
      </xdr:nvSpPr>
      <xdr:spPr>
        <a:xfrm>
          <a:off x="5956300" y="8255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50</xdr:row>
      <xdr:rowOff>140970</xdr:rowOff>
    </xdr:from>
    <xdr:to xmlns:xdr="http://schemas.openxmlformats.org/drawingml/2006/spreadsheetDrawing">
      <xdr:col>54</xdr:col>
      <xdr:colOff>171450</xdr:colOff>
      <xdr:row>58</xdr:row>
      <xdr:rowOff>99060</xdr:rowOff>
    </xdr:to>
    <xdr:cxnSp macro="">
      <xdr:nvCxnSpPr>
        <xdr:cNvPr id="337" name="直線コネクタ 336"/>
        <xdr:cNvCxnSpPr/>
      </xdr:nvCxnSpPr>
      <xdr:spPr>
        <a:xfrm flipV="1">
          <a:off x="9429750" y="8713470"/>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102870</xdr:rowOff>
    </xdr:from>
    <xdr:ext cx="469265" cy="259080"/>
    <xdr:sp macro="" textlink="">
      <xdr:nvSpPr>
        <xdr:cNvPr id="338" name="農林水産業費最小値テキスト"/>
        <xdr:cNvSpPr txBox="1"/>
      </xdr:nvSpPr>
      <xdr:spPr>
        <a:xfrm>
          <a:off x="9480550" y="100469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99060</xdr:rowOff>
    </xdr:from>
    <xdr:to xmlns:xdr="http://schemas.openxmlformats.org/drawingml/2006/spreadsheetDrawing">
      <xdr:col>55</xdr:col>
      <xdr:colOff>88900</xdr:colOff>
      <xdr:row>58</xdr:row>
      <xdr:rowOff>99060</xdr:rowOff>
    </xdr:to>
    <xdr:cxnSp macro="">
      <xdr:nvCxnSpPr>
        <xdr:cNvPr id="339" name="直線コネクタ 338"/>
        <xdr:cNvCxnSpPr/>
      </xdr:nvCxnSpPr>
      <xdr:spPr>
        <a:xfrm>
          <a:off x="9359900" y="100431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87630</xdr:rowOff>
    </xdr:from>
    <xdr:ext cx="534035" cy="258445"/>
    <xdr:sp macro="" textlink="">
      <xdr:nvSpPr>
        <xdr:cNvPr id="340" name="農林水産業費最大値テキスト"/>
        <xdr:cNvSpPr txBox="1"/>
      </xdr:nvSpPr>
      <xdr:spPr>
        <a:xfrm>
          <a:off x="9480550" y="8488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59,938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140970</xdr:rowOff>
    </xdr:from>
    <xdr:to xmlns:xdr="http://schemas.openxmlformats.org/drawingml/2006/spreadsheetDrawing">
      <xdr:col>55</xdr:col>
      <xdr:colOff>88900</xdr:colOff>
      <xdr:row>50</xdr:row>
      <xdr:rowOff>140970</xdr:rowOff>
    </xdr:to>
    <xdr:cxnSp macro="">
      <xdr:nvCxnSpPr>
        <xdr:cNvPr id="341" name="直線コネクタ 340"/>
        <xdr:cNvCxnSpPr/>
      </xdr:nvCxnSpPr>
      <xdr:spPr>
        <a:xfrm>
          <a:off x="9359900" y="87134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29845</xdr:rowOff>
    </xdr:from>
    <xdr:to xmlns:xdr="http://schemas.openxmlformats.org/drawingml/2006/spreadsheetDrawing">
      <xdr:col>55</xdr:col>
      <xdr:colOff>0</xdr:colOff>
      <xdr:row>56</xdr:row>
      <xdr:rowOff>88265</xdr:rowOff>
    </xdr:to>
    <xdr:cxnSp macro="">
      <xdr:nvCxnSpPr>
        <xdr:cNvPr id="342" name="直線コネクタ 341"/>
        <xdr:cNvCxnSpPr/>
      </xdr:nvCxnSpPr>
      <xdr:spPr>
        <a:xfrm flipV="1">
          <a:off x="8686800" y="9631045"/>
          <a:ext cx="74295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3175</xdr:rowOff>
    </xdr:from>
    <xdr:ext cx="534035" cy="259080"/>
    <xdr:sp macro="" textlink="">
      <xdr:nvSpPr>
        <xdr:cNvPr id="343" name="農林水産業費平均値テキスト"/>
        <xdr:cNvSpPr txBox="1"/>
      </xdr:nvSpPr>
      <xdr:spPr>
        <a:xfrm>
          <a:off x="9480550" y="960437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24765</xdr:rowOff>
    </xdr:from>
    <xdr:to xmlns:xdr="http://schemas.openxmlformats.org/drawingml/2006/spreadsheetDrawing">
      <xdr:col>55</xdr:col>
      <xdr:colOff>50800</xdr:colOff>
      <xdr:row>56</xdr:row>
      <xdr:rowOff>126365</xdr:rowOff>
    </xdr:to>
    <xdr:sp macro="" textlink="">
      <xdr:nvSpPr>
        <xdr:cNvPr id="344" name="フローチャート: 判断 343"/>
        <xdr:cNvSpPr/>
      </xdr:nvSpPr>
      <xdr:spPr>
        <a:xfrm>
          <a:off x="9398000" y="96259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56</xdr:row>
      <xdr:rowOff>45720</xdr:rowOff>
    </xdr:from>
    <xdr:to xmlns:xdr="http://schemas.openxmlformats.org/drawingml/2006/spreadsheetDrawing">
      <xdr:col>50</xdr:col>
      <xdr:colOff>114300</xdr:colOff>
      <xdr:row>56</xdr:row>
      <xdr:rowOff>88265</xdr:rowOff>
    </xdr:to>
    <xdr:cxnSp macro="">
      <xdr:nvCxnSpPr>
        <xdr:cNvPr id="345" name="直線コネクタ 344"/>
        <xdr:cNvCxnSpPr/>
      </xdr:nvCxnSpPr>
      <xdr:spPr>
        <a:xfrm>
          <a:off x="7886700" y="9646920"/>
          <a:ext cx="8001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65405</xdr:rowOff>
    </xdr:from>
    <xdr:to xmlns:xdr="http://schemas.openxmlformats.org/drawingml/2006/spreadsheetDrawing">
      <xdr:col>50</xdr:col>
      <xdr:colOff>165100</xdr:colOff>
      <xdr:row>56</xdr:row>
      <xdr:rowOff>167005</xdr:rowOff>
    </xdr:to>
    <xdr:sp macro="" textlink="">
      <xdr:nvSpPr>
        <xdr:cNvPr id="346" name="フローチャート: 判断 345"/>
        <xdr:cNvSpPr/>
      </xdr:nvSpPr>
      <xdr:spPr>
        <a:xfrm>
          <a:off x="8636000" y="966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158115</xdr:rowOff>
    </xdr:from>
    <xdr:ext cx="534670" cy="258445"/>
    <xdr:sp macro="" textlink="">
      <xdr:nvSpPr>
        <xdr:cNvPr id="347" name="テキスト ボックス 346"/>
        <xdr:cNvSpPr txBox="1"/>
      </xdr:nvSpPr>
      <xdr:spPr>
        <a:xfrm>
          <a:off x="8438515" y="97593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45720</xdr:rowOff>
    </xdr:from>
    <xdr:to xmlns:xdr="http://schemas.openxmlformats.org/drawingml/2006/spreadsheetDrawing">
      <xdr:col>45</xdr:col>
      <xdr:colOff>171450</xdr:colOff>
      <xdr:row>56</xdr:row>
      <xdr:rowOff>94615</xdr:rowOff>
    </xdr:to>
    <xdr:cxnSp macro="">
      <xdr:nvCxnSpPr>
        <xdr:cNvPr id="348" name="直線コネクタ 347"/>
        <xdr:cNvCxnSpPr/>
      </xdr:nvCxnSpPr>
      <xdr:spPr>
        <a:xfrm flipV="1">
          <a:off x="7080250" y="9646920"/>
          <a:ext cx="80645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15875</xdr:rowOff>
    </xdr:from>
    <xdr:to xmlns:xdr="http://schemas.openxmlformats.org/drawingml/2006/spreadsheetDrawing">
      <xdr:col>46</xdr:col>
      <xdr:colOff>38100</xdr:colOff>
      <xdr:row>56</xdr:row>
      <xdr:rowOff>117475</xdr:rowOff>
    </xdr:to>
    <xdr:sp macro="" textlink="">
      <xdr:nvSpPr>
        <xdr:cNvPr id="349" name="フローチャート: 判断 348"/>
        <xdr:cNvSpPr/>
      </xdr:nvSpPr>
      <xdr:spPr>
        <a:xfrm>
          <a:off x="7842250" y="96170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109220</xdr:rowOff>
    </xdr:from>
    <xdr:ext cx="534035" cy="258445"/>
    <xdr:sp macro="" textlink="">
      <xdr:nvSpPr>
        <xdr:cNvPr id="350" name="テキスト ボックス 349"/>
        <xdr:cNvSpPr txBox="1"/>
      </xdr:nvSpPr>
      <xdr:spPr>
        <a:xfrm>
          <a:off x="7644765" y="9710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46355</xdr:rowOff>
    </xdr:from>
    <xdr:to xmlns:xdr="http://schemas.openxmlformats.org/drawingml/2006/spreadsheetDrawing">
      <xdr:col>41</xdr:col>
      <xdr:colOff>50800</xdr:colOff>
      <xdr:row>56</xdr:row>
      <xdr:rowOff>94615</xdr:rowOff>
    </xdr:to>
    <xdr:cxnSp macro="">
      <xdr:nvCxnSpPr>
        <xdr:cNvPr id="351" name="直線コネクタ 350"/>
        <xdr:cNvCxnSpPr/>
      </xdr:nvCxnSpPr>
      <xdr:spPr>
        <a:xfrm>
          <a:off x="6286500" y="9647555"/>
          <a:ext cx="79375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50800</xdr:rowOff>
    </xdr:from>
    <xdr:to xmlns:xdr="http://schemas.openxmlformats.org/drawingml/2006/spreadsheetDrawing">
      <xdr:col>41</xdr:col>
      <xdr:colOff>101600</xdr:colOff>
      <xdr:row>56</xdr:row>
      <xdr:rowOff>152400</xdr:rowOff>
    </xdr:to>
    <xdr:sp macro="" textlink="">
      <xdr:nvSpPr>
        <xdr:cNvPr id="352" name="フローチャート: 判断 351"/>
        <xdr:cNvSpPr/>
      </xdr:nvSpPr>
      <xdr:spPr>
        <a:xfrm>
          <a:off x="702945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143510</xdr:rowOff>
    </xdr:from>
    <xdr:ext cx="534035" cy="258445"/>
    <xdr:sp macro="" textlink="">
      <xdr:nvSpPr>
        <xdr:cNvPr id="353" name="テキスト ボックス 352"/>
        <xdr:cNvSpPr txBox="1"/>
      </xdr:nvSpPr>
      <xdr:spPr>
        <a:xfrm>
          <a:off x="6851015" y="9744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90805</xdr:rowOff>
    </xdr:from>
    <xdr:to xmlns:xdr="http://schemas.openxmlformats.org/drawingml/2006/spreadsheetDrawing">
      <xdr:col>36</xdr:col>
      <xdr:colOff>165100</xdr:colOff>
      <xdr:row>57</xdr:row>
      <xdr:rowOff>20955</xdr:rowOff>
    </xdr:to>
    <xdr:sp macro="" textlink="">
      <xdr:nvSpPr>
        <xdr:cNvPr id="354" name="フローチャート: 判断 353"/>
        <xdr:cNvSpPr/>
      </xdr:nvSpPr>
      <xdr:spPr>
        <a:xfrm>
          <a:off x="6235700" y="969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12065</xdr:rowOff>
    </xdr:from>
    <xdr:ext cx="534670" cy="259080"/>
    <xdr:sp macro="" textlink="">
      <xdr:nvSpPr>
        <xdr:cNvPr id="355" name="テキスト ボックス 354"/>
        <xdr:cNvSpPr txBox="1"/>
      </xdr:nvSpPr>
      <xdr:spPr>
        <a:xfrm>
          <a:off x="6038215" y="9784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6" name="テキスト ボックス 355"/>
        <xdr:cNvSpPr txBox="1"/>
      </xdr:nvSpPr>
      <xdr:spPr>
        <a:xfrm>
          <a:off x="92583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7" name="テキスト ボックス 356"/>
        <xdr:cNvSpPr txBox="1"/>
      </xdr:nvSpPr>
      <xdr:spPr>
        <a:xfrm>
          <a:off x="8515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61</xdr:row>
      <xdr:rowOff>80010</xdr:rowOff>
    </xdr:from>
    <xdr:ext cx="762000" cy="259080"/>
    <xdr:sp macro="" textlink="">
      <xdr:nvSpPr>
        <xdr:cNvPr id="358" name="テキスト ボックス 357"/>
        <xdr:cNvSpPr txBox="1"/>
      </xdr:nvSpPr>
      <xdr:spPr>
        <a:xfrm>
          <a:off x="7715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59" name="テキスト ボックス 358"/>
        <xdr:cNvSpPr txBox="1"/>
      </xdr:nvSpPr>
      <xdr:spPr>
        <a:xfrm>
          <a:off x="690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0" name="テキスト ボックス 359"/>
        <xdr:cNvSpPr txBox="1"/>
      </xdr:nvSpPr>
      <xdr:spPr>
        <a:xfrm>
          <a:off x="6115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150495</xdr:rowOff>
    </xdr:from>
    <xdr:to xmlns:xdr="http://schemas.openxmlformats.org/drawingml/2006/spreadsheetDrawing">
      <xdr:col>55</xdr:col>
      <xdr:colOff>50800</xdr:colOff>
      <xdr:row>56</xdr:row>
      <xdr:rowOff>80645</xdr:rowOff>
    </xdr:to>
    <xdr:sp macro="" textlink="">
      <xdr:nvSpPr>
        <xdr:cNvPr id="361" name="楕円 360"/>
        <xdr:cNvSpPr/>
      </xdr:nvSpPr>
      <xdr:spPr>
        <a:xfrm>
          <a:off x="9398000" y="95802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1905</xdr:rowOff>
    </xdr:from>
    <xdr:ext cx="534035" cy="259080"/>
    <xdr:sp macro="" textlink="">
      <xdr:nvSpPr>
        <xdr:cNvPr id="362" name="農林水産業費該当値テキスト"/>
        <xdr:cNvSpPr txBox="1"/>
      </xdr:nvSpPr>
      <xdr:spPr>
        <a:xfrm>
          <a:off x="9480550" y="94316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37465</xdr:rowOff>
    </xdr:from>
    <xdr:to xmlns:xdr="http://schemas.openxmlformats.org/drawingml/2006/spreadsheetDrawing">
      <xdr:col>50</xdr:col>
      <xdr:colOff>165100</xdr:colOff>
      <xdr:row>56</xdr:row>
      <xdr:rowOff>139065</xdr:rowOff>
    </xdr:to>
    <xdr:sp macro="" textlink="">
      <xdr:nvSpPr>
        <xdr:cNvPr id="363" name="楕円 362"/>
        <xdr:cNvSpPr/>
      </xdr:nvSpPr>
      <xdr:spPr>
        <a:xfrm>
          <a:off x="8636000" y="963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155575</xdr:rowOff>
    </xdr:from>
    <xdr:ext cx="534670" cy="258445"/>
    <xdr:sp macro="" textlink="">
      <xdr:nvSpPr>
        <xdr:cNvPr id="364" name="テキスト ボックス 363"/>
        <xdr:cNvSpPr txBox="1"/>
      </xdr:nvSpPr>
      <xdr:spPr>
        <a:xfrm>
          <a:off x="8438515" y="9413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166370</xdr:rowOff>
    </xdr:from>
    <xdr:to xmlns:xdr="http://schemas.openxmlformats.org/drawingml/2006/spreadsheetDrawing">
      <xdr:col>46</xdr:col>
      <xdr:colOff>38100</xdr:colOff>
      <xdr:row>56</xdr:row>
      <xdr:rowOff>96520</xdr:rowOff>
    </xdr:to>
    <xdr:sp macro="" textlink="">
      <xdr:nvSpPr>
        <xdr:cNvPr id="365" name="楕円 364"/>
        <xdr:cNvSpPr/>
      </xdr:nvSpPr>
      <xdr:spPr>
        <a:xfrm>
          <a:off x="7842250" y="95961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113030</xdr:rowOff>
    </xdr:from>
    <xdr:ext cx="534035" cy="259080"/>
    <xdr:sp macro="" textlink="">
      <xdr:nvSpPr>
        <xdr:cNvPr id="366" name="テキスト ボックス 365"/>
        <xdr:cNvSpPr txBox="1"/>
      </xdr:nvSpPr>
      <xdr:spPr>
        <a:xfrm>
          <a:off x="7644765" y="9371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43815</xdr:rowOff>
    </xdr:from>
    <xdr:to xmlns:xdr="http://schemas.openxmlformats.org/drawingml/2006/spreadsheetDrawing">
      <xdr:col>41</xdr:col>
      <xdr:colOff>101600</xdr:colOff>
      <xdr:row>56</xdr:row>
      <xdr:rowOff>145415</xdr:rowOff>
    </xdr:to>
    <xdr:sp macro="" textlink="">
      <xdr:nvSpPr>
        <xdr:cNvPr id="367" name="楕円 366"/>
        <xdr:cNvSpPr/>
      </xdr:nvSpPr>
      <xdr:spPr>
        <a:xfrm>
          <a:off x="7029450" y="96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162560</xdr:rowOff>
    </xdr:from>
    <xdr:ext cx="534035" cy="259080"/>
    <xdr:sp macro="" textlink="">
      <xdr:nvSpPr>
        <xdr:cNvPr id="368" name="テキスト ボックス 367"/>
        <xdr:cNvSpPr txBox="1"/>
      </xdr:nvSpPr>
      <xdr:spPr>
        <a:xfrm>
          <a:off x="6851015" y="9420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167005</xdr:rowOff>
    </xdr:from>
    <xdr:to xmlns:xdr="http://schemas.openxmlformats.org/drawingml/2006/spreadsheetDrawing">
      <xdr:col>36</xdr:col>
      <xdr:colOff>165100</xdr:colOff>
      <xdr:row>56</xdr:row>
      <xdr:rowOff>97790</xdr:rowOff>
    </xdr:to>
    <xdr:sp macro="" textlink="">
      <xdr:nvSpPr>
        <xdr:cNvPr id="369" name="楕円 368"/>
        <xdr:cNvSpPr/>
      </xdr:nvSpPr>
      <xdr:spPr>
        <a:xfrm>
          <a:off x="6235700" y="9596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113665</xdr:rowOff>
    </xdr:from>
    <xdr:ext cx="534670" cy="258445"/>
    <xdr:sp macro="" textlink="">
      <xdr:nvSpPr>
        <xdr:cNvPr id="370" name="テキスト ボックス 369"/>
        <xdr:cNvSpPr txBox="1"/>
      </xdr:nvSpPr>
      <xdr:spPr>
        <a:xfrm>
          <a:off x="6038215" y="93719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1" name="正方形/長方形 370"/>
        <xdr:cNvSpPr/>
      </xdr:nvSpPr>
      <xdr:spPr>
        <a:xfrm>
          <a:off x="5956300" y="10858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2" name="正方形/長方形 371"/>
        <xdr:cNvSpPr/>
      </xdr:nvSpPr>
      <xdr:spPr>
        <a:xfrm>
          <a:off x="60642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3" name="正方形/長方形 372"/>
        <xdr:cNvSpPr/>
      </xdr:nvSpPr>
      <xdr:spPr>
        <a:xfrm>
          <a:off x="60642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4" name="正方形/長方形 373"/>
        <xdr:cNvSpPr/>
      </xdr:nvSpPr>
      <xdr:spPr>
        <a:xfrm>
          <a:off x="69850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5" name="正方形/長方形 374"/>
        <xdr:cNvSpPr/>
      </xdr:nvSpPr>
      <xdr:spPr>
        <a:xfrm>
          <a:off x="69850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6" name="正方形/長方形 375"/>
        <xdr:cNvSpPr/>
      </xdr:nvSpPr>
      <xdr:spPr>
        <a:xfrm>
          <a:off x="8013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7" name="正方形/長方形 376"/>
        <xdr:cNvSpPr/>
      </xdr:nvSpPr>
      <xdr:spPr>
        <a:xfrm>
          <a:off x="8013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8" name="正方形/長方形 377"/>
        <xdr:cNvSpPr/>
      </xdr:nvSpPr>
      <xdr:spPr>
        <a:xfrm>
          <a:off x="5956300" y="11684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79" name="テキスト ボックス 378"/>
        <xdr:cNvSpPr txBox="1"/>
      </xdr:nvSpPr>
      <xdr:spPr>
        <a:xfrm>
          <a:off x="59182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0" name="直線コネクタ 379"/>
        <xdr:cNvCxnSpPr/>
      </xdr:nvCxnSpPr>
      <xdr:spPr>
        <a:xfrm>
          <a:off x="5956300" y="1397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1" name="直線コネクタ 380"/>
        <xdr:cNvCxnSpPr/>
      </xdr:nvCxnSpPr>
      <xdr:spPr>
        <a:xfrm>
          <a:off x="5956300" y="13512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82" name="テキスト ボックス 381"/>
        <xdr:cNvSpPr txBox="1"/>
      </xdr:nvSpPr>
      <xdr:spPr>
        <a:xfrm>
          <a:off x="572643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3" name="直線コネクタ 382"/>
        <xdr:cNvCxnSpPr/>
      </xdr:nvCxnSpPr>
      <xdr:spPr>
        <a:xfrm>
          <a:off x="5956300" y="13055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0860" cy="258445"/>
    <xdr:sp macro="" textlink="">
      <xdr:nvSpPr>
        <xdr:cNvPr id="384" name="テキスト ボックス 383"/>
        <xdr:cNvSpPr txBox="1"/>
      </xdr:nvSpPr>
      <xdr:spPr>
        <a:xfrm>
          <a:off x="5481955" y="12913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5" name="直線コネクタ 384"/>
        <xdr:cNvCxnSpPr/>
      </xdr:nvCxnSpPr>
      <xdr:spPr>
        <a:xfrm>
          <a:off x="5956300" y="12598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0860" cy="258445"/>
    <xdr:sp macro="" textlink="">
      <xdr:nvSpPr>
        <xdr:cNvPr id="386" name="テキスト ボックス 385"/>
        <xdr:cNvSpPr txBox="1"/>
      </xdr:nvSpPr>
      <xdr:spPr>
        <a:xfrm>
          <a:off x="5481955" y="12456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7" name="直線コネクタ 386"/>
        <xdr:cNvCxnSpPr/>
      </xdr:nvCxnSpPr>
      <xdr:spPr>
        <a:xfrm>
          <a:off x="5956300" y="12141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168910</xdr:rowOff>
    </xdr:from>
    <xdr:ext cx="530860" cy="258445"/>
    <xdr:sp macro="" textlink="">
      <xdr:nvSpPr>
        <xdr:cNvPr id="388" name="テキスト ボックス 387"/>
        <xdr:cNvSpPr txBox="1"/>
      </xdr:nvSpPr>
      <xdr:spPr>
        <a:xfrm>
          <a:off x="5481955" y="11998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9" name="直線コネクタ 388"/>
        <xdr:cNvCxnSpPr/>
      </xdr:nvCxnSpPr>
      <xdr:spPr>
        <a:xfrm>
          <a:off x="5956300" y="1168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0860" cy="258445"/>
    <xdr:sp macro="" textlink="">
      <xdr:nvSpPr>
        <xdr:cNvPr id="390" name="テキスト ボックス 389"/>
        <xdr:cNvSpPr txBox="1"/>
      </xdr:nvSpPr>
      <xdr:spPr>
        <a:xfrm>
          <a:off x="5481955" y="11541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商工費グラフ枠"/>
        <xdr:cNvSpPr/>
      </xdr:nvSpPr>
      <xdr:spPr>
        <a:xfrm>
          <a:off x="5956300" y="11684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70</xdr:row>
      <xdr:rowOff>78105</xdr:rowOff>
    </xdr:from>
    <xdr:to xmlns:xdr="http://schemas.openxmlformats.org/drawingml/2006/spreadsheetDrawing">
      <xdr:col>54</xdr:col>
      <xdr:colOff>171450</xdr:colOff>
      <xdr:row>78</xdr:row>
      <xdr:rowOff>63500</xdr:rowOff>
    </xdr:to>
    <xdr:cxnSp macro="">
      <xdr:nvCxnSpPr>
        <xdr:cNvPr id="392" name="直線コネクタ 391"/>
        <xdr:cNvCxnSpPr/>
      </xdr:nvCxnSpPr>
      <xdr:spPr>
        <a:xfrm flipV="1">
          <a:off x="9429750" y="12079605"/>
          <a:ext cx="0" cy="1356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66675</xdr:rowOff>
    </xdr:from>
    <xdr:ext cx="469265" cy="258445"/>
    <xdr:sp macro="" textlink="">
      <xdr:nvSpPr>
        <xdr:cNvPr id="393" name="商工費最小値テキスト"/>
        <xdr:cNvSpPr txBox="1"/>
      </xdr:nvSpPr>
      <xdr:spPr>
        <a:xfrm>
          <a:off x="9480550" y="13439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63500</xdr:rowOff>
    </xdr:from>
    <xdr:to xmlns:xdr="http://schemas.openxmlformats.org/drawingml/2006/spreadsheetDrawing">
      <xdr:col>55</xdr:col>
      <xdr:colOff>88900</xdr:colOff>
      <xdr:row>78</xdr:row>
      <xdr:rowOff>63500</xdr:rowOff>
    </xdr:to>
    <xdr:cxnSp macro="">
      <xdr:nvCxnSpPr>
        <xdr:cNvPr id="394" name="直線コネクタ 393"/>
        <xdr:cNvCxnSpPr/>
      </xdr:nvCxnSpPr>
      <xdr:spPr>
        <a:xfrm>
          <a:off x="9359900" y="134366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24765</xdr:rowOff>
    </xdr:from>
    <xdr:ext cx="534035" cy="259080"/>
    <xdr:sp macro="" textlink="">
      <xdr:nvSpPr>
        <xdr:cNvPr id="395" name="商工費最大値テキスト"/>
        <xdr:cNvSpPr txBox="1"/>
      </xdr:nvSpPr>
      <xdr:spPr>
        <a:xfrm>
          <a:off x="9480550" y="11854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62,707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78105</xdr:rowOff>
    </xdr:from>
    <xdr:to xmlns:xdr="http://schemas.openxmlformats.org/drawingml/2006/spreadsheetDrawing">
      <xdr:col>55</xdr:col>
      <xdr:colOff>88900</xdr:colOff>
      <xdr:row>70</xdr:row>
      <xdr:rowOff>78105</xdr:rowOff>
    </xdr:to>
    <xdr:cxnSp macro="">
      <xdr:nvCxnSpPr>
        <xdr:cNvPr id="396" name="直線コネクタ 395"/>
        <xdr:cNvCxnSpPr/>
      </xdr:nvCxnSpPr>
      <xdr:spPr>
        <a:xfrm>
          <a:off x="9359900" y="120796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73</xdr:row>
      <xdr:rowOff>164465</xdr:rowOff>
    </xdr:from>
    <xdr:to xmlns:xdr="http://schemas.openxmlformats.org/drawingml/2006/spreadsheetDrawing">
      <xdr:col>55</xdr:col>
      <xdr:colOff>0</xdr:colOff>
      <xdr:row>74</xdr:row>
      <xdr:rowOff>12065</xdr:rowOff>
    </xdr:to>
    <xdr:cxnSp macro="">
      <xdr:nvCxnSpPr>
        <xdr:cNvPr id="397" name="直線コネクタ 396"/>
        <xdr:cNvCxnSpPr/>
      </xdr:nvCxnSpPr>
      <xdr:spPr>
        <a:xfrm>
          <a:off x="8686800" y="12680315"/>
          <a:ext cx="7429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138430</xdr:rowOff>
    </xdr:from>
    <xdr:ext cx="534035" cy="259080"/>
    <xdr:sp macro="" textlink="">
      <xdr:nvSpPr>
        <xdr:cNvPr id="398" name="商工費平均値テキスト"/>
        <xdr:cNvSpPr txBox="1"/>
      </xdr:nvSpPr>
      <xdr:spPr>
        <a:xfrm>
          <a:off x="9480550" y="1299718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19,382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160020</xdr:rowOff>
    </xdr:from>
    <xdr:to xmlns:xdr="http://schemas.openxmlformats.org/drawingml/2006/spreadsheetDrawing">
      <xdr:col>55</xdr:col>
      <xdr:colOff>50800</xdr:colOff>
      <xdr:row>76</xdr:row>
      <xdr:rowOff>90170</xdr:rowOff>
    </xdr:to>
    <xdr:sp macro="" textlink="">
      <xdr:nvSpPr>
        <xdr:cNvPr id="399" name="フローチャート: 判断 398"/>
        <xdr:cNvSpPr/>
      </xdr:nvSpPr>
      <xdr:spPr>
        <a:xfrm>
          <a:off x="9398000" y="130187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73</xdr:row>
      <xdr:rowOff>164465</xdr:rowOff>
    </xdr:from>
    <xdr:to xmlns:xdr="http://schemas.openxmlformats.org/drawingml/2006/spreadsheetDrawing">
      <xdr:col>50</xdr:col>
      <xdr:colOff>114300</xdr:colOff>
      <xdr:row>75</xdr:row>
      <xdr:rowOff>66675</xdr:rowOff>
    </xdr:to>
    <xdr:cxnSp macro="">
      <xdr:nvCxnSpPr>
        <xdr:cNvPr id="400" name="直線コネクタ 399"/>
        <xdr:cNvCxnSpPr/>
      </xdr:nvCxnSpPr>
      <xdr:spPr>
        <a:xfrm flipV="1">
          <a:off x="7886700" y="12680315"/>
          <a:ext cx="800100"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86360</xdr:rowOff>
    </xdr:from>
    <xdr:to xmlns:xdr="http://schemas.openxmlformats.org/drawingml/2006/spreadsheetDrawing">
      <xdr:col>50</xdr:col>
      <xdr:colOff>165100</xdr:colOff>
      <xdr:row>77</xdr:row>
      <xdr:rowOff>16510</xdr:rowOff>
    </xdr:to>
    <xdr:sp macro="" textlink="">
      <xdr:nvSpPr>
        <xdr:cNvPr id="401" name="フローチャート: 判断 400"/>
        <xdr:cNvSpPr/>
      </xdr:nvSpPr>
      <xdr:spPr>
        <a:xfrm>
          <a:off x="8636000" y="1311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7620</xdr:rowOff>
    </xdr:from>
    <xdr:ext cx="534670" cy="258445"/>
    <xdr:sp macro="" textlink="">
      <xdr:nvSpPr>
        <xdr:cNvPr id="402" name="テキスト ボックス 401"/>
        <xdr:cNvSpPr txBox="1"/>
      </xdr:nvSpPr>
      <xdr:spPr>
        <a:xfrm>
          <a:off x="8438515" y="132092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74</xdr:row>
      <xdr:rowOff>129540</xdr:rowOff>
    </xdr:from>
    <xdr:to xmlns:xdr="http://schemas.openxmlformats.org/drawingml/2006/spreadsheetDrawing">
      <xdr:col>45</xdr:col>
      <xdr:colOff>171450</xdr:colOff>
      <xdr:row>75</xdr:row>
      <xdr:rowOff>66675</xdr:rowOff>
    </xdr:to>
    <xdr:cxnSp macro="">
      <xdr:nvCxnSpPr>
        <xdr:cNvPr id="403" name="直線コネクタ 402"/>
        <xdr:cNvCxnSpPr/>
      </xdr:nvCxnSpPr>
      <xdr:spPr>
        <a:xfrm>
          <a:off x="7080250" y="12816840"/>
          <a:ext cx="80645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82550</xdr:rowOff>
    </xdr:from>
    <xdr:to xmlns:xdr="http://schemas.openxmlformats.org/drawingml/2006/spreadsheetDrawing">
      <xdr:col>46</xdr:col>
      <xdr:colOff>38100</xdr:colOff>
      <xdr:row>77</xdr:row>
      <xdr:rowOff>12700</xdr:rowOff>
    </xdr:to>
    <xdr:sp macro="" textlink="">
      <xdr:nvSpPr>
        <xdr:cNvPr id="404" name="フローチャート: 判断 403"/>
        <xdr:cNvSpPr/>
      </xdr:nvSpPr>
      <xdr:spPr>
        <a:xfrm>
          <a:off x="7842250" y="131127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3810</xdr:rowOff>
    </xdr:from>
    <xdr:ext cx="534035" cy="259080"/>
    <xdr:sp macro="" textlink="">
      <xdr:nvSpPr>
        <xdr:cNvPr id="405" name="テキスト ボックス 404"/>
        <xdr:cNvSpPr txBox="1"/>
      </xdr:nvSpPr>
      <xdr:spPr>
        <a:xfrm>
          <a:off x="7644765" y="13205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74</xdr:row>
      <xdr:rowOff>129540</xdr:rowOff>
    </xdr:from>
    <xdr:to xmlns:xdr="http://schemas.openxmlformats.org/drawingml/2006/spreadsheetDrawing">
      <xdr:col>41</xdr:col>
      <xdr:colOff>50800</xdr:colOff>
      <xdr:row>75</xdr:row>
      <xdr:rowOff>55880</xdr:rowOff>
    </xdr:to>
    <xdr:cxnSp macro="">
      <xdr:nvCxnSpPr>
        <xdr:cNvPr id="406" name="直線コネクタ 405"/>
        <xdr:cNvCxnSpPr/>
      </xdr:nvCxnSpPr>
      <xdr:spPr>
        <a:xfrm flipV="1">
          <a:off x="6286500" y="12816840"/>
          <a:ext cx="79375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97790</xdr:rowOff>
    </xdr:from>
    <xdr:to xmlns:xdr="http://schemas.openxmlformats.org/drawingml/2006/spreadsheetDrawing">
      <xdr:col>41</xdr:col>
      <xdr:colOff>101600</xdr:colOff>
      <xdr:row>77</xdr:row>
      <xdr:rowOff>27940</xdr:rowOff>
    </xdr:to>
    <xdr:sp macro="" textlink="">
      <xdr:nvSpPr>
        <xdr:cNvPr id="407" name="フローチャート: 判断 406"/>
        <xdr:cNvSpPr/>
      </xdr:nvSpPr>
      <xdr:spPr>
        <a:xfrm>
          <a:off x="702945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19050</xdr:rowOff>
    </xdr:from>
    <xdr:ext cx="534035" cy="258445"/>
    <xdr:sp macro="" textlink="">
      <xdr:nvSpPr>
        <xdr:cNvPr id="408" name="テキスト ボックス 407"/>
        <xdr:cNvSpPr txBox="1"/>
      </xdr:nvSpPr>
      <xdr:spPr>
        <a:xfrm>
          <a:off x="6851015" y="13220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60960</xdr:rowOff>
    </xdr:from>
    <xdr:to xmlns:xdr="http://schemas.openxmlformats.org/drawingml/2006/spreadsheetDrawing">
      <xdr:col>36</xdr:col>
      <xdr:colOff>165100</xdr:colOff>
      <xdr:row>76</xdr:row>
      <xdr:rowOff>162560</xdr:rowOff>
    </xdr:to>
    <xdr:sp macro="" textlink="">
      <xdr:nvSpPr>
        <xdr:cNvPr id="409" name="フローチャート: 判断 408"/>
        <xdr:cNvSpPr/>
      </xdr:nvSpPr>
      <xdr:spPr>
        <a:xfrm>
          <a:off x="6235700" y="1309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153670</xdr:rowOff>
    </xdr:from>
    <xdr:ext cx="534670" cy="259080"/>
    <xdr:sp macro="" textlink="">
      <xdr:nvSpPr>
        <xdr:cNvPr id="410" name="テキスト ボックス 409"/>
        <xdr:cNvSpPr txBox="1"/>
      </xdr:nvSpPr>
      <xdr:spPr>
        <a:xfrm>
          <a:off x="6038215" y="13183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1" name="テキスト ボックス 410"/>
        <xdr:cNvSpPr txBox="1"/>
      </xdr:nvSpPr>
      <xdr:spPr>
        <a:xfrm>
          <a:off x="92583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2" name="テキスト ボックス 411"/>
        <xdr:cNvSpPr txBox="1"/>
      </xdr:nvSpPr>
      <xdr:spPr>
        <a:xfrm>
          <a:off x="8515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81</xdr:row>
      <xdr:rowOff>80010</xdr:rowOff>
    </xdr:from>
    <xdr:ext cx="762000" cy="259080"/>
    <xdr:sp macro="" textlink="">
      <xdr:nvSpPr>
        <xdr:cNvPr id="413" name="テキスト ボックス 412"/>
        <xdr:cNvSpPr txBox="1"/>
      </xdr:nvSpPr>
      <xdr:spPr>
        <a:xfrm>
          <a:off x="7715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14" name="テキスト ボックス 413"/>
        <xdr:cNvSpPr txBox="1"/>
      </xdr:nvSpPr>
      <xdr:spPr>
        <a:xfrm>
          <a:off x="690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5" name="テキスト ボックス 414"/>
        <xdr:cNvSpPr txBox="1"/>
      </xdr:nvSpPr>
      <xdr:spPr>
        <a:xfrm>
          <a:off x="6115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73</xdr:row>
      <xdr:rowOff>132715</xdr:rowOff>
    </xdr:from>
    <xdr:to xmlns:xdr="http://schemas.openxmlformats.org/drawingml/2006/spreadsheetDrawing">
      <xdr:col>55</xdr:col>
      <xdr:colOff>50800</xdr:colOff>
      <xdr:row>74</xdr:row>
      <xdr:rowOff>63500</xdr:rowOff>
    </xdr:to>
    <xdr:sp macro="" textlink="">
      <xdr:nvSpPr>
        <xdr:cNvPr id="416" name="楕円 415"/>
        <xdr:cNvSpPr/>
      </xdr:nvSpPr>
      <xdr:spPr>
        <a:xfrm>
          <a:off x="9398000" y="1264856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72</xdr:row>
      <xdr:rowOff>155575</xdr:rowOff>
    </xdr:from>
    <xdr:ext cx="534035" cy="258445"/>
    <xdr:sp macro="" textlink="">
      <xdr:nvSpPr>
        <xdr:cNvPr id="417" name="商工費該当値テキスト"/>
        <xdr:cNvSpPr txBox="1"/>
      </xdr:nvSpPr>
      <xdr:spPr>
        <a:xfrm>
          <a:off x="9480550" y="124999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73</xdr:row>
      <xdr:rowOff>113665</xdr:rowOff>
    </xdr:from>
    <xdr:to xmlns:xdr="http://schemas.openxmlformats.org/drawingml/2006/spreadsheetDrawing">
      <xdr:col>50</xdr:col>
      <xdr:colOff>165100</xdr:colOff>
      <xdr:row>74</xdr:row>
      <xdr:rowOff>43815</xdr:rowOff>
    </xdr:to>
    <xdr:sp macro="" textlink="">
      <xdr:nvSpPr>
        <xdr:cNvPr id="418" name="楕円 417"/>
        <xdr:cNvSpPr/>
      </xdr:nvSpPr>
      <xdr:spPr>
        <a:xfrm>
          <a:off x="8636000" y="1262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72</xdr:row>
      <xdr:rowOff>60325</xdr:rowOff>
    </xdr:from>
    <xdr:ext cx="534670" cy="259080"/>
    <xdr:sp macro="" textlink="">
      <xdr:nvSpPr>
        <xdr:cNvPr id="419" name="テキスト ボックス 418"/>
        <xdr:cNvSpPr txBox="1"/>
      </xdr:nvSpPr>
      <xdr:spPr>
        <a:xfrm>
          <a:off x="8438515" y="12404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75</xdr:row>
      <xdr:rowOff>15875</xdr:rowOff>
    </xdr:from>
    <xdr:to xmlns:xdr="http://schemas.openxmlformats.org/drawingml/2006/spreadsheetDrawing">
      <xdr:col>46</xdr:col>
      <xdr:colOff>38100</xdr:colOff>
      <xdr:row>75</xdr:row>
      <xdr:rowOff>117475</xdr:rowOff>
    </xdr:to>
    <xdr:sp macro="" textlink="">
      <xdr:nvSpPr>
        <xdr:cNvPr id="420" name="楕円 419"/>
        <xdr:cNvSpPr/>
      </xdr:nvSpPr>
      <xdr:spPr>
        <a:xfrm>
          <a:off x="7842250" y="128746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73</xdr:row>
      <xdr:rowOff>133985</xdr:rowOff>
    </xdr:from>
    <xdr:ext cx="534035" cy="258445"/>
    <xdr:sp macro="" textlink="">
      <xdr:nvSpPr>
        <xdr:cNvPr id="421" name="テキスト ボックス 420"/>
        <xdr:cNvSpPr txBox="1"/>
      </xdr:nvSpPr>
      <xdr:spPr>
        <a:xfrm>
          <a:off x="7644765" y="126498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74</xdr:row>
      <xdr:rowOff>78740</xdr:rowOff>
    </xdr:from>
    <xdr:to xmlns:xdr="http://schemas.openxmlformats.org/drawingml/2006/spreadsheetDrawing">
      <xdr:col>41</xdr:col>
      <xdr:colOff>101600</xdr:colOff>
      <xdr:row>75</xdr:row>
      <xdr:rowOff>8890</xdr:rowOff>
    </xdr:to>
    <xdr:sp macro="" textlink="">
      <xdr:nvSpPr>
        <xdr:cNvPr id="422" name="楕円 421"/>
        <xdr:cNvSpPr/>
      </xdr:nvSpPr>
      <xdr:spPr>
        <a:xfrm>
          <a:off x="7029450" y="1276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73</xdr:row>
      <xdr:rowOff>25400</xdr:rowOff>
    </xdr:from>
    <xdr:ext cx="534035" cy="259080"/>
    <xdr:sp macro="" textlink="">
      <xdr:nvSpPr>
        <xdr:cNvPr id="423" name="テキスト ボックス 422"/>
        <xdr:cNvSpPr txBox="1"/>
      </xdr:nvSpPr>
      <xdr:spPr>
        <a:xfrm>
          <a:off x="6851015" y="12541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5080</xdr:rowOff>
    </xdr:from>
    <xdr:to xmlns:xdr="http://schemas.openxmlformats.org/drawingml/2006/spreadsheetDrawing">
      <xdr:col>36</xdr:col>
      <xdr:colOff>165100</xdr:colOff>
      <xdr:row>75</xdr:row>
      <xdr:rowOff>106680</xdr:rowOff>
    </xdr:to>
    <xdr:sp macro="" textlink="">
      <xdr:nvSpPr>
        <xdr:cNvPr id="424" name="楕円 423"/>
        <xdr:cNvSpPr/>
      </xdr:nvSpPr>
      <xdr:spPr>
        <a:xfrm>
          <a:off x="6235700" y="1286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73</xdr:row>
      <xdr:rowOff>123190</xdr:rowOff>
    </xdr:from>
    <xdr:ext cx="534670" cy="258445"/>
    <xdr:sp macro="" textlink="">
      <xdr:nvSpPr>
        <xdr:cNvPr id="425" name="テキスト ボックス 424"/>
        <xdr:cNvSpPr txBox="1"/>
      </xdr:nvSpPr>
      <xdr:spPr>
        <a:xfrm>
          <a:off x="6038215" y="126390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6" name="正方形/長方形 425"/>
        <xdr:cNvSpPr/>
      </xdr:nvSpPr>
      <xdr:spPr>
        <a:xfrm>
          <a:off x="5956300" y="14287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7" name="正方形/長方形 426"/>
        <xdr:cNvSpPr/>
      </xdr:nvSpPr>
      <xdr:spPr>
        <a:xfrm>
          <a:off x="60642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8" name="正方形/長方形 427"/>
        <xdr:cNvSpPr/>
      </xdr:nvSpPr>
      <xdr:spPr>
        <a:xfrm>
          <a:off x="60642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9" name="正方形/長方形 428"/>
        <xdr:cNvSpPr/>
      </xdr:nvSpPr>
      <xdr:spPr>
        <a:xfrm>
          <a:off x="69850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0" name="正方形/長方形 429"/>
        <xdr:cNvSpPr/>
      </xdr:nvSpPr>
      <xdr:spPr>
        <a:xfrm>
          <a:off x="69850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1" name="正方形/長方形 430"/>
        <xdr:cNvSpPr/>
      </xdr:nvSpPr>
      <xdr:spPr>
        <a:xfrm>
          <a:off x="8013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2" name="正方形/長方形 431"/>
        <xdr:cNvSpPr/>
      </xdr:nvSpPr>
      <xdr:spPr>
        <a:xfrm>
          <a:off x="8013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3" name="正方形/長方形 432"/>
        <xdr:cNvSpPr/>
      </xdr:nvSpPr>
      <xdr:spPr>
        <a:xfrm>
          <a:off x="5956300" y="15113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4" name="テキスト ボックス 433"/>
        <xdr:cNvSpPr txBox="1"/>
      </xdr:nvSpPr>
      <xdr:spPr>
        <a:xfrm>
          <a:off x="59182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5" name="直線コネクタ 434"/>
        <xdr:cNvCxnSpPr/>
      </xdr:nvCxnSpPr>
      <xdr:spPr>
        <a:xfrm>
          <a:off x="5956300" y="1739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6" name="直線コネクタ 435"/>
        <xdr:cNvCxnSpPr/>
      </xdr:nvCxnSpPr>
      <xdr:spPr>
        <a:xfrm>
          <a:off x="5956300" y="16941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37" name="テキスト ボックス 436"/>
        <xdr:cNvSpPr txBox="1"/>
      </xdr:nvSpPr>
      <xdr:spPr>
        <a:xfrm>
          <a:off x="572643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8" name="直線コネクタ 437"/>
        <xdr:cNvCxnSpPr/>
      </xdr:nvCxnSpPr>
      <xdr:spPr>
        <a:xfrm>
          <a:off x="5956300" y="16484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5630" cy="258445"/>
    <xdr:sp macro="" textlink="">
      <xdr:nvSpPr>
        <xdr:cNvPr id="439" name="テキスト ボックス 438"/>
        <xdr:cNvSpPr txBox="1"/>
      </xdr:nvSpPr>
      <xdr:spPr>
        <a:xfrm>
          <a:off x="5417820" y="16342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0" name="直線コネクタ 439"/>
        <xdr:cNvCxnSpPr/>
      </xdr:nvCxnSpPr>
      <xdr:spPr>
        <a:xfrm>
          <a:off x="5956300" y="16027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5630" cy="258445"/>
    <xdr:sp macro="" textlink="">
      <xdr:nvSpPr>
        <xdr:cNvPr id="441" name="テキスト ボックス 440"/>
        <xdr:cNvSpPr txBox="1"/>
      </xdr:nvSpPr>
      <xdr:spPr>
        <a:xfrm>
          <a:off x="5417820" y="15885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2" name="直線コネクタ 441"/>
        <xdr:cNvCxnSpPr/>
      </xdr:nvCxnSpPr>
      <xdr:spPr>
        <a:xfrm>
          <a:off x="5956300" y="15570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5630" cy="258445"/>
    <xdr:sp macro="" textlink="">
      <xdr:nvSpPr>
        <xdr:cNvPr id="443" name="テキスト ボックス 442"/>
        <xdr:cNvSpPr txBox="1"/>
      </xdr:nvSpPr>
      <xdr:spPr>
        <a:xfrm>
          <a:off x="5417820" y="15427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4" name="直線コネクタ 443"/>
        <xdr:cNvCxnSpPr/>
      </xdr:nvCxnSpPr>
      <xdr:spPr>
        <a:xfrm>
          <a:off x="5956300" y="15113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8445"/>
    <xdr:sp macro="" textlink="">
      <xdr:nvSpPr>
        <xdr:cNvPr id="445" name="テキスト ボックス 444"/>
        <xdr:cNvSpPr txBox="1"/>
      </xdr:nvSpPr>
      <xdr:spPr>
        <a:xfrm>
          <a:off x="541782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6" name="土木費グラフ枠"/>
        <xdr:cNvSpPr/>
      </xdr:nvSpPr>
      <xdr:spPr>
        <a:xfrm>
          <a:off x="5956300" y="15113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92</xdr:row>
      <xdr:rowOff>31115</xdr:rowOff>
    </xdr:from>
    <xdr:to xmlns:xdr="http://schemas.openxmlformats.org/drawingml/2006/spreadsheetDrawing">
      <xdr:col>54</xdr:col>
      <xdr:colOff>171450</xdr:colOff>
      <xdr:row>98</xdr:row>
      <xdr:rowOff>54610</xdr:rowOff>
    </xdr:to>
    <xdr:cxnSp macro="">
      <xdr:nvCxnSpPr>
        <xdr:cNvPr id="447" name="直線コネクタ 446"/>
        <xdr:cNvCxnSpPr/>
      </xdr:nvCxnSpPr>
      <xdr:spPr>
        <a:xfrm flipV="1">
          <a:off x="9429750" y="15804515"/>
          <a:ext cx="0" cy="1052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58420</xdr:rowOff>
    </xdr:from>
    <xdr:ext cx="534035" cy="259080"/>
    <xdr:sp macro="" textlink="">
      <xdr:nvSpPr>
        <xdr:cNvPr id="448" name="土木費最小値テキスト"/>
        <xdr:cNvSpPr txBox="1"/>
      </xdr:nvSpPr>
      <xdr:spPr>
        <a:xfrm>
          <a:off x="9480550" y="16860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54610</xdr:rowOff>
    </xdr:from>
    <xdr:to xmlns:xdr="http://schemas.openxmlformats.org/drawingml/2006/spreadsheetDrawing">
      <xdr:col>55</xdr:col>
      <xdr:colOff>88900</xdr:colOff>
      <xdr:row>98</xdr:row>
      <xdr:rowOff>54610</xdr:rowOff>
    </xdr:to>
    <xdr:cxnSp macro="">
      <xdr:nvCxnSpPr>
        <xdr:cNvPr id="449" name="直線コネクタ 448"/>
        <xdr:cNvCxnSpPr/>
      </xdr:nvCxnSpPr>
      <xdr:spPr>
        <a:xfrm>
          <a:off x="9359900" y="168567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149225</xdr:rowOff>
    </xdr:from>
    <xdr:ext cx="598170" cy="259080"/>
    <xdr:sp macro="" textlink="">
      <xdr:nvSpPr>
        <xdr:cNvPr id="450" name="土木費最大値テキスト"/>
        <xdr:cNvSpPr txBox="1"/>
      </xdr:nvSpPr>
      <xdr:spPr>
        <a:xfrm>
          <a:off x="9480550" y="155797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248,819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92</xdr:row>
      <xdr:rowOff>31115</xdr:rowOff>
    </xdr:from>
    <xdr:to xmlns:xdr="http://schemas.openxmlformats.org/drawingml/2006/spreadsheetDrawing">
      <xdr:col>55</xdr:col>
      <xdr:colOff>88900</xdr:colOff>
      <xdr:row>92</xdr:row>
      <xdr:rowOff>31115</xdr:rowOff>
    </xdr:to>
    <xdr:cxnSp macro="">
      <xdr:nvCxnSpPr>
        <xdr:cNvPr id="451" name="直線コネクタ 450"/>
        <xdr:cNvCxnSpPr/>
      </xdr:nvCxnSpPr>
      <xdr:spPr>
        <a:xfrm>
          <a:off x="9359900" y="158045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135890</xdr:rowOff>
    </xdr:from>
    <xdr:to xmlns:xdr="http://schemas.openxmlformats.org/drawingml/2006/spreadsheetDrawing">
      <xdr:col>55</xdr:col>
      <xdr:colOff>0</xdr:colOff>
      <xdr:row>96</xdr:row>
      <xdr:rowOff>144145</xdr:rowOff>
    </xdr:to>
    <xdr:cxnSp macro="">
      <xdr:nvCxnSpPr>
        <xdr:cNvPr id="452" name="直線コネクタ 451"/>
        <xdr:cNvCxnSpPr/>
      </xdr:nvCxnSpPr>
      <xdr:spPr>
        <a:xfrm flipV="1">
          <a:off x="8686800" y="16595090"/>
          <a:ext cx="7429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153035</xdr:rowOff>
    </xdr:from>
    <xdr:ext cx="534035" cy="259080"/>
    <xdr:sp macro="" textlink="">
      <xdr:nvSpPr>
        <xdr:cNvPr id="453" name="土木費平均値テキスト"/>
        <xdr:cNvSpPr txBox="1"/>
      </xdr:nvSpPr>
      <xdr:spPr>
        <a:xfrm>
          <a:off x="9480550" y="1661223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3175</xdr:rowOff>
    </xdr:from>
    <xdr:to xmlns:xdr="http://schemas.openxmlformats.org/drawingml/2006/spreadsheetDrawing">
      <xdr:col>55</xdr:col>
      <xdr:colOff>50800</xdr:colOff>
      <xdr:row>97</xdr:row>
      <xdr:rowOff>104775</xdr:rowOff>
    </xdr:to>
    <xdr:sp macro="" textlink="">
      <xdr:nvSpPr>
        <xdr:cNvPr id="454" name="フローチャート: 判断 453"/>
        <xdr:cNvSpPr/>
      </xdr:nvSpPr>
      <xdr:spPr>
        <a:xfrm>
          <a:off x="9398000" y="166338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96</xdr:row>
      <xdr:rowOff>144145</xdr:rowOff>
    </xdr:from>
    <xdr:to xmlns:xdr="http://schemas.openxmlformats.org/drawingml/2006/spreadsheetDrawing">
      <xdr:col>50</xdr:col>
      <xdr:colOff>114300</xdr:colOff>
      <xdr:row>97</xdr:row>
      <xdr:rowOff>61595</xdr:rowOff>
    </xdr:to>
    <xdr:cxnSp macro="">
      <xdr:nvCxnSpPr>
        <xdr:cNvPr id="455" name="直線コネクタ 454"/>
        <xdr:cNvCxnSpPr/>
      </xdr:nvCxnSpPr>
      <xdr:spPr>
        <a:xfrm flipV="1">
          <a:off x="7886700" y="16603345"/>
          <a:ext cx="8001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6350</xdr:rowOff>
    </xdr:from>
    <xdr:to xmlns:xdr="http://schemas.openxmlformats.org/drawingml/2006/spreadsheetDrawing">
      <xdr:col>50</xdr:col>
      <xdr:colOff>165100</xdr:colOff>
      <xdr:row>97</xdr:row>
      <xdr:rowOff>107950</xdr:rowOff>
    </xdr:to>
    <xdr:sp macro="" textlink="">
      <xdr:nvSpPr>
        <xdr:cNvPr id="456" name="フローチャート: 判断 455"/>
        <xdr:cNvSpPr/>
      </xdr:nvSpPr>
      <xdr:spPr>
        <a:xfrm>
          <a:off x="8636000" y="166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99060</xdr:rowOff>
    </xdr:from>
    <xdr:ext cx="534670" cy="258445"/>
    <xdr:sp macro="" textlink="">
      <xdr:nvSpPr>
        <xdr:cNvPr id="457" name="テキスト ボックス 456"/>
        <xdr:cNvSpPr txBox="1"/>
      </xdr:nvSpPr>
      <xdr:spPr>
        <a:xfrm>
          <a:off x="8438515" y="167297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61595</xdr:rowOff>
    </xdr:from>
    <xdr:to xmlns:xdr="http://schemas.openxmlformats.org/drawingml/2006/spreadsheetDrawing">
      <xdr:col>45</xdr:col>
      <xdr:colOff>171450</xdr:colOff>
      <xdr:row>97</xdr:row>
      <xdr:rowOff>75565</xdr:rowOff>
    </xdr:to>
    <xdr:cxnSp macro="">
      <xdr:nvCxnSpPr>
        <xdr:cNvPr id="458" name="直線コネクタ 457"/>
        <xdr:cNvCxnSpPr/>
      </xdr:nvCxnSpPr>
      <xdr:spPr>
        <a:xfrm flipV="1">
          <a:off x="7080250" y="16692245"/>
          <a:ext cx="8064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168910</xdr:rowOff>
    </xdr:from>
    <xdr:to xmlns:xdr="http://schemas.openxmlformats.org/drawingml/2006/spreadsheetDrawing">
      <xdr:col>46</xdr:col>
      <xdr:colOff>38100</xdr:colOff>
      <xdr:row>97</xdr:row>
      <xdr:rowOff>99060</xdr:rowOff>
    </xdr:to>
    <xdr:sp macro="" textlink="">
      <xdr:nvSpPr>
        <xdr:cNvPr id="459" name="フローチャート: 判断 458"/>
        <xdr:cNvSpPr/>
      </xdr:nvSpPr>
      <xdr:spPr>
        <a:xfrm>
          <a:off x="7842250" y="166281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115570</xdr:rowOff>
    </xdr:from>
    <xdr:ext cx="534035" cy="259080"/>
    <xdr:sp macro="" textlink="">
      <xdr:nvSpPr>
        <xdr:cNvPr id="460" name="テキスト ボックス 459"/>
        <xdr:cNvSpPr txBox="1"/>
      </xdr:nvSpPr>
      <xdr:spPr>
        <a:xfrm>
          <a:off x="7644765" y="16403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57150</xdr:rowOff>
    </xdr:from>
    <xdr:to xmlns:xdr="http://schemas.openxmlformats.org/drawingml/2006/spreadsheetDrawing">
      <xdr:col>41</xdr:col>
      <xdr:colOff>50800</xdr:colOff>
      <xdr:row>97</xdr:row>
      <xdr:rowOff>75565</xdr:rowOff>
    </xdr:to>
    <xdr:cxnSp macro="">
      <xdr:nvCxnSpPr>
        <xdr:cNvPr id="461" name="直線コネクタ 460"/>
        <xdr:cNvCxnSpPr/>
      </xdr:nvCxnSpPr>
      <xdr:spPr>
        <a:xfrm>
          <a:off x="6286500" y="16687800"/>
          <a:ext cx="7937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19685</xdr:rowOff>
    </xdr:from>
    <xdr:to xmlns:xdr="http://schemas.openxmlformats.org/drawingml/2006/spreadsheetDrawing">
      <xdr:col>41</xdr:col>
      <xdr:colOff>101600</xdr:colOff>
      <xdr:row>97</xdr:row>
      <xdr:rowOff>121285</xdr:rowOff>
    </xdr:to>
    <xdr:sp macro="" textlink="">
      <xdr:nvSpPr>
        <xdr:cNvPr id="462" name="フローチャート: 判断 461"/>
        <xdr:cNvSpPr/>
      </xdr:nvSpPr>
      <xdr:spPr>
        <a:xfrm>
          <a:off x="7029450" y="1665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137795</xdr:rowOff>
    </xdr:from>
    <xdr:ext cx="534035" cy="259080"/>
    <xdr:sp macro="" textlink="">
      <xdr:nvSpPr>
        <xdr:cNvPr id="463" name="テキスト ボックス 462"/>
        <xdr:cNvSpPr txBox="1"/>
      </xdr:nvSpPr>
      <xdr:spPr>
        <a:xfrm>
          <a:off x="6851015" y="16425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13970</xdr:rowOff>
    </xdr:from>
    <xdr:to xmlns:xdr="http://schemas.openxmlformats.org/drawingml/2006/spreadsheetDrawing">
      <xdr:col>36</xdr:col>
      <xdr:colOff>165100</xdr:colOff>
      <xdr:row>97</xdr:row>
      <xdr:rowOff>115570</xdr:rowOff>
    </xdr:to>
    <xdr:sp macro="" textlink="">
      <xdr:nvSpPr>
        <xdr:cNvPr id="464" name="フローチャート: 判断 463"/>
        <xdr:cNvSpPr/>
      </xdr:nvSpPr>
      <xdr:spPr>
        <a:xfrm>
          <a:off x="6235700" y="166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106680</xdr:rowOff>
    </xdr:from>
    <xdr:ext cx="534670" cy="259080"/>
    <xdr:sp macro="" textlink="">
      <xdr:nvSpPr>
        <xdr:cNvPr id="465" name="テキスト ボックス 464"/>
        <xdr:cNvSpPr txBox="1"/>
      </xdr:nvSpPr>
      <xdr:spPr>
        <a:xfrm>
          <a:off x="6038215" y="16737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6" name="テキスト ボックス 465"/>
        <xdr:cNvSpPr txBox="1"/>
      </xdr:nvSpPr>
      <xdr:spPr>
        <a:xfrm>
          <a:off x="92583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7" name="テキスト ボックス 466"/>
        <xdr:cNvSpPr txBox="1"/>
      </xdr:nvSpPr>
      <xdr:spPr>
        <a:xfrm>
          <a:off x="8515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101</xdr:row>
      <xdr:rowOff>80010</xdr:rowOff>
    </xdr:from>
    <xdr:ext cx="762000" cy="259080"/>
    <xdr:sp macro="" textlink="">
      <xdr:nvSpPr>
        <xdr:cNvPr id="468" name="テキスト ボックス 467"/>
        <xdr:cNvSpPr txBox="1"/>
      </xdr:nvSpPr>
      <xdr:spPr>
        <a:xfrm>
          <a:off x="7715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69" name="テキスト ボックス 468"/>
        <xdr:cNvSpPr txBox="1"/>
      </xdr:nvSpPr>
      <xdr:spPr>
        <a:xfrm>
          <a:off x="690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0" name="テキスト ボックス 469"/>
        <xdr:cNvSpPr txBox="1"/>
      </xdr:nvSpPr>
      <xdr:spPr>
        <a:xfrm>
          <a:off x="6115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85090</xdr:rowOff>
    </xdr:from>
    <xdr:to xmlns:xdr="http://schemas.openxmlformats.org/drawingml/2006/spreadsheetDrawing">
      <xdr:col>55</xdr:col>
      <xdr:colOff>50800</xdr:colOff>
      <xdr:row>97</xdr:row>
      <xdr:rowOff>15240</xdr:rowOff>
    </xdr:to>
    <xdr:sp macro="" textlink="">
      <xdr:nvSpPr>
        <xdr:cNvPr id="471" name="楕円 470"/>
        <xdr:cNvSpPr/>
      </xdr:nvSpPr>
      <xdr:spPr>
        <a:xfrm>
          <a:off x="9398000" y="165442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107950</xdr:rowOff>
    </xdr:from>
    <xdr:ext cx="534035" cy="259080"/>
    <xdr:sp macro="" textlink="">
      <xdr:nvSpPr>
        <xdr:cNvPr id="472" name="土木費該当値テキスト"/>
        <xdr:cNvSpPr txBox="1"/>
      </xdr:nvSpPr>
      <xdr:spPr>
        <a:xfrm>
          <a:off x="9480550" y="16395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93345</xdr:rowOff>
    </xdr:from>
    <xdr:to xmlns:xdr="http://schemas.openxmlformats.org/drawingml/2006/spreadsheetDrawing">
      <xdr:col>50</xdr:col>
      <xdr:colOff>165100</xdr:colOff>
      <xdr:row>97</xdr:row>
      <xdr:rowOff>23495</xdr:rowOff>
    </xdr:to>
    <xdr:sp macro="" textlink="">
      <xdr:nvSpPr>
        <xdr:cNvPr id="473" name="楕円 472"/>
        <xdr:cNvSpPr/>
      </xdr:nvSpPr>
      <xdr:spPr>
        <a:xfrm>
          <a:off x="8636000" y="165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40640</xdr:rowOff>
    </xdr:from>
    <xdr:ext cx="534670" cy="258445"/>
    <xdr:sp macro="" textlink="">
      <xdr:nvSpPr>
        <xdr:cNvPr id="474" name="テキスト ボックス 473"/>
        <xdr:cNvSpPr txBox="1"/>
      </xdr:nvSpPr>
      <xdr:spPr>
        <a:xfrm>
          <a:off x="8438515" y="163283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10795</xdr:rowOff>
    </xdr:from>
    <xdr:to xmlns:xdr="http://schemas.openxmlformats.org/drawingml/2006/spreadsheetDrawing">
      <xdr:col>46</xdr:col>
      <xdr:colOff>38100</xdr:colOff>
      <xdr:row>97</xdr:row>
      <xdr:rowOff>112395</xdr:rowOff>
    </xdr:to>
    <xdr:sp macro="" textlink="">
      <xdr:nvSpPr>
        <xdr:cNvPr id="475" name="楕円 474"/>
        <xdr:cNvSpPr/>
      </xdr:nvSpPr>
      <xdr:spPr>
        <a:xfrm>
          <a:off x="7842250" y="166414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103505</xdr:rowOff>
    </xdr:from>
    <xdr:ext cx="534035" cy="259080"/>
    <xdr:sp macro="" textlink="">
      <xdr:nvSpPr>
        <xdr:cNvPr id="476" name="テキスト ボックス 475"/>
        <xdr:cNvSpPr txBox="1"/>
      </xdr:nvSpPr>
      <xdr:spPr>
        <a:xfrm>
          <a:off x="7644765" y="16734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24765</xdr:rowOff>
    </xdr:from>
    <xdr:to xmlns:xdr="http://schemas.openxmlformats.org/drawingml/2006/spreadsheetDrawing">
      <xdr:col>41</xdr:col>
      <xdr:colOff>101600</xdr:colOff>
      <xdr:row>97</xdr:row>
      <xdr:rowOff>126365</xdr:rowOff>
    </xdr:to>
    <xdr:sp macro="" textlink="">
      <xdr:nvSpPr>
        <xdr:cNvPr id="477" name="楕円 476"/>
        <xdr:cNvSpPr/>
      </xdr:nvSpPr>
      <xdr:spPr>
        <a:xfrm>
          <a:off x="7029450" y="166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117475</xdr:rowOff>
    </xdr:from>
    <xdr:ext cx="534035" cy="259080"/>
    <xdr:sp macro="" textlink="">
      <xdr:nvSpPr>
        <xdr:cNvPr id="478" name="テキスト ボックス 477"/>
        <xdr:cNvSpPr txBox="1"/>
      </xdr:nvSpPr>
      <xdr:spPr>
        <a:xfrm>
          <a:off x="6851015" y="16748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6350</xdr:rowOff>
    </xdr:from>
    <xdr:to xmlns:xdr="http://schemas.openxmlformats.org/drawingml/2006/spreadsheetDrawing">
      <xdr:col>36</xdr:col>
      <xdr:colOff>165100</xdr:colOff>
      <xdr:row>97</xdr:row>
      <xdr:rowOff>107950</xdr:rowOff>
    </xdr:to>
    <xdr:sp macro="" textlink="">
      <xdr:nvSpPr>
        <xdr:cNvPr id="479" name="楕円 478"/>
        <xdr:cNvSpPr/>
      </xdr:nvSpPr>
      <xdr:spPr>
        <a:xfrm>
          <a:off x="6235700" y="166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124460</xdr:rowOff>
    </xdr:from>
    <xdr:ext cx="534670" cy="259080"/>
    <xdr:sp macro="" textlink="">
      <xdr:nvSpPr>
        <xdr:cNvPr id="480" name="テキスト ボックス 479"/>
        <xdr:cNvSpPr txBox="1"/>
      </xdr:nvSpPr>
      <xdr:spPr>
        <a:xfrm>
          <a:off x="6038215" y="16412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171450</xdr:colOff>
      <xdr:row>25</xdr:row>
      <xdr:rowOff>31750</xdr:rowOff>
    </xdr:to>
    <xdr:sp macro="" textlink="">
      <xdr:nvSpPr>
        <xdr:cNvPr id="481" name="正方形/長方形 480"/>
        <xdr:cNvSpPr/>
      </xdr:nvSpPr>
      <xdr:spPr>
        <a:xfrm>
          <a:off x="11207750" y="4000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2" name="正方形/長方形 481"/>
        <xdr:cNvSpPr/>
      </xdr:nvSpPr>
      <xdr:spPr>
        <a:xfrm>
          <a:off x="11315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3" name="正方形/長方形 482"/>
        <xdr:cNvSpPr/>
      </xdr:nvSpPr>
      <xdr:spPr>
        <a:xfrm>
          <a:off x="11315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4" name="正方形/長方形 483"/>
        <xdr:cNvSpPr/>
      </xdr:nvSpPr>
      <xdr:spPr>
        <a:xfrm>
          <a:off x="122364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5" name="正方形/長方形 484"/>
        <xdr:cNvSpPr/>
      </xdr:nvSpPr>
      <xdr:spPr>
        <a:xfrm>
          <a:off x="122364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6" name="正方形/長方形 485"/>
        <xdr:cNvSpPr/>
      </xdr:nvSpPr>
      <xdr:spPr>
        <a:xfrm>
          <a:off x="132651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7" name="正方形/長方形 486"/>
        <xdr:cNvSpPr/>
      </xdr:nvSpPr>
      <xdr:spPr>
        <a:xfrm>
          <a:off x="132651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171450</xdr:colOff>
      <xdr:row>41</xdr:row>
      <xdr:rowOff>82550</xdr:rowOff>
    </xdr:to>
    <xdr:sp macro="" textlink="">
      <xdr:nvSpPr>
        <xdr:cNvPr id="488" name="正方形/長方形 487"/>
        <xdr:cNvSpPr/>
      </xdr:nvSpPr>
      <xdr:spPr>
        <a:xfrm>
          <a:off x="11207750" y="4826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885" cy="224790"/>
    <xdr:sp macro="" textlink="">
      <xdr:nvSpPr>
        <xdr:cNvPr id="489" name="テキスト ボックス 488"/>
        <xdr:cNvSpPr txBox="1"/>
      </xdr:nvSpPr>
      <xdr:spPr>
        <a:xfrm>
          <a:off x="1116965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171450</xdr:colOff>
      <xdr:row>41</xdr:row>
      <xdr:rowOff>82550</xdr:rowOff>
    </xdr:to>
    <xdr:cxnSp macro="">
      <xdr:nvCxnSpPr>
        <xdr:cNvPr id="490" name="直線コネクタ 489"/>
        <xdr:cNvCxnSpPr/>
      </xdr:nvCxnSpPr>
      <xdr:spPr>
        <a:xfrm>
          <a:off x="11207750" y="7112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171450</xdr:colOff>
      <xdr:row>38</xdr:row>
      <xdr:rowOff>139700</xdr:rowOff>
    </xdr:to>
    <xdr:cxnSp macro="">
      <xdr:nvCxnSpPr>
        <xdr:cNvPr id="491" name="直線コネクタ 490"/>
        <xdr:cNvCxnSpPr/>
      </xdr:nvCxnSpPr>
      <xdr:spPr>
        <a:xfrm>
          <a:off x="11207750" y="6654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8285" cy="258445"/>
    <xdr:sp macro="" textlink="">
      <xdr:nvSpPr>
        <xdr:cNvPr id="492" name="テキスト ボックス 491"/>
        <xdr:cNvSpPr txBox="1"/>
      </xdr:nvSpPr>
      <xdr:spPr>
        <a:xfrm>
          <a:off x="109778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171450</xdr:colOff>
      <xdr:row>36</xdr:row>
      <xdr:rowOff>25400</xdr:rowOff>
    </xdr:to>
    <xdr:cxnSp macro="">
      <xdr:nvCxnSpPr>
        <xdr:cNvPr id="493" name="直線コネクタ 492"/>
        <xdr:cNvCxnSpPr/>
      </xdr:nvCxnSpPr>
      <xdr:spPr>
        <a:xfrm>
          <a:off x="11207750" y="61976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8445"/>
    <xdr:sp macro="" textlink="">
      <xdr:nvSpPr>
        <xdr:cNvPr id="494" name="テキスト ボックス 493"/>
        <xdr:cNvSpPr txBox="1"/>
      </xdr:nvSpPr>
      <xdr:spPr>
        <a:xfrm>
          <a:off x="107334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171450</xdr:colOff>
      <xdr:row>33</xdr:row>
      <xdr:rowOff>82550</xdr:rowOff>
    </xdr:to>
    <xdr:cxnSp macro="">
      <xdr:nvCxnSpPr>
        <xdr:cNvPr id="495" name="直線コネクタ 494"/>
        <xdr:cNvCxnSpPr/>
      </xdr:nvCxnSpPr>
      <xdr:spPr>
        <a:xfrm>
          <a:off x="11207750" y="5740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58445"/>
    <xdr:sp macro="" textlink="">
      <xdr:nvSpPr>
        <xdr:cNvPr id="496" name="テキスト ボックス 495"/>
        <xdr:cNvSpPr txBox="1"/>
      </xdr:nvSpPr>
      <xdr:spPr>
        <a:xfrm>
          <a:off x="107334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171450</xdr:colOff>
      <xdr:row>30</xdr:row>
      <xdr:rowOff>139700</xdr:rowOff>
    </xdr:to>
    <xdr:cxnSp macro="">
      <xdr:nvCxnSpPr>
        <xdr:cNvPr id="497" name="直線コネクタ 496"/>
        <xdr:cNvCxnSpPr/>
      </xdr:nvCxnSpPr>
      <xdr:spPr>
        <a:xfrm>
          <a:off x="11207750" y="52832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58445"/>
    <xdr:sp macro="" textlink="">
      <xdr:nvSpPr>
        <xdr:cNvPr id="498" name="テキスト ボックス 497"/>
        <xdr:cNvSpPr txBox="1"/>
      </xdr:nvSpPr>
      <xdr:spPr>
        <a:xfrm>
          <a:off x="107334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171450</xdr:colOff>
      <xdr:row>28</xdr:row>
      <xdr:rowOff>25400</xdr:rowOff>
    </xdr:to>
    <xdr:cxnSp macro="">
      <xdr:nvCxnSpPr>
        <xdr:cNvPr id="499" name="直線コネクタ 498"/>
        <xdr:cNvCxnSpPr/>
      </xdr:nvCxnSpPr>
      <xdr:spPr>
        <a:xfrm>
          <a:off x="11207750" y="482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8445"/>
    <xdr:sp macro="" textlink="">
      <xdr:nvSpPr>
        <xdr:cNvPr id="500" name="テキスト ボックス 499"/>
        <xdr:cNvSpPr txBox="1"/>
      </xdr:nvSpPr>
      <xdr:spPr>
        <a:xfrm>
          <a:off x="107334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171450</xdr:colOff>
      <xdr:row>41</xdr:row>
      <xdr:rowOff>82550</xdr:rowOff>
    </xdr:to>
    <xdr:sp macro="" textlink="">
      <xdr:nvSpPr>
        <xdr:cNvPr id="501" name="消防費グラフ枠"/>
        <xdr:cNvSpPr/>
      </xdr:nvSpPr>
      <xdr:spPr>
        <a:xfrm>
          <a:off x="11207750" y="4826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38100</xdr:rowOff>
    </xdr:from>
    <xdr:to xmlns:xdr="http://schemas.openxmlformats.org/drawingml/2006/spreadsheetDrawing">
      <xdr:col>85</xdr:col>
      <xdr:colOff>126365</xdr:colOff>
      <xdr:row>37</xdr:row>
      <xdr:rowOff>58420</xdr:rowOff>
    </xdr:to>
    <xdr:cxnSp macro="">
      <xdr:nvCxnSpPr>
        <xdr:cNvPr id="502" name="直線コネクタ 501"/>
        <xdr:cNvCxnSpPr/>
      </xdr:nvCxnSpPr>
      <xdr:spPr>
        <a:xfrm flipV="1">
          <a:off x="14698345" y="5181600"/>
          <a:ext cx="127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37</xdr:row>
      <xdr:rowOff>62230</xdr:rowOff>
    </xdr:from>
    <xdr:ext cx="534670" cy="259080"/>
    <xdr:sp macro="" textlink="">
      <xdr:nvSpPr>
        <xdr:cNvPr id="503" name="消防費最小値テキスト"/>
        <xdr:cNvSpPr txBox="1"/>
      </xdr:nvSpPr>
      <xdr:spPr>
        <a:xfrm>
          <a:off x="14744700" y="6405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37</xdr:row>
      <xdr:rowOff>58420</xdr:rowOff>
    </xdr:from>
    <xdr:to xmlns:xdr="http://schemas.openxmlformats.org/drawingml/2006/spreadsheetDrawing">
      <xdr:col>86</xdr:col>
      <xdr:colOff>25400</xdr:colOff>
      <xdr:row>37</xdr:row>
      <xdr:rowOff>58420</xdr:rowOff>
    </xdr:to>
    <xdr:cxnSp macro="">
      <xdr:nvCxnSpPr>
        <xdr:cNvPr id="504" name="直線コネクタ 503"/>
        <xdr:cNvCxnSpPr/>
      </xdr:nvCxnSpPr>
      <xdr:spPr>
        <a:xfrm>
          <a:off x="14611350" y="64020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28</xdr:row>
      <xdr:rowOff>156210</xdr:rowOff>
    </xdr:from>
    <xdr:ext cx="534670" cy="258445"/>
    <xdr:sp macro="" textlink="">
      <xdr:nvSpPr>
        <xdr:cNvPr id="505" name="消防費最大値テキスト"/>
        <xdr:cNvSpPr txBox="1"/>
      </xdr:nvSpPr>
      <xdr:spPr>
        <a:xfrm>
          <a:off x="14744700" y="49568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64,441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38100</xdr:rowOff>
    </xdr:from>
    <xdr:to xmlns:xdr="http://schemas.openxmlformats.org/drawingml/2006/spreadsheetDrawing">
      <xdr:col>86</xdr:col>
      <xdr:colOff>25400</xdr:colOff>
      <xdr:row>30</xdr:row>
      <xdr:rowOff>38100</xdr:rowOff>
    </xdr:to>
    <xdr:cxnSp macro="">
      <xdr:nvCxnSpPr>
        <xdr:cNvPr id="506" name="直線コネクタ 505"/>
        <xdr:cNvCxnSpPr/>
      </xdr:nvCxnSpPr>
      <xdr:spPr>
        <a:xfrm>
          <a:off x="14611350" y="51816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35</xdr:row>
      <xdr:rowOff>13970</xdr:rowOff>
    </xdr:from>
    <xdr:to xmlns:xdr="http://schemas.openxmlformats.org/drawingml/2006/spreadsheetDrawing">
      <xdr:col>85</xdr:col>
      <xdr:colOff>127000</xdr:colOff>
      <xdr:row>35</xdr:row>
      <xdr:rowOff>20955</xdr:rowOff>
    </xdr:to>
    <xdr:cxnSp macro="">
      <xdr:nvCxnSpPr>
        <xdr:cNvPr id="507" name="直線コネクタ 506"/>
        <xdr:cNvCxnSpPr/>
      </xdr:nvCxnSpPr>
      <xdr:spPr>
        <a:xfrm flipV="1">
          <a:off x="13938250" y="6014720"/>
          <a:ext cx="762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35</xdr:row>
      <xdr:rowOff>57150</xdr:rowOff>
    </xdr:from>
    <xdr:ext cx="534670" cy="259080"/>
    <xdr:sp macro="" textlink="">
      <xdr:nvSpPr>
        <xdr:cNvPr id="508" name="消防費平均値テキスト"/>
        <xdr:cNvSpPr txBox="1"/>
      </xdr:nvSpPr>
      <xdr:spPr>
        <a:xfrm>
          <a:off x="14744700" y="6057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78740</xdr:rowOff>
    </xdr:from>
    <xdr:to xmlns:xdr="http://schemas.openxmlformats.org/drawingml/2006/spreadsheetDrawing">
      <xdr:col>85</xdr:col>
      <xdr:colOff>171450</xdr:colOff>
      <xdr:row>36</xdr:row>
      <xdr:rowOff>8890</xdr:rowOff>
    </xdr:to>
    <xdr:sp macro="" textlink="">
      <xdr:nvSpPr>
        <xdr:cNvPr id="509" name="フローチャート: 判断 508"/>
        <xdr:cNvSpPr/>
      </xdr:nvSpPr>
      <xdr:spPr>
        <a:xfrm>
          <a:off x="14649450" y="607949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20955</xdr:rowOff>
    </xdr:from>
    <xdr:to xmlns:xdr="http://schemas.openxmlformats.org/drawingml/2006/spreadsheetDrawing">
      <xdr:col>81</xdr:col>
      <xdr:colOff>50800</xdr:colOff>
      <xdr:row>35</xdr:row>
      <xdr:rowOff>60960</xdr:rowOff>
    </xdr:to>
    <xdr:cxnSp macro="">
      <xdr:nvCxnSpPr>
        <xdr:cNvPr id="510" name="直線コネクタ 509"/>
        <xdr:cNvCxnSpPr/>
      </xdr:nvCxnSpPr>
      <xdr:spPr>
        <a:xfrm flipV="1">
          <a:off x="13144500" y="6021705"/>
          <a:ext cx="79375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104140</xdr:rowOff>
    </xdr:from>
    <xdr:to xmlns:xdr="http://schemas.openxmlformats.org/drawingml/2006/spreadsheetDrawing">
      <xdr:col>81</xdr:col>
      <xdr:colOff>101600</xdr:colOff>
      <xdr:row>36</xdr:row>
      <xdr:rowOff>34290</xdr:rowOff>
    </xdr:to>
    <xdr:sp macro="" textlink="">
      <xdr:nvSpPr>
        <xdr:cNvPr id="511" name="フローチャート: 判断 510"/>
        <xdr:cNvSpPr/>
      </xdr:nvSpPr>
      <xdr:spPr>
        <a:xfrm>
          <a:off x="1388745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25400</xdr:rowOff>
    </xdr:from>
    <xdr:ext cx="534035" cy="259080"/>
    <xdr:sp macro="" textlink="">
      <xdr:nvSpPr>
        <xdr:cNvPr id="512" name="テキスト ボックス 511"/>
        <xdr:cNvSpPr txBox="1"/>
      </xdr:nvSpPr>
      <xdr:spPr>
        <a:xfrm>
          <a:off x="13709015" y="6197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35</xdr:row>
      <xdr:rowOff>60960</xdr:rowOff>
    </xdr:from>
    <xdr:to xmlns:xdr="http://schemas.openxmlformats.org/drawingml/2006/spreadsheetDrawing">
      <xdr:col>76</xdr:col>
      <xdr:colOff>114300</xdr:colOff>
      <xdr:row>35</xdr:row>
      <xdr:rowOff>107950</xdr:rowOff>
    </xdr:to>
    <xdr:cxnSp macro="">
      <xdr:nvCxnSpPr>
        <xdr:cNvPr id="513" name="直線コネクタ 512"/>
        <xdr:cNvCxnSpPr/>
      </xdr:nvCxnSpPr>
      <xdr:spPr>
        <a:xfrm flipV="1">
          <a:off x="12344400" y="6061710"/>
          <a:ext cx="8001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100965</xdr:rowOff>
    </xdr:from>
    <xdr:to xmlns:xdr="http://schemas.openxmlformats.org/drawingml/2006/spreadsheetDrawing">
      <xdr:col>76</xdr:col>
      <xdr:colOff>165100</xdr:colOff>
      <xdr:row>36</xdr:row>
      <xdr:rowOff>31115</xdr:rowOff>
    </xdr:to>
    <xdr:sp macro="" textlink="">
      <xdr:nvSpPr>
        <xdr:cNvPr id="514" name="フローチャート: 判断 513"/>
        <xdr:cNvSpPr/>
      </xdr:nvSpPr>
      <xdr:spPr>
        <a:xfrm>
          <a:off x="13093700" y="610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22225</xdr:rowOff>
    </xdr:from>
    <xdr:ext cx="534670" cy="258445"/>
    <xdr:sp macro="" textlink="">
      <xdr:nvSpPr>
        <xdr:cNvPr id="515" name="テキスト ボックス 514"/>
        <xdr:cNvSpPr txBox="1"/>
      </xdr:nvSpPr>
      <xdr:spPr>
        <a:xfrm>
          <a:off x="12896215" y="61944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34</xdr:row>
      <xdr:rowOff>63500</xdr:rowOff>
    </xdr:from>
    <xdr:to xmlns:xdr="http://schemas.openxmlformats.org/drawingml/2006/spreadsheetDrawing">
      <xdr:col>71</xdr:col>
      <xdr:colOff>171450</xdr:colOff>
      <xdr:row>35</xdr:row>
      <xdr:rowOff>107950</xdr:rowOff>
    </xdr:to>
    <xdr:cxnSp macro="">
      <xdr:nvCxnSpPr>
        <xdr:cNvPr id="516" name="直線コネクタ 515"/>
        <xdr:cNvCxnSpPr/>
      </xdr:nvCxnSpPr>
      <xdr:spPr>
        <a:xfrm>
          <a:off x="11537950" y="5892800"/>
          <a:ext cx="806450"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95885</xdr:rowOff>
    </xdr:from>
    <xdr:to xmlns:xdr="http://schemas.openxmlformats.org/drawingml/2006/spreadsheetDrawing">
      <xdr:col>72</xdr:col>
      <xdr:colOff>38100</xdr:colOff>
      <xdr:row>36</xdr:row>
      <xdr:rowOff>26035</xdr:rowOff>
    </xdr:to>
    <xdr:sp macro="" textlink="">
      <xdr:nvSpPr>
        <xdr:cNvPr id="517" name="フローチャート: 判断 516"/>
        <xdr:cNvSpPr/>
      </xdr:nvSpPr>
      <xdr:spPr>
        <a:xfrm>
          <a:off x="12299950" y="60966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17780</xdr:rowOff>
    </xdr:from>
    <xdr:ext cx="534035" cy="258445"/>
    <xdr:sp macro="" textlink="">
      <xdr:nvSpPr>
        <xdr:cNvPr id="518" name="テキスト ボックス 517"/>
        <xdr:cNvSpPr txBox="1"/>
      </xdr:nvSpPr>
      <xdr:spPr>
        <a:xfrm>
          <a:off x="12102465" y="6189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24130</xdr:rowOff>
    </xdr:from>
    <xdr:to xmlns:xdr="http://schemas.openxmlformats.org/drawingml/2006/spreadsheetDrawing">
      <xdr:col>67</xdr:col>
      <xdr:colOff>101600</xdr:colOff>
      <xdr:row>35</xdr:row>
      <xdr:rowOff>125730</xdr:rowOff>
    </xdr:to>
    <xdr:sp macro="" textlink="">
      <xdr:nvSpPr>
        <xdr:cNvPr id="519" name="フローチャート: 判断 518"/>
        <xdr:cNvSpPr/>
      </xdr:nvSpPr>
      <xdr:spPr>
        <a:xfrm>
          <a:off x="1148715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116840</xdr:rowOff>
    </xdr:from>
    <xdr:ext cx="534035" cy="259080"/>
    <xdr:sp macro="" textlink="">
      <xdr:nvSpPr>
        <xdr:cNvPr id="520" name="テキスト ボックス 519"/>
        <xdr:cNvSpPr txBox="1"/>
      </xdr:nvSpPr>
      <xdr:spPr>
        <a:xfrm>
          <a:off x="11308715" y="6117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1" name="テキスト ボックス 520"/>
        <xdr:cNvSpPr txBox="1"/>
      </xdr:nvSpPr>
      <xdr:spPr>
        <a:xfrm>
          <a:off x="145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22" name="テキスト ボックス 521"/>
        <xdr:cNvSpPr txBox="1"/>
      </xdr:nvSpPr>
      <xdr:spPr>
        <a:xfrm>
          <a:off x="1376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3" name="テキスト ボックス 522"/>
        <xdr:cNvSpPr txBox="1"/>
      </xdr:nvSpPr>
      <xdr:spPr>
        <a:xfrm>
          <a:off x="12973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41</xdr:row>
      <xdr:rowOff>80010</xdr:rowOff>
    </xdr:from>
    <xdr:ext cx="762000" cy="259080"/>
    <xdr:sp macro="" textlink="">
      <xdr:nvSpPr>
        <xdr:cNvPr id="524" name="テキスト ボックス 523"/>
        <xdr:cNvSpPr txBox="1"/>
      </xdr:nvSpPr>
      <xdr:spPr>
        <a:xfrm>
          <a:off x="12172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25" name="テキスト ボックス 524"/>
        <xdr:cNvSpPr txBox="1"/>
      </xdr:nvSpPr>
      <xdr:spPr>
        <a:xfrm>
          <a:off x="113665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134620</xdr:rowOff>
    </xdr:from>
    <xdr:to xmlns:xdr="http://schemas.openxmlformats.org/drawingml/2006/spreadsheetDrawing">
      <xdr:col>85</xdr:col>
      <xdr:colOff>171450</xdr:colOff>
      <xdr:row>35</xdr:row>
      <xdr:rowOff>64770</xdr:rowOff>
    </xdr:to>
    <xdr:sp macro="" textlink="">
      <xdr:nvSpPr>
        <xdr:cNvPr id="526" name="楕円 525"/>
        <xdr:cNvSpPr/>
      </xdr:nvSpPr>
      <xdr:spPr>
        <a:xfrm>
          <a:off x="14649450" y="59639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33</xdr:row>
      <xdr:rowOff>157480</xdr:rowOff>
    </xdr:from>
    <xdr:ext cx="534670" cy="258445"/>
    <xdr:sp macro="" textlink="">
      <xdr:nvSpPr>
        <xdr:cNvPr id="527" name="消防費該当値テキスト"/>
        <xdr:cNvSpPr txBox="1"/>
      </xdr:nvSpPr>
      <xdr:spPr>
        <a:xfrm>
          <a:off x="14744700" y="58153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141605</xdr:rowOff>
    </xdr:from>
    <xdr:to xmlns:xdr="http://schemas.openxmlformats.org/drawingml/2006/spreadsheetDrawing">
      <xdr:col>81</xdr:col>
      <xdr:colOff>101600</xdr:colOff>
      <xdr:row>35</xdr:row>
      <xdr:rowOff>71755</xdr:rowOff>
    </xdr:to>
    <xdr:sp macro="" textlink="">
      <xdr:nvSpPr>
        <xdr:cNvPr id="528" name="楕円 527"/>
        <xdr:cNvSpPr/>
      </xdr:nvSpPr>
      <xdr:spPr>
        <a:xfrm>
          <a:off x="1388745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33</xdr:row>
      <xdr:rowOff>88265</xdr:rowOff>
    </xdr:from>
    <xdr:ext cx="534035" cy="258445"/>
    <xdr:sp macro="" textlink="">
      <xdr:nvSpPr>
        <xdr:cNvPr id="529" name="テキスト ボックス 528"/>
        <xdr:cNvSpPr txBox="1"/>
      </xdr:nvSpPr>
      <xdr:spPr>
        <a:xfrm>
          <a:off x="13709015" y="57461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10160</xdr:rowOff>
    </xdr:from>
    <xdr:to xmlns:xdr="http://schemas.openxmlformats.org/drawingml/2006/spreadsheetDrawing">
      <xdr:col>76</xdr:col>
      <xdr:colOff>165100</xdr:colOff>
      <xdr:row>35</xdr:row>
      <xdr:rowOff>111760</xdr:rowOff>
    </xdr:to>
    <xdr:sp macro="" textlink="">
      <xdr:nvSpPr>
        <xdr:cNvPr id="530" name="楕円 529"/>
        <xdr:cNvSpPr/>
      </xdr:nvSpPr>
      <xdr:spPr>
        <a:xfrm>
          <a:off x="130937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33</xdr:row>
      <xdr:rowOff>128270</xdr:rowOff>
    </xdr:from>
    <xdr:ext cx="534670" cy="259080"/>
    <xdr:sp macro="" textlink="">
      <xdr:nvSpPr>
        <xdr:cNvPr id="531" name="テキスト ボックス 530"/>
        <xdr:cNvSpPr txBox="1"/>
      </xdr:nvSpPr>
      <xdr:spPr>
        <a:xfrm>
          <a:off x="12896215" y="5786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57150</xdr:rowOff>
    </xdr:from>
    <xdr:to xmlns:xdr="http://schemas.openxmlformats.org/drawingml/2006/spreadsheetDrawing">
      <xdr:col>72</xdr:col>
      <xdr:colOff>38100</xdr:colOff>
      <xdr:row>35</xdr:row>
      <xdr:rowOff>158750</xdr:rowOff>
    </xdr:to>
    <xdr:sp macro="" textlink="">
      <xdr:nvSpPr>
        <xdr:cNvPr id="532" name="楕円 531"/>
        <xdr:cNvSpPr/>
      </xdr:nvSpPr>
      <xdr:spPr>
        <a:xfrm>
          <a:off x="12299950" y="6057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3810</xdr:rowOff>
    </xdr:from>
    <xdr:ext cx="534035" cy="259080"/>
    <xdr:sp macro="" textlink="">
      <xdr:nvSpPr>
        <xdr:cNvPr id="533" name="テキスト ボックス 532"/>
        <xdr:cNvSpPr txBox="1"/>
      </xdr:nvSpPr>
      <xdr:spPr>
        <a:xfrm>
          <a:off x="12102465" y="5833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34</xdr:row>
      <xdr:rowOff>12065</xdr:rowOff>
    </xdr:from>
    <xdr:to xmlns:xdr="http://schemas.openxmlformats.org/drawingml/2006/spreadsheetDrawing">
      <xdr:col>67</xdr:col>
      <xdr:colOff>101600</xdr:colOff>
      <xdr:row>34</xdr:row>
      <xdr:rowOff>113665</xdr:rowOff>
    </xdr:to>
    <xdr:sp macro="" textlink="">
      <xdr:nvSpPr>
        <xdr:cNvPr id="534" name="楕円 533"/>
        <xdr:cNvSpPr/>
      </xdr:nvSpPr>
      <xdr:spPr>
        <a:xfrm>
          <a:off x="1148715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32</xdr:row>
      <xdr:rowOff>130175</xdr:rowOff>
    </xdr:from>
    <xdr:ext cx="534035" cy="259080"/>
    <xdr:sp macro="" textlink="">
      <xdr:nvSpPr>
        <xdr:cNvPr id="535" name="テキスト ボックス 534"/>
        <xdr:cNvSpPr txBox="1"/>
      </xdr:nvSpPr>
      <xdr:spPr>
        <a:xfrm>
          <a:off x="11308715" y="5616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171450</xdr:colOff>
      <xdr:row>45</xdr:row>
      <xdr:rowOff>31750</xdr:rowOff>
    </xdr:to>
    <xdr:sp macro="" textlink="">
      <xdr:nvSpPr>
        <xdr:cNvPr id="536" name="正方形/長方形 535"/>
        <xdr:cNvSpPr/>
      </xdr:nvSpPr>
      <xdr:spPr>
        <a:xfrm>
          <a:off x="11207750" y="7429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7" name="正方形/長方形 536"/>
        <xdr:cNvSpPr/>
      </xdr:nvSpPr>
      <xdr:spPr>
        <a:xfrm>
          <a:off x="11315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8" name="正方形/長方形 537"/>
        <xdr:cNvSpPr/>
      </xdr:nvSpPr>
      <xdr:spPr>
        <a:xfrm>
          <a:off x="11315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39" name="正方形/長方形 538"/>
        <xdr:cNvSpPr/>
      </xdr:nvSpPr>
      <xdr:spPr>
        <a:xfrm>
          <a:off x="122364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0" name="正方形/長方形 539"/>
        <xdr:cNvSpPr/>
      </xdr:nvSpPr>
      <xdr:spPr>
        <a:xfrm>
          <a:off x="122364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1" name="正方形/長方形 540"/>
        <xdr:cNvSpPr/>
      </xdr:nvSpPr>
      <xdr:spPr>
        <a:xfrm>
          <a:off x="132651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2" name="正方形/長方形 541"/>
        <xdr:cNvSpPr/>
      </xdr:nvSpPr>
      <xdr:spPr>
        <a:xfrm>
          <a:off x="132651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171450</xdr:colOff>
      <xdr:row>61</xdr:row>
      <xdr:rowOff>82550</xdr:rowOff>
    </xdr:to>
    <xdr:sp macro="" textlink="">
      <xdr:nvSpPr>
        <xdr:cNvPr id="543" name="正方形/長方形 542"/>
        <xdr:cNvSpPr/>
      </xdr:nvSpPr>
      <xdr:spPr>
        <a:xfrm>
          <a:off x="11207750" y="8255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885" cy="224790"/>
    <xdr:sp macro="" textlink="">
      <xdr:nvSpPr>
        <xdr:cNvPr id="544" name="テキスト ボックス 543"/>
        <xdr:cNvSpPr txBox="1"/>
      </xdr:nvSpPr>
      <xdr:spPr>
        <a:xfrm>
          <a:off x="1116965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171450</xdr:colOff>
      <xdr:row>61</xdr:row>
      <xdr:rowOff>82550</xdr:rowOff>
    </xdr:to>
    <xdr:cxnSp macro="">
      <xdr:nvCxnSpPr>
        <xdr:cNvPr id="545" name="直線コネクタ 544"/>
        <xdr:cNvCxnSpPr/>
      </xdr:nvCxnSpPr>
      <xdr:spPr>
        <a:xfrm>
          <a:off x="11207750" y="1054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8285" cy="258445"/>
    <xdr:sp macro="" textlink="">
      <xdr:nvSpPr>
        <xdr:cNvPr id="546" name="テキスト ボックス 545"/>
        <xdr:cNvSpPr txBox="1"/>
      </xdr:nvSpPr>
      <xdr:spPr>
        <a:xfrm>
          <a:off x="109778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171450</xdr:colOff>
      <xdr:row>59</xdr:row>
      <xdr:rowOff>99060</xdr:rowOff>
    </xdr:to>
    <xdr:cxnSp macro="">
      <xdr:nvCxnSpPr>
        <xdr:cNvPr id="547" name="直線コネクタ 546"/>
        <xdr:cNvCxnSpPr/>
      </xdr:nvCxnSpPr>
      <xdr:spPr>
        <a:xfrm>
          <a:off x="11207750" y="10214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128270</xdr:rowOff>
    </xdr:from>
    <xdr:ext cx="531495" cy="259080"/>
    <xdr:sp macro="" textlink="">
      <xdr:nvSpPr>
        <xdr:cNvPr id="548" name="テキスト ボックス 547"/>
        <xdr:cNvSpPr txBox="1"/>
      </xdr:nvSpPr>
      <xdr:spPr>
        <a:xfrm>
          <a:off x="107334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171450</xdr:colOff>
      <xdr:row>57</xdr:row>
      <xdr:rowOff>114935</xdr:rowOff>
    </xdr:to>
    <xdr:cxnSp macro="">
      <xdr:nvCxnSpPr>
        <xdr:cNvPr id="549" name="直線コネクタ 548"/>
        <xdr:cNvCxnSpPr/>
      </xdr:nvCxnSpPr>
      <xdr:spPr>
        <a:xfrm>
          <a:off x="11207750" y="98875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1495" cy="258445"/>
    <xdr:sp macro="" textlink="">
      <xdr:nvSpPr>
        <xdr:cNvPr id="550" name="テキスト ボックス 549"/>
        <xdr:cNvSpPr txBox="1"/>
      </xdr:nvSpPr>
      <xdr:spPr>
        <a:xfrm>
          <a:off x="107334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171450</xdr:colOff>
      <xdr:row>55</xdr:row>
      <xdr:rowOff>132080</xdr:rowOff>
    </xdr:to>
    <xdr:cxnSp macro="">
      <xdr:nvCxnSpPr>
        <xdr:cNvPr id="551" name="直線コネクタ 550"/>
        <xdr:cNvCxnSpPr/>
      </xdr:nvCxnSpPr>
      <xdr:spPr>
        <a:xfrm>
          <a:off x="11207750" y="95618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160655</xdr:rowOff>
    </xdr:from>
    <xdr:ext cx="531495" cy="259080"/>
    <xdr:sp macro="" textlink="">
      <xdr:nvSpPr>
        <xdr:cNvPr id="552" name="テキスト ボックス 551"/>
        <xdr:cNvSpPr txBox="1"/>
      </xdr:nvSpPr>
      <xdr:spPr>
        <a:xfrm>
          <a:off x="107334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171450</xdr:colOff>
      <xdr:row>53</xdr:row>
      <xdr:rowOff>147955</xdr:rowOff>
    </xdr:to>
    <xdr:cxnSp macro="">
      <xdr:nvCxnSpPr>
        <xdr:cNvPr id="553" name="直線コネクタ 552"/>
        <xdr:cNvCxnSpPr/>
      </xdr:nvCxnSpPr>
      <xdr:spPr>
        <a:xfrm>
          <a:off x="11207750" y="9234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6350</xdr:rowOff>
    </xdr:from>
    <xdr:ext cx="595630" cy="258445"/>
    <xdr:sp macro="" textlink="">
      <xdr:nvSpPr>
        <xdr:cNvPr id="554" name="テキスト ボックス 553"/>
        <xdr:cNvSpPr txBox="1"/>
      </xdr:nvSpPr>
      <xdr:spPr>
        <a:xfrm>
          <a:off x="10669270" y="9093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171450</xdr:colOff>
      <xdr:row>51</xdr:row>
      <xdr:rowOff>164465</xdr:rowOff>
    </xdr:to>
    <xdr:cxnSp macro="">
      <xdr:nvCxnSpPr>
        <xdr:cNvPr id="555" name="直線コネクタ 554"/>
        <xdr:cNvCxnSpPr/>
      </xdr:nvCxnSpPr>
      <xdr:spPr>
        <a:xfrm>
          <a:off x="11207750" y="89084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95630" cy="258445"/>
    <xdr:sp macro="" textlink="">
      <xdr:nvSpPr>
        <xdr:cNvPr id="556" name="テキスト ボックス 555"/>
        <xdr:cNvSpPr txBox="1"/>
      </xdr:nvSpPr>
      <xdr:spPr>
        <a:xfrm>
          <a:off x="1066927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171450</xdr:colOff>
      <xdr:row>50</xdr:row>
      <xdr:rowOff>8890</xdr:rowOff>
    </xdr:to>
    <xdr:cxnSp macro="">
      <xdr:nvCxnSpPr>
        <xdr:cNvPr id="557" name="直線コネクタ 556"/>
        <xdr:cNvCxnSpPr/>
      </xdr:nvCxnSpPr>
      <xdr:spPr>
        <a:xfrm>
          <a:off x="11207750" y="85813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95630" cy="259080"/>
    <xdr:sp macro="" textlink="">
      <xdr:nvSpPr>
        <xdr:cNvPr id="558" name="テキスト ボックス 557"/>
        <xdr:cNvSpPr txBox="1"/>
      </xdr:nvSpPr>
      <xdr:spPr>
        <a:xfrm>
          <a:off x="10669270" y="8439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171450</xdr:colOff>
      <xdr:row>48</xdr:row>
      <xdr:rowOff>25400</xdr:rowOff>
    </xdr:to>
    <xdr:cxnSp macro="">
      <xdr:nvCxnSpPr>
        <xdr:cNvPr id="559" name="直線コネクタ 558"/>
        <xdr:cNvCxnSpPr/>
      </xdr:nvCxnSpPr>
      <xdr:spPr>
        <a:xfrm>
          <a:off x="11207750" y="8255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5630" cy="258445"/>
    <xdr:sp macro="" textlink="">
      <xdr:nvSpPr>
        <xdr:cNvPr id="560" name="テキスト ボックス 559"/>
        <xdr:cNvSpPr txBox="1"/>
      </xdr:nvSpPr>
      <xdr:spPr>
        <a:xfrm>
          <a:off x="106692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171450</xdr:colOff>
      <xdr:row>61</xdr:row>
      <xdr:rowOff>82550</xdr:rowOff>
    </xdr:to>
    <xdr:sp macro="" textlink="">
      <xdr:nvSpPr>
        <xdr:cNvPr id="561" name="教育費グラフ枠"/>
        <xdr:cNvSpPr/>
      </xdr:nvSpPr>
      <xdr:spPr>
        <a:xfrm>
          <a:off x="11207750" y="8255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125730</xdr:rowOff>
    </xdr:from>
    <xdr:to xmlns:xdr="http://schemas.openxmlformats.org/drawingml/2006/spreadsheetDrawing">
      <xdr:col>85</xdr:col>
      <xdr:colOff>126365</xdr:colOff>
      <xdr:row>59</xdr:row>
      <xdr:rowOff>76835</xdr:rowOff>
    </xdr:to>
    <xdr:cxnSp macro="">
      <xdr:nvCxnSpPr>
        <xdr:cNvPr id="562" name="直線コネクタ 561"/>
        <xdr:cNvCxnSpPr/>
      </xdr:nvCxnSpPr>
      <xdr:spPr>
        <a:xfrm flipV="1">
          <a:off x="14698345" y="8698230"/>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59</xdr:row>
      <xdr:rowOff>80645</xdr:rowOff>
    </xdr:from>
    <xdr:ext cx="534670" cy="259080"/>
    <xdr:sp macro="" textlink="">
      <xdr:nvSpPr>
        <xdr:cNvPr id="563" name="教育費最小値テキスト"/>
        <xdr:cNvSpPr txBox="1"/>
      </xdr:nvSpPr>
      <xdr:spPr>
        <a:xfrm>
          <a:off x="14744700" y="101961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76835</xdr:rowOff>
    </xdr:from>
    <xdr:to xmlns:xdr="http://schemas.openxmlformats.org/drawingml/2006/spreadsheetDrawing">
      <xdr:col>86</xdr:col>
      <xdr:colOff>25400</xdr:colOff>
      <xdr:row>59</xdr:row>
      <xdr:rowOff>76835</xdr:rowOff>
    </xdr:to>
    <xdr:cxnSp macro="">
      <xdr:nvCxnSpPr>
        <xdr:cNvPr id="564" name="直線コネクタ 563"/>
        <xdr:cNvCxnSpPr/>
      </xdr:nvCxnSpPr>
      <xdr:spPr>
        <a:xfrm>
          <a:off x="14611350" y="101923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49</xdr:row>
      <xdr:rowOff>72390</xdr:rowOff>
    </xdr:from>
    <xdr:ext cx="598805" cy="259080"/>
    <xdr:sp macro="" textlink="">
      <xdr:nvSpPr>
        <xdr:cNvPr id="565" name="教育費最大値テキスト"/>
        <xdr:cNvSpPr txBox="1"/>
      </xdr:nvSpPr>
      <xdr:spPr>
        <a:xfrm>
          <a:off x="14744700" y="8473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169,302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125730</xdr:rowOff>
    </xdr:from>
    <xdr:to xmlns:xdr="http://schemas.openxmlformats.org/drawingml/2006/spreadsheetDrawing">
      <xdr:col>86</xdr:col>
      <xdr:colOff>25400</xdr:colOff>
      <xdr:row>50</xdr:row>
      <xdr:rowOff>125730</xdr:rowOff>
    </xdr:to>
    <xdr:cxnSp macro="">
      <xdr:nvCxnSpPr>
        <xdr:cNvPr id="566" name="直線コネクタ 565"/>
        <xdr:cNvCxnSpPr/>
      </xdr:nvCxnSpPr>
      <xdr:spPr>
        <a:xfrm>
          <a:off x="14611350" y="86982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164465</xdr:rowOff>
    </xdr:from>
    <xdr:to xmlns:xdr="http://schemas.openxmlformats.org/drawingml/2006/spreadsheetDrawing">
      <xdr:col>85</xdr:col>
      <xdr:colOff>127000</xdr:colOff>
      <xdr:row>58</xdr:row>
      <xdr:rowOff>133350</xdr:rowOff>
    </xdr:to>
    <xdr:cxnSp macro="">
      <xdr:nvCxnSpPr>
        <xdr:cNvPr id="567" name="直線コネクタ 566"/>
        <xdr:cNvCxnSpPr/>
      </xdr:nvCxnSpPr>
      <xdr:spPr>
        <a:xfrm flipV="1">
          <a:off x="13938250" y="9937115"/>
          <a:ext cx="762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56</xdr:row>
      <xdr:rowOff>116205</xdr:rowOff>
    </xdr:from>
    <xdr:ext cx="534670" cy="259080"/>
    <xdr:sp macro="" textlink="">
      <xdr:nvSpPr>
        <xdr:cNvPr id="568" name="教育費平均値テキスト"/>
        <xdr:cNvSpPr txBox="1"/>
      </xdr:nvSpPr>
      <xdr:spPr>
        <a:xfrm>
          <a:off x="14744700" y="97174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57,320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93345</xdr:rowOff>
    </xdr:from>
    <xdr:to xmlns:xdr="http://schemas.openxmlformats.org/drawingml/2006/spreadsheetDrawing">
      <xdr:col>85</xdr:col>
      <xdr:colOff>171450</xdr:colOff>
      <xdr:row>58</xdr:row>
      <xdr:rowOff>23495</xdr:rowOff>
    </xdr:to>
    <xdr:sp macro="" textlink="">
      <xdr:nvSpPr>
        <xdr:cNvPr id="569" name="フローチャート: 判断 568"/>
        <xdr:cNvSpPr/>
      </xdr:nvSpPr>
      <xdr:spPr>
        <a:xfrm>
          <a:off x="14649450" y="98659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130810</xdr:rowOff>
    </xdr:from>
    <xdr:to xmlns:xdr="http://schemas.openxmlformats.org/drawingml/2006/spreadsheetDrawing">
      <xdr:col>81</xdr:col>
      <xdr:colOff>50800</xdr:colOff>
      <xdr:row>58</xdr:row>
      <xdr:rowOff>133350</xdr:rowOff>
    </xdr:to>
    <xdr:cxnSp macro="">
      <xdr:nvCxnSpPr>
        <xdr:cNvPr id="570" name="直線コネクタ 569"/>
        <xdr:cNvCxnSpPr/>
      </xdr:nvCxnSpPr>
      <xdr:spPr>
        <a:xfrm>
          <a:off x="13144500" y="9903460"/>
          <a:ext cx="79375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1270</xdr:rowOff>
    </xdr:from>
    <xdr:to xmlns:xdr="http://schemas.openxmlformats.org/drawingml/2006/spreadsheetDrawing">
      <xdr:col>81</xdr:col>
      <xdr:colOff>101600</xdr:colOff>
      <xdr:row>58</xdr:row>
      <xdr:rowOff>102870</xdr:rowOff>
    </xdr:to>
    <xdr:sp macro="" textlink="">
      <xdr:nvSpPr>
        <xdr:cNvPr id="571" name="フローチャート: 判断 570"/>
        <xdr:cNvSpPr/>
      </xdr:nvSpPr>
      <xdr:spPr>
        <a:xfrm>
          <a:off x="13887450" y="99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119380</xdr:rowOff>
    </xdr:from>
    <xdr:ext cx="534035" cy="259080"/>
    <xdr:sp macro="" textlink="">
      <xdr:nvSpPr>
        <xdr:cNvPr id="572" name="テキスト ボックス 571"/>
        <xdr:cNvSpPr txBox="1"/>
      </xdr:nvSpPr>
      <xdr:spPr>
        <a:xfrm>
          <a:off x="13709015" y="9720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57</xdr:row>
      <xdr:rowOff>130810</xdr:rowOff>
    </xdr:from>
    <xdr:to xmlns:xdr="http://schemas.openxmlformats.org/drawingml/2006/spreadsheetDrawing">
      <xdr:col>76</xdr:col>
      <xdr:colOff>114300</xdr:colOff>
      <xdr:row>58</xdr:row>
      <xdr:rowOff>3175</xdr:rowOff>
    </xdr:to>
    <xdr:cxnSp macro="">
      <xdr:nvCxnSpPr>
        <xdr:cNvPr id="573" name="直線コネクタ 572"/>
        <xdr:cNvCxnSpPr/>
      </xdr:nvCxnSpPr>
      <xdr:spPr>
        <a:xfrm flipV="1">
          <a:off x="12344400" y="9903460"/>
          <a:ext cx="8001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165100</xdr:rowOff>
    </xdr:from>
    <xdr:to xmlns:xdr="http://schemas.openxmlformats.org/drawingml/2006/spreadsheetDrawing">
      <xdr:col>76</xdr:col>
      <xdr:colOff>165100</xdr:colOff>
      <xdr:row>58</xdr:row>
      <xdr:rowOff>95250</xdr:rowOff>
    </xdr:to>
    <xdr:sp macro="" textlink="">
      <xdr:nvSpPr>
        <xdr:cNvPr id="574" name="フローチャート: 判断 573"/>
        <xdr:cNvSpPr/>
      </xdr:nvSpPr>
      <xdr:spPr>
        <a:xfrm>
          <a:off x="13093700" y="99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86360</xdr:rowOff>
    </xdr:from>
    <xdr:ext cx="534670" cy="258445"/>
    <xdr:sp macro="" textlink="">
      <xdr:nvSpPr>
        <xdr:cNvPr id="575" name="テキスト ボックス 574"/>
        <xdr:cNvSpPr txBox="1"/>
      </xdr:nvSpPr>
      <xdr:spPr>
        <a:xfrm>
          <a:off x="12896215" y="100304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3175</xdr:rowOff>
    </xdr:from>
    <xdr:to xmlns:xdr="http://schemas.openxmlformats.org/drawingml/2006/spreadsheetDrawing">
      <xdr:col>71</xdr:col>
      <xdr:colOff>171450</xdr:colOff>
      <xdr:row>58</xdr:row>
      <xdr:rowOff>137795</xdr:rowOff>
    </xdr:to>
    <xdr:cxnSp macro="">
      <xdr:nvCxnSpPr>
        <xdr:cNvPr id="576" name="直線コネクタ 575"/>
        <xdr:cNvCxnSpPr/>
      </xdr:nvCxnSpPr>
      <xdr:spPr>
        <a:xfrm flipV="1">
          <a:off x="11537950" y="9947275"/>
          <a:ext cx="80645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5080</xdr:rowOff>
    </xdr:from>
    <xdr:to xmlns:xdr="http://schemas.openxmlformats.org/drawingml/2006/spreadsheetDrawing">
      <xdr:col>72</xdr:col>
      <xdr:colOff>38100</xdr:colOff>
      <xdr:row>58</xdr:row>
      <xdr:rowOff>106680</xdr:rowOff>
    </xdr:to>
    <xdr:sp macro="" textlink="">
      <xdr:nvSpPr>
        <xdr:cNvPr id="577" name="フローチャート: 判断 576"/>
        <xdr:cNvSpPr/>
      </xdr:nvSpPr>
      <xdr:spPr>
        <a:xfrm>
          <a:off x="12299950" y="99491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97790</xdr:rowOff>
    </xdr:from>
    <xdr:ext cx="534035" cy="258445"/>
    <xdr:sp macro="" textlink="">
      <xdr:nvSpPr>
        <xdr:cNvPr id="578" name="テキスト ボックス 577"/>
        <xdr:cNvSpPr txBox="1"/>
      </xdr:nvSpPr>
      <xdr:spPr>
        <a:xfrm>
          <a:off x="12102465" y="100418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41275</xdr:rowOff>
    </xdr:from>
    <xdr:to xmlns:xdr="http://schemas.openxmlformats.org/drawingml/2006/spreadsheetDrawing">
      <xdr:col>67</xdr:col>
      <xdr:colOff>101600</xdr:colOff>
      <xdr:row>58</xdr:row>
      <xdr:rowOff>143510</xdr:rowOff>
    </xdr:to>
    <xdr:sp macro="" textlink="">
      <xdr:nvSpPr>
        <xdr:cNvPr id="579" name="フローチャート: 判断 578"/>
        <xdr:cNvSpPr/>
      </xdr:nvSpPr>
      <xdr:spPr>
        <a:xfrm>
          <a:off x="11487150" y="9985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159385</xdr:rowOff>
    </xdr:from>
    <xdr:ext cx="534035" cy="258445"/>
    <xdr:sp macro="" textlink="">
      <xdr:nvSpPr>
        <xdr:cNvPr id="580" name="テキスト ボックス 579"/>
        <xdr:cNvSpPr txBox="1"/>
      </xdr:nvSpPr>
      <xdr:spPr>
        <a:xfrm>
          <a:off x="11308715" y="9760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1" name="テキスト ボックス 580"/>
        <xdr:cNvSpPr txBox="1"/>
      </xdr:nvSpPr>
      <xdr:spPr>
        <a:xfrm>
          <a:off x="145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82" name="テキスト ボックス 581"/>
        <xdr:cNvSpPr txBox="1"/>
      </xdr:nvSpPr>
      <xdr:spPr>
        <a:xfrm>
          <a:off x="1376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3" name="テキスト ボックス 582"/>
        <xdr:cNvSpPr txBox="1"/>
      </xdr:nvSpPr>
      <xdr:spPr>
        <a:xfrm>
          <a:off x="12973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61</xdr:row>
      <xdr:rowOff>80010</xdr:rowOff>
    </xdr:from>
    <xdr:ext cx="762000" cy="259080"/>
    <xdr:sp macro="" textlink="">
      <xdr:nvSpPr>
        <xdr:cNvPr id="584" name="テキスト ボックス 583"/>
        <xdr:cNvSpPr txBox="1"/>
      </xdr:nvSpPr>
      <xdr:spPr>
        <a:xfrm>
          <a:off x="12172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85" name="テキスト ボックス 584"/>
        <xdr:cNvSpPr txBox="1"/>
      </xdr:nvSpPr>
      <xdr:spPr>
        <a:xfrm>
          <a:off x="113665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113665</xdr:rowOff>
    </xdr:from>
    <xdr:to xmlns:xdr="http://schemas.openxmlformats.org/drawingml/2006/spreadsheetDrawing">
      <xdr:col>85</xdr:col>
      <xdr:colOff>171450</xdr:colOff>
      <xdr:row>58</xdr:row>
      <xdr:rowOff>43815</xdr:rowOff>
    </xdr:to>
    <xdr:sp macro="" textlink="">
      <xdr:nvSpPr>
        <xdr:cNvPr id="586" name="楕円 585"/>
        <xdr:cNvSpPr/>
      </xdr:nvSpPr>
      <xdr:spPr>
        <a:xfrm>
          <a:off x="14649450" y="988631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57</xdr:row>
      <xdr:rowOff>92075</xdr:rowOff>
    </xdr:from>
    <xdr:ext cx="534670" cy="259080"/>
    <xdr:sp macro="" textlink="">
      <xdr:nvSpPr>
        <xdr:cNvPr id="587" name="教育費該当値テキスト"/>
        <xdr:cNvSpPr txBox="1"/>
      </xdr:nvSpPr>
      <xdr:spPr>
        <a:xfrm>
          <a:off x="14744700" y="9864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82550</xdr:rowOff>
    </xdr:from>
    <xdr:to xmlns:xdr="http://schemas.openxmlformats.org/drawingml/2006/spreadsheetDrawing">
      <xdr:col>81</xdr:col>
      <xdr:colOff>101600</xdr:colOff>
      <xdr:row>59</xdr:row>
      <xdr:rowOff>12700</xdr:rowOff>
    </xdr:to>
    <xdr:sp macro="" textlink="">
      <xdr:nvSpPr>
        <xdr:cNvPr id="588" name="楕円 587"/>
        <xdr:cNvSpPr/>
      </xdr:nvSpPr>
      <xdr:spPr>
        <a:xfrm>
          <a:off x="1388745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59</xdr:row>
      <xdr:rowOff>3810</xdr:rowOff>
    </xdr:from>
    <xdr:ext cx="534035" cy="259080"/>
    <xdr:sp macro="" textlink="">
      <xdr:nvSpPr>
        <xdr:cNvPr id="589" name="テキスト ボックス 588"/>
        <xdr:cNvSpPr txBox="1"/>
      </xdr:nvSpPr>
      <xdr:spPr>
        <a:xfrm>
          <a:off x="13709015" y="10119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80010</xdr:rowOff>
    </xdr:from>
    <xdr:to xmlns:xdr="http://schemas.openxmlformats.org/drawingml/2006/spreadsheetDrawing">
      <xdr:col>76</xdr:col>
      <xdr:colOff>165100</xdr:colOff>
      <xdr:row>58</xdr:row>
      <xdr:rowOff>10160</xdr:rowOff>
    </xdr:to>
    <xdr:sp macro="" textlink="">
      <xdr:nvSpPr>
        <xdr:cNvPr id="590" name="楕円 589"/>
        <xdr:cNvSpPr/>
      </xdr:nvSpPr>
      <xdr:spPr>
        <a:xfrm>
          <a:off x="130937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27305</xdr:rowOff>
    </xdr:from>
    <xdr:ext cx="534670" cy="259080"/>
    <xdr:sp macro="" textlink="">
      <xdr:nvSpPr>
        <xdr:cNvPr id="591" name="テキスト ボックス 590"/>
        <xdr:cNvSpPr txBox="1"/>
      </xdr:nvSpPr>
      <xdr:spPr>
        <a:xfrm>
          <a:off x="12896215" y="9628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123825</xdr:rowOff>
    </xdr:from>
    <xdr:to xmlns:xdr="http://schemas.openxmlformats.org/drawingml/2006/spreadsheetDrawing">
      <xdr:col>72</xdr:col>
      <xdr:colOff>38100</xdr:colOff>
      <xdr:row>58</xdr:row>
      <xdr:rowOff>53975</xdr:rowOff>
    </xdr:to>
    <xdr:sp macro="" textlink="">
      <xdr:nvSpPr>
        <xdr:cNvPr id="592" name="楕円 591"/>
        <xdr:cNvSpPr/>
      </xdr:nvSpPr>
      <xdr:spPr>
        <a:xfrm>
          <a:off x="12299950" y="98964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70485</xdr:rowOff>
    </xdr:from>
    <xdr:ext cx="534035" cy="259080"/>
    <xdr:sp macro="" textlink="">
      <xdr:nvSpPr>
        <xdr:cNvPr id="593" name="テキスト ボックス 592"/>
        <xdr:cNvSpPr txBox="1"/>
      </xdr:nvSpPr>
      <xdr:spPr>
        <a:xfrm>
          <a:off x="12102465" y="96716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86995</xdr:rowOff>
    </xdr:from>
    <xdr:to xmlns:xdr="http://schemas.openxmlformats.org/drawingml/2006/spreadsheetDrawing">
      <xdr:col>67</xdr:col>
      <xdr:colOff>101600</xdr:colOff>
      <xdr:row>59</xdr:row>
      <xdr:rowOff>17780</xdr:rowOff>
    </xdr:to>
    <xdr:sp macro="" textlink="">
      <xdr:nvSpPr>
        <xdr:cNvPr id="594" name="楕円 593"/>
        <xdr:cNvSpPr/>
      </xdr:nvSpPr>
      <xdr:spPr>
        <a:xfrm>
          <a:off x="11487150" y="10031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59</xdr:row>
      <xdr:rowOff>8255</xdr:rowOff>
    </xdr:from>
    <xdr:ext cx="534035" cy="258445"/>
    <xdr:sp macro="" textlink="">
      <xdr:nvSpPr>
        <xdr:cNvPr id="595" name="テキスト ボックス 594"/>
        <xdr:cNvSpPr txBox="1"/>
      </xdr:nvSpPr>
      <xdr:spPr>
        <a:xfrm>
          <a:off x="11308715" y="101238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171450</xdr:colOff>
      <xdr:row>65</xdr:row>
      <xdr:rowOff>31750</xdr:rowOff>
    </xdr:to>
    <xdr:sp macro="" textlink="">
      <xdr:nvSpPr>
        <xdr:cNvPr id="596" name="正方形/長方形 595"/>
        <xdr:cNvSpPr/>
      </xdr:nvSpPr>
      <xdr:spPr>
        <a:xfrm>
          <a:off x="11207750" y="10858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7" name="正方形/長方形 596"/>
        <xdr:cNvSpPr/>
      </xdr:nvSpPr>
      <xdr:spPr>
        <a:xfrm>
          <a:off x="11315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8" name="正方形/長方形 597"/>
        <xdr:cNvSpPr/>
      </xdr:nvSpPr>
      <xdr:spPr>
        <a:xfrm>
          <a:off x="11315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9" name="正方形/長方形 598"/>
        <xdr:cNvSpPr/>
      </xdr:nvSpPr>
      <xdr:spPr>
        <a:xfrm>
          <a:off x="122364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0" name="正方形/長方形 599"/>
        <xdr:cNvSpPr/>
      </xdr:nvSpPr>
      <xdr:spPr>
        <a:xfrm>
          <a:off x="122364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1" name="正方形/長方形 600"/>
        <xdr:cNvSpPr/>
      </xdr:nvSpPr>
      <xdr:spPr>
        <a:xfrm>
          <a:off x="132651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2" name="正方形/長方形 601"/>
        <xdr:cNvSpPr/>
      </xdr:nvSpPr>
      <xdr:spPr>
        <a:xfrm>
          <a:off x="132651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171450</xdr:colOff>
      <xdr:row>81</xdr:row>
      <xdr:rowOff>82550</xdr:rowOff>
    </xdr:to>
    <xdr:sp macro="" textlink="">
      <xdr:nvSpPr>
        <xdr:cNvPr id="603" name="正方形/長方形 602"/>
        <xdr:cNvSpPr/>
      </xdr:nvSpPr>
      <xdr:spPr>
        <a:xfrm>
          <a:off x="11207750" y="11684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885" cy="224790"/>
    <xdr:sp macro="" textlink="">
      <xdr:nvSpPr>
        <xdr:cNvPr id="604" name="テキスト ボックス 603"/>
        <xdr:cNvSpPr txBox="1"/>
      </xdr:nvSpPr>
      <xdr:spPr>
        <a:xfrm>
          <a:off x="1116965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171450</xdr:colOff>
      <xdr:row>81</xdr:row>
      <xdr:rowOff>82550</xdr:rowOff>
    </xdr:to>
    <xdr:cxnSp macro="">
      <xdr:nvCxnSpPr>
        <xdr:cNvPr id="605" name="直線コネクタ 604"/>
        <xdr:cNvCxnSpPr/>
      </xdr:nvCxnSpPr>
      <xdr:spPr>
        <a:xfrm>
          <a:off x="11207750" y="13970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171450</xdr:colOff>
      <xdr:row>78</xdr:row>
      <xdr:rowOff>139700</xdr:rowOff>
    </xdr:to>
    <xdr:cxnSp macro="">
      <xdr:nvCxnSpPr>
        <xdr:cNvPr id="606" name="直線コネクタ 605"/>
        <xdr:cNvCxnSpPr/>
      </xdr:nvCxnSpPr>
      <xdr:spPr>
        <a:xfrm>
          <a:off x="11207750" y="13512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8285" cy="258445"/>
    <xdr:sp macro="" textlink="">
      <xdr:nvSpPr>
        <xdr:cNvPr id="607" name="テキスト ボックス 606"/>
        <xdr:cNvSpPr txBox="1"/>
      </xdr:nvSpPr>
      <xdr:spPr>
        <a:xfrm>
          <a:off x="109778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171450</xdr:colOff>
      <xdr:row>76</xdr:row>
      <xdr:rowOff>25400</xdr:rowOff>
    </xdr:to>
    <xdr:cxnSp macro="">
      <xdr:nvCxnSpPr>
        <xdr:cNvPr id="608" name="直線コネクタ 607"/>
        <xdr:cNvCxnSpPr/>
      </xdr:nvCxnSpPr>
      <xdr:spPr>
        <a:xfrm>
          <a:off x="11207750" y="130556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54610</xdr:rowOff>
    </xdr:from>
    <xdr:ext cx="531495" cy="258445"/>
    <xdr:sp macro="" textlink="">
      <xdr:nvSpPr>
        <xdr:cNvPr id="609" name="テキスト ボックス 608"/>
        <xdr:cNvSpPr txBox="1"/>
      </xdr:nvSpPr>
      <xdr:spPr>
        <a:xfrm>
          <a:off x="107334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171450</xdr:colOff>
      <xdr:row>73</xdr:row>
      <xdr:rowOff>82550</xdr:rowOff>
    </xdr:to>
    <xdr:cxnSp macro="">
      <xdr:nvCxnSpPr>
        <xdr:cNvPr id="610" name="直線コネクタ 609"/>
        <xdr:cNvCxnSpPr/>
      </xdr:nvCxnSpPr>
      <xdr:spPr>
        <a:xfrm>
          <a:off x="11207750" y="12598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111760</xdr:rowOff>
    </xdr:from>
    <xdr:ext cx="531495" cy="258445"/>
    <xdr:sp macro="" textlink="">
      <xdr:nvSpPr>
        <xdr:cNvPr id="611" name="テキスト ボックス 610"/>
        <xdr:cNvSpPr txBox="1"/>
      </xdr:nvSpPr>
      <xdr:spPr>
        <a:xfrm>
          <a:off x="107334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171450</xdr:colOff>
      <xdr:row>70</xdr:row>
      <xdr:rowOff>139700</xdr:rowOff>
    </xdr:to>
    <xdr:cxnSp macro="">
      <xdr:nvCxnSpPr>
        <xdr:cNvPr id="612" name="直線コネクタ 611"/>
        <xdr:cNvCxnSpPr/>
      </xdr:nvCxnSpPr>
      <xdr:spPr>
        <a:xfrm>
          <a:off x="11207750" y="121412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168910</xdr:rowOff>
    </xdr:from>
    <xdr:ext cx="531495" cy="258445"/>
    <xdr:sp macro="" textlink="">
      <xdr:nvSpPr>
        <xdr:cNvPr id="613" name="テキスト ボックス 612"/>
        <xdr:cNvSpPr txBox="1"/>
      </xdr:nvSpPr>
      <xdr:spPr>
        <a:xfrm>
          <a:off x="107334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171450</xdr:colOff>
      <xdr:row>68</xdr:row>
      <xdr:rowOff>25400</xdr:rowOff>
    </xdr:to>
    <xdr:cxnSp macro="">
      <xdr:nvCxnSpPr>
        <xdr:cNvPr id="614" name="直線コネクタ 613"/>
        <xdr:cNvCxnSpPr/>
      </xdr:nvCxnSpPr>
      <xdr:spPr>
        <a:xfrm>
          <a:off x="11207750" y="11684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1495" cy="258445"/>
    <xdr:sp macro="" textlink="">
      <xdr:nvSpPr>
        <xdr:cNvPr id="615" name="テキスト ボックス 614"/>
        <xdr:cNvSpPr txBox="1"/>
      </xdr:nvSpPr>
      <xdr:spPr>
        <a:xfrm>
          <a:off x="107334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171450</xdr:colOff>
      <xdr:row>81</xdr:row>
      <xdr:rowOff>82550</xdr:rowOff>
    </xdr:to>
    <xdr:sp macro="" textlink="">
      <xdr:nvSpPr>
        <xdr:cNvPr id="616" name="災害復旧費グラフ枠"/>
        <xdr:cNvSpPr/>
      </xdr:nvSpPr>
      <xdr:spPr>
        <a:xfrm>
          <a:off x="11207750" y="11684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48260</xdr:rowOff>
    </xdr:from>
    <xdr:to xmlns:xdr="http://schemas.openxmlformats.org/drawingml/2006/spreadsheetDrawing">
      <xdr:col>85</xdr:col>
      <xdr:colOff>126365</xdr:colOff>
      <xdr:row>78</xdr:row>
      <xdr:rowOff>139700</xdr:rowOff>
    </xdr:to>
    <xdr:cxnSp macro="">
      <xdr:nvCxnSpPr>
        <xdr:cNvPr id="617" name="直線コネクタ 616"/>
        <xdr:cNvCxnSpPr/>
      </xdr:nvCxnSpPr>
      <xdr:spPr>
        <a:xfrm flipV="1">
          <a:off x="14698345" y="12221210"/>
          <a:ext cx="127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78</xdr:row>
      <xdr:rowOff>143510</xdr:rowOff>
    </xdr:from>
    <xdr:ext cx="249555" cy="258445"/>
    <xdr:sp macro="" textlink="">
      <xdr:nvSpPr>
        <xdr:cNvPr id="618" name="災害復旧費最小値テキスト"/>
        <xdr:cNvSpPr txBox="1"/>
      </xdr:nvSpPr>
      <xdr:spPr>
        <a:xfrm>
          <a:off x="1474470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19" name="直線コネクタ 618"/>
        <xdr:cNvCxnSpPr/>
      </xdr:nvCxnSpPr>
      <xdr:spPr>
        <a:xfrm>
          <a:off x="14611350" y="13512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69</xdr:row>
      <xdr:rowOff>166370</xdr:rowOff>
    </xdr:from>
    <xdr:ext cx="534670" cy="258445"/>
    <xdr:sp macro="" textlink="">
      <xdr:nvSpPr>
        <xdr:cNvPr id="620" name="災害復旧費最大値テキスト"/>
        <xdr:cNvSpPr txBox="1"/>
      </xdr:nvSpPr>
      <xdr:spPr>
        <a:xfrm>
          <a:off x="14744700" y="119964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56,507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48260</xdr:rowOff>
    </xdr:from>
    <xdr:to xmlns:xdr="http://schemas.openxmlformats.org/drawingml/2006/spreadsheetDrawing">
      <xdr:col>86</xdr:col>
      <xdr:colOff>25400</xdr:colOff>
      <xdr:row>71</xdr:row>
      <xdr:rowOff>48260</xdr:rowOff>
    </xdr:to>
    <xdr:cxnSp macro="">
      <xdr:nvCxnSpPr>
        <xdr:cNvPr id="621" name="直線コネクタ 620"/>
        <xdr:cNvCxnSpPr/>
      </xdr:nvCxnSpPr>
      <xdr:spPr>
        <a:xfrm>
          <a:off x="14611350" y="122212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115570</xdr:rowOff>
    </xdr:from>
    <xdr:to xmlns:xdr="http://schemas.openxmlformats.org/drawingml/2006/spreadsheetDrawing">
      <xdr:col>85</xdr:col>
      <xdr:colOff>127000</xdr:colOff>
      <xdr:row>78</xdr:row>
      <xdr:rowOff>104140</xdr:rowOff>
    </xdr:to>
    <xdr:cxnSp macro="">
      <xdr:nvCxnSpPr>
        <xdr:cNvPr id="622" name="直線コネクタ 621"/>
        <xdr:cNvCxnSpPr/>
      </xdr:nvCxnSpPr>
      <xdr:spPr>
        <a:xfrm flipV="1">
          <a:off x="13938250" y="13145770"/>
          <a:ext cx="762000" cy="331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77</xdr:row>
      <xdr:rowOff>56515</xdr:rowOff>
    </xdr:from>
    <xdr:ext cx="469900" cy="258445"/>
    <xdr:sp macro="" textlink="">
      <xdr:nvSpPr>
        <xdr:cNvPr id="623" name="災害復旧費平均値テキスト"/>
        <xdr:cNvSpPr txBox="1"/>
      </xdr:nvSpPr>
      <xdr:spPr>
        <a:xfrm>
          <a:off x="14744700" y="132581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78105</xdr:rowOff>
    </xdr:from>
    <xdr:to xmlns:xdr="http://schemas.openxmlformats.org/drawingml/2006/spreadsheetDrawing">
      <xdr:col>85</xdr:col>
      <xdr:colOff>171450</xdr:colOff>
      <xdr:row>78</xdr:row>
      <xdr:rowOff>8255</xdr:rowOff>
    </xdr:to>
    <xdr:sp macro="" textlink="">
      <xdr:nvSpPr>
        <xdr:cNvPr id="624" name="フローチャート: 判断 623"/>
        <xdr:cNvSpPr/>
      </xdr:nvSpPr>
      <xdr:spPr>
        <a:xfrm>
          <a:off x="14649450" y="1327975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104140</xdr:rowOff>
    </xdr:from>
    <xdr:to xmlns:xdr="http://schemas.openxmlformats.org/drawingml/2006/spreadsheetDrawing">
      <xdr:col>81</xdr:col>
      <xdr:colOff>50800</xdr:colOff>
      <xdr:row>78</xdr:row>
      <xdr:rowOff>121285</xdr:rowOff>
    </xdr:to>
    <xdr:cxnSp macro="">
      <xdr:nvCxnSpPr>
        <xdr:cNvPr id="625" name="直線コネクタ 624"/>
        <xdr:cNvCxnSpPr/>
      </xdr:nvCxnSpPr>
      <xdr:spPr>
        <a:xfrm flipV="1">
          <a:off x="13144500" y="13477240"/>
          <a:ext cx="7937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120650</xdr:rowOff>
    </xdr:from>
    <xdr:to xmlns:xdr="http://schemas.openxmlformats.org/drawingml/2006/spreadsheetDrawing">
      <xdr:col>81</xdr:col>
      <xdr:colOff>101600</xdr:colOff>
      <xdr:row>78</xdr:row>
      <xdr:rowOff>50165</xdr:rowOff>
    </xdr:to>
    <xdr:sp macro="" textlink="">
      <xdr:nvSpPr>
        <xdr:cNvPr id="626" name="フローチャート: 判断 625"/>
        <xdr:cNvSpPr/>
      </xdr:nvSpPr>
      <xdr:spPr>
        <a:xfrm>
          <a:off x="13887450" y="13322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66675</xdr:rowOff>
    </xdr:from>
    <xdr:ext cx="469900" cy="258445"/>
    <xdr:sp macro="" textlink="">
      <xdr:nvSpPr>
        <xdr:cNvPr id="627" name="テキスト ボックス 626"/>
        <xdr:cNvSpPr txBox="1"/>
      </xdr:nvSpPr>
      <xdr:spPr>
        <a:xfrm>
          <a:off x="13722350" y="130968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78</xdr:row>
      <xdr:rowOff>121285</xdr:rowOff>
    </xdr:from>
    <xdr:to xmlns:xdr="http://schemas.openxmlformats.org/drawingml/2006/spreadsheetDrawing">
      <xdr:col>76</xdr:col>
      <xdr:colOff>114300</xdr:colOff>
      <xdr:row>78</xdr:row>
      <xdr:rowOff>122555</xdr:rowOff>
    </xdr:to>
    <xdr:cxnSp macro="">
      <xdr:nvCxnSpPr>
        <xdr:cNvPr id="628" name="直線コネクタ 627"/>
        <xdr:cNvCxnSpPr/>
      </xdr:nvCxnSpPr>
      <xdr:spPr>
        <a:xfrm flipV="1">
          <a:off x="12344400" y="13494385"/>
          <a:ext cx="8001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27940</xdr:rowOff>
    </xdr:from>
    <xdr:to xmlns:xdr="http://schemas.openxmlformats.org/drawingml/2006/spreadsheetDrawing">
      <xdr:col>76</xdr:col>
      <xdr:colOff>165100</xdr:colOff>
      <xdr:row>78</xdr:row>
      <xdr:rowOff>129540</xdr:rowOff>
    </xdr:to>
    <xdr:sp macro="" textlink="">
      <xdr:nvSpPr>
        <xdr:cNvPr id="629" name="フローチャート: 判断 628"/>
        <xdr:cNvSpPr/>
      </xdr:nvSpPr>
      <xdr:spPr>
        <a:xfrm>
          <a:off x="130937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146050</xdr:rowOff>
    </xdr:from>
    <xdr:ext cx="469900" cy="258445"/>
    <xdr:sp macro="" textlink="">
      <xdr:nvSpPr>
        <xdr:cNvPr id="630" name="テキスト ボックス 629"/>
        <xdr:cNvSpPr txBox="1"/>
      </xdr:nvSpPr>
      <xdr:spPr>
        <a:xfrm>
          <a:off x="12928600" y="131762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57785</xdr:rowOff>
    </xdr:from>
    <xdr:to xmlns:xdr="http://schemas.openxmlformats.org/drawingml/2006/spreadsheetDrawing">
      <xdr:col>71</xdr:col>
      <xdr:colOff>171450</xdr:colOff>
      <xdr:row>78</xdr:row>
      <xdr:rowOff>122555</xdr:rowOff>
    </xdr:to>
    <xdr:cxnSp macro="">
      <xdr:nvCxnSpPr>
        <xdr:cNvPr id="631" name="直線コネクタ 630"/>
        <xdr:cNvCxnSpPr/>
      </xdr:nvCxnSpPr>
      <xdr:spPr>
        <a:xfrm>
          <a:off x="11537950" y="13430885"/>
          <a:ext cx="80645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160020</xdr:rowOff>
    </xdr:from>
    <xdr:to xmlns:xdr="http://schemas.openxmlformats.org/drawingml/2006/spreadsheetDrawing">
      <xdr:col>72</xdr:col>
      <xdr:colOff>38100</xdr:colOff>
      <xdr:row>78</xdr:row>
      <xdr:rowOff>90170</xdr:rowOff>
    </xdr:to>
    <xdr:sp macro="" textlink="">
      <xdr:nvSpPr>
        <xdr:cNvPr id="632" name="フローチャート: 判断 631"/>
        <xdr:cNvSpPr/>
      </xdr:nvSpPr>
      <xdr:spPr>
        <a:xfrm>
          <a:off x="12299950" y="133616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106680</xdr:rowOff>
    </xdr:from>
    <xdr:ext cx="469900" cy="259080"/>
    <xdr:sp macro="" textlink="">
      <xdr:nvSpPr>
        <xdr:cNvPr id="633" name="テキスト ボックス 632"/>
        <xdr:cNvSpPr txBox="1"/>
      </xdr:nvSpPr>
      <xdr:spPr>
        <a:xfrm>
          <a:off x="12134850" y="13136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10795</xdr:rowOff>
    </xdr:from>
    <xdr:to xmlns:xdr="http://schemas.openxmlformats.org/drawingml/2006/spreadsheetDrawing">
      <xdr:col>67</xdr:col>
      <xdr:colOff>101600</xdr:colOff>
      <xdr:row>78</xdr:row>
      <xdr:rowOff>112395</xdr:rowOff>
    </xdr:to>
    <xdr:sp macro="" textlink="">
      <xdr:nvSpPr>
        <xdr:cNvPr id="634" name="フローチャート: 判断 633"/>
        <xdr:cNvSpPr/>
      </xdr:nvSpPr>
      <xdr:spPr>
        <a:xfrm>
          <a:off x="11487150" y="1338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103505</xdr:rowOff>
    </xdr:from>
    <xdr:ext cx="469900" cy="259080"/>
    <xdr:sp macro="" textlink="">
      <xdr:nvSpPr>
        <xdr:cNvPr id="635" name="テキスト ボックス 634"/>
        <xdr:cNvSpPr txBox="1"/>
      </xdr:nvSpPr>
      <xdr:spPr>
        <a:xfrm>
          <a:off x="11322050" y="13476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6" name="テキスト ボックス 635"/>
        <xdr:cNvSpPr txBox="1"/>
      </xdr:nvSpPr>
      <xdr:spPr>
        <a:xfrm>
          <a:off x="145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37" name="テキスト ボックス 636"/>
        <xdr:cNvSpPr txBox="1"/>
      </xdr:nvSpPr>
      <xdr:spPr>
        <a:xfrm>
          <a:off x="1376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8" name="テキスト ボックス 637"/>
        <xdr:cNvSpPr txBox="1"/>
      </xdr:nvSpPr>
      <xdr:spPr>
        <a:xfrm>
          <a:off x="12973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81</xdr:row>
      <xdr:rowOff>80010</xdr:rowOff>
    </xdr:from>
    <xdr:ext cx="762000" cy="259080"/>
    <xdr:sp macro="" textlink="">
      <xdr:nvSpPr>
        <xdr:cNvPr id="639" name="テキスト ボックス 638"/>
        <xdr:cNvSpPr txBox="1"/>
      </xdr:nvSpPr>
      <xdr:spPr>
        <a:xfrm>
          <a:off x="121729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40" name="テキスト ボックス 639"/>
        <xdr:cNvSpPr txBox="1"/>
      </xdr:nvSpPr>
      <xdr:spPr>
        <a:xfrm>
          <a:off x="113665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64770</xdr:rowOff>
    </xdr:from>
    <xdr:to xmlns:xdr="http://schemas.openxmlformats.org/drawingml/2006/spreadsheetDrawing">
      <xdr:col>85</xdr:col>
      <xdr:colOff>171450</xdr:colOff>
      <xdr:row>76</xdr:row>
      <xdr:rowOff>166370</xdr:rowOff>
    </xdr:to>
    <xdr:sp macro="" textlink="">
      <xdr:nvSpPr>
        <xdr:cNvPr id="641" name="楕円 640"/>
        <xdr:cNvSpPr/>
      </xdr:nvSpPr>
      <xdr:spPr>
        <a:xfrm>
          <a:off x="14649450" y="130949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75</xdr:row>
      <xdr:rowOff>87630</xdr:rowOff>
    </xdr:from>
    <xdr:ext cx="534670" cy="258445"/>
    <xdr:sp macro="" textlink="">
      <xdr:nvSpPr>
        <xdr:cNvPr id="642" name="災害復旧費該当値テキスト"/>
        <xdr:cNvSpPr txBox="1"/>
      </xdr:nvSpPr>
      <xdr:spPr>
        <a:xfrm>
          <a:off x="14744700" y="129463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53340</xdr:rowOff>
    </xdr:from>
    <xdr:to xmlns:xdr="http://schemas.openxmlformats.org/drawingml/2006/spreadsheetDrawing">
      <xdr:col>81</xdr:col>
      <xdr:colOff>101600</xdr:colOff>
      <xdr:row>78</xdr:row>
      <xdr:rowOff>154940</xdr:rowOff>
    </xdr:to>
    <xdr:sp macro="" textlink="">
      <xdr:nvSpPr>
        <xdr:cNvPr id="643" name="楕円 642"/>
        <xdr:cNvSpPr/>
      </xdr:nvSpPr>
      <xdr:spPr>
        <a:xfrm>
          <a:off x="1388745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146050</xdr:rowOff>
    </xdr:from>
    <xdr:ext cx="469900" cy="258445"/>
    <xdr:sp macro="" textlink="">
      <xdr:nvSpPr>
        <xdr:cNvPr id="644" name="テキスト ボックス 643"/>
        <xdr:cNvSpPr txBox="1"/>
      </xdr:nvSpPr>
      <xdr:spPr>
        <a:xfrm>
          <a:off x="13722350" y="135191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70485</xdr:rowOff>
    </xdr:from>
    <xdr:to xmlns:xdr="http://schemas.openxmlformats.org/drawingml/2006/spreadsheetDrawing">
      <xdr:col>76</xdr:col>
      <xdr:colOff>165100</xdr:colOff>
      <xdr:row>79</xdr:row>
      <xdr:rowOff>635</xdr:rowOff>
    </xdr:to>
    <xdr:sp macro="" textlink="">
      <xdr:nvSpPr>
        <xdr:cNvPr id="645" name="楕円 644"/>
        <xdr:cNvSpPr/>
      </xdr:nvSpPr>
      <xdr:spPr>
        <a:xfrm>
          <a:off x="13093700" y="1344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78</xdr:row>
      <xdr:rowOff>163195</xdr:rowOff>
    </xdr:from>
    <xdr:ext cx="378460" cy="259080"/>
    <xdr:sp macro="" textlink="">
      <xdr:nvSpPr>
        <xdr:cNvPr id="646" name="テキスト ボックス 645"/>
        <xdr:cNvSpPr txBox="1"/>
      </xdr:nvSpPr>
      <xdr:spPr>
        <a:xfrm>
          <a:off x="12974320" y="135362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71755</xdr:rowOff>
    </xdr:from>
    <xdr:to xmlns:xdr="http://schemas.openxmlformats.org/drawingml/2006/spreadsheetDrawing">
      <xdr:col>72</xdr:col>
      <xdr:colOff>38100</xdr:colOff>
      <xdr:row>79</xdr:row>
      <xdr:rowOff>1905</xdr:rowOff>
    </xdr:to>
    <xdr:sp macro="" textlink="">
      <xdr:nvSpPr>
        <xdr:cNvPr id="647" name="楕円 646"/>
        <xdr:cNvSpPr/>
      </xdr:nvSpPr>
      <xdr:spPr>
        <a:xfrm>
          <a:off x="12299950" y="134448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171450</xdr:colOff>
      <xdr:row>78</xdr:row>
      <xdr:rowOff>164465</xdr:rowOff>
    </xdr:from>
    <xdr:ext cx="378460" cy="259080"/>
    <xdr:sp macro="" textlink="">
      <xdr:nvSpPr>
        <xdr:cNvPr id="648" name="テキスト ボックス 647"/>
        <xdr:cNvSpPr txBox="1"/>
      </xdr:nvSpPr>
      <xdr:spPr>
        <a:xfrm>
          <a:off x="12172950" y="135375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6985</xdr:rowOff>
    </xdr:from>
    <xdr:to xmlns:xdr="http://schemas.openxmlformats.org/drawingml/2006/spreadsheetDrawing">
      <xdr:col>67</xdr:col>
      <xdr:colOff>101600</xdr:colOff>
      <xdr:row>78</xdr:row>
      <xdr:rowOff>109220</xdr:rowOff>
    </xdr:to>
    <xdr:sp macro="" textlink="">
      <xdr:nvSpPr>
        <xdr:cNvPr id="649" name="楕円 648"/>
        <xdr:cNvSpPr/>
      </xdr:nvSpPr>
      <xdr:spPr>
        <a:xfrm>
          <a:off x="11487150" y="13380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125095</xdr:rowOff>
    </xdr:from>
    <xdr:ext cx="469900" cy="258445"/>
    <xdr:sp macro="" textlink="">
      <xdr:nvSpPr>
        <xdr:cNvPr id="650" name="テキスト ボックス 649"/>
        <xdr:cNvSpPr txBox="1"/>
      </xdr:nvSpPr>
      <xdr:spPr>
        <a:xfrm>
          <a:off x="11322050" y="131552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171450</xdr:colOff>
      <xdr:row>85</xdr:row>
      <xdr:rowOff>31750</xdr:rowOff>
    </xdr:to>
    <xdr:sp macro="" textlink="">
      <xdr:nvSpPr>
        <xdr:cNvPr id="651" name="正方形/長方形 650"/>
        <xdr:cNvSpPr/>
      </xdr:nvSpPr>
      <xdr:spPr>
        <a:xfrm>
          <a:off x="11207750" y="14287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2" name="正方形/長方形 651"/>
        <xdr:cNvSpPr/>
      </xdr:nvSpPr>
      <xdr:spPr>
        <a:xfrm>
          <a:off x="11315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3" name="正方形/長方形 652"/>
        <xdr:cNvSpPr/>
      </xdr:nvSpPr>
      <xdr:spPr>
        <a:xfrm>
          <a:off x="11315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4" name="正方形/長方形 653"/>
        <xdr:cNvSpPr/>
      </xdr:nvSpPr>
      <xdr:spPr>
        <a:xfrm>
          <a:off x="122364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5" name="正方形/長方形 654"/>
        <xdr:cNvSpPr/>
      </xdr:nvSpPr>
      <xdr:spPr>
        <a:xfrm>
          <a:off x="122364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6" name="正方形/長方形 655"/>
        <xdr:cNvSpPr/>
      </xdr:nvSpPr>
      <xdr:spPr>
        <a:xfrm>
          <a:off x="132651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7" name="正方形/長方形 656"/>
        <xdr:cNvSpPr/>
      </xdr:nvSpPr>
      <xdr:spPr>
        <a:xfrm>
          <a:off x="132651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171450</xdr:colOff>
      <xdr:row>101</xdr:row>
      <xdr:rowOff>82550</xdr:rowOff>
    </xdr:to>
    <xdr:sp macro="" textlink="">
      <xdr:nvSpPr>
        <xdr:cNvPr id="658" name="正方形/長方形 657"/>
        <xdr:cNvSpPr/>
      </xdr:nvSpPr>
      <xdr:spPr>
        <a:xfrm>
          <a:off x="11207750" y="15113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885" cy="224790"/>
    <xdr:sp macro="" textlink="">
      <xdr:nvSpPr>
        <xdr:cNvPr id="659" name="テキスト ボックス 658"/>
        <xdr:cNvSpPr txBox="1"/>
      </xdr:nvSpPr>
      <xdr:spPr>
        <a:xfrm>
          <a:off x="1116965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171450</xdr:colOff>
      <xdr:row>101</xdr:row>
      <xdr:rowOff>82550</xdr:rowOff>
    </xdr:to>
    <xdr:cxnSp macro="">
      <xdr:nvCxnSpPr>
        <xdr:cNvPr id="660" name="直線コネクタ 659"/>
        <xdr:cNvCxnSpPr/>
      </xdr:nvCxnSpPr>
      <xdr:spPr>
        <a:xfrm>
          <a:off x="11207750" y="1739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139700</xdr:rowOff>
    </xdr:from>
    <xdr:to xmlns:xdr="http://schemas.openxmlformats.org/drawingml/2006/spreadsheetDrawing">
      <xdr:col>89</xdr:col>
      <xdr:colOff>171450</xdr:colOff>
      <xdr:row>99</xdr:row>
      <xdr:rowOff>139700</xdr:rowOff>
    </xdr:to>
    <xdr:cxnSp macro="">
      <xdr:nvCxnSpPr>
        <xdr:cNvPr id="661" name="直線コネクタ 660"/>
        <xdr:cNvCxnSpPr/>
      </xdr:nvCxnSpPr>
      <xdr:spPr>
        <a:xfrm>
          <a:off x="11207750" y="171132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168910</xdr:rowOff>
    </xdr:from>
    <xdr:ext cx="248285" cy="258445"/>
    <xdr:sp macro="" textlink="">
      <xdr:nvSpPr>
        <xdr:cNvPr id="662" name="テキスト ボックス 661"/>
        <xdr:cNvSpPr txBox="1"/>
      </xdr:nvSpPr>
      <xdr:spPr>
        <a:xfrm>
          <a:off x="10977880" y="16971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98</xdr:row>
      <xdr:rowOff>25400</xdr:rowOff>
    </xdr:from>
    <xdr:to xmlns:xdr="http://schemas.openxmlformats.org/drawingml/2006/spreadsheetDrawing">
      <xdr:col>89</xdr:col>
      <xdr:colOff>171450</xdr:colOff>
      <xdr:row>98</xdr:row>
      <xdr:rowOff>25400</xdr:rowOff>
    </xdr:to>
    <xdr:cxnSp macro="">
      <xdr:nvCxnSpPr>
        <xdr:cNvPr id="663" name="直線コネクタ 662"/>
        <xdr:cNvCxnSpPr/>
      </xdr:nvCxnSpPr>
      <xdr:spPr>
        <a:xfrm>
          <a:off x="11207750" y="16827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97</xdr:row>
      <xdr:rowOff>54610</xdr:rowOff>
    </xdr:from>
    <xdr:ext cx="531495" cy="258445"/>
    <xdr:sp macro="" textlink="">
      <xdr:nvSpPr>
        <xdr:cNvPr id="664" name="テキスト ボックス 663"/>
        <xdr:cNvSpPr txBox="1"/>
      </xdr:nvSpPr>
      <xdr:spPr>
        <a:xfrm>
          <a:off x="10733405" y="1668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82550</xdr:rowOff>
    </xdr:from>
    <xdr:to xmlns:xdr="http://schemas.openxmlformats.org/drawingml/2006/spreadsheetDrawing">
      <xdr:col>89</xdr:col>
      <xdr:colOff>171450</xdr:colOff>
      <xdr:row>96</xdr:row>
      <xdr:rowOff>82550</xdr:rowOff>
    </xdr:to>
    <xdr:cxnSp macro="">
      <xdr:nvCxnSpPr>
        <xdr:cNvPr id="665" name="直線コネクタ 664"/>
        <xdr:cNvCxnSpPr/>
      </xdr:nvCxnSpPr>
      <xdr:spPr>
        <a:xfrm>
          <a:off x="11207750" y="165417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111760</xdr:rowOff>
    </xdr:from>
    <xdr:ext cx="531495" cy="258445"/>
    <xdr:sp macro="" textlink="">
      <xdr:nvSpPr>
        <xdr:cNvPr id="666" name="テキスト ボックス 665"/>
        <xdr:cNvSpPr txBox="1"/>
      </xdr:nvSpPr>
      <xdr:spPr>
        <a:xfrm>
          <a:off x="10733405" y="16399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171450</xdr:colOff>
      <xdr:row>94</xdr:row>
      <xdr:rowOff>139700</xdr:rowOff>
    </xdr:to>
    <xdr:cxnSp macro="">
      <xdr:nvCxnSpPr>
        <xdr:cNvPr id="667" name="直線コネクタ 666"/>
        <xdr:cNvCxnSpPr/>
      </xdr:nvCxnSpPr>
      <xdr:spPr>
        <a:xfrm>
          <a:off x="11207750" y="1625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8445"/>
    <xdr:sp macro="" textlink="">
      <xdr:nvSpPr>
        <xdr:cNvPr id="668" name="テキスト ボックス 667"/>
        <xdr:cNvSpPr txBox="1"/>
      </xdr:nvSpPr>
      <xdr:spPr>
        <a:xfrm>
          <a:off x="107334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25400</xdr:rowOff>
    </xdr:from>
    <xdr:to xmlns:xdr="http://schemas.openxmlformats.org/drawingml/2006/spreadsheetDrawing">
      <xdr:col>89</xdr:col>
      <xdr:colOff>171450</xdr:colOff>
      <xdr:row>93</xdr:row>
      <xdr:rowOff>25400</xdr:rowOff>
    </xdr:to>
    <xdr:cxnSp macro="">
      <xdr:nvCxnSpPr>
        <xdr:cNvPr id="669" name="直線コネクタ 668"/>
        <xdr:cNvCxnSpPr/>
      </xdr:nvCxnSpPr>
      <xdr:spPr>
        <a:xfrm>
          <a:off x="11207750" y="159702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54610</xdr:rowOff>
    </xdr:from>
    <xdr:ext cx="595630" cy="258445"/>
    <xdr:sp macro="" textlink="">
      <xdr:nvSpPr>
        <xdr:cNvPr id="670" name="テキスト ボックス 669"/>
        <xdr:cNvSpPr txBox="1"/>
      </xdr:nvSpPr>
      <xdr:spPr>
        <a:xfrm>
          <a:off x="10669270" y="158280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82550</xdr:rowOff>
    </xdr:from>
    <xdr:to xmlns:xdr="http://schemas.openxmlformats.org/drawingml/2006/spreadsheetDrawing">
      <xdr:col>89</xdr:col>
      <xdr:colOff>171450</xdr:colOff>
      <xdr:row>91</xdr:row>
      <xdr:rowOff>82550</xdr:rowOff>
    </xdr:to>
    <xdr:cxnSp macro="">
      <xdr:nvCxnSpPr>
        <xdr:cNvPr id="671" name="直線コネクタ 670"/>
        <xdr:cNvCxnSpPr/>
      </xdr:nvCxnSpPr>
      <xdr:spPr>
        <a:xfrm>
          <a:off x="11207750" y="15684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90</xdr:row>
      <xdr:rowOff>111760</xdr:rowOff>
    </xdr:from>
    <xdr:ext cx="595630" cy="258445"/>
    <xdr:sp macro="" textlink="">
      <xdr:nvSpPr>
        <xdr:cNvPr id="672" name="テキスト ボックス 671"/>
        <xdr:cNvSpPr txBox="1"/>
      </xdr:nvSpPr>
      <xdr:spPr>
        <a:xfrm>
          <a:off x="10669270" y="15542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89</xdr:row>
      <xdr:rowOff>139700</xdr:rowOff>
    </xdr:from>
    <xdr:to xmlns:xdr="http://schemas.openxmlformats.org/drawingml/2006/spreadsheetDrawing">
      <xdr:col>89</xdr:col>
      <xdr:colOff>171450</xdr:colOff>
      <xdr:row>89</xdr:row>
      <xdr:rowOff>139700</xdr:rowOff>
    </xdr:to>
    <xdr:cxnSp macro="">
      <xdr:nvCxnSpPr>
        <xdr:cNvPr id="673" name="直線コネクタ 672"/>
        <xdr:cNvCxnSpPr/>
      </xdr:nvCxnSpPr>
      <xdr:spPr>
        <a:xfrm>
          <a:off x="11207750" y="153987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88</xdr:row>
      <xdr:rowOff>168910</xdr:rowOff>
    </xdr:from>
    <xdr:ext cx="595630" cy="258445"/>
    <xdr:sp macro="" textlink="">
      <xdr:nvSpPr>
        <xdr:cNvPr id="674" name="テキスト ボックス 673"/>
        <xdr:cNvSpPr txBox="1"/>
      </xdr:nvSpPr>
      <xdr:spPr>
        <a:xfrm>
          <a:off x="10669270" y="152565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171450</xdr:colOff>
      <xdr:row>88</xdr:row>
      <xdr:rowOff>25400</xdr:rowOff>
    </xdr:to>
    <xdr:cxnSp macro="">
      <xdr:nvCxnSpPr>
        <xdr:cNvPr id="675" name="直線コネクタ 674"/>
        <xdr:cNvCxnSpPr/>
      </xdr:nvCxnSpPr>
      <xdr:spPr>
        <a:xfrm>
          <a:off x="11207750" y="15113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5630" cy="258445"/>
    <xdr:sp macro="" textlink="">
      <xdr:nvSpPr>
        <xdr:cNvPr id="676" name="テキスト ボックス 675"/>
        <xdr:cNvSpPr txBox="1"/>
      </xdr:nvSpPr>
      <xdr:spPr>
        <a:xfrm>
          <a:off x="106692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171450</xdr:colOff>
      <xdr:row>101</xdr:row>
      <xdr:rowOff>82550</xdr:rowOff>
    </xdr:to>
    <xdr:sp macro="" textlink="">
      <xdr:nvSpPr>
        <xdr:cNvPr id="677" name="公債費グラフ枠"/>
        <xdr:cNvSpPr/>
      </xdr:nvSpPr>
      <xdr:spPr>
        <a:xfrm>
          <a:off x="11207750" y="15113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143510</xdr:rowOff>
    </xdr:from>
    <xdr:to xmlns:xdr="http://schemas.openxmlformats.org/drawingml/2006/spreadsheetDrawing">
      <xdr:col>85</xdr:col>
      <xdr:colOff>126365</xdr:colOff>
      <xdr:row>98</xdr:row>
      <xdr:rowOff>113665</xdr:rowOff>
    </xdr:to>
    <xdr:cxnSp macro="">
      <xdr:nvCxnSpPr>
        <xdr:cNvPr id="678" name="直線コネクタ 677"/>
        <xdr:cNvCxnSpPr/>
      </xdr:nvCxnSpPr>
      <xdr:spPr>
        <a:xfrm flipV="1">
          <a:off x="14698345" y="15574010"/>
          <a:ext cx="1270" cy="1341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98</xdr:row>
      <xdr:rowOff>117475</xdr:rowOff>
    </xdr:from>
    <xdr:ext cx="534670" cy="259080"/>
    <xdr:sp macro="" textlink="">
      <xdr:nvSpPr>
        <xdr:cNvPr id="679" name="公債費最小値テキスト"/>
        <xdr:cNvSpPr txBox="1"/>
      </xdr:nvSpPr>
      <xdr:spPr>
        <a:xfrm>
          <a:off x="14744700" y="16919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113665</xdr:rowOff>
    </xdr:from>
    <xdr:to xmlns:xdr="http://schemas.openxmlformats.org/drawingml/2006/spreadsheetDrawing">
      <xdr:col>86</xdr:col>
      <xdr:colOff>25400</xdr:colOff>
      <xdr:row>98</xdr:row>
      <xdr:rowOff>113665</xdr:rowOff>
    </xdr:to>
    <xdr:cxnSp macro="">
      <xdr:nvCxnSpPr>
        <xdr:cNvPr id="680" name="直線コネクタ 679"/>
        <xdr:cNvCxnSpPr/>
      </xdr:nvCxnSpPr>
      <xdr:spPr>
        <a:xfrm>
          <a:off x="14611350" y="169157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89</xdr:row>
      <xdr:rowOff>90170</xdr:rowOff>
    </xdr:from>
    <xdr:ext cx="598805" cy="259080"/>
    <xdr:sp macro="" textlink="">
      <xdr:nvSpPr>
        <xdr:cNvPr id="681" name="公債費最大値テキスト"/>
        <xdr:cNvSpPr txBox="1"/>
      </xdr:nvSpPr>
      <xdr:spPr>
        <a:xfrm>
          <a:off x="14744700" y="15349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161,615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143510</xdr:rowOff>
    </xdr:from>
    <xdr:to xmlns:xdr="http://schemas.openxmlformats.org/drawingml/2006/spreadsheetDrawing">
      <xdr:col>86</xdr:col>
      <xdr:colOff>25400</xdr:colOff>
      <xdr:row>90</xdr:row>
      <xdr:rowOff>143510</xdr:rowOff>
    </xdr:to>
    <xdr:cxnSp macro="">
      <xdr:nvCxnSpPr>
        <xdr:cNvPr id="682" name="直線コネクタ 681"/>
        <xdr:cNvCxnSpPr/>
      </xdr:nvCxnSpPr>
      <xdr:spPr>
        <a:xfrm>
          <a:off x="14611350" y="155740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148590</xdr:rowOff>
    </xdr:from>
    <xdr:to xmlns:xdr="http://schemas.openxmlformats.org/drawingml/2006/spreadsheetDrawing">
      <xdr:col>85</xdr:col>
      <xdr:colOff>127000</xdr:colOff>
      <xdr:row>97</xdr:row>
      <xdr:rowOff>30480</xdr:rowOff>
    </xdr:to>
    <xdr:cxnSp macro="">
      <xdr:nvCxnSpPr>
        <xdr:cNvPr id="683" name="直線コネクタ 682"/>
        <xdr:cNvCxnSpPr/>
      </xdr:nvCxnSpPr>
      <xdr:spPr>
        <a:xfrm flipV="1">
          <a:off x="13938250" y="16607790"/>
          <a:ext cx="762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95</xdr:row>
      <xdr:rowOff>45085</xdr:rowOff>
    </xdr:from>
    <xdr:ext cx="534670" cy="258445"/>
    <xdr:sp macro="" textlink="">
      <xdr:nvSpPr>
        <xdr:cNvPr id="684" name="公債費平均値テキスト"/>
        <xdr:cNvSpPr txBox="1"/>
      </xdr:nvSpPr>
      <xdr:spPr>
        <a:xfrm>
          <a:off x="14744700" y="163328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22225</xdr:rowOff>
    </xdr:from>
    <xdr:to xmlns:xdr="http://schemas.openxmlformats.org/drawingml/2006/spreadsheetDrawing">
      <xdr:col>85</xdr:col>
      <xdr:colOff>171450</xdr:colOff>
      <xdr:row>96</xdr:row>
      <xdr:rowOff>123825</xdr:rowOff>
    </xdr:to>
    <xdr:sp macro="" textlink="">
      <xdr:nvSpPr>
        <xdr:cNvPr id="685" name="フローチャート: 判断 684"/>
        <xdr:cNvSpPr/>
      </xdr:nvSpPr>
      <xdr:spPr>
        <a:xfrm>
          <a:off x="14649450" y="164814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30480</xdr:rowOff>
    </xdr:from>
    <xdr:to xmlns:xdr="http://schemas.openxmlformats.org/drawingml/2006/spreadsheetDrawing">
      <xdr:col>81</xdr:col>
      <xdr:colOff>50800</xdr:colOff>
      <xdr:row>97</xdr:row>
      <xdr:rowOff>63500</xdr:rowOff>
    </xdr:to>
    <xdr:cxnSp macro="">
      <xdr:nvCxnSpPr>
        <xdr:cNvPr id="686" name="直線コネクタ 685"/>
        <xdr:cNvCxnSpPr/>
      </xdr:nvCxnSpPr>
      <xdr:spPr>
        <a:xfrm flipV="1">
          <a:off x="13144500" y="16661130"/>
          <a:ext cx="7937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19685</xdr:rowOff>
    </xdr:from>
    <xdr:to xmlns:xdr="http://schemas.openxmlformats.org/drawingml/2006/spreadsheetDrawing">
      <xdr:col>81</xdr:col>
      <xdr:colOff>101600</xdr:colOff>
      <xdr:row>96</xdr:row>
      <xdr:rowOff>121285</xdr:rowOff>
    </xdr:to>
    <xdr:sp macro="" textlink="">
      <xdr:nvSpPr>
        <xdr:cNvPr id="687" name="フローチャート: 判断 686"/>
        <xdr:cNvSpPr/>
      </xdr:nvSpPr>
      <xdr:spPr>
        <a:xfrm>
          <a:off x="13887450" y="164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137795</xdr:rowOff>
    </xdr:from>
    <xdr:ext cx="534035" cy="259080"/>
    <xdr:sp macro="" textlink="">
      <xdr:nvSpPr>
        <xdr:cNvPr id="688" name="テキスト ボックス 687"/>
        <xdr:cNvSpPr txBox="1"/>
      </xdr:nvSpPr>
      <xdr:spPr>
        <a:xfrm>
          <a:off x="13709015" y="16254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97</xdr:row>
      <xdr:rowOff>63500</xdr:rowOff>
    </xdr:from>
    <xdr:to xmlns:xdr="http://schemas.openxmlformats.org/drawingml/2006/spreadsheetDrawing">
      <xdr:col>76</xdr:col>
      <xdr:colOff>114300</xdr:colOff>
      <xdr:row>97</xdr:row>
      <xdr:rowOff>78740</xdr:rowOff>
    </xdr:to>
    <xdr:cxnSp macro="">
      <xdr:nvCxnSpPr>
        <xdr:cNvPr id="689" name="直線コネクタ 688"/>
        <xdr:cNvCxnSpPr/>
      </xdr:nvCxnSpPr>
      <xdr:spPr>
        <a:xfrm flipV="1">
          <a:off x="12344400" y="16694150"/>
          <a:ext cx="8001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24765</xdr:rowOff>
    </xdr:from>
    <xdr:to xmlns:xdr="http://schemas.openxmlformats.org/drawingml/2006/spreadsheetDrawing">
      <xdr:col>76</xdr:col>
      <xdr:colOff>165100</xdr:colOff>
      <xdr:row>96</xdr:row>
      <xdr:rowOff>126365</xdr:rowOff>
    </xdr:to>
    <xdr:sp macro="" textlink="">
      <xdr:nvSpPr>
        <xdr:cNvPr id="690" name="フローチャート: 判断 689"/>
        <xdr:cNvSpPr/>
      </xdr:nvSpPr>
      <xdr:spPr>
        <a:xfrm>
          <a:off x="13093700" y="1648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143510</xdr:rowOff>
    </xdr:from>
    <xdr:ext cx="534670" cy="258445"/>
    <xdr:sp macro="" textlink="">
      <xdr:nvSpPr>
        <xdr:cNvPr id="691" name="テキスト ボックス 690"/>
        <xdr:cNvSpPr txBox="1"/>
      </xdr:nvSpPr>
      <xdr:spPr>
        <a:xfrm>
          <a:off x="12896215" y="162598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78740</xdr:rowOff>
    </xdr:from>
    <xdr:to xmlns:xdr="http://schemas.openxmlformats.org/drawingml/2006/spreadsheetDrawing">
      <xdr:col>71</xdr:col>
      <xdr:colOff>171450</xdr:colOff>
      <xdr:row>97</xdr:row>
      <xdr:rowOff>93980</xdr:rowOff>
    </xdr:to>
    <xdr:cxnSp macro="">
      <xdr:nvCxnSpPr>
        <xdr:cNvPr id="692" name="直線コネクタ 691"/>
        <xdr:cNvCxnSpPr/>
      </xdr:nvCxnSpPr>
      <xdr:spPr>
        <a:xfrm flipV="1">
          <a:off x="11537950" y="16709390"/>
          <a:ext cx="8064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30480</xdr:rowOff>
    </xdr:from>
    <xdr:to xmlns:xdr="http://schemas.openxmlformats.org/drawingml/2006/spreadsheetDrawing">
      <xdr:col>72</xdr:col>
      <xdr:colOff>38100</xdr:colOff>
      <xdr:row>96</xdr:row>
      <xdr:rowOff>132080</xdr:rowOff>
    </xdr:to>
    <xdr:sp macro="" textlink="">
      <xdr:nvSpPr>
        <xdr:cNvPr id="693" name="フローチャート: 判断 692"/>
        <xdr:cNvSpPr/>
      </xdr:nvSpPr>
      <xdr:spPr>
        <a:xfrm>
          <a:off x="12299950" y="164896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148590</xdr:rowOff>
    </xdr:from>
    <xdr:ext cx="534035" cy="259080"/>
    <xdr:sp macro="" textlink="">
      <xdr:nvSpPr>
        <xdr:cNvPr id="694" name="テキスト ボックス 693"/>
        <xdr:cNvSpPr txBox="1"/>
      </xdr:nvSpPr>
      <xdr:spPr>
        <a:xfrm>
          <a:off x="12102465" y="16264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83820</xdr:rowOff>
    </xdr:from>
    <xdr:to xmlns:xdr="http://schemas.openxmlformats.org/drawingml/2006/spreadsheetDrawing">
      <xdr:col>67</xdr:col>
      <xdr:colOff>101600</xdr:colOff>
      <xdr:row>97</xdr:row>
      <xdr:rowOff>13970</xdr:rowOff>
    </xdr:to>
    <xdr:sp macro="" textlink="">
      <xdr:nvSpPr>
        <xdr:cNvPr id="695" name="フローチャート: 判断 694"/>
        <xdr:cNvSpPr/>
      </xdr:nvSpPr>
      <xdr:spPr>
        <a:xfrm>
          <a:off x="11487150" y="165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30480</xdr:rowOff>
    </xdr:from>
    <xdr:ext cx="534035" cy="258445"/>
    <xdr:sp macro="" textlink="">
      <xdr:nvSpPr>
        <xdr:cNvPr id="696" name="テキスト ボックス 695"/>
        <xdr:cNvSpPr txBox="1"/>
      </xdr:nvSpPr>
      <xdr:spPr>
        <a:xfrm>
          <a:off x="11308715" y="16318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7" name="テキスト ボックス 696"/>
        <xdr:cNvSpPr txBox="1"/>
      </xdr:nvSpPr>
      <xdr:spPr>
        <a:xfrm>
          <a:off x="145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698" name="テキスト ボックス 697"/>
        <xdr:cNvSpPr txBox="1"/>
      </xdr:nvSpPr>
      <xdr:spPr>
        <a:xfrm>
          <a:off x="1376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9" name="テキスト ボックス 698"/>
        <xdr:cNvSpPr txBox="1"/>
      </xdr:nvSpPr>
      <xdr:spPr>
        <a:xfrm>
          <a:off x="12973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101</xdr:row>
      <xdr:rowOff>80010</xdr:rowOff>
    </xdr:from>
    <xdr:ext cx="762000" cy="259080"/>
    <xdr:sp macro="" textlink="">
      <xdr:nvSpPr>
        <xdr:cNvPr id="700" name="テキスト ボックス 699"/>
        <xdr:cNvSpPr txBox="1"/>
      </xdr:nvSpPr>
      <xdr:spPr>
        <a:xfrm>
          <a:off x="121729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01" name="テキスト ボックス 700"/>
        <xdr:cNvSpPr txBox="1"/>
      </xdr:nvSpPr>
      <xdr:spPr>
        <a:xfrm>
          <a:off x="113665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97790</xdr:rowOff>
    </xdr:from>
    <xdr:to xmlns:xdr="http://schemas.openxmlformats.org/drawingml/2006/spreadsheetDrawing">
      <xdr:col>85</xdr:col>
      <xdr:colOff>171450</xdr:colOff>
      <xdr:row>97</xdr:row>
      <xdr:rowOff>27940</xdr:rowOff>
    </xdr:to>
    <xdr:sp macro="" textlink="">
      <xdr:nvSpPr>
        <xdr:cNvPr id="702" name="楕円 701"/>
        <xdr:cNvSpPr/>
      </xdr:nvSpPr>
      <xdr:spPr>
        <a:xfrm>
          <a:off x="14649450" y="165569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96</xdr:row>
      <xdr:rowOff>76200</xdr:rowOff>
    </xdr:from>
    <xdr:ext cx="534670" cy="258445"/>
    <xdr:sp macro="" textlink="">
      <xdr:nvSpPr>
        <xdr:cNvPr id="703" name="公債費該当値テキスト"/>
        <xdr:cNvSpPr txBox="1"/>
      </xdr:nvSpPr>
      <xdr:spPr>
        <a:xfrm>
          <a:off x="14744700" y="165354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151130</xdr:rowOff>
    </xdr:from>
    <xdr:to xmlns:xdr="http://schemas.openxmlformats.org/drawingml/2006/spreadsheetDrawing">
      <xdr:col>81</xdr:col>
      <xdr:colOff>101600</xdr:colOff>
      <xdr:row>97</xdr:row>
      <xdr:rowOff>81280</xdr:rowOff>
    </xdr:to>
    <xdr:sp macro="" textlink="">
      <xdr:nvSpPr>
        <xdr:cNvPr id="704" name="楕円 703"/>
        <xdr:cNvSpPr/>
      </xdr:nvSpPr>
      <xdr:spPr>
        <a:xfrm>
          <a:off x="13887450" y="1661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72390</xdr:rowOff>
    </xdr:from>
    <xdr:ext cx="534035" cy="259080"/>
    <xdr:sp macro="" textlink="">
      <xdr:nvSpPr>
        <xdr:cNvPr id="705" name="テキスト ボックス 704"/>
        <xdr:cNvSpPr txBox="1"/>
      </xdr:nvSpPr>
      <xdr:spPr>
        <a:xfrm>
          <a:off x="13709015" y="16703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12065</xdr:rowOff>
    </xdr:from>
    <xdr:to xmlns:xdr="http://schemas.openxmlformats.org/drawingml/2006/spreadsheetDrawing">
      <xdr:col>76</xdr:col>
      <xdr:colOff>165100</xdr:colOff>
      <xdr:row>97</xdr:row>
      <xdr:rowOff>113665</xdr:rowOff>
    </xdr:to>
    <xdr:sp macro="" textlink="">
      <xdr:nvSpPr>
        <xdr:cNvPr id="706" name="楕円 705"/>
        <xdr:cNvSpPr/>
      </xdr:nvSpPr>
      <xdr:spPr>
        <a:xfrm>
          <a:off x="13093700" y="166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104775</xdr:rowOff>
    </xdr:from>
    <xdr:ext cx="534670" cy="259080"/>
    <xdr:sp macro="" textlink="">
      <xdr:nvSpPr>
        <xdr:cNvPr id="707" name="テキスト ボックス 706"/>
        <xdr:cNvSpPr txBox="1"/>
      </xdr:nvSpPr>
      <xdr:spPr>
        <a:xfrm>
          <a:off x="12896215" y="16735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27940</xdr:rowOff>
    </xdr:from>
    <xdr:to xmlns:xdr="http://schemas.openxmlformats.org/drawingml/2006/spreadsheetDrawing">
      <xdr:col>72</xdr:col>
      <xdr:colOff>38100</xdr:colOff>
      <xdr:row>97</xdr:row>
      <xdr:rowOff>129540</xdr:rowOff>
    </xdr:to>
    <xdr:sp macro="" textlink="">
      <xdr:nvSpPr>
        <xdr:cNvPr id="708" name="楕円 707"/>
        <xdr:cNvSpPr/>
      </xdr:nvSpPr>
      <xdr:spPr>
        <a:xfrm>
          <a:off x="12299950" y="166585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120650</xdr:rowOff>
    </xdr:from>
    <xdr:ext cx="534035" cy="258445"/>
    <xdr:sp macro="" textlink="">
      <xdr:nvSpPr>
        <xdr:cNvPr id="709" name="テキスト ボックス 708"/>
        <xdr:cNvSpPr txBox="1"/>
      </xdr:nvSpPr>
      <xdr:spPr>
        <a:xfrm>
          <a:off x="12102465" y="16751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43180</xdr:rowOff>
    </xdr:from>
    <xdr:to xmlns:xdr="http://schemas.openxmlformats.org/drawingml/2006/spreadsheetDrawing">
      <xdr:col>67</xdr:col>
      <xdr:colOff>101600</xdr:colOff>
      <xdr:row>97</xdr:row>
      <xdr:rowOff>144780</xdr:rowOff>
    </xdr:to>
    <xdr:sp macro="" textlink="">
      <xdr:nvSpPr>
        <xdr:cNvPr id="710" name="楕円 709"/>
        <xdr:cNvSpPr/>
      </xdr:nvSpPr>
      <xdr:spPr>
        <a:xfrm>
          <a:off x="11487150" y="1667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135890</xdr:rowOff>
    </xdr:from>
    <xdr:ext cx="534035" cy="259080"/>
    <xdr:sp macro="" textlink="">
      <xdr:nvSpPr>
        <xdr:cNvPr id="711" name="テキスト ボックス 710"/>
        <xdr:cNvSpPr txBox="1"/>
      </xdr:nvSpPr>
      <xdr:spPr>
        <a:xfrm>
          <a:off x="11308715" y="167665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2" name="正方形/長方形 711"/>
        <xdr:cNvSpPr/>
      </xdr:nvSpPr>
      <xdr:spPr>
        <a:xfrm>
          <a:off x="164592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3" name="正方形/長方形 712"/>
        <xdr:cNvSpPr/>
      </xdr:nvSpPr>
      <xdr:spPr>
        <a:xfrm>
          <a:off x="16586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4" name="正方形/長方形 713"/>
        <xdr:cNvSpPr/>
      </xdr:nvSpPr>
      <xdr:spPr>
        <a:xfrm>
          <a:off x="16586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5" name="正方形/長方形 714"/>
        <xdr:cNvSpPr/>
      </xdr:nvSpPr>
      <xdr:spPr>
        <a:xfrm>
          <a:off x="174879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6" name="正方形/長方形 715"/>
        <xdr:cNvSpPr/>
      </xdr:nvSpPr>
      <xdr:spPr>
        <a:xfrm>
          <a:off x="174879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7" name="正方形/長方形 716"/>
        <xdr:cNvSpPr/>
      </xdr:nvSpPr>
      <xdr:spPr>
        <a:xfrm>
          <a:off x="185166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8" name="正方形/長方形 717"/>
        <xdr:cNvSpPr/>
      </xdr:nvSpPr>
      <xdr:spPr>
        <a:xfrm>
          <a:off x="185166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9" name="正方形/長方形 718"/>
        <xdr:cNvSpPr/>
      </xdr:nvSpPr>
      <xdr:spPr>
        <a:xfrm>
          <a:off x="164592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0" name="テキスト ボックス 719"/>
        <xdr:cNvSpPr txBox="1"/>
      </xdr:nvSpPr>
      <xdr:spPr>
        <a:xfrm>
          <a:off x="1644015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1" name="直線コネクタ 720"/>
        <xdr:cNvCxnSpPr/>
      </xdr:nvCxnSpPr>
      <xdr:spPr>
        <a:xfrm>
          <a:off x="164592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2" name="直線コネクタ 721"/>
        <xdr:cNvCxnSpPr/>
      </xdr:nvCxnSpPr>
      <xdr:spPr>
        <a:xfrm>
          <a:off x="16459200" y="6654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23" name="テキスト ボックス 722"/>
        <xdr:cNvSpPr txBox="1"/>
      </xdr:nvSpPr>
      <xdr:spPr>
        <a:xfrm>
          <a:off x="162483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4" name="直線コネクタ 723"/>
        <xdr:cNvCxnSpPr/>
      </xdr:nvCxnSpPr>
      <xdr:spPr>
        <a:xfrm>
          <a:off x="16459200" y="6197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6725" cy="258445"/>
    <xdr:sp macro="" textlink="">
      <xdr:nvSpPr>
        <xdr:cNvPr id="725" name="テキスト ボックス 724"/>
        <xdr:cNvSpPr txBox="1"/>
      </xdr:nvSpPr>
      <xdr:spPr>
        <a:xfrm>
          <a:off x="1604899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6" name="直線コネクタ 725"/>
        <xdr:cNvCxnSpPr/>
      </xdr:nvCxnSpPr>
      <xdr:spPr>
        <a:xfrm>
          <a:off x="16459200" y="5740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6725" cy="258445"/>
    <xdr:sp macro="" textlink="">
      <xdr:nvSpPr>
        <xdr:cNvPr id="727" name="テキスト ボックス 726"/>
        <xdr:cNvSpPr txBox="1"/>
      </xdr:nvSpPr>
      <xdr:spPr>
        <a:xfrm>
          <a:off x="1604899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8" name="直線コネクタ 727"/>
        <xdr:cNvCxnSpPr/>
      </xdr:nvCxnSpPr>
      <xdr:spPr>
        <a:xfrm>
          <a:off x="16459200" y="5283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66725" cy="258445"/>
    <xdr:sp macro="" textlink="">
      <xdr:nvSpPr>
        <xdr:cNvPr id="729" name="テキスト ボックス 728"/>
        <xdr:cNvSpPr txBox="1"/>
      </xdr:nvSpPr>
      <xdr:spPr>
        <a:xfrm>
          <a:off x="1604899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0" name="直線コネクタ 729"/>
        <xdr:cNvCxnSpPr/>
      </xdr:nvCxnSpPr>
      <xdr:spPr>
        <a:xfrm>
          <a:off x="164592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6725" cy="258445"/>
    <xdr:sp macro="" textlink="">
      <xdr:nvSpPr>
        <xdr:cNvPr id="731" name="テキスト ボックス 730"/>
        <xdr:cNvSpPr txBox="1"/>
      </xdr:nvSpPr>
      <xdr:spPr>
        <a:xfrm>
          <a:off x="1604899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2" name="諸支出金グラフ枠"/>
        <xdr:cNvSpPr/>
      </xdr:nvSpPr>
      <xdr:spPr>
        <a:xfrm>
          <a:off x="164592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55880</xdr:rowOff>
    </xdr:from>
    <xdr:to xmlns:xdr="http://schemas.openxmlformats.org/drawingml/2006/spreadsheetDrawing">
      <xdr:col>116</xdr:col>
      <xdr:colOff>62865</xdr:colOff>
      <xdr:row>38</xdr:row>
      <xdr:rowOff>139700</xdr:rowOff>
    </xdr:to>
    <xdr:cxnSp macro="">
      <xdr:nvCxnSpPr>
        <xdr:cNvPr id="733" name="直線コネクタ 732"/>
        <xdr:cNvCxnSpPr/>
      </xdr:nvCxnSpPr>
      <xdr:spPr>
        <a:xfrm flipV="1">
          <a:off x="19949795" y="5199380"/>
          <a:ext cx="127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162560</xdr:rowOff>
    </xdr:from>
    <xdr:ext cx="249555" cy="259080"/>
    <xdr:sp macro="" textlink="">
      <xdr:nvSpPr>
        <xdr:cNvPr id="734" name="諸支出金最小値テキスト"/>
        <xdr:cNvSpPr txBox="1"/>
      </xdr:nvSpPr>
      <xdr:spPr>
        <a:xfrm>
          <a:off x="20002500" y="6677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5" name="直線コネクタ 734"/>
        <xdr:cNvCxnSpPr/>
      </xdr:nvCxnSpPr>
      <xdr:spPr>
        <a:xfrm>
          <a:off x="19881850" y="6654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2540</xdr:rowOff>
    </xdr:from>
    <xdr:ext cx="469900" cy="259080"/>
    <xdr:sp macro="" textlink="">
      <xdr:nvSpPr>
        <xdr:cNvPr id="736" name="諸支出金最大値テキスト"/>
        <xdr:cNvSpPr txBox="1"/>
      </xdr:nvSpPr>
      <xdr:spPr>
        <a:xfrm>
          <a:off x="20002500" y="4974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3,183</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55880</xdr:rowOff>
    </xdr:from>
    <xdr:to xmlns:xdr="http://schemas.openxmlformats.org/drawingml/2006/spreadsheetDrawing">
      <xdr:col>116</xdr:col>
      <xdr:colOff>152400</xdr:colOff>
      <xdr:row>30</xdr:row>
      <xdr:rowOff>55880</xdr:rowOff>
    </xdr:to>
    <xdr:cxnSp macro="">
      <xdr:nvCxnSpPr>
        <xdr:cNvPr id="737" name="直線コネクタ 736"/>
        <xdr:cNvCxnSpPr/>
      </xdr:nvCxnSpPr>
      <xdr:spPr>
        <a:xfrm>
          <a:off x="19881850" y="51993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38</xdr:row>
      <xdr:rowOff>139700</xdr:rowOff>
    </xdr:from>
    <xdr:to xmlns:xdr="http://schemas.openxmlformats.org/drawingml/2006/spreadsheetDrawing">
      <xdr:col>116</xdr:col>
      <xdr:colOff>63500</xdr:colOff>
      <xdr:row>38</xdr:row>
      <xdr:rowOff>139700</xdr:rowOff>
    </xdr:to>
    <xdr:cxnSp macro="">
      <xdr:nvCxnSpPr>
        <xdr:cNvPr id="738" name="直線コネクタ 737"/>
        <xdr:cNvCxnSpPr/>
      </xdr:nvCxnSpPr>
      <xdr:spPr>
        <a:xfrm>
          <a:off x="19202400" y="66548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80010</xdr:rowOff>
    </xdr:from>
    <xdr:ext cx="313690" cy="259080"/>
    <xdr:sp macro="" textlink="">
      <xdr:nvSpPr>
        <xdr:cNvPr id="739" name="諸支出金平均値テキスト"/>
        <xdr:cNvSpPr txBox="1"/>
      </xdr:nvSpPr>
      <xdr:spPr>
        <a:xfrm>
          <a:off x="20002500" y="64236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57150</xdr:rowOff>
    </xdr:from>
    <xdr:to xmlns:xdr="http://schemas.openxmlformats.org/drawingml/2006/spreadsheetDrawing">
      <xdr:col>116</xdr:col>
      <xdr:colOff>114300</xdr:colOff>
      <xdr:row>38</xdr:row>
      <xdr:rowOff>158750</xdr:rowOff>
    </xdr:to>
    <xdr:sp macro="" textlink="">
      <xdr:nvSpPr>
        <xdr:cNvPr id="740" name="フローチャート: 判断 739"/>
        <xdr:cNvSpPr/>
      </xdr:nvSpPr>
      <xdr:spPr>
        <a:xfrm>
          <a:off x="199009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171450</xdr:colOff>
      <xdr:row>38</xdr:row>
      <xdr:rowOff>139700</xdr:rowOff>
    </xdr:to>
    <xdr:cxnSp macro="">
      <xdr:nvCxnSpPr>
        <xdr:cNvPr id="741" name="直線コネクタ 740"/>
        <xdr:cNvCxnSpPr/>
      </xdr:nvCxnSpPr>
      <xdr:spPr>
        <a:xfrm>
          <a:off x="18395950" y="66548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42545</xdr:rowOff>
    </xdr:from>
    <xdr:to xmlns:xdr="http://schemas.openxmlformats.org/drawingml/2006/spreadsheetDrawing">
      <xdr:col>112</xdr:col>
      <xdr:colOff>38100</xdr:colOff>
      <xdr:row>38</xdr:row>
      <xdr:rowOff>144145</xdr:rowOff>
    </xdr:to>
    <xdr:sp macro="" textlink="">
      <xdr:nvSpPr>
        <xdr:cNvPr id="742" name="フローチャート: 判断 741"/>
        <xdr:cNvSpPr/>
      </xdr:nvSpPr>
      <xdr:spPr>
        <a:xfrm>
          <a:off x="19157950" y="65576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171450</xdr:colOff>
      <xdr:row>36</xdr:row>
      <xdr:rowOff>160655</xdr:rowOff>
    </xdr:from>
    <xdr:ext cx="378460" cy="259080"/>
    <xdr:sp macro="" textlink="">
      <xdr:nvSpPr>
        <xdr:cNvPr id="743" name="テキスト ボックス 742"/>
        <xdr:cNvSpPr txBox="1"/>
      </xdr:nvSpPr>
      <xdr:spPr>
        <a:xfrm>
          <a:off x="19030950" y="63328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44" name="直線コネクタ 743"/>
        <xdr:cNvCxnSpPr/>
      </xdr:nvCxnSpPr>
      <xdr:spPr>
        <a:xfrm>
          <a:off x="17602200" y="66548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54610</xdr:rowOff>
    </xdr:from>
    <xdr:to xmlns:xdr="http://schemas.openxmlformats.org/drawingml/2006/spreadsheetDrawing">
      <xdr:col>107</xdr:col>
      <xdr:colOff>101600</xdr:colOff>
      <xdr:row>38</xdr:row>
      <xdr:rowOff>156210</xdr:rowOff>
    </xdr:to>
    <xdr:sp macro="" textlink="">
      <xdr:nvSpPr>
        <xdr:cNvPr id="745" name="フローチャート: 判断 744"/>
        <xdr:cNvSpPr/>
      </xdr:nvSpPr>
      <xdr:spPr>
        <a:xfrm>
          <a:off x="1834515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1270</xdr:rowOff>
    </xdr:from>
    <xdr:ext cx="313690" cy="259080"/>
    <xdr:sp macro="" textlink="">
      <xdr:nvSpPr>
        <xdr:cNvPr id="746" name="テキスト ボックス 745"/>
        <xdr:cNvSpPr txBox="1"/>
      </xdr:nvSpPr>
      <xdr:spPr>
        <a:xfrm>
          <a:off x="18258155" y="63449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38</xdr:row>
      <xdr:rowOff>139700</xdr:rowOff>
    </xdr:from>
    <xdr:to xmlns:xdr="http://schemas.openxmlformats.org/drawingml/2006/spreadsheetDrawing">
      <xdr:col>102</xdr:col>
      <xdr:colOff>114300</xdr:colOff>
      <xdr:row>38</xdr:row>
      <xdr:rowOff>139700</xdr:rowOff>
    </xdr:to>
    <xdr:cxnSp macro="">
      <xdr:nvCxnSpPr>
        <xdr:cNvPr id="747" name="直線コネクタ 746"/>
        <xdr:cNvCxnSpPr/>
      </xdr:nvCxnSpPr>
      <xdr:spPr>
        <a:xfrm>
          <a:off x="16802100" y="66548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39370</xdr:rowOff>
    </xdr:from>
    <xdr:to xmlns:xdr="http://schemas.openxmlformats.org/drawingml/2006/spreadsheetDrawing">
      <xdr:col>102</xdr:col>
      <xdr:colOff>165100</xdr:colOff>
      <xdr:row>38</xdr:row>
      <xdr:rowOff>140970</xdr:rowOff>
    </xdr:to>
    <xdr:sp macro="" textlink="">
      <xdr:nvSpPr>
        <xdr:cNvPr id="748" name="フローチャート: 判断 747"/>
        <xdr:cNvSpPr/>
      </xdr:nvSpPr>
      <xdr:spPr>
        <a:xfrm>
          <a:off x="175514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157480</xdr:rowOff>
    </xdr:from>
    <xdr:ext cx="378460" cy="258445"/>
    <xdr:sp macro="" textlink="">
      <xdr:nvSpPr>
        <xdr:cNvPr id="749" name="テキスト ボックス 748"/>
        <xdr:cNvSpPr txBox="1"/>
      </xdr:nvSpPr>
      <xdr:spPr>
        <a:xfrm>
          <a:off x="17432020" y="63296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64135</xdr:rowOff>
    </xdr:from>
    <xdr:to xmlns:xdr="http://schemas.openxmlformats.org/drawingml/2006/spreadsheetDrawing">
      <xdr:col>98</xdr:col>
      <xdr:colOff>38100</xdr:colOff>
      <xdr:row>38</xdr:row>
      <xdr:rowOff>166370</xdr:rowOff>
    </xdr:to>
    <xdr:sp macro="" textlink="">
      <xdr:nvSpPr>
        <xdr:cNvPr id="750" name="フローチャート: 判断 749"/>
        <xdr:cNvSpPr/>
      </xdr:nvSpPr>
      <xdr:spPr>
        <a:xfrm>
          <a:off x="16757650" y="657923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10795</xdr:rowOff>
    </xdr:from>
    <xdr:ext cx="313055" cy="258445"/>
    <xdr:sp macro="" textlink="">
      <xdr:nvSpPr>
        <xdr:cNvPr id="751" name="テキスト ボックス 750"/>
        <xdr:cNvSpPr txBox="1"/>
      </xdr:nvSpPr>
      <xdr:spPr>
        <a:xfrm>
          <a:off x="16651605" y="6354445"/>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2" name="テキスト ボックス 751"/>
        <xdr:cNvSpPr txBox="1"/>
      </xdr:nvSpPr>
      <xdr:spPr>
        <a:xfrm>
          <a:off x="19780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41</xdr:row>
      <xdr:rowOff>80010</xdr:rowOff>
    </xdr:from>
    <xdr:ext cx="762000" cy="259080"/>
    <xdr:sp macro="" textlink="">
      <xdr:nvSpPr>
        <xdr:cNvPr id="753" name="テキスト ボックス 752"/>
        <xdr:cNvSpPr txBox="1"/>
      </xdr:nvSpPr>
      <xdr:spPr>
        <a:xfrm>
          <a:off x="19030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54" name="テキスト ボックス 753"/>
        <xdr:cNvSpPr txBox="1"/>
      </xdr:nvSpPr>
      <xdr:spPr>
        <a:xfrm>
          <a:off x="182245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5" name="テキスト ボックス 754"/>
        <xdr:cNvSpPr txBox="1"/>
      </xdr:nvSpPr>
      <xdr:spPr>
        <a:xfrm>
          <a:off x="17430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41</xdr:row>
      <xdr:rowOff>80010</xdr:rowOff>
    </xdr:from>
    <xdr:ext cx="762000" cy="259080"/>
    <xdr:sp macro="" textlink="">
      <xdr:nvSpPr>
        <xdr:cNvPr id="756" name="テキスト ボックス 755"/>
        <xdr:cNvSpPr txBox="1"/>
      </xdr:nvSpPr>
      <xdr:spPr>
        <a:xfrm>
          <a:off x="16630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57" name="楕円 756"/>
        <xdr:cNvSpPr/>
      </xdr:nvSpPr>
      <xdr:spPr>
        <a:xfrm>
          <a:off x="199009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35560</xdr:rowOff>
    </xdr:from>
    <xdr:ext cx="249555" cy="259080"/>
    <xdr:sp macro="" textlink="">
      <xdr:nvSpPr>
        <xdr:cNvPr id="758" name="諸支出金該当値テキスト"/>
        <xdr:cNvSpPr txBox="1"/>
      </xdr:nvSpPr>
      <xdr:spPr>
        <a:xfrm>
          <a:off x="20002500" y="6550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59" name="楕円 758"/>
        <xdr:cNvSpPr/>
      </xdr:nvSpPr>
      <xdr:spPr>
        <a:xfrm>
          <a:off x="19157950" y="6604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60" name="テキスト ボックス 759"/>
        <xdr:cNvSpPr txBox="1"/>
      </xdr:nvSpPr>
      <xdr:spPr>
        <a:xfrm>
          <a:off x="1908429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1" name="楕円 760"/>
        <xdr:cNvSpPr/>
      </xdr:nvSpPr>
      <xdr:spPr>
        <a:xfrm>
          <a:off x="1834515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62" name="テキスト ボックス 761"/>
        <xdr:cNvSpPr txBox="1"/>
      </xdr:nvSpPr>
      <xdr:spPr>
        <a:xfrm>
          <a:off x="182905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3" name="楕円 762"/>
        <xdr:cNvSpPr/>
      </xdr:nvSpPr>
      <xdr:spPr>
        <a:xfrm>
          <a:off x="175514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39</xdr:row>
      <xdr:rowOff>10160</xdr:rowOff>
    </xdr:from>
    <xdr:ext cx="249555" cy="259080"/>
    <xdr:sp macro="" textlink="">
      <xdr:nvSpPr>
        <xdr:cNvPr id="764" name="テキスト ボックス 763"/>
        <xdr:cNvSpPr txBox="1"/>
      </xdr:nvSpPr>
      <xdr:spPr>
        <a:xfrm>
          <a:off x="1748790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5" name="楕円 764"/>
        <xdr:cNvSpPr/>
      </xdr:nvSpPr>
      <xdr:spPr>
        <a:xfrm>
          <a:off x="16757650" y="6604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66" name="テキスト ボックス 765"/>
        <xdr:cNvSpPr txBox="1"/>
      </xdr:nvSpPr>
      <xdr:spPr>
        <a:xfrm>
          <a:off x="1668399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7" name="正方形/長方形 766"/>
        <xdr:cNvSpPr/>
      </xdr:nvSpPr>
      <xdr:spPr>
        <a:xfrm>
          <a:off x="164592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8" name="正方形/長方形 767"/>
        <xdr:cNvSpPr/>
      </xdr:nvSpPr>
      <xdr:spPr>
        <a:xfrm>
          <a:off x="16586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9" name="正方形/長方形 768"/>
        <xdr:cNvSpPr/>
      </xdr:nvSpPr>
      <xdr:spPr>
        <a:xfrm>
          <a:off x="16586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0" name="正方形/長方形 769"/>
        <xdr:cNvSpPr/>
      </xdr:nvSpPr>
      <xdr:spPr>
        <a:xfrm>
          <a:off x="174879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1" name="正方形/長方形 770"/>
        <xdr:cNvSpPr/>
      </xdr:nvSpPr>
      <xdr:spPr>
        <a:xfrm>
          <a:off x="174879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2" name="正方形/長方形 771"/>
        <xdr:cNvSpPr/>
      </xdr:nvSpPr>
      <xdr:spPr>
        <a:xfrm>
          <a:off x="185166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3" name="正方形/長方形 772"/>
        <xdr:cNvSpPr/>
      </xdr:nvSpPr>
      <xdr:spPr>
        <a:xfrm>
          <a:off x="185166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4" name="正方形/長方形 773"/>
        <xdr:cNvSpPr/>
      </xdr:nvSpPr>
      <xdr:spPr>
        <a:xfrm>
          <a:off x="164592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5" name="テキスト ボックス 774"/>
        <xdr:cNvSpPr txBox="1"/>
      </xdr:nvSpPr>
      <xdr:spPr>
        <a:xfrm>
          <a:off x="1644015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6" name="直線コネクタ 775"/>
        <xdr:cNvCxnSpPr/>
      </xdr:nvCxnSpPr>
      <xdr:spPr>
        <a:xfrm>
          <a:off x="164592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7" name="直線コネクタ 776"/>
        <xdr:cNvCxnSpPr/>
      </xdr:nvCxnSpPr>
      <xdr:spPr>
        <a:xfrm>
          <a:off x="16459200" y="939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78" name="テキスト ボックス 777"/>
        <xdr:cNvSpPr txBox="1"/>
      </xdr:nvSpPr>
      <xdr:spPr>
        <a:xfrm>
          <a:off x="162483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9" name="直線コネクタ 778"/>
        <xdr:cNvCxnSpPr/>
      </xdr:nvCxnSpPr>
      <xdr:spPr>
        <a:xfrm>
          <a:off x="164592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80" name="テキスト ボックス 779"/>
        <xdr:cNvSpPr txBox="1"/>
      </xdr:nvSpPr>
      <xdr:spPr>
        <a:xfrm>
          <a:off x="162483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1" name="前年度繰上充用金グラフ枠"/>
        <xdr:cNvSpPr/>
      </xdr:nvSpPr>
      <xdr:spPr>
        <a:xfrm>
          <a:off x="164592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2" name="直線コネクタ 781"/>
        <xdr:cNvCxnSpPr/>
      </xdr:nvCxnSpPr>
      <xdr:spPr>
        <a:xfrm>
          <a:off x="199497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3" name="前年度繰上充用金最小値テキスト"/>
        <xdr:cNvSpPr txBox="1"/>
      </xdr:nvSpPr>
      <xdr:spPr>
        <a:xfrm>
          <a:off x="200025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4" name="直線コネクタ 783"/>
        <xdr:cNvCxnSpPr/>
      </xdr:nvCxnSpPr>
      <xdr:spPr>
        <a:xfrm>
          <a:off x="19881850" y="9398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85" name="前年度繰上充用金最大値テキスト"/>
        <xdr:cNvSpPr txBox="1"/>
      </xdr:nvSpPr>
      <xdr:spPr>
        <a:xfrm>
          <a:off x="200025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6" name="直線コネクタ 785"/>
        <xdr:cNvCxnSpPr/>
      </xdr:nvCxnSpPr>
      <xdr:spPr>
        <a:xfrm>
          <a:off x="19881850" y="9398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54</xdr:row>
      <xdr:rowOff>139700</xdr:rowOff>
    </xdr:from>
    <xdr:to xmlns:xdr="http://schemas.openxmlformats.org/drawingml/2006/spreadsheetDrawing">
      <xdr:col>116</xdr:col>
      <xdr:colOff>63500</xdr:colOff>
      <xdr:row>54</xdr:row>
      <xdr:rowOff>139700</xdr:rowOff>
    </xdr:to>
    <xdr:cxnSp macro="">
      <xdr:nvCxnSpPr>
        <xdr:cNvPr id="787" name="直線コネクタ 786"/>
        <xdr:cNvCxnSpPr/>
      </xdr:nvCxnSpPr>
      <xdr:spPr>
        <a:xfrm>
          <a:off x="19202400" y="93980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88" name="前年度繰上充用金平均値テキスト"/>
        <xdr:cNvSpPr txBox="1"/>
      </xdr:nvSpPr>
      <xdr:spPr>
        <a:xfrm>
          <a:off x="200025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89" name="フローチャート: 判断 788"/>
        <xdr:cNvSpPr/>
      </xdr:nvSpPr>
      <xdr:spPr>
        <a:xfrm>
          <a:off x="199009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171450</xdr:colOff>
      <xdr:row>54</xdr:row>
      <xdr:rowOff>139700</xdr:rowOff>
    </xdr:to>
    <xdr:cxnSp macro="">
      <xdr:nvCxnSpPr>
        <xdr:cNvPr id="790" name="直線コネクタ 789"/>
        <xdr:cNvCxnSpPr/>
      </xdr:nvCxnSpPr>
      <xdr:spPr>
        <a:xfrm>
          <a:off x="18395950" y="93980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1" name="フローチャート: 判断 790"/>
        <xdr:cNvSpPr/>
      </xdr:nvSpPr>
      <xdr:spPr>
        <a:xfrm>
          <a:off x="19157950" y="9347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792" name="テキスト ボックス 791"/>
        <xdr:cNvSpPr txBox="1"/>
      </xdr:nvSpPr>
      <xdr:spPr>
        <a:xfrm>
          <a:off x="1908429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3" name="直線コネクタ 792"/>
        <xdr:cNvCxnSpPr/>
      </xdr:nvCxnSpPr>
      <xdr:spPr>
        <a:xfrm>
          <a:off x="17602200" y="93980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4" name="フローチャート: 判断 793"/>
        <xdr:cNvSpPr/>
      </xdr:nvSpPr>
      <xdr:spPr>
        <a:xfrm>
          <a:off x="183451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795" name="テキスト ボックス 794"/>
        <xdr:cNvSpPr txBox="1"/>
      </xdr:nvSpPr>
      <xdr:spPr>
        <a:xfrm>
          <a:off x="182905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54</xdr:row>
      <xdr:rowOff>139700</xdr:rowOff>
    </xdr:from>
    <xdr:to xmlns:xdr="http://schemas.openxmlformats.org/drawingml/2006/spreadsheetDrawing">
      <xdr:col>102</xdr:col>
      <xdr:colOff>114300</xdr:colOff>
      <xdr:row>54</xdr:row>
      <xdr:rowOff>139700</xdr:rowOff>
    </xdr:to>
    <xdr:cxnSp macro="">
      <xdr:nvCxnSpPr>
        <xdr:cNvPr id="796" name="直線コネクタ 795"/>
        <xdr:cNvCxnSpPr/>
      </xdr:nvCxnSpPr>
      <xdr:spPr>
        <a:xfrm>
          <a:off x="16802100" y="9398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797" name="フローチャート: 判断 796"/>
        <xdr:cNvSpPr/>
      </xdr:nvSpPr>
      <xdr:spPr>
        <a:xfrm>
          <a:off x="175514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55</xdr:row>
      <xdr:rowOff>10160</xdr:rowOff>
    </xdr:from>
    <xdr:ext cx="249555" cy="259080"/>
    <xdr:sp macro="" textlink="">
      <xdr:nvSpPr>
        <xdr:cNvPr id="798" name="テキスト ボックス 797"/>
        <xdr:cNvSpPr txBox="1"/>
      </xdr:nvSpPr>
      <xdr:spPr>
        <a:xfrm>
          <a:off x="174879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799" name="フローチャート: 判断 798"/>
        <xdr:cNvSpPr/>
      </xdr:nvSpPr>
      <xdr:spPr>
        <a:xfrm>
          <a:off x="16757650" y="9347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00" name="テキスト ボックス 799"/>
        <xdr:cNvSpPr txBox="1"/>
      </xdr:nvSpPr>
      <xdr:spPr>
        <a:xfrm>
          <a:off x="1668399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1" name="テキスト ボックス 800"/>
        <xdr:cNvSpPr txBox="1"/>
      </xdr:nvSpPr>
      <xdr:spPr>
        <a:xfrm>
          <a:off x="19780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61</xdr:row>
      <xdr:rowOff>80010</xdr:rowOff>
    </xdr:from>
    <xdr:ext cx="762000" cy="259080"/>
    <xdr:sp macro="" textlink="">
      <xdr:nvSpPr>
        <xdr:cNvPr id="802" name="テキスト ボックス 801"/>
        <xdr:cNvSpPr txBox="1"/>
      </xdr:nvSpPr>
      <xdr:spPr>
        <a:xfrm>
          <a:off x="19030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03" name="テキスト ボックス 802"/>
        <xdr:cNvSpPr txBox="1"/>
      </xdr:nvSpPr>
      <xdr:spPr>
        <a:xfrm>
          <a:off x="182245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4" name="テキスト ボックス 803"/>
        <xdr:cNvSpPr txBox="1"/>
      </xdr:nvSpPr>
      <xdr:spPr>
        <a:xfrm>
          <a:off x="17430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61</xdr:row>
      <xdr:rowOff>80010</xdr:rowOff>
    </xdr:from>
    <xdr:ext cx="762000" cy="259080"/>
    <xdr:sp macro="" textlink="">
      <xdr:nvSpPr>
        <xdr:cNvPr id="805" name="テキスト ボックス 804"/>
        <xdr:cNvSpPr txBox="1"/>
      </xdr:nvSpPr>
      <xdr:spPr>
        <a:xfrm>
          <a:off x="166306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6" name="楕円 805"/>
        <xdr:cNvSpPr/>
      </xdr:nvSpPr>
      <xdr:spPr>
        <a:xfrm>
          <a:off x="199009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07" name="前年度繰上充用金該当値テキスト"/>
        <xdr:cNvSpPr txBox="1"/>
      </xdr:nvSpPr>
      <xdr:spPr>
        <a:xfrm>
          <a:off x="200025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8" name="楕円 807"/>
        <xdr:cNvSpPr/>
      </xdr:nvSpPr>
      <xdr:spPr>
        <a:xfrm>
          <a:off x="19157950" y="9347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09" name="テキスト ボックス 808"/>
        <xdr:cNvSpPr txBox="1"/>
      </xdr:nvSpPr>
      <xdr:spPr>
        <a:xfrm>
          <a:off x="1908429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0" name="楕円 809"/>
        <xdr:cNvSpPr/>
      </xdr:nvSpPr>
      <xdr:spPr>
        <a:xfrm>
          <a:off x="183451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11" name="テキスト ボックス 810"/>
        <xdr:cNvSpPr txBox="1"/>
      </xdr:nvSpPr>
      <xdr:spPr>
        <a:xfrm>
          <a:off x="182905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2" name="楕円 811"/>
        <xdr:cNvSpPr/>
      </xdr:nvSpPr>
      <xdr:spPr>
        <a:xfrm>
          <a:off x="175514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53</xdr:row>
      <xdr:rowOff>35560</xdr:rowOff>
    </xdr:from>
    <xdr:ext cx="249555" cy="259080"/>
    <xdr:sp macro="" textlink="">
      <xdr:nvSpPr>
        <xdr:cNvPr id="813" name="テキスト ボックス 812"/>
        <xdr:cNvSpPr txBox="1"/>
      </xdr:nvSpPr>
      <xdr:spPr>
        <a:xfrm>
          <a:off x="1748790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4" name="楕円 813"/>
        <xdr:cNvSpPr/>
      </xdr:nvSpPr>
      <xdr:spPr>
        <a:xfrm>
          <a:off x="16757650" y="9347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15" name="テキスト ボックス 814"/>
        <xdr:cNvSpPr txBox="1"/>
      </xdr:nvSpPr>
      <xdr:spPr>
        <a:xfrm>
          <a:off x="1668399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6" name="正方形/長方形 815"/>
        <xdr:cNvSpPr/>
      </xdr:nvSpPr>
      <xdr:spPr>
        <a:xfrm>
          <a:off x="685800" y="177800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17" name="正方形/長方形 816"/>
        <xdr:cNvSpPr/>
      </xdr:nvSpPr>
      <xdr:spPr>
        <a:xfrm>
          <a:off x="685800" y="178435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18" name="テキスト ボックス 817"/>
        <xdr:cNvSpPr txBox="1"/>
      </xdr:nvSpPr>
      <xdr:spPr>
        <a:xfrm>
          <a:off x="711200" y="180975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主な構成項目のうち、総務費は住民一人当たり</a:t>
          </a:r>
          <a:r>
            <a:rPr kumimoji="1" lang="en-US" altLang="ja-JP" sz="1300">
              <a:latin typeface="ＭＳ Ｐゴシック"/>
              <a:ea typeface="ＭＳ Ｐゴシック"/>
            </a:rPr>
            <a:t>110,815</a:t>
          </a:r>
          <a:r>
            <a:rPr kumimoji="1" lang="ja-JP" altLang="en-US" sz="1300">
              <a:latin typeface="ＭＳ Ｐゴシック"/>
              <a:ea typeface="ＭＳ Ｐゴシック"/>
            </a:rPr>
            <a:t>円となっており、前年度と比較して</a:t>
          </a:r>
          <a:r>
            <a:rPr kumimoji="1" lang="en-US" altLang="ja-JP" sz="1300">
              <a:latin typeface="ＭＳ Ｐゴシック"/>
              <a:ea typeface="ＭＳ Ｐゴシック"/>
            </a:rPr>
            <a:t>68,775</a:t>
          </a:r>
          <a:r>
            <a:rPr kumimoji="1" lang="ja-JP" altLang="en-US" sz="1300">
              <a:latin typeface="ＭＳ Ｐゴシック"/>
              <a:ea typeface="ＭＳ Ｐゴシック"/>
            </a:rPr>
            <a:t>円の大幅な減額となっている。主な要因としては、天城湯ヶ島コミュニティ複合施設整備事業が完了したことによる工事費の減が挙げられる。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教育費は住民一人当たり</a:t>
          </a:r>
          <a:r>
            <a:rPr kumimoji="1" lang="en-US" altLang="ja-JP" sz="1300">
              <a:latin typeface="ＭＳ Ｐゴシック"/>
              <a:ea typeface="ＭＳ Ｐゴシック"/>
            </a:rPr>
            <a:t>57,320</a:t>
          </a:r>
          <a:r>
            <a:rPr kumimoji="1" lang="ja-JP" altLang="en-US" sz="1300">
              <a:latin typeface="ＭＳ Ｐゴシック"/>
              <a:ea typeface="ＭＳ Ｐゴシック"/>
            </a:rPr>
            <a:t>円となっており、前年度と比較して</a:t>
          </a:r>
          <a:r>
            <a:rPr kumimoji="1" lang="en-US" altLang="ja-JP" sz="1300">
              <a:latin typeface="ＭＳ Ｐゴシック"/>
              <a:ea typeface="ＭＳ Ｐゴシック"/>
            </a:rPr>
            <a:t>7,287</a:t>
          </a:r>
          <a:r>
            <a:rPr kumimoji="1" lang="ja-JP" altLang="en-US" sz="1300">
              <a:latin typeface="ＭＳ Ｐゴシック"/>
              <a:ea typeface="ＭＳ Ｐゴシック"/>
            </a:rPr>
            <a:t>円の増額となっている。主な要因としては、令和元年度に繰り越して実施した小中学校エアコン整備事業による工事費の増が挙げられる。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災害復旧費は住民一人当たり</a:t>
          </a:r>
          <a:r>
            <a:rPr kumimoji="1" lang="en-US" altLang="ja-JP" sz="1300">
              <a:latin typeface="ＭＳ Ｐゴシック"/>
              <a:ea typeface="ＭＳ Ｐゴシック"/>
            </a:rPr>
            <a:t>16,065</a:t>
          </a:r>
          <a:r>
            <a:rPr kumimoji="1" lang="ja-JP" altLang="en-US" sz="1300">
              <a:latin typeface="ＭＳ Ｐゴシック"/>
              <a:ea typeface="ＭＳ Ｐゴシック"/>
            </a:rPr>
            <a:t>円となっており、前年度と比較して</a:t>
          </a:r>
          <a:r>
            <a:rPr kumimoji="1" lang="en-US" altLang="ja-JP" sz="1300">
              <a:latin typeface="ＭＳ Ｐゴシック"/>
              <a:ea typeface="ＭＳ Ｐゴシック"/>
            </a:rPr>
            <a:t>14,508</a:t>
          </a:r>
          <a:r>
            <a:rPr kumimoji="1" lang="ja-JP" altLang="en-US" sz="1300">
              <a:latin typeface="ＭＳ Ｐゴシック"/>
              <a:ea typeface="ＭＳ Ｐゴシック"/>
            </a:rPr>
            <a:t>円の増額となっている。主な要因としては台風</a:t>
          </a:r>
          <a:r>
            <a:rPr kumimoji="1" lang="en-US" altLang="ja-JP" sz="1300">
              <a:latin typeface="ＭＳ Ｐゴシック"/>
              <a:ea typeface="ＭＳ Ｐゴシック"/>
            </a:rPr>
            <a:t>15</a:t>
          </a:r>
          <a:r>
            <a:rPr kumimoji="1" lang="ja-JP" altLang="en-US" sz="1300">
              <a:latin typeface="ＭＳ Ｐゴシック"/>
              <a:ea typeface="ＭＳ Ｐゴシック"/>
            </a:rPr>
            <a:t>号及び</a:t>
          </a:r>
          <a:r>
            <a:rPr kumimoji="1" lang="en-US" altLang="ja-JP" sz="1300">
              <a:latin typeface="ＭＳ Ｐゴシック"/>
              <a:ea typeface="ＭＳ Ｐゴシック"/>
            </a:rPr>
            <a:t>19</a:t>
          </a:r>
          <a:r>
            <a:rPr kumimoji="1" lang="ja-JP" altLang="en-US" sz="1300">
              <a:latin typeface="ＭＳ Ｐゴシック"/>
              <a:ea typeface="ＭＳ Ｐゴシック"/>
            </a:rPr>
            <a:t>号による災害復旧工事費の増が挙げられる。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公債費は住民一人当たり</a:t>
          </a:r>
          <a:r>
            <a:rPr kumimoji="1" lang="en-US" altLang="ja-JP" sz="1300">
              <a:latin typeface="ＭＳ Ｐゴシック"/>
              <a:ea typeface="ＭＳ Ｐゴシック"/>
            </a:rPr>
            <a:t>53,095</a:t>
          </a:r>
          <a:r>
            <a:rPr kumimoji="1" lang="ja-JP" altLang="en-US" sz="1300">
              <a:latin typeface="ＭＳ Ｐゴシック"/>
              <a:ea typeface="ＭＳ Ｐゴシック"/>
            </a:rPr>
            <a:t>円となっており、前年度と比較して</a:t>
          </a:r>
          <a:r>
            <a:rPr kumimoji="1" lang="en-US" altLang="ja-JP" sz="1300">
              <a:latin typeface="ＭＳ Ｐゴシック"/>
              <a:ea typeface="ＭＳ Ｐゴシック"/>
            </a:rPr>
            <a:t>5,644</a:t>
          </a:r>
          <a:r>
            <a:rPr kumimoji="1" lang="ja-JP" altLang="en-US" sz="1300">
              <a:latin typeface="ＭＳ Ｐゴシック"/>
              <a:ea typeface="ＭＳ Ｐゴシック"/>
            </a:rPr>
            <a:t>円の増額となっている。主な要因としては、平成</a:t>
          </a:r>
          <a:r>
            <a:rPr kumimoji="1" lang="en-US" altLang="ja-JP" sz="1300">
              <a:latin typeface="ＭＳ Ｐゴシック"/>
              <a:ea typeface="ＭＳ Ｐゴシック"/>
            </a:rPr>
            <a:t>27</a:t>
          </a:r>
          <a:r>
            <a:rPr kumimoji="1" lang="ja-JP" altLang="en-US" sz="1300">
              <a:latin typeface="ＭＳ Ｐゴシック"/>
              <a:ea typeface="ＭＳ Ｐゴシック"/>
            </a:rPr>
            <a:t>年度に起債した津波避難施設や平成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年度に起債した地域振興基金に係る合併特例債の償還が開始されたことが挙げられる。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46</xdr:row>
      <xdr:rowOff>103505</xdr:rowOff>
    </xdr:from>
    <xdr:to xmlns:xdr="http://schemas.openxmlformats.org/drawingml/2006/spreadsheetDrawing">
      <xdr:col>1</xdr:col>
      <xdr:colOff>895985</xdr:colOff>
      <xdr:row>46</xdr:row>
      <xdr:rowOff>618490</xdr:rowOff>
    </xdr:to>
    <xdr:sp macro="" textlink="">
      <xdr:nvSpPr>
        <xdr:cNvPr id="3" name="Rectangle 2"/>
        <xdr:cNvSpPr>
          <a:spLocks noChangeArrowheads="1"/>
        </xdr:cNvSpPr>
      </xdr:nvSpPr>
      <xdr:spPr>
        <a:xfrm>
          <a:off x="765810" y="10066655"/>
          <a:ext cx="69596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47</xdr:row>
      <xdr:rowOff>114935</xdr:rowOff>
    </xdr:from>
    <xdr:to xmlns:xdr="http://schemas.openxmlformats.org/drawingml/2006/spreadsheetDrawing">
      <xdr:col>1</xdr:col>
      <xdr:colOff>895985</xdr:colOff>
      <xdr:row>47</xdr:row>
      <xdr:rowOff>618490</xdr:rowOff>
    </xdr:to>
    <xdr:sp macro="" textlink="">
      <xdr:nvSpPr>
        <xdr:cNvPr id="4" name="Rectangle 3"/>
        <xdr:cNvSpPr>
          <a:spLocks noChangeArrowheads="1"/>
        </xdr:cNvSpPr>
      </xdr:nvSpPr>
      <xdr:spPr>
        <a:xfrm>
          <a:off x="765810" y="10811510"/>
          <a:ext cx="69596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48</xdr:row>
      <xdr:rowOff>370840</xdr:rowOff>
    </xdr:from>
    <xdr:to xmlns:xdr="http://schemas.openxmlformats.org/drawingml/2006/spreadsheetDrawing">
      <xdr:col>1</xdr:col>
      <xdr:colOff>895985</xdr:colOff>
      <xdr:row>48</xdr:row>
      <xdr:rowOff>370840</xdr:rowOff>
    </xdr:to>
    <xdr:sp macro="" textlink="">
      <xdr:nvSpPr>
        <xdr:cNvPr id="5" name="Line 4"/>
        <xdr:cNvSpPr>
          <a:spLocks noChangeShapeType="1"/>
        </xdr:cNvSpPr>
      </xdr:nvSpPr>
      <xdr:spPr>
        <a:xfrm>
          <a:off x="765810" y="11800840"/>
          <a:ext cx="69596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13460"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9912985" y="9601835"/>
          <a:ext cx="5414645"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9912985" y="9601835"/>
          <a:ext cx="78422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56805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65785" y="9591675"/>
          <a:ext cx="40106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628015</xdr:colOff>
      <xdr:row>1</xdr:row>
      <xdr:rowOff>76200</xdr:rowOff>
    </xdr:from>
    <xdr:to xmlns:xdr="http://schemas.openxmlformats.org/drawingml/2006/spreadsheetDrawing">
      <xdr:col>11</xdr:col>
      <xdr:colOff>932815</xdr:colOff>
      <xdr:row>3</xdr:row>
      <xdr:rowOff>76200</xdr:rowOff>
    </xdr:to>
    <xdr:sp macro="" textlink="">
      <xdr:nvSpPr>
        <xdr:cNvPr id="11" name="年度ボックス"/>
        <xdr:cNvSpPr>
          <a:spLocks noChangeArrowheads="1"/>
        </xdr:cNvSpPr>
      </xdr:nvSpPr>
      <xdr:spPr>
        <a:xfrm>
          <a:off x="9215120" y="285750"/>
          <a:ext cx="23101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1814810" y="285750"/>
          <a:ext cx="34740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静岡県伊豆市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3781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486410</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0076180" y="9933940"/>
          <a:ext cx="50698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令和元年度は、普通交付税の合併算定替特例の段階的縮減により歳入が減少した。また、台風</a:t>
          </a:r>
          <a:r>
            <a:rPr kumimoji="1" lang="en-US" altLang="ja-JP" sz="1400">
              <a:latin typeface="ＭＳ ゴシック"/>
              <a:ea typeface="ＭＳ ゴシック"/>
            </a:rPr>
            <a:t>15</a:t>
          </a:r>
          <a:r>
            <a:rPr kumimoji="1" lang="ja-JP" altLang="en-US" sz="1400">
              <a:latin typeface="ＭＳ ゴシック"/>
              <a:ea typeface="ＭＳ ゴシック"/>
            </a:rPr>
            <a:t>号及び</a:t>
          </a:r>
          <a:r>
            <a:rPr kumimoji="1" lang="en-US" altLang="ja-JP" sz="1400">
              <a:latin typeface="ＭＳ ゴシック"/>
              <a:ea typeface="ＭＳ ゴシック"/>
            </a:rPr>
            <a:t>19</a:t>
          </a:r>
          <a:r>
            <a:rPr kumimoji="1" lang="ja-JP" altLang="en-US" sz="1400">
              <a:latin typeface="ＭＳ ゴシック"/>
              <a:ea typeface="ＭＳ ゴシック"/>
            </a:rPr>
            <a:t>号に係る災害復旧事業の臨時的財政需要による歳出が増加した。その結果、実質収支額が</a:t>
          </a:r>
          <a:r>
            <a:rPr kumimoji="1" lang="en-US" altLang="ja-JP" sz="1400">
              <a:latin typeface="ＭＳ ゴシック"/>
              <a:ea typeface="ＭＳ ゴシック"/>
            </a:rPr>
            <a:t>12</a:t>
          </a:r>
          <a:r>
            <a:rPr kumimoji="1" lang="ja-JP" altLang="en-US" sz="1400">
              <a:latin typeface="ＭＳ ゴシック"/>
              <a:ea typeface="ＭＳ ゴシック"/>
            </a:rPr>
            <a:t>百万円の減、標準財政規模に占める割合では</a:t>
          </a:r>
          <a:r>
            <a:rPr kumimoji="1" lang="en-US" altLang="ja-JP" sz="1400">
              <a:latin typeface="ＭＳ ゴシック"/>
              <a:ea typeface="ＭＳ ゴシック"/>
            </a:rPr>
            <a:t>0.11</a:t>
          </a:r>
          <a:r>
            <a:rPr kumimoji="1" lang="ja-JP" altLang="en-US" sz="1400">
              <a:latin typeface="ＭＳ ゴシック"/>
              <a:ea typeface="ＭＳ ゴシック"/>
            </a:rPr>
            <a:t>ポイントの低下となり、財源不足による積立金取崩し額の増により、実質単年度収支も標準財政規模に占める割合では</a:t>
          </a:r>
          <a:r>
            <a:rPr kumimoji="1" lang="en-US" altLang="ja-JP" sz="1400">
              <a:latin typeface="ＭＳ ゴシック"/>
              <a:ea typeface="ＭＳ ゴシック"/>
            </a:rPr>
            <a:t>3.88</a:t>
          </a:r>
          <a:r>
            <a:rPr kumimoji="1" lang="ja-JP" altLang="en-US" sz="1400">
              <a:latin typeface="ＭＳ ゴシック"/>
              <a:ea typeface="ＭＳ ゴシック"/>
            </a:rPr>
            <a:t>ポイントの低下となっている。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26414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330180"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8890</xdr:colOff>
      <xdr:row>33</xdr:row>
      <xdr:rowOff>0</xdr:rowOff>
    </xdr:to>
    <xdr:cxnSp macro="">
      <xdr:nvCxnSpPr>
        <xdr:cNvPr id="5" name="直線コネクタ 4"/>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34974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1028700</xdr:colOff>
      <xdr:row>1</xdr:row>
      <xdr:rowOff>28575</xdr:rowOff>
    </xdr:from>
    <xdr:to xmlns:xdr="http://schemas.openxmlformats.org/drawingml/2006/spreadsheetDrawing">
      <xdr:col>12</xdr:col>
      <xdr:colOff>172085</xdr:colOff>
      <xdr:row>3</xdr:row>
      <xdr:rowOff>66675</xdr:rowOff>
    </xdr:to>
    <xdr:sp macro="" textlink="">
      <xdr:nvSpPr>
        <xdr:cNvPr id="7" name="年度ボックス"/>
        <xdr:cNvSpPr>
          <a:spLocks noChangeArrowheads="1"/>
        </xdr:cNvSpPr>
      </xdr:nvSpPr>
      <xdr:spPr>
        <a:xfrm>
          <a:off x="9797415" y="238125"/>
          <a:ext cx="22294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657860</xdr:colOff>
      <xdr:row>1</xdr:row>
      <xdr:rowOff>28575</xdr:rowOff>
    </xdr:from>
    <xdr:to xmlns:xdr="http://schemas.openxmlformats.org/drawingml/2006/spreadsheetDrawing">
      <xdr:col>15</xdr:col>
      <xdr:colOff>1037590</xdr:colOff>
      <xdr:row>3</xdr:row>
      <xdr:rowOff>66675</xdr:rowOff>
    </xdr:to>
    <xdr:sp macro="" textlink="">
      <xdr:nvSpPr>
        <xdr:cNvPr id="8" name="団体名称ボックス"/>
        <xdr:cNvSpPr>
          <a:spLocks noChangeArrowheads="1"/>
        </xdr:cNvSpPr>
      </xdr:nvSpPr>
      <xdr:spPr>
        <a:xfrm>
          <a:off x="12512675" y="238125"/>
          <a:ext cx="346583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静岡県伊豆市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915035</xdr:colOff>
      <xdr:row>4</xdr:row>
      <xdr:rowOff>199390</xdr:rowOff>
    </xdr:to>
    <xdr:sp macro="" textlink="">
      <xdr:nvSpPr>
        <xdr:cNvPr id="9" name="テキスト ボックス 6"/>
        <xdr:cNvSpPr txBox="1">
          <a:spLocks noChangeArrowheads="1"/>
        </xdr:cNvSpPr>
      </xdr:nvSpPr>
      <xdr:spPr>
        <a:xfrm>
          <a:off x="454025" y="657225"/>
          <a:ext cx="397510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923290</xdr:colOff>
      <xdr:row>42</xdr:row>
      <xdr:rowOff>275590</xdr:rowOff>
    </xdr:to>
    <xdr:sp macro="" textlink="" fLocksText="0">
      <xdr:nvSpPr>
        <xdr:cNvPr id="10" name="テキスト ボックス 9"/>
        <xdr:cNvSpPr txBox="1"/>
      </xdr:nvSpPr>
      <xdr:spPr>
        <a:xfrm>
          <a:off x="1039749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一般会計においては、普通交付税の合併算定替の段階的縮減による歳入の減少と台風</a:t>
          </a:r>
          <a:r>
            <a:rPr kumimoji="1" lang="en-US" altLang="ja-JP" sz="1400">
              <a:latin typeface="ＭＳ ゴシック"/>
              <a:ea typeface="ＭＳ ゴシック"/>
            </a:rPr>
            <a:t>15</a:t>
          </a:r>
          <a:r>
            <a:rPr kumimoji="1" lang="ja-JP" altLang="en-US" sz="1400">
              <a:latin typeface="ＭＳ ゴシック"/>
              <a:ea typeface="ＭＳ ゴシック"/>
            </a:rPr>
            <a:t>号及び</a:t>
          </a:r>
          <a:r>
            <a:rPr kumimoji="1" lang="en-US" altLang="ja-JP" sz="1400">
              <a:latin typeface="ＭＳ ゴシック"/>
              <a:ea typeface="ＭＳ ゴシック"/>
            </a:rPr>
            <a:t>19</a:t>
          </a:r>
          <a:r>
            <a:rPr kumimoji="1" lang="ja-JP" altLang="en-US" sz="1400">
              <a:latin typeface="ＭＳ ゴシック"/>
              <a:ea typeface="ＭＳ ゴシック"/>
            </a:rPr>
            <a:t>号災害復旧工事による歳出の増加に伴い黒字額が減少傾向にある。</a:t>
          </a:r>
          <a:endParaRPr kumimoji="1" lang="en-US" altLang="ja-JP" sz="1400">
            <a:latin typeface="ＭＳ ゴシック"/>
            <a:ea typeface="ＭＳ ゴシック"/>
          </a:endParaRPr>
        </a:p>
        <a:p>
          <a:r>
            <a:rPr kumimoji="1" lang="ja-JP" altLang="en-US" sz="1400">
              <a:latin typeface="ＭＳ ゴシック"/>
              <a:ea typeface="ＭＳ ゴシック"/>
            </a:rPr>
            <a:t>　国民健康保険特別会計においては、国民健康保険税の収納額の減少により黒字額が減少した。</a:t>
          </a:r>
          <a:endParaRPr kumimoji="1" lang="en-US" altLang="ja-JP" sz="1400">
            <a:latin typeface="ＭＳ ゴシック"/>
            <a:ea typeface="ＭＳ ゴシック"/>
          </a:endParaRPr>
        </a:p>
        <a:p>
          <a:r>
            <a:rPr kumimoji="1" lang="ja-JP" altLang="en-US" sz="1400">
              <a:latin typeface="ＭＳ ゴシック"/>
              <a:ea typeface="ＭＳ ゴシック"/>
            </a:rPr>
            <a:t>　また、介護保険特別会計については、介護サービス給付費の増による歳出の増加により黒字額が減少した。</a:t>
          </a:r>
          <a:endParaRPr kumimoji="1" lang="en-US" altLang="ja-JP" sz="1400">
            <a:latin typeface="ＭＳ ゴシック"/>
            <a:ea typeface="ＭＳ ゴシック"/>
          </a:endParaRPr>
        </a:p>
        <a:p>
          <a:r>
            <a:rPr kumimoji="1" lang="ja-JP" altLang="en-US" sz="1400">
              <a:latin typeface="ＭＳ ゴシック"/>
              <a:ea typeface="ＭＳ ゴシック"/>
            </a:rPr>
            <a:t>　下水道事業会計及び温泉事業会計については令和元年度から地方公営企業法の適用を受ける事業に移行した。</a:t>
          </a:r>
          <a:endParaRPr kumimoji="1" lang="en-US" altLang="ja-JP" sz="1400">
            <a:latin typeface="ＭＳ ゴシック"/>
            <a:ea typeface="ＭＳ ゴシック"/>
          </a:endParaRPr>
        </a:p>
        <a:p>
          <a:r>
            <a:rPr kumimoji="1" lang="ja-JP" altLang="en-US" sz="1400">
              <a:latin typeface="ＭＳ ゴシック"/>
              <a:ea typeface="ＭＳ ゴシック"/>
            </a:rPr>
            <a:t>　今後も健全な財政運営の維持に努める。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8890</xdr:colOff>
      <xdr:row>33</xdr:row>
      <xdr:rowOff>0</xdr:rowOff>
    </xdr:to>
    <xdr:cxnSp macro="">
      <xdr:nvCxnSpPr>
        <xdr:cNvPr id="11" name="直線コネクタ 10"/>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130810</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848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848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848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848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848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8483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84835"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584835" y="10948035"/>
          <a:ext cx="507365"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5848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5848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0.8"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15">
      <c r="A2" s="1"/>
      <c r="B2" s="4" t="s">
        <v>136</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137</v>
      </c>
      <c r="C3" s="22"/>
      <c r="D3" s="22"/>
      <c r="E3" s="45"/>
      <c r="F3" s="45"/>
      <c r="G3" s="45"/>
      <c r="H3" s="45"/>
      <c r="I3" s="45"/>
      <c r="J3" s="45"/>
      <c r="K3" s="45"/>
      <c r="L3" s="45" t="s">
        <v>141</v>
      </c>
      <c r="M3" s="45"/>
      <c r="N3" s="45"/>
      <c r="O3" s="45"/>
      <c r="P3" s="45"/>
      <c r="Q3" s="45"/>
      <c r="R3" s="95"/>
      <c r="S3" s="95"/>
      <c r="T3" s="95"/>
      <c r="U3" s="95"/>
      <c r="V3" s="112"/>
      <c r="W3" s="127" t="s">
        <v>143</v>
      </c>
      <c r="X3" s="137"/>
      <c r="Y3" s="137"/>
      <c r="Z3" s="137"/>
      <c r="AA3" s="137"/>
      <c r="AB3" s="22"/>
      <c r="AC3" s="95" t="s">
        <v>144</v>
      </c>
      <c r="AD3" s="137"/>
      <c r="AE3" s="137"/>
      <c r="AF3" s="137"/>
      <c r="AG3" s="137"/>
      <c r="AH3" s="137"/>
      <c r="AI3" s="137"/>
      <c r="AJ3" s="137"/>
      <c r="AK3" s="137"/>
      <c r="AL3" s="164"/>
      <c r="AM3" s="127" t="s">
        <v>147</v>
      </c>
      <c r="AN3" s="137"/>
      <c r="AO3" s="137"/>
      <c r="AP3" s="137"/>
      <c r="AQ3" s="137"/>
      <c r="AR3" s="137"/>
      <c r="AS3" s="137"/>
      <c r="AT3" s="137"/>
      <c r="AU3" s="137"/>
      <c r="AV3" s="137"/>
      <c r="AW3" s="137"/>
      <c r="AX3" s="164"/>
      <c r="AY3" s="10" t="s">
        <v>9</v>
      </c>
      <c r="AZ3" s="27"/>
      <c r="BA3" s="27"/>
      <c r="BB3" s="27"/>
      <c r="BC3" s="27"/>
      <c r="BD3" s="27"/>
      <c r="BE3" s="27"/>
      <c r="BF3" s="27"/>
      <c r="BG3" s="27"/>
      <c r="BH3" s="27"/>
      <c r="BI3" s="27"/>
      <c r="BJ3" s="27"/>
      <c r="BK3" s="27"/>
      <c r="BL3" s="27"/>
      <c r="BM3" s="209"/>
      <c r="BN3" s="127" t="s">
        <v>152</v>
      </c>
      <c r="BO3" s="137"/>
      <c r="BP3" s="137"/>
      <c r="BQ3" s="137"/>
      <c r="BR3" s="137"/>
      <c r="BS3" s="137"/>
      <c r="BT3" s="137"/>
      <c r="BU3" s="164"/>
      <c r="BV3" s="127" t="s">
        <v>153</v>
      </c>
      <c r="BW3" s="137"/>
      <c r="BX3" s="137"/>
      <c r="BY3" s="137"/>
      <c r="BZ3" s="137"/>
      <c r="CA3" s="137"/>
      <c r="CB3" s="137"/>
      <c r="CC3" s="164"/>
      <c r="CD3" s="10" t="s">
        <v>9</v>
      </c>
      <c r="CE3" s="27"/>
      <c r="CF3" s="27"/>
      <c r="CG3" s="27"/>
      <c r="CH3" s="27"/>
      <c r="CI3" s="27"/>
      <c r="CJ3" s="27"/>
      <c r="CK3" s="27"/>
      <c r="CL3" s="27"/>
      <c r="CM3" s="27"/>
      <c r="CN3" s="27"/>
      <c r="CO3" s="27"/>
      <c r="CP3" s="27"/>
      <c r="CQ3" s="27"/>
      <c r="CR3" s="27"/>
      <c r="CS3" s="209"/>
      <c r="CT3" s="127" t="s">
        <v>155</v>
      </c>
      <c r="CU3" s="137"/>
      <c r="CV3" s="137"/>
      <c r="CW3" s="137"/>
      <c r="CX3" s="137"/>
      <c r="CY3" s="137"/>
      <c r="CZ3" s="137"/>
      <c r="DA3" s="164"/>
      <c r="DB3" s="127" t="s">
        <v>157</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158</v>
      </c>
      <c r="AZ4" s="198"/>
      <c r="BA4" s="198"/>
      <c r="BB4" s="198"/>
      <c r="BC4" s="198"/>
      <c r="BD4" s="198"/>
      <c r="BE4" s="198"/>
      <c r="BF4" s="198"/>
      <c r="BG4" s="198"/>
      <c r="BH4" s="198"/>
      <c r="BI4" s="198"/>
      <c r="BJ4" s="198"/>
      <c r="BK4" s="198"/>
      <c r="BL4" s="198"/>
      <c r="BM4" s="210"/>
      <c r="BN4" s="215">
        <v>19391676</v>
      </c>
      <c r="BO4" s="218"/>
      <c r="BP4" s="218"/>
      <c r="BQ4" s="218"/>
      <c r="BR4" s="218"/>
      <c r="BS4" s="218"/>
      <c r="BT4" s="218"/>
      <c r="BU4" s="221"/>
      <c r="BV4" s="215">
        <v>20504484</v>
      </c>
      <c r="BW4" s="218"/>
      <c r="BX4" s="218"/>
      <c r="BY4" s="218"/>
      <c r="BZ4" s="218"/>
      <c r="CA4" s="218"/>
      <c r="CB4" s="218"/>
      <c r="CC4" s="221"/>
      <c r="CD4" s="224" t="s">
        <v>160</v>
      </c>
      <c r="CE4" s="225"/>
      <c r="CF4" s="225"/>
      <c r="CG4" s="225"/>
      <c r="CH4" s="225"/>
      <c r="CI4" s="225"/>
      <c r="CJ4" s="225"/>
      <c r="CK4" s="225"/>
      <c r="CL4" s="225"/>
      <c r="CM4" s="225"/>
      <c r="CN4" s="225"/>
      <c r="CO4" s="225"/>
      <c r="CP4" s="225"/>
      <c r="CQ4" s="225"/>
      <c r="CR4" s="225"/>
      <c r="CS4" s="228"/>
      <c r="CT4" s="231">
        <v>7.4</v>
      </c>
      <c r="CU4" s="239"/>
      <c r="CV4" s="239"/>
      <c r="CW4" s="239"/>
      <c r="CX4" s="239"/>
      <c r="CY4" s="239"/>
      <c r="CZ4" s="239"/>
      <c r="DA4" s="247"/>
      <c r="DB4" s="231">
        <v>7.5</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161</v>
      </c>
      <c r="AN5" s="59"/>
      <c r="AO5" s="59"/>
      <c r="AP5" s="59"/>
      <c r="AQ5" s="59"/>
      <c r="AR5" s="59"/>
      <c r="AS5" s="59"/>
      <c r="AT5" s="64"/>
      <c r="AU5" s="183" t="s">
        <v>68</v>
      </c>
      <c r="AV5" s="139"/>
      <c r="AW5" s="139"/>
      <c r="AX5" s="139"/>
      <c r="AY5" s="191" t="s">
        <v>148</v>
      </c>
      <c r="AZ5" s="199"/>
      <c r="BA5" s="199"/>
      <c r="BB5" s="199"/>
      <c r="BC5" s="199"/>
      <c r="BD5" s="199"/>
      <c r="BE5" s="199"/>
      <c r="BF5" s="199"/>
      <c r="BG5" s="199"/>
      <c r="BH5" s="199"/>
      <c r="BI5" s="199"/>
      <c r="BJ5" s="199"/>
      <c r="BK5" s="199"/>
      <c r="BL5" s="199"/>
      <c r="BM5" s="211"/>
      <c r="BN5" s="216">
        <v>18344012</v>
      </c>
      <c r="BO5" s="219"/>
      <c r="BP5" s="219"/>
      <c r="BQ5" s="219"/>
      <c r="BR5" s="219"/>
      <c r="BS5" s="219"/>
      <c r="BT5" s="219"/>
      <c r="BU5" s="222"/>
      <c r="BV5" s="216">
        <v>19585361</v>
      </c>
      <c r="BW5" s="219"/>
      <c r="BX5" s="219"/>
      <c r="BY5" s="219"/>
      <c r="BZ5" s="219"/>
      <c r="CA5" s="219"/>
      <c r="CB5" s="219"/>
      <c r="CC5" s="222"/>
      <c r="CD5" s="193" t="s">
        <v>163</v>
      </c>
      <c r="CE5" s="201"/>
      <c r="CF5" s="201"/>
      <c r="CG5" s="201"/>
      <c r="CH5" s="201"/>
      <c r="CI5" s="201"/>
      <c r="CJ5" s="201"/>
      <c r="CK5" s="201"/>
      <c r="CL5" s="201"/>
      <c r="CM5" s="201"/>
      <c r="CN5" s="201"/>
      <c r="CO5" s="201"/>
      <c r="CP5" s="201"/>
      <c r="CQ5" s="201"/>
      <c r="CR5" s="201"/>
      <c r="CS5" s="213"/>
      <c r="CT5" s="232">
        <v>91.1</v>
      </c>
      <c r="CU5" s="240"/>
      <c r="CV5" s="240"/>
      <c r="CW5" s="240"/>
      <c r="CX5" s="240"/>
      <c r="CY5" s="240"/>
      <c r="CZ5" s="240"/>
      <c r="DA5" s="248"/>
      <c r="DB5" s="232">
        <v>89.8</v>
      </c>
      <c r="DC5" s="240"/>
      <c r="DD5" s="240"/>
      <c r="DE5" s="240"/>
      <c r="DF5" s="240"/>
      <c r="DG5" s="240"/>
      <c r="DH5" s="240"/>
      <c r="DI5" s="248"/>
      <c r="DJ5" s="1"/>
      <c r="DK5" s="1"/>
      <c r="DL5" s="1"/>
      <c r="DM5" s="1"/>
      <c r="DN5" s="1"/>
      <c r="DO5" s="1"/>
    </row>
    <row r="6" spans="1:119" ht="18.75" customHeight="1">
      <c r="A6" s="2"/>
      <c r="B6" s="8" t="s">
        <v>164</v>
      </c>
      <c r="C6" s="25"/>
      <c r="D6" s="25"/>
      <c r="E6" s="48"/>
      <c r="F6" s="48"/>
      <c r="G6" s="48"/>
      <c r="H6" s="48"/>
      <c r="I6" s="48"/>
      <c r="J6" s="48"/>
      <c r="K6" s="48"/>
      <c r="L6" s="48" t="s">
        <v>167</v>
      </c>
      <c r="M6" s="48"/>
      <c r="N6" s="48"/>
      <c r="O6" s="48"/>
      <c r="P6" s="48"/>
      <c r="Q6" s="48"/>
      <c r="R6" s="51"/>
      <c r="S6" s="51"/>
      <c r="T6" s="51"/>
      <c r="U6" s="51"/>
      <c r="V6" s="115"/>
      <c r="W6" s="130" t="s">
        <v>171</v>
      </c>
      <c r="X6" s="57"/>
      <c r="Y6" s="57"/>
      <c r="Z6" s="57"/>
      <c r="AA6" s="57"/>
      <c r="AB6" s="25"/>
      <c r="AC6" s="145" t="s">
        <v>172</v>
      </c>
      <c r="AD6" s="153"/>
      <c r="AE6" s="153"/>
      <c r="AF6" s="153"/>
      <c r="AG6" s="153"/>
      <c r="AH6" s="153"/>
      <c r="AI6" s="153"/>
      <c r="AJ6" s="153"/>
      <c r="AK6" s="153"/>
      <c r="AL6" s="167"/>
      <c r="AM6" s="175" t="s">
        <v>72</v>
      </c>
      <c r="AN6" s="59"/>
      <c r="AO6" s="59"/>
      <c r="AP6" s="59"/>
      <c r="AQ6" s="59"/>
      <c r="AR6" s="59"/>
      <c r="AS6" s="59"/>
      <c r="AT6" s="64"/>
      <c r="AU6" s="183" t="s">
        <v>68</v>
      </c>
      <c r="AV6" s="139"/>
      <c r="AW6" s="139"/>
      <c r="AX6" s="139"/>
      <c r="AY6" s="191" t="s">
        <v>177</v>
      </c>
      <c r="AZ6" s="199"/>
      <c r="BA6" s="199"/>
      <c r="BB6" s="199"/>
      <c r="BC6" s="199"/>
      <c r="BD6" s="199"/>
      <c r="BE6" s="199"/>
      <c r="BF6" s="199"/>
      <c r="BG6" s="199"/>
      <c r="BH6" s="199"/>
      <c r="BI6" s="199"/>
      <c r="BJ6" s="199"/>
      <c r="BK6" s="199"/>
      <c r="BL6" s="199"/>
      <c r="BM6" s="211"/>
      <c r="BN6" s="216">
        <v>1047664</v>
      </c>
      <c r="BO6" s="219"/>
      <c r="BP6" s="219"/>
      <c r="BQ6" s="219"/>
      <c r="BR6" s="219"/>
      <c r="BS6" s="219"/>
      <c r="BT6" s="219"/>
      <c r="BU6" s="222"/>
      <c r="BV6" s="216">
        <v>919123</v>
      </c>
      <c r="BW6" s="219"/>
      <c r="BX6" s="219"/>
      <c r="BY6" s="219"/>
      <c r="BZ6" s="219"/>
      <c r="CA6" s="219"/>
      <c r="CB6" s="219"/>
      <c r="CC6" s="222"/>
      <c r="CD6" s="193" t="s">
        <v>178</v>
      </c>
      <c r="CE6" s="201"/>
      <c r="CF6" s="201"/>
      <c r="CG6" s="201"/>
      <c r="CH6" s="201"/>
      <c r="CI6" s="201"/>
      <c r="CJ6" s="201"/>
      <c r="CK6" s="201"/>
      <c r="CL6" s="201"/>
      <c r="CM6" s="201"/>
      <c r="CN6" s="201"/>
      <c r="CO6" s="201"/>
      <c r="CP6" s="201"/>
      <c r="CQ6" s="201"/>
      <c r="CR6" s="201"/>
      <c r="CS6" s="213"/>
      <c r="CT6" s="233">
        <v>95.1</v>
      </c>
      <c r="CU6" s="241"/>
      <c r="CV6" s="241"/>
      <c r="CW6" s="241"/>
      <c r="CX6" s="241"/>
      <c r="CY6" s="241"/>
      <c r="CZ6" s="241"/>
      <c r="DA6" s="249"/>
      <c r="DB6" s="233">
        <v>94.8</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179</v>
      </c>
      <c r="AN7" s="59"/>
      <c r="AO7" s="59"/>
      <c r="AP7" s="59"/>
      <c r="AQ7" s="59"/>
      <c r="AR7" s="59"/>
      <c r="AS7" s="59"/>
      <c r="AT7" s="64"/>
      <c r="AU7" s="183" t="s">
        <v>68</v>
      </c>
      <c r="AV7" s="139"/>
      <c r="AW7" s="139"/>
      <c r="AX7" s="139"/>
      <c r="AY7" s="191" t="s">
        <v>180</v>
      </c>
      <c r="AZ7" s="199"/>
      <c r="BA7" s="199"/>
      <c r="BB7" s="199"/>
      <c r="BC7" s="199"/>
      <c r="BD7" s="199"/>
      <c r="BE7" s="199"/>
      <c r="BF7" s="199"/>
      <c r="BG7" s="199"/>
      <c r="BH7" s="199"/>
      <c r="BI7" s="199"/>
      <c r="BJ7" s="199"/>
      <c r="BK7" s="199"/>
      <c r="BL7" s="199"/>
      <c r="BM7" s="211"/>
      <c r="BN7" s="216">
        <v>313552</v>
      </c>
      <c r="BO7" s="219"/>
      <c r="BP7" s="219"/>
      <c r="BQ7" s="219"/>
      <c r="BR7" s="219"/>
      <c r="BS7" s="219"/>
      <c r="BT7" s="219"/>
      <c r="BU7" s="222"/>
      <c r="BV7" s="216">
        <v>172999</v>
      </c>
      <c r="BW7" s="219"/>
      <c r="BX7" s="219"/>
      <c r="BY7" s="219"/>
      <c r="BZ7" s="219"/>
      <c r="CA7" s="219"/>
      <c r="CB7" s="219"/>
      <c r="CC7" s="222"/>
      <c r="CD7" s="193" t="s">
        <v>181</v>
      </c>
      <c r="CE7" s="201"/>
      <c r="CF7" s="201"/>
      <c r="CG7" s="201"/>
      <c r="CH7" s="201"/>
      <c r="CI7" s="201"/>
      <c r="CJ7" s="201"/>
      <c r="CK7" s="201"/>
      <c r="CL7" s="201"/>
      <c r="CM7" s="201"/>
      <c r="CN7" s="201"/>
      <c r="CO7" s="201"/>
      <c r="CP7" s="201"/>
      <c r="CQ7" s="201"/>
      <c r="CR7" s="201"/>
      <c r="CS7" s="213"/>
      <c r="CT7" s="216">
        <v>9981037</v>
      </c>
      <c r="CU7" s="219"/>
      <c r="CV7" s="219"/>
      <c r="CW7" s="219"/>
      <c r="CX7" s="219"/>
      <c r="CY7" s="219"/>
      <c r="CZ7" s="219"/>
      <c r="DA7" s="222"/>
      <c r="DB7" s="216">
        <v>9993078</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184</v>
      </c>
      <c r="AN8" s="59"/>
      <c r="AO8" s="59"/>
      <c r="AP8" s="59"/>
      <c r="AQ8" s="59"/>
      <c r="AR8" s="59"/>
      <c r="AS8" s="59"/>
      <c r="AT8" s="64"/>
      <c r="AU8" s="183" t="s">
        <v>68</v>
      </c>
      <c r="AV8" s="139"/>
      <c r="AW8" s="139"/>
      <c r="AX8" s="139"/>
      <c r="AY8" s="191" t="s">
        <v>186</v>
      </c>
      <c r="AZ8" s="199"/>
      <c r="BA8" s="199"/>
      <c r="BB8" s="199"/>
      <c r="BC8" s="199"/>
      <c r="BD8" s="199"/>
      <c r="BE8" s="199"/>
      <c r="BF8" s="199"/>
      <c r="BG8" s="199"/>
      <c r="BH8" s="199"/>
      <c r="BI8" s="199"/>
      <c r="BJ8" s="199"/>
      <c r="BK8" s="199"/>
      <c r="BL8" s="199"/>
      <c r="BM8" s="211"/>
      <c r="BN8" s="216">
        <v>734112</v>
      </c>
      <c r="BO8" s="219"/>
      <c r="BP8" s="219"/>
      <c r="BQ8" s="219"/>
      <c r="BR8" s="219"/>
      <c r="BS8" s="219"/>
      <c r="BT8" s="219"/>
      <c r="BU8" s="222"/>
      <c r="BV8" s="216">
        <v>746124</v>
      </c>
      <c r="BW8" s="219"/>
      <c r="BX8" s="219"/>
      <c r="BY8" s="219"/>
      <c r="BZ8" s="219"/>
      <c r="CA8" s="219"/>
      <c r="CB8" s="219"/>
      <c r="CC8" s="222"/>
      <c r="CD8" s="193" t="s">
        <v>188</v>
      </c>
      <c r="CE8" s="201"/>
      <c r="CF8" s="201"/>
      <c r="CG8" s="201"/>
      <c r="CH8" s="201"/>
      <c r="CI8" s="201"/>
      <c r="CJ8" s="201"/>
      <c r="CK8" s="201"/>
      <c r="CL8" s="201"/>
      <c r="CM8" s="201"/>
      <c r="CN8" s="201"/>
      <c r="CO8" s="201"/>
      <c r="CP8" s="201"/>
      <c r="CQ8" s="201"/>
      <c r="CR8" s="201"/>
      <c r="CS8" s="213"/>
      <c r="CT8" s="234">
        <v>0.5</v>
      </c>
      <c r="CU8" s="242"/>
      <c r="CV8" s="242"/>
      <c r="CW8" s="242"/>
      <c r="CX8" s="242"/>
      <c r="CY8" s="242"/>
      <c r="CZ8" s="242"/>
      <c r="DA8" s="250"/>
      <c r="DB8" s="234">
        <v>0.51</v>
      </c>
      <c r="DC8" s="242"/>
      <c r="DD8" s="242"/>
      <c r="DE8" s="242"/>
      <c r="DF8" s="242"/>
      <c r="DG8" s="242"/>
      <c r="DH8" s="242"/>
      <c r="DI8" s="250"/>
      <c r="DJ8" s="1"/>
      <c r="DK8" s="1"/>
      <c r="DL8" s="1"/>
      <c r="DM8" s="1"/>
      <c r="DN8" s="1"/>
      <c r="DO8" s="1"/>
    </row>
    <row r="9" spans="1:119" ht="18.75" customHeight="1">
      <c r="A9" s="2"/>
      <c r="B9" s="10" t="s">
        <v>19</v>
      </c>
      <c r="C9" s="27"/>
      <c r="D9" s="27"/>
      <c r="E9" s="27"/>
      <c r="F9" s="27"/>
      <c r="G9" s="27"/>
      <c r="H9" s="27"/>
      <c r="I9" s="27"/>
      <c r="J9" s="27"/>
      <c r="K9" s="31"/>
      <c r="L9" s="66" t="s">
        <v>189</v>
      </c>
      <c r="M9" s="75"/>
      <c r="N9" s="75"/>
      <c r="O9" s="75"/>
      <c r="P9" s="75"/>
      <c r="Q9" s="87"/>
      <c r="R9" s="98">
        <v>31317</v>
      </c>
      <c r="S9" s="107"/>
      <c r="T9" s="107"/>
      <c r="U9" s="107"/>
      <c r="V9" s="117"/>
      <c r="W9" s="127" t="s">
        <v>193</v>
      </c>
      <c r="X9" s="137"/>
      <c r="Y9" s="137"/>
      <c r="Z9" s="137"/>
      <c r="AA9" s="137"/>
      <c r="AB9" s="137"/>
      <c r="AC9" s="137"/>
      <c r="AD9" s="137"/>
      <c r="AE9" s="137"/>
      <c r="AF9" s="137"/>
      <c r="AG9" s="137"/>
      <c r="AH9" s="137"/>
      <c r="AI9" s="137"/>
      <c r="AJ9" s="137"/>
      <c r="AK9" s="137"/>
      <c r="AL9" s="164"/>
      <c r="AM9" s="175" t="s">
        <v>194</v>
      </c>
      <c r="AN9" s="59"/>
      <c r="AO9" s="59"/>
      <c r="AP9" s="59"/>
      <c r="AQ9" s="59"/>
      <c r="AR9" s="59"/>
      <c r="AS9" s="59"/>
      <c r="AT9" s="64"/>
      <c r="AU9" s="183" t="s">
        <v>197</v>
      </c>
      <c r="AV9" s="139"/>
      <c r="AW9" s="139"/>
      <c r="AX9" s="139"/>
      <c r="AY9" s="191" t="s">
        <v>69</v>
      </c>
      <c r="AZ9" s="199"/>
      <c r="BA9" s="199"/>
      <c r="BB9" s="199"/>
      <c r="BC9" s="199"/>
      <c r="BD9" s="199"/>
      <c r="BE9" s="199"/>
      <c r="BF9" s="199"/>
      <c r="BG9" s="199"/>
      <c r="BH9" s="199"/>
      <c r="BI9" s="199"/>
      <c r="BJ9" s="199"/>
      <c r="BK9" s="199"/>
      <c r="BL9" s="199"/>
      <c r="BM9" s="211"/>
      <c r="BN9" s="216">
        <v>-12012</v>
      </c>
      <c r="BO9" s="219"/>
      <c r="BP9" s="219"/>
      <c r="BQ9" s="219"/>
      <c r="BR9" s="219"/>
      <c r="BS9" s="219"/>
      <c r="BT9" s="219"/>
      <c r="BU9" s="222"/>
      <c r="BV9" s="216">
        <v>-148950</v>
      </c>
      <c r="BW9" s="219"/>
      <c r="BX9" s="219"/>
      <c r="BY9" s="219"/>
      <c r="BZ9" s="219"/>
      <c r="CA9" s="219"/>
      <c r="CB9" s="219"/>
      <c r="CC9" s="222"/>
      <c r="CD9" s="193" t="s">
        <v>66</v>
      </c>
      <c r="CE9" s="201"/>
      <c r="CF9" s="201"/>
      <c r="CG9" s="201"/>
      <c r="CH9" s="201"/>
      <c r="CI9" s="201"/>
      <c r="CJ9" s="201"/>
      <c r="CK9" s="201"/>
      <c r="CL9" s="201"/>
      <c r="CM9" s="201"/>
      <c r="CN9" s="201"/>
      <c r="CO9" s="201"/>
      <c r="CP9" s="201"/>
      <c r="CQ9" s="201"/>
      <c r="CR9" s="201"/>
      <c r="CS9" s="213"/>
      <c r="CT9" s="232">
        <v>12.1</v>
      </c>
      <c r="CU9" s="240"/>
      <c r="CV9" s="240"/>
      <c r="CW9" s="240"/>
      <c r="CX9" s="240"/>
      <c r="CY9" s="240"/>
      <c r="CZ9" s="240"/>
      <c r="DA9" s="248"/>
      <c r="DB9" s="232">
        <v>11.5</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187</v>
      </c>
      <c r="M10" s="59"/>
      <c r="N10" s="59"/>
      <c r="O10" s="59"/>
      <c r="P10" s="59"/>
      <c r="Q10" s="64"/>
      <c r="R10" s="73">
        <v>34202</v>
      </c>
      <c r="S10" s="81"/>
      <c r="T10" s="81"/>
      <c r="U10" s="81"/>
      <c r="V10" s="118"/>
      <c r="W10" s="128"/>
      <c r="X10" s="55"/>
      <c r="Y10" s="55"/>
      <c r="Z10" s="55"/>
      <c r="AA10" s="55"/>
      <c r="AB10" s="55"/>
      <c r="AC10" s="55"/>
      <c r="AD10" s="55"/>
      <c r="AE10" s="55"/>
      <c r="AF10" s="55"/>
      <c r="AG10" s="55"/>
      <c r="AH10" s="55"/>
      <c r="AI10" s="55"/>
      <c r="AJ10" s="55"/>
      <c r="AK10" s="55"/>
      <c r="AL10" s="165"/>
      <c r="AM10" s="175" t="s">
        <v>198</v>
      </c>
      <c r="AN10" s="59"/>
      <c r="AO10" s="59"/>
      <c r="AP10" s="59"/>
      <c r="AQ10" s="59"/>
      <c r="AR10" s="59"/>
      <c r="AS10" s="59"/>
      <c r="AT10" s="64"/>
      <c r="AU10" s="183" t="s">
        <v>197</v>
      </c>
      <c r="AV10" s="139"/>
      <c r="AW10" s="139"/>
      <c r="AX10" s="139"/>
      <c r="AY10" s="191" t="s">
        <v>200</v>
      </c>
      <c r="AZ10" s="199"/>
      <c r="BA10" s="199"/>
      <c r="BB10" s="199"/>
      <c r="BC10" s="199"/>
      <c r="BD10" s="199"/>
      <c r="BE10" s="199"/>
      <c r="BF10" s="199"/>
      <c r="BG10" s="199"/>
      <c r="BH10" s="199"/>
      <c r="BI10" s="199"/>
      <c r="BJ10" s="199"/>
      <c r="BK10" s="199"/>
      <c r="BL10" s="199"/>
      <c r="BM10" s="211"/>
      <c r="BN10" s="216">
        <v>273978</v>
      </c>
      <c r="BO10" s="219"/>
      <c r="BP10" s="219"/>
      <c r="BQ10" s="219"/>
      <c r="BR10" s="219"/>
      <c r="BS10" s="219"/>
      <c r="BT10" s="219"/>
      <c r="BU10" s="222"/>
      <c r="BV10" s="216">
        <v>369227</v>
      </c>
      <c r="BW10" s="219"/>
      <c r="BX10" s="219"/>
      <c r="BY10" s="219"/>
      <c r="BZ10" s="219"/>
      <c r="CA10" s="219"/>
      <c r="CB10" s="219"/>
      <c r="CC10" s="222"/>
      <c r="CD10" s="224" t="s">
        <v>201</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204</v>
      </c>
      <c r="M11" s="60"/>
      <c r="N11" s="60"/>
      <c r="O11" s="60"/>
      <c r="P11" s="60"/>
      <c r="Q11" s="65"/>
      <c r="R11" s="99" t="s">
        <v>131</v>
      </c>
      <c r="S11" s="108"/>
      <c r="T11" s="108"/>
      <c r="U11" s="108"/>
      <c r="V11" s="119"/>
      <c r="W11" s="128"/>
      <c r="X11" s="55"/>
      <c r="Y11" s="55"/>
      <c r="Z11" s="55"/>
      <c r="AA11" s="55"/>
      <c r="AB11" s="55"/>
      <c r="AC11" s="55"/>
      <c r="AD11" s="55"/>
      <c r="AE11" s="55"/>
      <c r="AF11" s="55"/>
      <c r="AG11" s="55"/>
      <c r="AH11" s="55"/>
      <c r="AI11" s="55"/>
      <c r="AJ11" s="55"/>
      <c r="AK11" s="55"/>
      <c r="AL11" s="165"/>
      <c r="AM11" s="175" t="s">
        <v>205</v>
      </c>
      <c r="AN11" s="59"/>
      <c r="AO11" s="59"/>
      <c r="AP11" s="59"/>
      <c r="AQ11" s="59"/>
      <c r="AR11" s="59"/>
      <c r="AS11" s="59"/>
      <c r="AT11" s="64"/>
      <c r="AU11" s="183" t="s">
        <v>197</v>
      </c>
      <c r="AV11" s="139"/>
      <c r="AW11" s="139"/>
      <c r="AX11" s="139"/>
      <c r="AY11" s="191" t="s">
        <v>206</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209</v>
      </c>
      <c r="CE11" s="201"/>
      <c r="CF11" s="201"/>
      <c r="CG11" s="201"/>
      <c r="CH11" s="201"/>
      <c r="CI11" s="201"/>
      <c r="CJ11" s="201"/>
      <c r="CK11" s="201"/>
      <c r="CL11" s="201"/>
      <c r="CM11" s="201"/>
      <c r="CN11" s="201"/>
      <c r="CO11" s="201"/>
      <c r="CP11" s="201"/>
      <c r="CQ11" s="201"/>
      <c r="CR11" s="201"/>
      <c r="CS11" s="213"/>
      <c r="CT11" s="234" t="s">
        <v>140</v>
      </c>
      <c r="CU11" s="242"/>
      <c r="CV11" s="242"/>
      <c r="CW11" s="242"/>
      <c r="CX11" s="242"/>
      <c r="CY11" s="242"/>
      <c r="CZ11" s="242"/>
      <c r="DA11" s="250"/>
      <c r="DB11" s="234" t="s">
        <v>140</v>
      </c>
      <c r="DC11" s="242"/>
      <c r="DD11" s="242"/>
      <c r="DE11" s="242"/>
      <c r="DF11" s="242"/>
      <c r="DG11" s="242"/>
      <c r="DH11" s="242"/>
      <c r="DI11" s="250"/>
      <c r="DJ11" s="1"/>
      <c r="DK11" s="1"/>
      <c r="DL11" s="1"/>
      <c r="DM11" s="1"/>
      <c r="DN11" s="1"/>
      <c r="DO11" s="1"/>
    </row>
    <row r="12" spans="1:119" ht="18.75" customHeight="1">
      <c r="A12" s="2"/>
      <c r="B12" s="11" t="s">
        <v>212</v>
      </c>
      <c r="C12" s="28"/>
      <c r="D12" s="28"/>
      <c r="E12" s="28"/>
      <c r="F12" s="28"/>
      <c r="G12" s="28"/>
      <c r="H12" s="28"/>
      <c r="I12" s="28"/>
      <c r="J12" s="28"/>
      <c r="K12" s="61"/>
      <c r="L12" s="67" t="s">
        <v>213</v>
      </c>
      <c r="M12" s="76"/>
      <c r="N12" s="76"/>
      <c r="O12" s="76"/>
      <c r="P12" s="76"/>
      <c r="Q12" s="88"/>
      <c r="R12" s="100">
        <v>30360</v>
      </c>
      <c r="S12" s="109"/>
      <c r="T12" s="109"/>
      <c r="U12" s="109"/>
      <c r="V12" s="120"/>
      <c r="W12" s="132" t="s">
        <v>9</v>
      </c>
      <c r="X12" s="139"/>
      <c r="Y12" s="139"/>
      <c r="Z12" s="139"/>
      <c r="AA12" s="139"/>
      <c r="AB12" s="144"/>
      <c r="AC12" s="148" t="s">
        <v>215</v>
      </c>
      <c r="AD12" s="155"/>
      <c r="AE12" s="155"/>
      <c r="AF12" s="155"/>
      <c r="AG12" s="158"/>
      <c r="AH12" s="148" t="s">
        <v>217</v>
      </c>
      <c r="AI12" s="155"/>
      <c r="AJ12" s="155"/>
      <c r="AK12" s="155"/>
      <c r="AL12" s="170"/>
      <c r="AM12" s="175" t="s">
        <v>219</v>
      </c>
      <c r="AN12" s="59"/>
      <c r="AO12" s="59"/>
      <c r="AP12" s="59"/>
      <c r="AQ12" s="59"/>
      <c r="AR12" s="59"/>
      <c r="AS12" s="59"/>
      <c r="AT12" s="64"/>
      <c r="AU12" s="183" t="s">
        <v>68</v>
      </c>
      <c r="AV12" s="139"/>
      <c r="AW12" s="139"/>
      <c r="AX12" s="139"/>
      <c r="AY12" s="191" t="s">
        <v>222</v>
      </c>
      <c r="AZ12" s="199"/>
      <c r="BA12" s="199"/>
      <c r="BB12" s="199"/>
      <c r="BC12" s="199"/>
      <c r="BD12" s="199"/>
      <c r="BE12" s="199"/>
      <c r="BF12" s="199"/>
      <c r="BG12" s="199"/>
      <c r="BH12" s="199"/>
      <c r="BI12" s="199"/>
      <c r="BJ12" s="199"/>
      <c r="BK12" s="199"/>
      <c r="BL12" s="199"/>
      <c r="BM12" s="211"/>
      <c r="BN12" s="216">
        <v>1157270</v>
      </c>
      <c r="BO12" s="219"/>
      <c r="BP12" s="219"/>
      <c r="BQ12" s="219"/>
      <c r="BR12" s="219"/>
      <c r="BS12" s="219"/>
      <c r="BT12" s="219"/>
      <c r="BU12" s="222"/>
      <c r="BV12" s="216">
        <v>729017</v>
      </c>
      <c r="BW12" s="219"/>
      <c r="BX12" s="219"/>
      <c r="BY12" s="219"/>
      <c r="BZ12" s="219"/>
      <c r="CA12" s="219"/>
      <c r="CB12" s="219"/>
      <c r="CC12" s="222"/>
      <c r="CD12" s="193" t="s">
        <v>223</v>
      </c>
      <c r="CE12" s="201"/>
      <c r="CF12" s="201"/>
      <c r="CG12" s="201"/>
      <c r="CH12" s="201"/>
      <c r="CI12" s="201"/>
      <c r="CJ12" s="201"/>
      <c r="CK12" s="201"/>
      <c r="CL12" s="201"/>
      <c r="CM12" s="201"/>
      <c r="CN12" s="201"/>
      <c r="CO12" s="201"/>
      <c r="CP12" s="201"/>
      <c r="CQ12" s="201"/>
      <c r="CR12" s="201"/>
      <c r="CS12" s="213"/>
      <c r="CT12" s="234" t="s">
        <v>140</v>
      </c>
      <c r="CU12" s="242"/>
      <c r="CV12" s="242"/>
      <c r="CW12" s="242"/>
      <c r="CX12" s="242"/>
      <c r="CY12" s="242"/>
      <c r="CZ12" s="242"/>
      <c r="DA12" s="250"/>
      <c r="DB12" s="234" t="s">
        <v>140</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225</v>
      </c>
      <c r="N13" s="83"/>
      <c r="O13" s="83"/>
      <c r="P13" s="83"/>
      <c r="Q13" s="89"/>
      <c r="R13" s="101">
        <v>30069</v>
      </c>
      <c r="S13" s="110"/>
      <c r="T13" s="110"/>
      <c r="U13" s="110"/>
      <c r="V13" s="121"/>
      <c r="W13" s="130" t="s">
        <v>226</v>
      </c>
      <c r="X13" s="57"/>
      <c r="Y13" s="57"/>
      <c r="Z13" s="57"/>
      <c r="AA13" s="57"/>
      <c r="AB13" s="25"/>
      <c r="AC13" s="73">
        <v>1197</v>
      </c>
      <c r="AD13" s="81"/>
      <c r="AE13" s="81"/>
      <c r="AF13" s="81"/>
      <c r="AG13" s="85"/>
      <c r="AH13" s="73">
        <v>1129</v>
      </c>
      <c r="AI13" s="81"/>
      <c r="AJ13" s="81"/>
      <c r="AK13" s="81"/>
      <c r="AL13" s="118"/>
      <c r="AM13" s="175" t="s">
        <v>229</v>
      </c>
      <c r="AN13" s="59"/>
      <c r="AO13" s="59"/>
      <c r="AP13" s="59"/>
      <c r="AQ13" s="59"/>
      <c r="AR13" s="59"/>
      <c r="AS13" s="59"/>
      <c r="AT13" s="64"/>
      <c r="AU13" s="183" t="s">
        <v>197</v>
      </c>
      <c r="AV13" s="139"/>
      <c r="AW13" s="139"/>
      <c r="AX13" s="139"/>
      <c r="AY13" s="191" t="s">
        <v>231</v>
      </c>
      <c r="AZ13" s="199"/>
      <c r="BA13" s="199"/>
      <c r="BB13" s="199"/>
      <c r="BC13" s="199"/>
      <c r="BD13" s="199"/>
      <c r="BE13" s="199"/>
      <c r="BF13" s="199"/>
      <c r="BG13" s="199"/>
      <c r="BH13" s="199"/>
      <c r="BI13" s="199"/>
      <c r="BJ13" s="199"/>
      <c r="BK13" s="199"/>
      <c r="BL13" s="199"/>
      <c r="BM13" s="211"/>
      <c r="BN13" s="216">
        <v>-895304</v>
      </c>
      <c r="BO13" s="219"/>
      <c r="BP13" s="219"/>
      <c r="BQ13" s="219"/>
      <c r="BR13" s="219"/>
      <c r="BS13" s="219"/>
      <c r="BT13" s="219"/>
      <c r="BU13" s="222"/>
      <c r="BV13" s="216">
        <v>-508740</v>
      </c>
      <c r="BW13" s="219"/>
      <c r="BX13" s="219"/>
      <c r="BY13" s="219"/>
      <c r="BZ13" s="219"/>
      <c r="CA13" s="219"/>
      <c r="CB13" s="219"/>
      <c r="CC13" s="222"/>
      <c r="CD13" s="193" t="s">
        <v>232</v>
      </c>
      <c r="CE13" s="201"/>
      <c r="CF13" s="201"/>
      <c r="CG13" s="201"/>
      <c r="CH13" s="201"/>
      <c r="CI13" s="201"/>
      <c r="CJ13" s="201"/>
      <c r="CK13" s="201"/>
      <c r="CL13" s="201"/>
      <c r="CM13" s="201"/>
      <c r="CN13" s="201"/>
      <c r="CO13" s="201"/>
      <c r="CP13" s="201"/>
      <c r="CQ13" s="201"/>
      <c r="CR13" s="201"/>
      <c r="CS13" s="213"/>
      <c r="CT13" s="232">
        <v>6.7</v>
      </c>
      <c r="CU13" s="240"/>
      <c r="CV13" s="240"/>
      <c r="CW13" s="240"/>
      <c r="CX13" s="240"/>
      <c r="CY13" s="240"/>
      <c r="CZ13" s="240"/>
      <c r="DA13" s="248"/>
      <c r="DB13" s="232">
        <v>6.4</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234</v>
      </c>
      <c r="M14" s="78"/>
      <c r="N14" s="78"/>
      <c r="O14" s="78"/>
      <c r="P14" s="78"/>
      <c r="Q14" s="90"/>
      <c r="R14" s="101">
        <v>30952</v>
      </c>
      <c r="S14" s="110"/>
      <c r="T14" s="110"/>
      <c r="U14" s="110"/>
      <c r="V14" s="121"/>
      <c r="W14" s="129"/>
      <c r="X14" s="58"/>
      <c r="Y14" s="58"/>
      <c r="Z14" s="58"/>
      <c r="AA14" s="58"/>
      <c r="AB14" s="24"/>
      <c r="AC14" s="149">
        <v>7.7</v>
      </c>
      <c r="AD14" s="156"/>
      <c r="AE14" s="156"/>
      <c r="AF14" s="156"/>
      <c r="AG14" s="159"/>
      <c r="AH14" s="149">
        <v>6.7</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237</v>
      </c>
      <c r="CE14" s="202"/>
      <c r="CF14" s="202"/>
      <c r="CG14" s="202"/>
      <c r="CH14" s="202"/>
      <c r="CI14" s="202"/>
      <c r="CJ14" s="202"/>
      <c r="CK14" s="202"/>
      <c r="CL14" s="202"/>
      <c r="CM14" s="202"/>
      <c r="CN14" s="202"/>
      <c r="CO14" s="202"/>
      <c r="CP14" s="202"/>
      <c r="CQ14" s="202"/>
      <c r="CR14" s="202"/>
      <c r="CS14" s="214"/>
      <c r="CT14" s="236">
        <v>37.9</v>
      </c>
      <c r="CU14" s="244"/>
      <c r="CV14" s="244"/>
      <c r="CW14" s="244"/>
      <c r="CX14" s="244"/>
      <c r="CY14" s="244"/>
      <c r="CZ14" s="244"/>
      <c r="DA14" s="252"/>
      <c r="DB14" s="236">
        <v>15.8</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225</v>
      </c>
      <c r="N15" s="83"/>
      <c r="O15" s="83"/>
      <c r="P15" s="83"/>
      <c r="Q15" s="89"/>
      <c r="R15" s="101">
        <v>30708</v>
      </c>
      <c r="S15" s="110"/>
      <c r="T15" s="110"/>
      <c r="U15" s="110"/>
      <c r="V15" s="121"/>
      <c r="W15" s="130" t="s">
        <v>7</v>
      </c>
      <c r="X15" s="57"/>
      <c r="Y15" s="57"/>
      <c r="Z15" s="57"/>
      <c r="AA15" s="57"/>
      <c r="AB15" s="25"/>
      <c r="AC15" s="73">
        <v>3539</v>
      </c>
      <c r="AD15" s="81"/>
      <c r="AE15" s="81"/>
      <c r="AF15" s="81"/>
      <c r="AG15" s="85"/>
      <c r="AH15" s="73">
        <v>3928</v>
      </c>
      <c r="AI15" s="81"/>
      <c r="AJ15" s="81"/>
      <c r="AK15" s="81"/>
      <c r="AL15" s="118"/>
      <c r="AM15" s="175"/>
      <c r="AN15" s="59"/>
      <c r="AO15" s="59"/>
      <c r="AP15" s="59"/>
      <c r="AQ15" s="59"/>
      <c r="AR15" s="59"/>
      <c r="AS15" s="59"/>
      <c r="AT15" s="64"/>
      <c r="AU15" s="183"/>
      <c r="AV15" s="139"/>
      <c r="AW15" s="139"/>
      <c r="AX15" s="139"/>
      <c r="AY15" s="190" t="s">
        <v>239</v>
      </c>
      <c r="AZ15" s="198"/>
      <c r="BA15" s="198"/>
      <c r="BB15" s="198"/>
      <c r="BC15" s="198"/>
      <c r="BD15" s="198"/>
      <c r="BE15" s="198"/>
      <c r="BF15" s="198"/>
      <c r="BG15" s="198"/>
      <c r="BH15" s="198"/>
      <c r="BI15" s="198"/>
      <c r="BJ15" s="198"/>
      <c r="BK15" s="198"/>
      <c r="BL15" s="198"/>
      <c r="BM15" s="210"/>
      <c r="BN15" s="215">
        <v>4089089</v>
      </c>
      <c r="BO15" s="218"/>
      <c r="BP15" s="218"/>
      <c r="BQ15" s="218"/>
      <c r="BR15" s="218"/>
      <c r="BS15" s="218"/>
      <c r="BT15" s="218"/>
      <c r="BU15" s="221"/>
      <c r="BV15" s="215">
        <v>4058889</v>
      </c>
      <c r="BW15" s="218"/>
      <c r="BX15" s="218"/>
      <c r="BY15" s="218"/>
      <c r="BZ15" s="218"/>
      <c r="CA15" s="218"/>
      <c r="CB15" s="218"/>
      <c r="CC15" s="221"/>
      <c r="CD15" s="224" t="s">
        <v>224</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50</v>
      </c>
      <c r="M16" s="79"/>
      <c r="N16" s="79"/>
      <c r="O16" s="79"/>
      <c r="P16" s="79"/>
      <c r="Q16" s="91"/>
      <c r="R16" s="102" t="s">
        <v>240</v>
      </c>
      <c r="S16" s="111"/>
      <c r="T16" s="111"/>
      <c r="U16" s="111"/>
      <c r="V16" s="122"/>
      <c r="W16" s="129"/>
      <c r="X16" s="58"/>
      <c r="Y16" s="58"/>
      <c r="Z16" s="58"/>
      <c r="AA16" s="58"/>
      <c r="AB16" s="24"/>
      <c r="AC16" s="149">
        <v>22.8</v>
      </c>
      <c r="AD16" s="156"/>
      <c r="AE16" s="156"/>
      <c r="AF16" s="156"/>
      <c r="AG16" s="159"/>
      <c r="AH16" s="149">
        <v>23.2</v>
      </c>
      <c r="AI16" s="156"/>
      <c r="AJ16" s="156"/>
      <c r="AK16" s="156"/>
      <c r="AL16" s="171"/>
      <c r="AM16" s="175"/>
      <c r="AN16" s="59"/>
      <c r="AO16" s="59"/>
      <c r="AP16" s="59"/>
      <c r="AQ16" s="59"/>
      <c r="AR16" s="59"/>
      <c r="AS16" s="59"/>
      <c r="AT16" s="64"/>
      <c r="AU16" s="183"/>
      <c r="AV16" s="139"/>
      <c r="AW16" s="139"/>
      <c r="AX16" s="139"/>
      <c r="AY16" s="191" t="s">
        <v>111</v>
      </c>
      <c r="AZ16" s="199"/>
      <c r="BA16" s="199"/>
      <c r="BB16" s="199"/>
      <c r="BC16" s="199"/>
      <c r="BD16" s="199"/>
      <c r="BE16" s="199"/>
      <c r="BF16" s="199"/>
      <c r="BG16" s="199"/>
      <c r="BH16" s="199"/>
      <c r="BI16" s="199"/>
      <c r="BJ16" s="199"/>
      <c r="BK16" s="199"/>
      <c r="BL16" s="199"/>
      <c r="BM16" s="211"/>
      <c r="BN16" s="216">
        <v>8324205</v>
      </c>
      <c r="BO16" s="219"/>
      <c r="BP16" s="219"/>
      <c r="BQ16" s="219"/>
      <c r="BR16" s="219"/>
      <c r="BS16" s="219"/>
      <c r="BT16" s="219"/>
      <c r="BU16" s="222"/>
      <c r="BV16" s="216">
        <v>8017771</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103</v>
      </c>
      <c r="N17" s="84"/>
      <c r="O17" s="84"/>
      <c r="P17" s="84"/>
      <c r="Q17" s="92"/>
      <c r="R17" s="102" t="s">
        <v>244</v>
      </c>
      <c r="S17" s="111"/>
      <c r="T17" s="111"/>
      <c r="U17" s="111"/>
      <c r="V17" s="122"/>
      <c r="W17" s="130" t="s">
        <v>97</v>
      </c>
      <c r="X17" s="57"/>
      <c r="Y17" s="57"/>
      <c r="Z17" s="57"/>
      <c r="AA17" s="57"/>
      <c r="AB17" s="25"/>
      <c r="AC17" s="73">
        <v>10786</v>
      </c>
      <c r="AD17" s="81"/>
      <c r="AE17" s="81"/>
      <c r="AF17" s="81"/>
      <c r="AG17" s="85"/>
      <c r="AH17" s="73">
        <v>11848</v>
      </c>
      <c r="AI17" s="81"/>
      <c r="AJ17" s="81"/>
      <c r="AK17" s="81"/>
      <c r="AL17" s="118"/>
      <c r="AM17" s="175"/>
      <c r="AN17" s="59"/>
      <c r="AO17" s="59"/>
      <c r="AP17" s="59"/>
      <c r="AQ17" s="59"/>
      <c r="AR17" s="59"/>
      <c r="AS17" s="59"/>
      <c r="AT17" s="64"/>
      <c r="AU17" s="183"/>
      <c r="AV17" s="139"/>
      <c r="AW17" s="139"/>
      <c r="AX17" s="139"/>
      <c r="AY17" s="191" t="s">
        <v>246</v>
      </c>
      <c r="AZ17" s="199"/>
      <c r="BA17" s="199"/>
      <c r="BB17" s="199"/>
      <c r="BC17" s="199"/>
      <c r="BD17" s="199"/>
      <c r="BE17" s="199"/>
      <c r="BF17" s="199"/>
      <c r="BG17" s="199"/>
      <c r="BH17" s="199"/>
      <c r="BI17" s="199"/>
      <c r="BJ17" s="199"/>
      <c r="BK17" s="199"/>
      <c r="BL17" s="199"/>
      <c r="BM17" s="211"/>
      <c r="BN17" s="216">
        <v>5193589</v>
      </c>
      <c r="BO17" s="219"/>
      <c r="BP17" s="219"/>
      <c r="BQ17" s="219"/>
      <c r="BR17" s="219"/>
      <c r="BS17" s="219"/>
      <c r="BT17" s="219"/>
      <c r="BU17" s="222"/>
      <c r="BV17" s="216">
        <v>5156178</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247</v>
      </c>
      <c r="C18" s="31"/>
      <c r="D18" s="31"/>
      <c r="E18" s="50"/>
      <c r="F18" s="50"/>
      <c r="G18" s="50"/>
      <c r="H18" s="50"/>
      <c r="I18" s="50"/>
      <c r="J18" s="50"/>
      <c r="K18" s="50"/>
      <c r="L18" s="71">
        <v>363.97</v>
      </c>
      <c r="M18" s="71"/>
      <c r="N18" s="71"/>
      <c r="O18" s="71"/>
      <c r="P18" s="71"/>
      <c r="Q18" s="71"/>
      <c r="R18" s="103"/>
      <c r="S18" s="103"/>
      <c r="T18" s="103"/>
      <c r="U18" s="103"/>
      <c r="V18" s="123"/>
      <c r="W18" s="131"/>
      <c r="X18" s="138"/>
      <c r="Y18" s="138"/>
      <c r="Z18" s="138"/>
      <c r="AA18" s="138"/>
      <c r="AB18" s="26"/>
      <c r="AC18" s="150">
        <v>69.5</v>
      </c>
      <c r="AD18" s="157"/>
      <c r="AE18" s="157"/>
      <c r="AF18" s="157"/>
      <c r="AG18" s="160"/>
      <c r="AH18" s="150">
        <v>70.099999999999994</v>
      </c>
      <c r="AI18" s="157"/>
      <c r="AJ18" s="157"/>
      <c r="AK18" s="157"/>
      <c r="AL18" s="172"/>
      <c r="AM18" s="175"/>
      <c r="AN18" s="59"/>
      <c r="AO18" s="59"/>
      <c r="AP18" s="59"/>
      <c r="AQ18" s="59"/>
      <c r="AR18" s="59"/>
      <c r="AS18" s="59"/>
      <c r="AT18" s="64"/>
      <c r="AU18" s="183"/>
      <c r="AV18" s="139"/>
      <c r="AW18" s="139"/>
      <c r="AX18" s="139"/>
      <c r="AY18" s="191" t="s">
        <v>249</v>
      </c>
      <c r="AZ18" s="199"/>
      <c r="BA18" s="199"/>
      <c r="BB18" s="199"/>
      <c r="BC18" s="199"/>
      <c r="BD18" s="199"/>
      <c r="BE18" s="199"/>
      <c r="BF18" s="199"/>
      <c r="BG18" s="199"/>
      <c r="BH18" s="199"/>
      <c r="BI18" s="199"/>
      <c r="BJ18" s="199"/>
      <c r="BK18" s="199"/>
      <c r="BL18" s="199"/>
      <c r="BM18" s="211"/>
      <c r="BN18" s="216">
        <v>9281408</v>
      </c>
      <c r="BO18" s="219"/>
      <c r="BP18" s="219"/>
      <c r="BQ18" s="219"/>
      <c r="BR18" s="219"/>
      <c r="BS18" s="219"/>
      <c r="BT18" s="219"/>
      <c r="BU18" s="222"/>
      <c r="BV18" s="216">
        <v>9214441</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64</v>
      </c>
      <c r="C19" s="31"/>
      <c r="D19" s="31"/>
      <c r="E19" s="50"/>
      <c r="F19" s="50"/>
      <c r="G19" s="50"/>
      <c r="H19" s="50"/>
      <c r="I19" s="50"/>
      <c r="J19" s="50"/>
      <c r="K19" s="50"/>
      <c r="L19" s="72">
        <v>86</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251</v>
      </c>
      <c r="AZ19" s="199"/>
      <c r="BA19" s="199"/>
      <c r="BB19" s="199"/>
      <c r="BC19" s="199"/>
      <c r="BD19" s="199"/>
      <c r="BE19" s="199"/>
      <c r="BF19" s="199"/>
      <c r="BG19" s="199"/>
      <c r="BH19" s="199"/>
      <c r="BI19" s="199"/>
      <c r="BJ19" s="199"/>
      <c r="BK19" s="199"/>
      <c r="BL19" s="199"/>
      <c r="BM19" s="211"/>
      <c r="BN19" s="216">
        <v>13330315</v>
      </c>
      <c r="BO19" s="219"/>
      <c r="BP19" s="219"/>
      <c r="BQ19" s="219"/>
      <c r="BR19" s="219"/>
      <c r="BS19" s="219"/>
      <c r="BT19" s="219"/>
      <c r="BU19" s="222"/>
      <c r="BV19" s="216">
        <v>12811820</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256</v>
      </c>
      <c r="C20" s="31"/>
      <c r="D20" s="31"/>
      <c r="E20" s="50"/>
      <c r="F20" s="50"/>
      <c r="G20" s="50"/>
      <c r="H20" s="50"/>
      <c r="I20" s="50"/>
      <c r="J20" s="50"/>
      <c r="K20" s="50"/>
      <c r="L20" s="72">
        <v>12158</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258</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259</v>
      </c>
      <c r="C22" s="33"/>
      <c r="D22" s="42"/>
      <c r="E22" s="51" t="s">
        <v>9</v>
      </c>
      <c r="F22" s="57"/>
      <c r="G22" s="57"/>
      <c r="H22" s="57"/>
      <c r="I22" s="57"/>
      <c r="J22" s="57"/>
      <c r="K22" s="25"/>
      <c r="L22" s="51" t="s">
        <v>261</v>
      </c>
      <c r="M22" s="57"/>
      <c r="N22" s="57"/>
      <c r="O22" s="57"/>
      <c r="P22" s="25"/>
      <c r="Q22" s="93" t="s">
        <v>263</v>
      </c>
      <c r="R22" s="105"/>
      <c r="S22" s="105"/>
      <c r="T22" s="105"/>
      <c r="U22" s="105"/>
      <c r="V22" s="125"/>
      <c r="W22" s="133" t="s">
        <v>264</v>
      </c>
      <c r="X22" s="33"/>
      <c r="Y22" s="42"/>
      <c r="Z22" s="51" t="s">
        <v>9</v>
      </c>
      <c r="AA22" s="57"/>
      <c r="AB22" s="57"/>
      <c r="AC22" s="57"/>
      <c r="AD22" s="57"/>
      <c r="AE22" s="57"/>
      <c r="AF22" s="57"/>
      <c r="AG22" s="25"/>
      <c r="AH22" s="163" t="s">
        <v>195</v>
      </c>
      <c r="AI22" s="57"/>
      <c r="AJ22" s="57"/>
      <c r="AK22" s="57"/>
      <c r="AL22" s="25"/>
      <c r="AM22" s="163" t="s">
        <v>265</v>
      </c>
      <c r="AN22" s="179"/>
      <c r="AO22" s="179"/>
      <c r="AP22" s="179"/>
      <c r="AQ22" s="179"/>
      <c r="AR22" s="181"/>
      <c r="AS22" s="93" t="s">
        <v>263</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267</v>
      </c>
      <c r="AZ23" s="198"/>
      <c r="BA23" s="198"/>
      <c r="BB23" s="198"/>
      <c r="BC23" s="198"/>
      <c r="BD23" s="198"/>
      <c r="BE23" s="198"/>
      <c r="BF23" s="198"/>
      <c r="BG23" s="198"/>
      <c r="BH23" s="198"/>
      <c r="BI23" s="198"/>
      <c r="BJ23" s="198"/>
      <c r="BK23" s="198"/>
      <c r="BL23" s="198"/>
      <c r="BM23" s="210"/>
      <c r="BN23" s="216">
        <v>18016363</v>
      </c>
      <c r="BO23" s="219"/>
      <c r="BP23" s="219"/>
      <c r="BQ23" s="219"/>
      <c r="BR23" s="219"/>
      <c r="BS23" s="219"/>
      <c r="BT23" s="219"/>
      <c r="BU23" s="222"/>
      <c r="BV23" s="216">
        <v>17425286</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270</v>
      </c>
      <c r="F24" s="59"/>
      <c r="G24" s="59"/>
      <c r="H24" s="59"/>
      <c r="I24" s="59"/>
      <c r="J24" s="59"/>
      <c r="K24" s="64"/>
      <c r="L24" s="73">
        <v>1</v>
      </c>
      <c r="M24" s="81"/>
      <c r="N24" s="81"/>
      <c r="O24" s="81"/>
      <c r="P24" s="85"/>
      <c r="Q24" s="73">
        <v>7700</v>
      </c>
      <c r="R24" s="81"/>
      <c r="S24" s="81"/>
      <c r="T24" s="81"/>
      <c r="U24" s="81"/>
      <c r="V24" s="85"/>
      <c r="W24" s="134"/>
      <c r="X24" s="34"/>
      <c r="Y24" s="43"/>
      <c r="Z24" s="53" t="s">
        <v>173</v>
      </c>
      <c r="AA24" s="59"/>
      <c r="AB24" s="59"/>
      <c r="AC24" s="59"/>
      <c r="AD24" s="59"/>
      <c r="AE24" s="59"/>
      <c r="AF24" s="59"/>
      <c r="AG24" s="64"/>
      <c r="AH24" s="73">
        <v>340</v>
      </c>
      <c r="AI24" s="81"/>
      <c r="AJ24" s="81"/>
      <c r="AK24" s="81"/>
      <c r="AL24" s="85"/>
      <c r="AM24" s="73">
        <v>1025100</v>
      </c>
      <c r="AN24" s="81"/>
      <c r="AO24" s="81"/>
      <c r="AP24" s="81"/>
      <c r="AQ24" s="81"/>
      <c r="AR24" s="85"/>
      <c r="AS24" s="73">
        <v>3015</v>
      </c>
      <c r="AT24" s="81"/>
      <c r="AU24" s="81"/>
      <c r="AV24" s="81"/>
      <c r="AW24" s="81"/>
      <c r="AX24" s="118"/>
      <c r="AY24" s="192" t="s">
        <v>271</v>
      </c>
      <c r="AZ24" s="200"/>
      <c r="BA24" s="200"/>
      <c r="BB24" s="200"/>
      <c r="BC24" s="200"/>
      <c r="BD24" s="200"/>
      <c r="BE24" s="200"/>
      <c r="BF24" s="200"/>
      <c r="BG24" s="200"/>
      <c r="BH24" s="200"/>
      <c r="BI24" s="200"/>
      <c r="BJ24" s="200"/>
      <c r="BK24" s="200"/>
      <c r="BL24" s="200"/>
      <c r="BM24" s="212"/>
      <c r="BN24" s="216">
        <v>11495954</v>
      </c>
      <c r="BO24" s="219"/>
      <c r="BP24" s="219"/>
      <c r="BQ24" s="219"/>
      <c r="BR24" s="219"/>
      <c r="BS24" s="219"/>
      <c r="BT24" s="219"/>
      <c r="BU24" s="222"/>
      <c r="BV24" s="216">
        <v>11656016</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243</v>
      </c>
      <c r="F25" s="59"/>
      <c r="G25" s="59"/>
      <c r="H25" s="59"/>
      <c r="I25" s="59"/>
      <c r="J25" s="59"/>
      <c r="K25" s="64"/>
      <c r="L25" s="73">
        <v>1</v>
      </c>
      <c r="M25" s="81"/>
      <c r="N25" s="81"/>
      <c r="O25" s="81"/>
      <c r="P25" s="85"/>
      <c r="Q25" s="73">
        <v>6500</v>
      </c>
      <c r="R25" s="81"/>
      <c r="S25" s="81"/>
      <c r="T25" s="81"/>
      <c r="U25" s="81"/>
      <c r="V25" s="85"/>
      <c r="W25" s="134"/>
      <c r="X25" s="34"/>
      <c r="Y25" s="43"/>
      <c r="Z25" s="53" t="s">
        <v>272</v>
      </c>
      <c r="AA25" s="59"/>
      <c r="AB25" s="59"/>
      <c r="AC25" s="59"/>
      <c r="AD25" s="59"/>
      <c r="AE25" s="59"/>
      <c r="AF25" s="59"/>
      <c r="AG25" s="64"/>
      <c r="AH25" s="73" t="s">
        <v>140</v>
      </c>
      <c r="AI25" s="81"/>
      <c r="AJ25" s="81"/>
      <c r="AK25" s="81"/>
      <c r="AL25" s="85"/>
      <c r="AM25" s="73" t="s">
        <v>140</v>
      </c>
      <c r="AN25" s="81"/>
      <c r="AO25" s="81"/>
      <c r="AP25" s="81"/>
      <c r="AQ25" s="81"/>
      <c r="AR25" s="85"/>
      <c r="AS25" s="73" t="s">
        <v>140</v>
      </c>
      <c r="AT25" s="81"/>
      <c r="AU25" s="81"/>
      <c r="AV25" s="81"/>
      <c r="AW25" s="81"/>
      <c r="AX25" s="118"/>
      <c r="AY25" s="190" t="s">
        <v>39</v>
      </c>
      <c r="AZ25" s="198"/>
      <c r="BA25" s="198"/>
      <c r="BB25" s="198"/>
      <c r="BC25" s="198"/>
      <c r="BD25" s="198"/>
      <c r="BE25" s="198"/>
      <c r="BF25" s="198"/>
      <c r="BG25" s="198"/>
      <c r="BH25" s="198"/>
      <c r="BI25" s="198"/>
      <c r="BJ25" s="198"/>
      <c r="BK25" s="198"/>
      <c r="BL25" s="198"/>
      <c r="BM25" s="210"/>
      <c r="BN25" s="215">
        <v>2722087</v>
      </c>
      <c r="BO25" s="218"/>
      <c r="BP25" s="218"/>
      <c r="BQ25" s="218"/>
      <c r="BR25" s="218"/>
      <c r="BS25" s="218"/>
      <c r="BT25" s="218"/>
      <c r="BU25" s="221"/>
      <c r="BV25" s="215">
        <v>1095103</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273</v>
      </c>
      <c r="F26" s="59"/>
      <c r="G26" s="59"/>
      <c r="H26" s="59"/>
      <c r="I26" s="59"/>
      <c r="J26" s="59"/>
      <c r="K26" s="64"/>
      <c r="L26" s="73">
        <v>1</v>
      </c>
      <c r="M26" s="81"/>
      <c r="N26" s="81"/>
      <c r="O26" s="81"/>
      <c r="P26" s="85"/>
      <c r="Q26" s="73">
        <v>5700</v>
      </c>
      <c r="R26" s="81"/>
      <c r="S26" s="81"/>
      <c r="T26" s="81"/>
      <c r="U26" s="81"/>
      <c r="V26" s="85"/>
      <c r="W26" s="134"/>
      <c r="X26" s="34"/>
      <c r="Y26" s="43"/>
      <c r="Z26" s="53" t="s">
        <v>274</v>
      </c>
      <c r="AA26" s="143"/>
      <c r="AB26" s="143"/>
      <c r="AC26" s="143"/>
      <c r="AD26" s="143"/>
      <c r="AE26" s="143"/>
      <c r="AF26" s="143"/>
      <c r="AG26" s="161"/>
      <c r="AH26" s="73">
        <v>15</v>
      </c>
      <c r="AI26" s="81"/>
      <c r="AJ26" s="81"/>
      <c r="AK26" s="81"/>
      <c r="AL26" s="85"/>
      <c r="AM26" s="73">
        <v>33945</v>
      </c>
      <c r="AN26" s="81"/>
      <c r="AO26" s="81"/>
      <c r="AP26" s="81"/>
      <c r="AQ26" s="81"/>
      <c r="AR26" s="85"/>
      <c r="AS26" s="73">
        <v>2263</v>
      </c>
      <c r="AT26" s="81"/>
      <c r="AU26" s="81"/>
      <c r="AV26" s="81"/>
      <c r="AW26" s="81"/>
      <c r="AX26" s="118"/>
      <c r="AY26" s="193" t="s">
        <v>275</v>
      </c>
      <c r="AZ26" s="201"/>
      <c r="BA26" s="201"/>
      <c r="BB26" s="201"/>
      <c r="BC26" s="201"/>
      <c r="BD26" s="201"/>
      <c r="BE26" s="201"/>
      <c r="BF26" s="201"/>
      <c r="BG26" s="201"/>
      <c r="BH26" s="201"/>
      <c r="BI26" s="201"/>
      <c r="BJ26" s="201"/>
      <c r="BK26" s="201"/>
      <c r="BL26" s="201"/>
      <c r="BM26" s="213"/>
      <c r="BN26" s="216" t="s">
        <v>140</v>
      </c>
      <c r="BO26" s="219"/>
      <c r="BP26" s="219"/>
      <c r="BQ26" s="219"/>
      <c r="BR26" s="219"/>
      <c r="BS26" s="219"/>
      <c r="BT26" s="219"/>
      <c r="BU26" s="222"/>
      <c r="BV26" s="216" t="s">
        <v>140</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276</v>
      </c>
      <c r="F27" s="59"/>
      <c r="G27" s="59"/>
      <c r="H27" s="59"/>
      <c r="I27" s="59"/>
      <c r="J27" s="59"/>
      <c r="K27" s="64"/>
      <c r="L27" s="73">
        <v>1</v>
      </c>
      <c r="M27" s="81"/>
      <c r="N27" s="81"/>
      <c r="O27" s="81"/>
      <c r="P27" s="85"/>
      <c r="Q27" s="73">
        <v>3500</v>
      </c>
      <c r="R27" s="81"/>
      <c r="S27" s="81"/>
      <c r="T27" s="81"/>
      <c r="U27" s="81"/>
      <c r="V27" s="85"/>
      <c r="W27" s="134"/>
      <c r="X27" s="34"/>
      <c r="Y27" s="43"/>
      <c r="Z27" s="53" t="s">
        <v>278</v>
      </c>
      <c r="AA27" s="59"/>
      <c r="AB27" s="59"/>
      <c r="AC27" s="59"/>
      <c r="AD27" s="59"/>
      <c r="AE27" s="59"/>
      <c r="AF27" s="59"/>
      <c r="AG27" s="64"/>
      <c r="AH27" s="73" t="s">
        <v>140</v>
      </c>
      <c r="AI27" s="81"/>
      <c r="AJ27" s="81"/>
      <c r="AK27" s="81"/>
      <c r="AL27" s="85"/>
      <c r="AM27" s="73" t="s">
        <v>140</v>
      </c>
      <c r="AN27" s="81"/>
      <c r="AO27" s="81"/>
      <c r="AP27" s="81"/>
      <c r="AQ27" s="81"/>
      <c r="AR27" s="85"/>
      <c r="AS27" s="73" t="s">
        <v>140</v>
      </c>
      <c r="AT27" s="81"/>
      <c r="AU27" s="81"/>
      <c r="AV27" s="81"/>
      <c r="AW27" s="81"/>
      <c r="AX27" s="118"/>
      <c r="AY27" s="194" t="s">
        <v>281</v>
      </c>
      <c r="AZ27" s="202"/>
      <c r="BA27" s="202"/>
      <c r="BB27" s="202"/>
      <c r="BC27" s="202"/>
      <c r="BD27" s="202"/>
      <c r="BE27" s="202"/>
      <c r="BF27" s="202"/>
      <c r="BG27" s="202"/>
      <c r="BH27" s="202"/>
      <c r="BI27" s="202"/>
      <c r="BJ27" s="202"/>
      <c r="BK27" s="202"/>
      <c r="BL27" s="202"/>
      <c r="BM27" s="214"/>
      <c r="BN27" s="217">
        <v>397462</v>
      </c>
      <c r="BO27" s="220"/>
      <c r="BP27" s="220"/>
      <c r="BQ27" s="220"/>
      <c r="BR27" s="220"/>
      <c r="BS27" s="220"/>
      <c r="BT27" s="220"/>
      <c r="BU27" s="223"/>
      <c r="BV27" s="217">
        <v>393136</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282</v>
      </c>
      <c r="F28" s="59"/>
      <c r="G28" s="59"/>
      <c r="H28" s="59"/>
      <c r="I28" s="59"/>
      <c r="J28" s="59"/>
      <c r="K28" s="64"/>
      <c r="L28" s="73">
        <v>1</v>
      </c>
      <c r="M28" s="81"/>
      <c r="N28" s="81"/>
      <c r="O28" s="81"/>
      <c r="P28" s="85"/>
      <c r="Q28" s="73">
        <v>2900</v>
      </c>
      <c r="R28" s="81"/>
      <c r="S28" s="81"/>
      <c r="T28" s="81"/>
      <c r="U28" s="81"/>
      <c r="V28" s="85"/>
      <c r="W28" s="134"/>
      <c r="X28" s="34"/>
      <c r="Y28" s="43"/>
      <c r="Z28" s="53" t="s">
        <v>40</v>
      </c>
      <c r="AA28" s="59"/>
      <c r="AB28" s="59"/>
      <c r="AC28" s="59"/>
      <c r="AD28" s="59"/>
      <c r="AE28" s="59"/>
      <c r="AF28" s="59"/>
      <c r="AG28" s="64"/>
      <c r="AH28" s="73" t="s">
        <v>140</v>
      </c>
      <c r="AI28" s="81"/>
      <c r="AJ28" s="81"/>
      <c r="AK28" s="81"/>
      <c r="AL28" s="85"/>
      <c r="AM28" s="73" t="s">
        <v>140</v>
      </c>
      <c r="AN28" s="81"/>
      <c r="AO28" s="81"/>
      <c r="AP28" s="81"/>
      <c r="AQ28" s="81"/>
      <c r="AR28" s="85"/>
      <c r="AS28" s="73" t="s">
        <v>140</v>
      </c>
      <c r="AT28" s="81"/>
      <c r="AU28" s="81"/>
      <c r="AV28" s="81"/>
      <c r="AW28" s="81"/>
      <c r="AX28" s="118"/>
      <c r="AY28" s="195" t="s">
        <v>285</v>
      </c>
      <c r="AZ28" s="203"/>
      <c r="BA28" s="203"/>
      <c r="BB28" s="206"/>
      <c r="BC28" s="190" t="s">
        <v>102</v>
      </c>
      <c r="BD28" s="198"/>
      <c r="BE28" s="198"/>
      <c r="BF28" s="198"/>
      <c r="BG28" s="198"/>
      <c r="BH28" s="198"/>
      <c r="BI28" s="198"/>
      <c r="BJ28" s="198"/>
      <c r="BK28" s="198"/>
      <c r="BL28" s="198"/>
      <c r="BM28" s="210"/>
      <c r="BN28" s="215">
        <v>4161227</v>
      </c>
      <c r="BO28" s="218"/>
      <c r="BP28" s="218"/>
      <c r="BQ28" s="218"/>
      <c r="BR28" s="218"/>
      <c r="BS28" s="218"/>
      <c r="BT28" s="218"/>
      <c r="BU28" s="221"/>
      <c r="BV28" s="215">
        <v>5044519</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286</v>
      </c>
      <c r="F29" s="59"/>
      <c r="G29" s="59"/>
      <c r="H29" s="59"/>
      <c r="I29" s="59"/>
      <c r="J29" s="59"/>
      <c r="K29" s="64"/>
      <c r="L29" s="73">
        <v>14</v>
      </c>
      <c r="M29" s="81"/>
      <c r="N29" s="81"/>
      <c r="O29" s="81"/>
      <c r="P29" s="85"/>
      <c r="Q29" s="73">
        <v>2600</v>
      </c>
      <c r="R29" s="81"/>
      <c r="S29" s="81"/>
      <c r="T29" s="81"/>
      <c r="U29" s="81"/>
      <c r="V29" s="85"/>
      <c r="W29" s="135"/>
      <c r="X29" s="140"/>
      <c r="Y29" s="142"/>
      <c r="Z29" s="53" t="s">
        <v>288</v>
      </c>
      <c r="AA29" s="59"/>
      <c r="AB29" s="59"/>
      <c r="AC29" s="59"/>
      <c r="AD29" s="59"/>
      <c r="AE29" s="59"/>
      <c r="AF29" s="59"/>
      <c r="AG29" s="64"/>
      <c r="AH29" s="73">
        <v>340</v>
      </c>
      <c r="AI29" s="81"/>
      <c r="AJ29" s="81"/>
      <c r="AK29" s="81"/>
      <c r="AL29" s="85"/>
      <c r="AM29" s="73">
        <v>1025100</v>
      </c>
      <c r="AN29" s="81"/>
      <c r="AO29" s="81"/>
      <c r="AP29" s="81"/>
      <c r="AQ29" s="81"/>
      <c r="AR29" s="85"/>
      <c r="AS29" s="73">
        <v>3015</v>
      </c>
      <c r="AT29" s="81"/>
      <c r="AU29" s="81"/>
      <c r="AV29" s="81"/>
      <c r="AW29" s="81"/>
      <c r="AX29" s="118"/>
      <c r="AY29" s="196"/>
      <c r="AZ29" s="204"/>
      <c r="BA29" s="204"/>
      <c r="BB29" s="207"/>
      <c r="BC29" s="191" t="s">
        <v>168</v>
      </c>
      <c r="BD29" s="199"/>
      <c r="BE29" s="199"/>
      <c r="BF29" s="199"/>
      <c r="BG29" s="199"/>
      <c r="BH29" s="199"/>
      <c r="BI29" s="199"/>
      <c r="BJ29" s="199"/>
      <c r="BK29" s="199"/>
      <c r="BL29" s="199"/>
      <c r="BM29" s="211"/>
      <c r="BN29" s="216">
        <v>741472</v>
      </c>
      <c r="BO29" s="219"/>
      <c r="BP29" s="219"/>
      <c r="BQ29" s="219"/>
      <c r="BR29" s="219"/>
      <c r="BS29" s="219"/>
      <c r="BT29" s="219"/>
      <c r="BU29" s="222"/>
      <c r="BV29" s="216">
        <v>809463</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145</v>
      </c>
      <c r="X30" s="141"/>
      <c r="Y30" s="141"/>
      <c r="Z30" s="141"/>
      <c r="AA30" s="141"/>
      <c r="AB30" s="141"/>
      <c r="AC30" s="141"/>
      <c r="AD30" s="141"/>
      <c r="AE30" s="141"/>
      <c r="AF30" s="141"/>
      <c r="AG30" s="162"/>
      <c r="AH30" s="150">
        <v>96.5</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67</v>
      </c>
      <c r="BD30" s="200"/>
      <c r="BE30" s="200"/>
      <c r="BF30" s="200"/>
      <c r="BG30" s="200"/>
      <c r="BH30" s="200"/>
      <c r="BI30" s="200"/>
      <c r="BJ30" s="200"/>
      <c r="BK30" s="200"/>
      <c r="BL30" s="200"/>
      <c r="BM30" s="212"/>
      <c r="BN30" s="217">
        <v>4769136</v>
      </c>
      <c r="BO30" s="220"/>
      <c r="BP30" s="220"/>
      <c r="BQ30" s="220"/>
      <c r="BR30" s="220"/>
      <c r="BS30" s="220"/>
      <c r="BT30" s="220"/>
      <c r="BU30" s="223"/>
      <c r="BV30" s="217">
        <v>4504004</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199</v>
      </c>
      <c r="D32" s="37"/>
      <c r="E32" s="37"/>
      <c r="F32" s="36"/>
      <c r="G32" s="36"/>
      <c r="H32" s="36"/>
      <c r="I32" s="36"/>
      <c r="J32" s="36"/>
      <c r="K32" s="36"/>
      <c r="L32" s="36"/>
      <c r="M32" s="36"/>
      <c r="N32" s="36"/>
      <c r="O32" s="36"/>
      <c r="P32" s="36"/>
      <c r="Q32" s="36"/>
      <c r="R32" s="36"/>
      <c r="S32" s="36"/>
      <c r="T32" s="36"/>
      <c r="U32" s="36" t="s">
        <v>92</v>
      </c>
      <c r="V32" s="36"/>
      <c r="W32" s="36"/>
      <c r="X32" s="36"/>
      <c r="Y32" s="36"/>
      <c r="Z32" s="36"/>
      <c r="AA32" s="36"/>
      <c r="AB32" s="36"/>
      <c r="AC32" s="36"/>
      <c r="AD32" s="36"/>
      <c r="AE32" s="36"/>
      <c r="AF32" s="36"/>
      <c r="AG32" s="36"/>
      <c r="AH32" s="36"/>
      <c r="AI32" s="36"/>
      <c r="AJ32" s="36"/>
      <c r="AK32" s="36"/>
      <c r="AL32" s="36"/>
      <c r="AM32" s="178" t="s">
        <v>289</v>
      </c>
      <c r="AN32" s="36"/>
      <c r="AO32" s="36"/>
      <c r="AP32" s="36"/>
      <c r="AQ32" s="36"/>
      <c r="AR32" s="36"/>
      <c r="AS32" s="178"/>
      <c r="AT32" s="178"/>
      <c r="AU32" s="178"/>
      <c r="AV32" s="178"/>
      <c r="AW32" s="178"/>
      <c r="AX32" s="178"/>
      <c r="AY32" s="178"/>
      <c r="AZ32" s="178"/>
      <c r="BA32" s="178"/>
      <c r="BB32" s="36"/>
      <c r="BC32" s="178"/>
      <c r="BD32" s="36"/>
      <c r="BE32" s="178" t="s">
        <v>290</v>
      </c>
      <c r="BF32" s="36"/>
      <c r="BG32" s="36"/>
      <c r="BH32" s="36"/>
      <c r="BI32" s="36"/>
      <c r="BJ32" s="178"/>
      <c r="BK32" s="178"/>
      <c r="BL32" s="178"/>
      <c r="BM32" s="178"/>
      <c r="BN32" s="178"/>
      <c r="BO32" s="178"/>
      <c r="BP32" s="178"/>
      <c r="BQ32" s="178"/>
      <c r="BR32" s="36"/>
      <c r="BS32" s="36"/>
      <c r="BT32" s="36"/>
      <c r="BU32" s="36"/>
      <c r="BV32" s="36"/>
      <c r="BW32" s="36" t="s">
        <v>292</v>
      </c>
      <c r="BX32" s="36"/>
      <c r="BY32" s="36"/>
      <c r="BZ32" s="36"/>
      <c r="CA32" s="36"/>
      <c r="CB32" s="178"/>
      <c r="CC32" s="178"/>
      <c r="CD32" s="178"/>
      <c r="CE32" s="178"/>
      <c r="CF32" s="178"/>
      <c r="CG32" s="178"/>
      <c r="CH32" s="178"/>
      <c r="CI32" s="178"/>
      <c r="CJ32" s="178"/>
      <c r="CK32" s="178"/>
      <c r="CL32" s="178"/>
      <c r="CM32" s="178"/>
      <c r="CN32" s="178"/>
      <c r="CO32" s="178" t="s">
        <v>293</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122</v>
      </c>
      <c r="D33" s="38"/>
      <c r="E33" s="55" t="s">
        <v>294</v>
      </c>
      <c r="F33" s="55"/>
      <c r="G33" s="55"/>
      <c r="H33" s="55"/>
      <c r="I33" s="55"/>
      <c r="J33" s="55"/>
      <c r="K33" s="55"/>
      <c r="L33" s="55"/>
      <c r="M33" s="55"/>
      <c r="N33" s="55"/>
      <c r="O33" s="55"/>
      <c r="P33" s="55"/>
      <c r="Q33" s="55"/>
      <c r="R33" s="55"/>
      <c r="S33" s="55"/>
      <c r="T33" s="55"/>
      <c r="U33" s="38" t="s">
        <v>122</v>
      </c>
      <c r="V33" s="38"/>
      <c r="W33" s="55" t="s">
        <v>294</v>
      </c>
      <c r="X33" s="55"/>
      <c r="Y33" s="55"/>
      <c r="Z33" s="55"/>
      <c r="AA33" s="55"/>
      <c r="AB33" s="55"/>
      <c r="AC33" s="55"/>
      <c r="AD33" s="55"/>
      <c r="AE33" s="55"/>
      <c r="AF33" s="55"/>
      <c r="AG33" s="55"/>
      <c r="AH33" s="55"/>
      <c r="AI33" s="55"/>
      <c r="AJ33" s="55"/>
      <c r="AK33" s="55"/>
      <c r="AL33" s="55"/>
      <c r="AM33" s="38" t="s">
        <v>122</v>
      </c>
      <c r="AN33" s="38"/>
      <c r="AO33" s="55" t="s">
        <v>294</v>
      </c>
      <c r="AP33" s="55"/>
      <c r="AQ33" s="55"/>
      <c r="AR33" s="55"/>
      <c r="AS33" s="55"/>
      <c r="AT33" s="55"/>
      <c r="AU33" s="55"/>
      <c r="AV33" s="55"/>
      <c r="AW33" s="55"/>
      <c r="AX33" s="55"/>
      <c r="AY33" s="55"/>
      <c r="AZ33" s="55"/>
      <c r="BA33" s="55"/>
      <c r="BB33" s="55"/>
      <c r="BC33" s="55"/>
      <c r="BD33" s="38"/>
      <c r="BE33" s="55" t="s">
        <v>296</v>
      </c>
      <c r="BF33" s="55"/>
      <c r="BG33" s="55" t="s">
        <v>175</v>
      </c>
      <c r="BH33" s="55"/>
      <c r="BI33" s="55"/>
      <c r="BJ33" s="55"/>
      <c r="BK33" s="55"/>
      <c r="BL33" s="55"/>
      <c r="BM33" s="55"/>
      <c r="BN33" s="55"/>
      <c r="BO33" s="55"/>
      <c r="BP33" s="55"/>
      <c r="BQ33" s="55"/>
      <c r="BR33" s="55"/>
      <c r="BS33" s="55"/>
      <c r="BT33" s="55"/>
      <c r="BU33" s="55"/>
      <c r="BV33" s="38"/>
      <c r="BW33" s="38" t="s">
        <v>296</v>
      </c>
      <c r="BX33" s="38"/>
      <c r="BY33" s="55" t="s">
        <v>112</v>
      </c>
      <c r="BZ33" s="55"/>
      <c r="CA33" s="55"/>
      <c r="CB33" s="55"/>
      <c r="CC33" s="55"/>
      <c r="CD33" s="55"/>
      <c r="CE33" s="55"/>
      <c r="CF33" s="55"/>
      <c r="CG33" s="55"/>
      <c r="CH33" s="55"/>
      <c r="CI33" s="55"/>
      <c r="CJ33" s="55"/>
      <c r="CK33" s="55"/>
      <c r="CL33" s="55"/>
      <c r="CM33" s="55"/>
      <c r="CN33" s="55"/>
      <c r="CO33" s="38" t="s">
        <v>122</v>
      </c>
      <c r="CP33" s="38"/>
      <c r="CQ33" s="55" t="s">
        <v>297</v>
      </c>
      <c r="CR33" s="55"/>
      <c r="CS33" s="55"/>
      <c r="CT33" s="55"/>
      <c r="CU33" s="55"/>
      <c r="CV33" s="55"/>
      <c r="CW33" s="55"/>
      <c r="CX33" s="55"/>
      <c r="CY33" s="55"/>
      <c r="CZ33" s="55"/>
      <c r="DA33" s="55"/>
      <c r="DB33" s="55"/>
      <c r="DC33" s="55"/>
      <c r="DD33" s="55"/>
      <c r="DE33" s="55"/>
      <c r="DF33" s="55"/>
      <c r="DG33" s="255" t="s">
        <v>80</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6</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f>IF(BG34="","",MAX(C34:D43,U34:V43,AM34:AN43)+1)</f>
        <v>9</v>
      </c>
      <c r="BF34" s="39"/>
      <c r="BG34" s="56" t="str">
        <f>IF('各会計、関係団体の財政状況及び健全化判断比率'!B34="","",'各会計、関係団体の財政状況及び健全化判断比率'!B34)</f>
        <v>簡易水道事業特別会計</v>
      </c>
      <c r="BH34" s="56"/>
      <c r="BI34" s="56"/>
      <c r="BJ34" s="56"/>
      <c r="BK34" s="56"/>
      <c r="BL34" s="56"/>
      <c r="BM34" s="56"/>
      <c r="BN34" s="56"/>
      <c r="BO34" s="56"/>
      <c r="BP34" s="56"/>
      <c r="BQ34" s="56"/>
      <c r="BR34" s="56"/>
      <c r="BS34" s="56"/>
      <c r="BT34" s="56"/>
      <c r="BU34" s="56"/>
      <c r="BV34" s="37"/>
      <c r="BW34" s="39">
        <f>IF(BY34="","",MAX(C34:D43,U34:V43,AM34:AN43,BE34:BF43)+1)</f>
        <v>10</v>
      </c>
      <c r="BX34" s="39"/>
      <c r="BY34" s="56" t="str">
        <f>IF('各会計、関係団体の財政状況及び健全化判断比率'!B68="","",'各会計、関係団体の財政状況及び健全化判断比率'!B68)</f>
        <v>静岡県市町総合事務組合</v>
      </c>
      <c r="BZ34" s="56"/>
      <c r="CA34" s="56"/>
      <c r="CB34" s="56"/>
      <c r="CC34" s="56"/>
      <c r="CD34" s="56"/>
      <c r="CE34" s="56"/>
      <c r="CF34" s="56"/>
      <c r="CG34" s="56"/>
      <c r="CH34" s="56"/>
      <c r="CI34" s="56"/>
      <c r="CJ34" s="56"/>
      <c r="CK34" s="56"/>
      <c r="CL34" s="56"/>
      <c r="CM34" s="56"/>
      <c r="CN34" s="37"/>
      <c r="CO34" s="39" t="str">
        <f>IF(CQ34="","",MAX(C34:D43,U34:V43,AM34:AN43,BE34:BF43,BW34:BX43)+1)</f>
        <v/>
      </c>
      <c r="CP34" s="39"/>
      <c r="CQ34" s="56" t="str">
        <f>IF('各会計、関係団体の財政状況及び健全化判断比率'!BS7="","",'各会計、関係団体の財政状況及び健全化判断比率'!BS7)</f>
        <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公共用地取得事業特別会計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介護保険特別会計</v>
      </c>
      <c r="X35" s="56"/>
      <c r="Y35" s="56"/>
      <c r="Z35" s="56"/>
      <c r="AA35" s="56"/>
      <c r="AB35" s="56"/>
      <c r="AC35" s="56"/>
      <c r="AD35" s="56"/>
      <c r="AE35" s="56"/>
      <c r="AF35" s="56"/>
      <c r="AG35" s="56"/>
      <c r="AH35" s="56"/>
      <c r="AI35" s="56"/>
      <c r="AJ35" s="56"/>
      <c r="AK35" s="56"/>
      <c r="AL35" s="37"/>
      <c r="AM35" s="39">
        <f t="shared" ref="AM35:AM43" si="2">IF(AO35="","",AM34+1)</f>
        <v>7</v>
      </c>
      <c r="AN35" s="39"/>
      <c r="AO35" s="56" t="str">
        <f>IF('各会計、関係団体の財政状況及び健全化判断比率'!B32="","",'各会計、関係団体の財政状況及び健全化判断比率'!B32)</f>
        <v>下水道事業会計</v>
      </c>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11</v>
      </c>
      <c r="BX35" s="39"/>
      <c r="BY35" s="56" t="str">
        <f>IF('各会計、関係団体の財政状況及び健全化判断比率'!B69="","",'各会計、関係団体の財政状況及び健全化判断比率'!B69)</f>
        <v>伊豆市沼津市衛生施設組合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f t="shared" si="2"/>
        <v>8</v>
      </c>
      <c r="AN36" s="39"/>
      <c r="AO36" s="56" t="str">
        <f>IF('各会計、関係団体の財政状況及び健全化判断比率'!B33="","",'各会計、関係団体の財政状況及び健全化判断比率'!B33)</f>
        <v>温泉事業会計</v>
      </c>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12</v>
      </c>
      <c r="BX36" s="39"/>
      <c r="BY36" s="56" t="str">
        <f>IF('各会計、関係団体の財政状況及び健全化判断比率'!B70="","",'各会計、関係団体の財政状況及び健全化判断比率'!B70)</f>
        <v>駿豆学園管理組合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13</v>
      </c>
      <c r="BX37" s="39"/>
      <c r="BY37" s="56" t="str">
        <f>IF('各会計、関係団体の財政状況及び健全化判断比率'!B71="","",'各会計、関係団体の財政状況及び健全化判断比率'!B71)</f>
        <v>駿東伊豆消防組合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14</v>
      </c>
      <c r="BX38" s="39"/>
      <c r="BY38" s="56" t="str">
        <f>IF('各会計、関係団体の財政状況及び健全化判断比率'!B72="","",'各会計、関係団体の財政状況及び健全化判断比率'!B72)</f>
        <v>静岡県後期高齢者医療広域連合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15</v>
      </c>
      <c r="BX39" s="39"/>
      <c r="BY39" s="56" t="str">
        <f>IF('各会計、関係団体の財政状況及び健全化判断比率'!B73="","",'各会計、関係団体の財政状況及び健全化判断比率'!B73)</f>
        <v>静岡県後期高齢者医療広域連合（事業会計分）</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16</v>
      </c>
      <c r="BX40" s="39"/>
      <c r="BY40" s="56" t="str">
        <f>IF('各会計、関係団体の財政状況及び健全化判断比率'!B74="","",'各会計、関係団体の財政状況及び健全化判断比率'!B74)</f>
        <v>静岡地方税滞納整理機構</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17</v>
      </c>
      <c r="BX41" s="39"/>
      <c r="BY41" s="56" t="str">
        <f>IF('各会計、関係団体の財政状況及び健全化判断比率'!B75="","",'各会計、関係団体の財政状況及び健全化判断比率'!B75)</f>
        <v>伊豆市伊豆の国市廃棄物処理施設組合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298</v>
      </c>
      <c r="C46" s="1"/>
      <c r="D46" s="1"/>
      <c r="E46" s="1" t="s">
        <v>299</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303</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305</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306</v>
      </c>
    </row>
    <row r="50" spans="5:5">
      <c r="E50" s="1" t="s">
        <v>207</v>
      </c>
    </row>
    <row r="51" spans="5:5">
      <c r="E51" s="1" t="s">
        <v>309</v>
      </c>
    </row>
    <row r="52" spans="5:5">
      <c r="E52" s="1" t="s">
        <v>311</v>
      </c>
    </row>
    <row r="53" spans="5:5"/>
    <row r="54" spans="5:5"/>
    <row r="55" spans="5:5"/>
    <row r="56" spans="5:5"/>
  </sheetData>
  <sheetProtection algorithmName="SHA-512" hashValue="T7srs4P0T02YKGOCaNNitda57SQ7pF73LF18ITFLDnIiRCdeydzqBmJybq2rFvlSzbxAzfxKuTpvMT+egA88hA==" saltValue="uYTJ16oeTiRAIQqMucmbN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topLeftCell="A31" zoomScale="80" zoomScaleNormal="80"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12</v>
      </c>
      <c r="C33" s="895"/>
      <c r="D33" s="895"/>
      <c r="E33" s="900" t="s">
        <v>14</v>
      </c>
      <c r="F33" s="904" t="s">
        <v>532</v>
      </c>
      <c r="G33" s="909" t="s">
        <v>533</v>
      </c>
      <c r="H33" s="909" t="s">
        <v>450</v>
      </c>
      <c r="I33" s="909" t="s">
        <v>534</v>
      </c>
      <c r="J33" s="913" t="s">
        <v>535</v>
      </c>
      <c r="K33" s="888"/>
      <c r="L33" s="888"/>
      <c r="M33" s="888"/>
      <c r="N33" s="888"/>
      <c r="O33" s="888"/>
      <c r="P33" s="888"/>
    </row>
    <row r="34" spans="1:16" ht="39" customHeight="1">
      <c r="A34" s="888"/>
      <c r="B34" s="890"/>
      <c r="C34" s="896" t="s">
        <v>457</v>
      </c>
      <c r="D34" s="896"/>
      <c r="E34" s="901"/>
      <c r="F34" s="905">
        <v>10.68</v>
      </c>
      <c r="G34" s="910">
        <v>9.01</v>
      </c>
      <c r="H34" s="910">
        <v>8.82</v>
      </c>
      <c r="I34" s="910">
        <v>7.42</v>
      </c>
      <c r="J34" s="914">
        <v>7.35</v>
      </c>
      <c r="K34" s="888"/>
      <c r="L34" s="888"/>
      <c r="M34" s="888"/>
      <c r="N34" s="888"/>
      <c r="O34" s="888"/>
      <c r="P34" s="888"/>
    </row>
    <row r="35" spans="1:16" ht="39" customHeight="1">
      <c r="A35" s="888"/>
      <c r="B35" s="891"/>
      <c r="C35" s="897" t="s">
        <v>469</v>
      </c>
      <c r="D35" s="897"/>
      <c r="E35" s="902"/>
      <c r="F35" s="906">
        <v>4.46</v>
      </c>
      <c r="G35" s="911">
        <v>4.71</v>
      </c>
      <c r="H35" s="911">
        <v>5.32</v>
      </c>
      <c r="I35" s="911">
        <v>6.28</v>
      </c>
      <c r="J35" s="915">
        <v>6.81</v>
      </c>
      <c r="K35" s="888"/>
      <c r="L35" s="888"/>
      <c r="M35" s="888"/>
      <c r="N35" s="888"/>
      <c r="O35" s="888"/>
      <c r="P35" s="888"/>
    </row>
    <row r="36" spans="1:16" ht="39" customHeight="1">
      <c r="A36" s="888"/>
      <c r="B36" s="891"/>
      <c r="C36" s="897" t="s">
        <v>471</v>
      </c>
      <c r="D36" s="897"/>
      <c r="E36" s="902"/>
      <c r="F36" s="906" t="s">
        <v>140</v>
      </c>
      <c r="G36" s="911" t="s">
        <v>140</v>
      </c>
      <c r="H36" s="911" t="s">
        <v>140</v>
      </c>
      <c r="I36" s="911" t="s">
        <v>140</v>
      </c>
      <c r="J36" s="915">
        <v>5.09</v>
      </c>
      <c r="K36" s="888"/>
      <c r="L36" s="888"/>
      <c r="M36" s="888"/>
      <c r="N36" s="888"/>
      <c r="O36" s="888"/>
      <c r="P36" s="888"/>
    </row>
    <row r="37" spans="1:16" ht="39" customHeight="1">
      <c r="A37" s="888"/>
      <c r="B37" s="891"/>
      <c r="C37" s="897" t="s">
        <v>365</v>
      </c>
      <c r="D37" s="897"/>
      <c r="E37" s="902"/>
      <c r="F37" s="906" t="s">
        <v>140</v>
      </c>
      <c r="G37" s="911" t="s">
        <v>140</v>
      </c>
      <c r="H37" s="911" t="s">
        <v>140</v>
      </c>
      <c r="I37" s="911" t="s">
        <v>140</v>
      </c>
      <c r="J37" s="915">
        <v>1.56</v>
      </c>
      <c r="K37" s="888"/>
      <c r="L37" s="888"/>
      <c r="M37" s="888"/>
      <c r="N37" s="888"/>
      <c r="O37" s="888"/>
      <c r="P37" s="888"/>
    </row>
    <row r="38" spans="1:16" ht="39" customHeight="1">
      <c r="A38" s="888"/>
      <c r="B38" s="891"/>
      <c r="C38" s="897" t="s">
        <v>257</v>
      </c>
      <c r="D38" s="897"/>
      <c r="E38" s="902"/>
      <c r="F38" s="906">
        <v>1.1399999999999999</v>
      </c>
      <c r="G38" s="911">
        <v>1.38</v>
      </c>
      <c r="H38" s="911">
        <v>1.73</v>
      </c>
      <c r="I38" s="911">
        <v>1.06</v>
      </c>
      <c r="J38" s="915">
        <v>0.61</v>
      </c>
      <c r="K38" s="888"/>
      <c r="L38" s="888"/>
      <c r="M38" s="888"/>
      <c r="N38" s="888"/>
      <c r="O38" s="888"/>
      <c r="P38" s="888"/>
    </row>
    <row r="39" spans="1:16" ht="39" customHeight="1">
      <c r="A39" s="888"/>
      <c r="B39" s="891"/>
      <c r="C39" s="897" t="s">
        <v>27</v>
      </c>
      <c r="D39" s="897"/>
      <c r="E39" s="902"/>
      <c r="F39" s="906">
        <v>1.46</v>
      </c>
      <c r="G39" s="911">
        <v>1.38</v>
      </c>
      <c r="H39" s="911">
        <v>1.04</v>
      </c>
      <c r="I39" s="911">
        <v>1.17</v>
      </c>
      <c r="J39" s="915">
        <v>0.54</v>
      </c>
      <c r="K39" s="888"/>
      <c r="L39" s="888"/>
      <c r="M39" s="888"/>
      <c r="N39" s="888"/>
      <c r="O39" s="888"/>
      <c r="P39" s="888"/>
    </row>
    <row r="40" spans="1:16" ht="39" customHeight="1">
      <c r="A40" s="888"/>
      <c r="B40" s="891"/>
      <c r="C40" s="897" t="s">
        <v>54</v>
      </c>
      <c r="D40" s="897"/>
      <c r="E40" s="902"/>
      <c r="F40" s="906">
        <v>0.59</v>
      </c>
      <c r="G40" s="911">
        <v>0.67</v>
      </c>
      <c r="H40" s="911">
        <v>0.57999999999999996</v>
      </c>
      <c r="I40" s="911">
        <v>0.3</v>
      </c>
      <c r="J40" s="915">
        <v>9.e-002</v>
      </c>
      <c r="K40" s="888"/>
      <c r="L40" s="888"/>
      <c r="M40" s="888"/>
      <c r="N40" s="888"/>
      <c r="O40" s="888"/>
      <c r="P40" s="888"/>
    </row>
    <row r="41" spans="1:16" ht="39" customHeight="1">
      <c r="A41" s="888"/>
      <c r="B41" s="891"/>
      <c r="C41" s="897" t="s">
        <v>238</v>
      </c>
      <c r="D41" s="897"/>
      <c r="E41" s="902"/>
      <c r="F41" s="906">
        <v>2.e-002</v>
      </c>
      <c r="G41" s="911">
        <v>2.e-002</v>
      </c>
      <c r="H41" s="911">
        <v>2.e-002</v>
      </c>
      <c r="I41" s="911">
        <v>3.e-002</v>
      </c>
      <c r="J41" s="915">
        <v>5.e-002</v>
      </c>
      <c r="K41" s="888"/>
      <c r="L41" s="888"/>
      <c r="M41" s="888"/>
      <c r="N41" s="888"/>
      <c r="O41" s="888"/>
      <c r="P41" s="888"/>
    </row>
    <row r="42" spans="1:16" ht="39" customHeight="1">
      <c r="A42" s="888"/>
      <c r="B42" s="892"/>
      <c r="C42" s="897" t="s">
        <v>539</v>
      </c>
      <c r="D42" s="897"/>
      <c r="E42" s="902"/>
      <c r="F42" s="906" t="s">
        <v>140</v>
      </c>
      <c r="G42" s="911" t="s">
        <v>140</v>
      </c>
      <c r="H42" s="911" t="s">
        <v>140</v>
      </c>
      <c r="I42" s="911" t="s">
        <v>140</v>
      </c>
      <c r="J42" s="915" t="s">
        <v>140</v>
      </c>
      <c r="K42" s="888"/>
      <c r="L42" s="888"/>
      <c r="M42" s="888"/>
      <c r="N42" s="888"/>
      <c r="O42" s="888"/>
      <c r="P42" s="888"/>
    </row>
    <row r="43" spans="1:16" ht="39" customHeight="1">
      <c r="A43" s="888"/>
      <c r="B43" s="893"/>
      <c r="C43" s="898" t="s">
        <v>496</v>
      </c>
      <c r="D43" s="898"/>
      <c r="E43" s="903"/>
      <c r="F43" s="907">
        <v>4.16</v>
      </c>
      <c r="G43" s="912">
        <v>4.88</v>
      </c>
      <c r="H43" s="912">
        <v>5.48</v>
      </c>
      <c r="I43" s="912">
        <v>7.88</v>
      </c>
      <c r="J43" s="916">
        <v>0</v>
      </c>
      <c r="K43" s="888"/>
      <c r="L43" s="888"/>
      <c r="M43" s="888"/>
      <c r="N43" s="888"/>
      <c r="O43" s="888"/>
      <c r="P43" s="888"/>
    </row>
    <row r="44" spans="1:16" ht="39" customHeight="1">
      <c r="A44" s="888"/>
      <c r="B44" s="894" t="s">
        <v>18</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Y8IW/KZtDRbBqAC8I5pPwyuhPtjBhUEzwijnvfqf68kyYIrjD7LNpZGqtJKzyUDxz7AIAXiqcIuw+LR13ll7jg==" saltValue="U7uMt99oUKuCZFqM42gZi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topLeftCell="E40" zoomScale="80" zoomScaleNormal="80"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21</v>
      </c>
      <c r="P43" s="761"/>
      <c r="Q43" s="761"/>
      <c r="R43" s="761"/>
      <c r="S43" s="761"/>
      <c r="T43" s="761"/>
      <c r="U43" s="761"/>
    </row>
    <row r="44" spans="1:21" ht="30.75" customHeight="1">
      <c r="A44" s="761"/>
      <c r="B44" s="917" t="s">
        <v>25</v>
      </c>
      <c r="C44" s="930"/>
      <c r="D44" s="930"/>
      <c r="E44" s="947"/>
      <c r="F44" s="947"/>
      <c r="G44" s="947"/>
      <c r="H44" s="947"/>
      <c r="I44" s="947"/>
      <c r="J44" s="955" t="s">
        <v>14</v>
      </c>
      <c r="K44" s="962" t="s">
        <v>532</v>
      </c>
      <c r="L44" s="970" t="s">
        <v>533</v>
      </c>
      <c r="M44" s="970" t="s">
        <v>450</v>
      </c>
      <c r="N44" s="970" t="s">
        <v>534</v>
      </c>
      <c r="O44" s="978" t="s">
        <v>535</v>
      </c>
      <c r="P44" s="761"/>
      <c r="Q44" s="761"/>
      <c r="R44" s="761"/>
      <c r="S44" s="761"/>
      <c r="T44" s="761"/>
      <c r="U44" s="761"/>
    </row>
    <row r="45" spans="1:21" ht="30.75" customHeight="1">
      <c r="A45" s="761"/>
      <c r="B45" s="918" t="s">
        <v>26</v>
      </c>
      <c r="C45" s="931"/>
      <c r="D45" s="940"/>
      <c r="E45" s="948" t="s">
        <v>24</v>
      </c>
      <c r="F45" s="948"/>
      <c r="G45" s="948"/>
      <c r="H45" s="948"/>
      <c r="I45" s="948"/>
      <c r="J45" s="956"/>
      <c r="K45" s="963">
        <v>1322</v>
      </c>
      <c r="L45" s="971">
        <v>1350</v>
      </c>
      <c r="M45" s="971">
        <v>1385</v>
      </c>
      <c r="N45" s="971">
        <v>1469</v>
      </c>
      <c r="O45" s="979">
        <v>1612</v>
      </c>
      <c r="P45" s="761"/>
      <c r="Q45" s="761"/>
      <c r="R45" s="761"/>
      <c r="S45" s="761"/>
      <c r="T45" s="761"/>
      <c r="U45" s="761"/>
    </row>
    <row r="46" spans="1:21" ht="30.75" customHeight="1">
      <c r="A46" s="761"/>
      <c r="B46" s="919"/>
      <c r="C46" s="932"/>
      <c r="D46" s="941"/>
      <c r="E46" s="949" t="s">
        <v>31</v>
      </c>
      <c r="F46" s="949"/>
      <c r="G46" s="949"/>
      <c r="H46" s="949"/>
      <c r="I46" s="949"/>
      <c r="J46" s="957"/>
      <c r="K46" s="964" t="s">
        <v>140</v>
      </c>
      <c r="L46" s="972" t="s">
        <v>140</v>
      </c>
      <c r="M46" s="972" t="s">
        <v>140</v>
      </c>
      <c r="N46" s="972" t="s">
        <v>140</v>
      </c>
      <c r="O46" s="980" t="s">
        <v>140</v>
      </c>
      <c r="P46" s="761"/>
      <c r="Q46" s="761"/>
      <c r="R46" s="761"/>
      <c r="S46" s="761"/>
      <c r="T46" s="761"/>
      <c r="U46" s="761"/>
    </row>
    <row r="47" spans="1:21" ht="30.75" customHeight="1">
      <c r="A47" s="761"/>
      <c r="B47" s="919"/>
      <c r="C47" s="932"/>
      <c r="D47" s="941"/>
      <c r="E47" s="949" t="s">
        <v>36</v>
      </c>
      <c r="F47" s="949"/>
      <c r="G47" s="949"/>
      <c r="H47" s="949"/>
      <c r="I47" s="949"/>
      <c r="J47" s="957"/>
      <c r="K47" s="964" t="s">
        <v>140</v>
      </c>
      <c r="L47" s="972" t="s">
        <v>140</v>
      </c>
      <c r="M47" s="972" t="s">
        <v>140</v>
      </c>
      <c r="N47" s="972" t="s">
        <v>140</v>
      </c>
      <c r="O47" s="980" t="s">
        <v>140</v>
      </c>
      <c r="P47" s="761"/>
      <c r="Q47" s="761"/>
      <c r="R47" s="761"/>
      <c r="S47" s="761"/>
      <c r="T47" s="761"/>
      <c r="U47" s="761"/>
    </row>
    <row r="48" spans="1:21" ht="30.75" customHeight="1">
      <c r="A48" s="761"/>
      <c r="B48" s="919"/>
      <c r="C48" s="932"/>
      <c r="D48" s="941"/>
      <c r="E48" s="949" t="s">
        <v>42</v>
      </c>
      <c r="F48" s="949"/>
      <c r="G48" s="949"/>
      <c r="H48" s="949"/>
      <c r="I48" s="949"/>
      <c r="J48" s="957"/>
      <c r="K48" s="964">
        <v>577</v>
      </c>
      <c r="L48" s="972">
        <v>585</v>
      </c>
      <c r="M48" s="972">
        <v>624</v>
      </c>
      <c r="N48" s="972">
        <v>579</v>
      </c>
      <c r="O48" s="980">
        <v>567</v>
      </c>
      <c r="P48" s="761"/>
      <c r="Q48" s="761"/>
      <c r="R48" s="761"/>
      <c r="S48" s="761"/>
      <c r="T48" s="761"/>
      <c r="U48" s="761"/>
    </row>
    <row r="49" spans="1:21" ht="30.75" customHeight="1">
      <c r="A49" s="761"/>
      <c r="B49" s="919"/>
      <c r="C49" s="932"/>
      <c r="D49" s="941"/>
      <c r="E49" s="949" t="s">
        <v>0</v>
      </c>
      <c r="F49" s="949"/>
      <c r="G49" s="949"/>
      <c r="H49" s="949"/>
      <c r="I49" s="949"/>
      <c r="J49" s="957"/>
      <c r="K49" s="964">
        <v>44</v>
      </c>
      <c r="L49" s="972">
        <v>10</v>
      </c>
      <c r="M49" s="972">
        <v>12</v>
      </c>
      <c r="N49" s="972">
        <v>17</v>
      </c>
      <c r="O49" s="980">
        <v>19</v>
      </c>
      <c r="P49" s="761"/>
      <c r="Q49" s="761"/>
      <c r="R49" s="761"/>
      <c r="S49" s="761"/>
      <c r="T49" s="761"/>
      <c r="U49" s="761"/>
    </row>
    <row r="50" spans="1:21" ht="30.75" customHeight="1">
      <c r="A50" s="761"/>
      <c r="B50" s="919"/>
      <c r="C50" s="932"/>
      <c r="D50" s="941"/>
      <c r="E50" s="949" t="s">
        <v>44</v>
      </c>
      <c r="F50" s="949"/>
      <c r="G50" s="949"/>
      <c r="H50" s="949"/>
      <c r="I50" s="949"/>
      <c r="J50" s="957"/>
      <c r="K50" s="964">
        <v>5</v>
      </c>
      <c r="L50" s="972">
        <v>5</v>
      </c>
      <c r="M50" s="972">
        <v>1</v>
      </c>
      <c r="N50" s="972">
        <v>1</v>
      </c>
      <c r="O50" s="980">
        <v>1</v>
      </c>
      <c r="P50" s="761"/>
      <c r="Q50" s="761"/>
      <c r="R50" s="761"/>
      <c r="S50" s="761"/>
      <c r="T50" s="761"/>
      <c r="U50" s="761"/>
    </row>
    <row r="51" spans="1:21" ht="30.75" customHeight="1">
      <c r="A51" s="761"/>
      <c r="B51" s="920"/>
      <c r="C51" s="933"/>
      <c r="D51" s="942"/>
      <c r="E51" s="949" t="s">
        <v>51</v>
      </c>
      <c r="F51" s="949"/>
      <c r="G51" s="949"/>
      <c r="H51" s="949"/>
      <c r="I51" s="949"/>
      <c r="J51" s="957"/>
      <c r="K51" s="964" t="s">
        <v>140</v>
      </c>
      <c r="L51" s="972" t="s">
        <v>140</v>
      </c>
      <c r="M51" s="972" t="s">
        <v>140</v>
      </c>
      <c r="N51" s="972" t="s">
        <v>140</v>
      </c>
      <c r="O51" s="980" t="s">
        <v>140</v>
      </c>
      <c r="P51" s="761"/>
      <c r="Q51" s="761"/>
      <c r="R51" s="761"/>
      <c r="S51" s="761"/>
      <c r="T51" s="761"/>
      <c r="U51" s="761"/>
    </row>
    <row r="52" spans="1:21" ht="30.75" customHeight="1">
      <c r="A52" s="761"/>
      <c r="B52" s="921" t="s">
        <v>53</v>
      </c>
      <c r="C52" s="934"/>
      <c r="D52" s="942"/>
      <c r="E52" s="949" t="s">
        <v>55</v>
      </c>
      <c r="F52" s="949"/>
      <c r="G52" s="949"/>
      <c r="H52" s="949"/>
      <c r="I52" s="949"/>
      <c r="J52" s="957"/>
      <c r="K52" s="964">
        <v>1431</v>
      </c>
      <c r="L52" s="972">
        <v>1413</v>
      </c>
      <c r="M52" s="972">
        <v>1447</v>
      </c>
      <c r="N52" s="972">
        <v>1495</v>
      </c>
      <c r="O52" s="980">
        <v>1617</v>
      </c>
      <c r="P52" s="761"/>
      <c r="Q52" s="761"/>
      <c r="R52" s="761"/>
      <c r="S52" s="761"/>
      <c r="T52" s="761"/>
      <c r="U52" s="761"/>
    </row>
    <row r="53" spans="1:21" ht="30.75" customHeight="1">
      <c r="A53" s="761"/>
      <c r="B53" s="922" t="s">
        <v>15</v>
      </c>
      <c r="C53" s="935"/>
      <c r="D53" s="943"/>
      <c r="E53" s="950" t="s">
        <v>57</v>
      </c>
      <c r="F53" s="950"/>
      <c r="G53" s="950"/>
      <c r="H53" s="950"/>
      <c r="I53" s="950"/>
      <c r="J53" s="958"/>
      <c r="K53" s="965">
        <v>517</v>
      </c>
      <c r="L53" s="973">
        <v>537</v>
      </c>
      <c r="M53" s="973">
        <v>575</v>
      </c>
      <c r="N53" s="973">
        <v>571</v>
      </c>
      <c r="O53" s="981">
        <v>582</v>
      </c>
      <c r="P53" s="761"/>
      <c r="Q53" s="761"/>
      <c r="R53" s="761"/>
      <c r="S53" s="761"/>
      <c r="T53" s="761"/>
      <c r="U53" s="761"/>
    </row>
    <row r="54" spans="1:21" ht="24" customHeight="1">
      <c r="A54" s="761"/>
      <c r="B54" s="923" t="s">
        <v>4</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6</v>
      </c>
      <c r="C55" s="936"/>
      <c r="D55" s="936"/>
      <c r="E55" s="936"/>
      <c r="F55" s="936"/>
      <c r="G55" s="936"/>
      <c r="H55" s="936"/>
      <c r="I55" s="936"/>
      <c r="J55" s="936"/>
      <c r="K55" s="966"/>
      <c r="L55" s="966"/>
      <c r="M55" s="966"/>
      <c r="N55" s="966"/>
      <c r="O55" s="982" t="s">
        <v>540</v>
      </c>
      <c r="P55" s="761"/>
      <c r="Q55" s="761"/>
      <c r="R55" s="761"/>
      <c r="S55" s="761"/>
      <c r="T55" s="761"/>
      <c r="U55" s="761"/>
    </row>
    <row r="56" spans="1:21" ht="31.5" customHeight="1">
      <c r="A56" s="761"/>
      <c r="B56" s="925"/>
      <c r="C56" s="937"/>
      <c r="D56" s="937"/>
      <c r="E56" s="951"/>
      <c r="F56" s="951"/>
      <c r="G56" s="951"/>
      <c r="H56" s="951"/>
      <c r="I56" s="951"/>
      <c r="J56" s="959" t="s">
        <v>14</v>
      </c>
      <c r="K56" s="967" t="s">
        <v>542</v>
      </c>
      <c r="L56" s="974" t="s">
        <v>541</v>
      </c>
      <c r="M56" s="974" t="s">
        <v>543</v>
      </c>
      <c r="N56" s="974" t="s">
        <v>544</v>
      </c>
      <c r="O56" s="983" t="s">
        <v>545</v>
      </c>
      <c r="P56" s="761"/>
      <c r="Q56" s="761"/>
      <c r="R56" s="761"/>
      <c r="S56" s="761"/>
      <c r="T56" s="761"/>
      <c r="U56" s="761"/>
    </row>
    <row r="57" spans="1:21" ht="31.5" customHeight="1">
      <c r="B57" s="926" t="s">
        <v>52</v>
      </c>
      <c r="C57" s="938"/>
      <c r="D57" s="944" t="s">
        <v>59</v>
      </c>
      <c r="E57" s="952"/>
      <c r="F57" s="952"/>
      <c r="G57" s="952"/>
      <c r="H57" s="952"/>
      <c r="I57" s="952"/>
      <c r="J57" s="960"/>
      <c r="K57" s="968" t="s">
        <v>140</v>
      </c>
      <c r="L57" s="975" t="s">
        <v>140</v>
      </c>
      <c r="M57" s="975" t="s">
        <v>140</v>
      </c>
      <c r="N57" s="975" t="s">
        <v>140</v>
      </c>
      <c r="O57" s="984" t="s">
        <v>140</v>
      </c>
    </row>
    <row r="58" spans="1:21" ht="31.5" customHeight="1">
      <c r="B58" s="927"/>
      <c r="C58" s="939"/>
      <c r="D58" s="945" t="s">
        <v>62</v>
      </c>
      <c r="E58" s="953"/>
      <c r="F58" s="953"/>
      <c r="G58" s="953"/>
      <c r="H58" s="953"/>
      <c r="I58" s="953"/>
      <c r="J58" s="961"/>
      <c r="K58" s="969" t="s">
        <v>140</v>
      </c>
      <c r="L58" s="976" t="s">
        <v>140</v>
      </c>
      <c r="M58" s="976" t="s">
        <v>140</v>
      </c>
      <c r="N58" s="976" t="s">
        <v>140</v>
      </c>
      <c r="O58" s="985" t="s">
        <v>140</v>
      </c>
    </row>
    <row r="59" spans="1:21" ht="24" customHeight="1">
      <c r="B59" s="928"/>
      <c r="C59" s="928"/>
      <c r="D59" s="946" t="s">
        <v>49</v>
      </c>
      <c r="E59" s="954"/>
      <c r="F59" s="954"/>
      <c r="G59" s="954"/>
      <c r="H59" s="954"/>
      <c r="I59" s="954"/>
      <c r="J59" s="954"/>
      <c r="K59" s="954"/>
      <c r="L59" s="954"/>
      <c r="M59" s="954"/>
      <c r="N59" s="954"/>
      <c r="O59" s="954"/>
    </row>
    <row r="60" spans="1:21" ht="24" customHeight="1">
      <c r="B60" s="929"/>
      <c r="C60" s="929"/>
      <c r="D60" s="946" t="s">
        <v>43</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wgY7Do+F3jK2xHIIXY3On+OROFlFkHndsD+4v5LcL0H05AvW7Lj7bFSapIf3nVLMGS9zwMriu01clfMVQZbHeA==" saltValue="8SnEZh/DSMILtnueUwNTN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5"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I46"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21</v>
      </c>
    </row>
    <row r="40" spans="2:13" ht="27.75" customHeight="1">
      <c r="B40" s="917" t="s">
        <v>25</v>
      </c>
      <c r="C40" s="930"/>
      <c r="D40" s="930"/>
      <c r="E40" s="947"/>
      <c r="F40" s="947"/>
      <c r="G40" s="947"/>
      <c r="H40" s="955" t="s">
        <v>14</v>
      </c>
      <c r="I40" s="962" t="s">
        <v>532</v>
      </c>
      <c r="J40" s="970" t="s">
        <v>533</v>
      </c>
      <c r="K40" s="970" t="s">
        <v>450</v>
      </c>
      <c r="L40" s="970" t="s">
        <v>534</v>
      </c>
      <c r="M40" s="1002" t="s">
        <v>535</v>
      </c>
    </row>
    <row r="41" spans="2:13" ht="27.75" customHeight="1">
      <c r="B41" s="918" t="s">
        <v>38</v>
      </c>
      <c r="C41" s="931"/>
      <c r="D41" s="940"/>
      <c r="E41" s="991" t="s">
        <v>63</v>
      </c>
      <c r="F41" s="991"/>
      <c r="G41" s="991"/>
      <c r="H41" s="997"/>
      <c r="I41" s="963">
        <v>14762</v>
      </c>
      <c r="J41" s="971">
        <v>14629</v>
      </c>
      <c r="K41" s="971">
        <v>14465</v>
      </c>
      <c r="L41" s="971">
        <v>17425</v>
      </c>
      <c r="M41" s="979">
        <v>18016</v>
      </c>
    </row>
    <row r="42" spans="2:13" ht="27.75" customHeight="1">
      <c r="B42" s="919"/>
      <c r="C42" s="932"/>
      <c r="D42" s="941"/>
      <c r="E42" s="992" t="s">
        <v>70</v>
      </c>
      <c r="F42" s="992"/>
      <c r="G42" s="992"/>
      <c r="H42" s="998"/>
      <c r="I42" s="964">
        <v>17</v>
      </c>
      <c r="J42" s="972">
        <v>7</v>
      </c>
      <c r="K42" s="972">
        <v>5</v>
      </c>
      <c r="L42" s="972">
        <v>4</v>
      </c>
      <c r="M42" s="980">
        <v>4</v>
      </c>
    </row>
    <row r="43" spans="2:13" ht="27.75" customHeight="1">
      <c r="B43" s="919"/>
      <c r="C43" s="932"/>
      <c r="D43" s="941"/>
      <c r="E43" s="992" t="s">
        <v>71</v>
      </c>
      <c r="F43" s="992"/>
      <c r="G43" s="992"/>
      <c r="H43" s="998"/>
      <c r="I43" s="964">
        <v>5404</v>
      </c>
      <c r="J43" s="972">
        <v>5065</v>
      </c>
      <c r="K43" s="972">
        <v>5101</v>
      </c>
      <c r="L43" s="972">
        <v>5058</v>
      </c>
      <c r="M43" s="980">
        <v>4944</v>
      </c>
    </row>
    <row r="44" spans="2:13" ht="27.75" customHeight="1">
      <c r="B44" s="919"/>
      <c r="C44" s="932"/>
      <c r="D44" s="941"/>
      <c r="E44" s="992" t="s">
        <v>73</v>
      </c>
      <c r="F44" s="992"/>
      <c r="G44" s="992"/>
      <c r="H44" s="998"/>
      <c r="I44" s="964">
        <v>558</v>
      </c>
      <c r="J44" s="972">
        <v>538</v>
      </c>
      <c r="K44" s="972">
        <v>512</v>
      </c>
      <c r="L44" s="972">
        <v>472</v>
      </c>
      <c r="M44" s="980">
        <v>441</v>
      </c>
    </row>
    <row r="45" spans="2:13" ht="27.75" customHeight="1">
      <c r="B45" s="919"/>
      <c r="C45" s="932"/>
      <c r="D45" s="941"/>
      <c r="E45" s="992" t="s">
        <v>76</v>
      </c>
      <c r="F45" s="992"/>
      <c r="G45" s="992"/>
      <c r="H45" s="998"/>
      <c r="I45" s="964">
        <v>3158</v>
      </c>
      <c r="J45" s="972">
        <v>3223</v>
      </c>
      <c r="K45" s="972">
        <v>3269</v>
      </c>
      <c r="L45" s="972">
        <v>3138</v>
      </c>
      <c r="M45" s="980">
        <v>3390</v>
      </c>
    </row>
    <row r="46" spans="2:13" ht="27.75" customHeight="1">
      <c r="B46" s="919"/>
      <c r="C46" s="932"/>
      <c r="D46" s="942"/>
      <c r="E46" s="992" t="s">
        <v>74</v>
      </c>
      <c r="F46" s="992"/>
      <c r="G46" s="992"/>
      <c r="H46" s="998"/>
      <c r="I46" s="964" t="s">
        <v>140</v>
      </c>
      <c r="J46" s="972" t="s">
        <v>140</v>
      </c>
      <c r="K46" s="972" t="s">
        <v>140</v>
      </c>
      <c r="L46" s="972" t="s">
        <v>140</v>
      </c>
      <c r="M46" s="980" t="s">
        <v>140</v>
      </c>
    </row>
    <row r="47" spans="2:13" ht="27.75" customHeight="1">
      <c r="B47" s="919"/>
      <c r="C47" s="932"/>
      <c r="D47" s="989"/>
      <c r="E47" s="993" t="s">
        <v>79</v>
      </c>
      <c r="F47" s="996"/>
      <c r="G47" s="996"/>
      <c r="H47" s="999"/>
      <c r="I47" s="964" t="s">
        <v>140</v>
      </c>
      <c r="J47" s="972" t="s">
        <v>140</v>
      </c>
      <c r="K47" s="972" t="s">
        <v>140</v>
      </c>
      <c r="L47" s="972" t="s">
        <v>140</v>
      </c>
      <c r="M47" s="980" t="s">
        <v>140</v>
      </c>
    </row>
    <row r="48" spans="2:13" ht="27.75" customHeight="1">
      <c r="B48" s="919"/>
      <c r="C48" s="932"/>
      <c r="D48" s="941"/>
      <c r="E48" s="992" t="s">
        <v>83</v>
      </c>
      <c r="F48" s="992"/>
      <c r="G48" s="992"/>
      <c r="H48" s="998"/>
      <c r="I48" s="964" t="s">
        <v>140</v>
      </c>
      <c r="J48" s="972" t="s">
        <v>140</v>
      </c>
      <c r="K48" s="972" t="s">
        <v>140</v>
      </c>
      <c r="L48" s="972" t="s">
        <v>140</v>
      </c>
      <c r="M48" s="980" t="s">
        <v>140</v>
      </c>
    </row>
    <row r="49" spans="2:13" ht="27.75" customHeight="1">
      <c r="B49" s="920"/>
      <c r="C49" s="933"/>
      <c r="D49" s="941"/>
      <c r="E49" s="992" t="s">
        <v>89</v>
      </c>
      <c r="F49" s="992"/>
      <c r="G49" s="992"/>
      <c r="H49" s="998"/>
      <c r="I49" s="964" t="s">
        <v>140</v>
      </c>
      <c r="J49" s="972" t="s">
        <v>140</v>
      </c>
      <c r="K49" s="972" t="s">
        <v>140</v>
      </c>
      <c r="L49" s="972" t="s">
        <v>140</v>
      </c>
      <c r="M49" s="980" t="s">
        <v>140</v>
      </c>
    </row>
    <row r="50" spans="2:13" ht="27.75" customHeight="1">
      <c r="B50" s="986" t="s">
        <v>91</v>
      </c>
      <c r="C50" s="988"/>
      <c r="D50" s="990"/>
      <c r="E50" s="992" t="s">
        <v>93</v>
      </c>
      <c r="F50" s="992"/>
      <c r="G50" s="992"/>
      <c r="H50" s="998"/>
      <c r="I50" s="964">
        <v>7571</v>
      </c>
      <c r="J50" s="972">
        <v>7496</v>
      </c>
      <c r="K50" s="972">
        <v>7695</v>
      </c>
      <c r="L50" s="972">
        <v>7422</v>
      </c>
      <c r="M50" s="980">
        <v>6474</v>
      </c>
    </row>
    <row r="51" spans="2:13" ht="27.75" customHeight="1">
      <c r="B51" s="919"/>
      <c r="C51" s="932"/>
      <c r="D51" s="941"/>
      <c r="E51" s="992" t="s">
        <v>96</v>
      </c>
      <c r="F51" s="992"/>
      <c r="G51" s="992"/>
      <c r="H51" s="998"/>
      <c r="I51" s="964" t="s">
        <v>140</v>
      </c>
      <c r="J51" s="972" t="s">
        <v>140</v>
      </c>
      <c r="K51" s="972" t="s">
        <v>140</v>
      </c>
      <c r="L51" s="972" t="s">
        <v>140</v>
      </c>
      <c r="M51" s="980" t="s">
        <v>140</v>
      </c>
    </row>
    <row r="52" spans="2:13" ht="27.75" customHeight="1">
      <c r="B52" s="920"/>
      <c r="C52" s="933"/>
      <c r="D52" s="941"/>
      <c r="E52" s="992" t="s">
        <v>46</v>
      </c>
      <c r="F52" s="992"/>
      <c r="G52" s="992"/>
      <c r="H52" s="998"/>
      <c r="I52" s="964">
        <v>15973</v>
      </c>
      <c r="J52" s="972">
        <v>15762</v>
      </c>
      <c r="K52" s="972">
        <v>15578</v>
      </c>
      <c r="L52" s="972">
        <v>17330</v>
      </c>
      <c r="M52" s="980">
        <v>17145</v>
      </c>
    </row>
    <row r="53" spans="2:13" ht="27.75" customHeight="1">
      <c r="B53" s="922" t="s">
        <v>15</v>
      </c>
      <c r="C53" s="935"/>
      <c r="D53" s="943"/>
      <c r="E53" s="994" t="s">
        <v>98</v>
      </c>
      <c r="F53" s="994"/>
      <c r="G53" s="994"/>
      <c r="H53" s="1000"/>
      <c r="I53" s="965">
        <v>357</v>
      </c>
      <c r="J53" s="973">
        <v>204</v>
      </c>
      <c r="K53" s="973">
        <v>80</v>
      </c>
      <c r="L53" s="973">
        <v>1346</v>
      </c>
      <c r="M53" s="981">
        <v>3177</v>
      </c>
    </row>
    <row r="54" spans="2:13" ht="27.75" customHeight="1">
      <c r="B54" s="987" t="s">
        <v>33</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ycWweQyQa2qLFCnNLDFYmDgsnC3mYV3weMqDSN8K6+m84+15+ayuDIv+Y9N/Mbqr4xvoXFRCaskjTFzsLTTKg==" saltValue="C7imx1/B48SfYW1nWyXxB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opLeftCell="F61" zoomScale="70" zoomScaleNormal="7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94</v>
      </c>
    </row>
    <row r="54" spans="2:8" ht="29.25" customHeight="1">
      <c r="B54" s="1003" t="s">
        <v>9</v>
      </c>
      <c r="C54" s="1009"/>
      <c r="D54" s="1009"/>
      <c r="E54" s="1018" t="s">
        <v>14</v>
      </c>
      <c r="F54" s="1025" t="s">
        <v>450</v>
      </c>
      <c r="G54" s="1025" t="s">
        <v>534</v>
      </c>
      <c r="H54" s="1033" t="s">
        <v>535</v>
      </c>
    </row>
    <row r="55" spans="2:8" ht="52.5" customHeight="1">
      <c r="B55" s="1004"/>
      <c r="C55" s="1010" t="s">
        <v>102</v>
      </c>
      <c r="D55" s="1010"/>
      <c r="E55" s="1019"/>
      <c r="F55" s="1026">
        <v>5404</v>
      </c>
      <c r="G55" s="1026">
        <v>5045</v>
      </c>
      <c r="H55" s="1034">
        <v>4161</v>
      </c>
    </row>
    <row r="56" spans="2:8" ht="52.5" customHeight="1">
      <c r="B56" s="1005"/>
      <c r="C56" s="1011" t="s">
        <v>105</v>
      </c>
      <c r="D56" s="1011"/>
      <c r="E56" s="1020"/>
      <c r="F56" s="1027">
        <v>708</v>
      </c>
      <c r="G56" s="1027">
        <v>809</v>
      </c>
      <c r="H56" s="1035">
        <v>741</v>
      </c>
    </row>
    <row r="57" spans="2:8" ht="53.25" customHeight="1">
      <c r="B57" s="1005"/>
      <c r="C57" s="1012" t="s">
        <v>67</v>
      </c>
      <c r="D57" s="1012"/>
      <c r="E57" s="1021"/>
      <c r="F57" s="1028">
        <v>1987</v>
      </c>
      <c r="G57" s="1028">
        <v>4504</v>
      </c>
      <c r="H57" s="1036">
        <v>4769</v>
      </c>
    </row>
    <row r="58" spans="2:8" ht="45.75" customHeight="1">
      <c r="B58" s="1006"/>
      <c r="C58" s="1013" t="s">
        <v>500</v>
      </c>
      <c r="D58" s="1016"/>
      <c r="E58" s="1022"/>
      <c r="F58" s="1029"/>
      <c r="G58" s="1029">
        <v>2400</v>
      </c>
      <c r="H58" s="1037">
        <v>2405</v>
      </c>
    </row>
    <row r="59" spans="2:8" ht="45.75" customHeight="1">
      <c r="B59" s="1006"/>
      <c r="C59" s="1013" t="s">
        <v>255</v>
      </c>
      <c r="D59" s="1016"/>
      <c r="E59" s="1022"/>
      <c r="F59" s="1029">
        <v>312</v>
      </c>
      <c r="G59" s="1029">
        <v>443</v>
      </c>
      <c r="H59" s="1037">
        <v>697</v>
      </c>
    </row>
    <row r="60" spans="2:8" ht="45.75" customHeight="1">
      <c r="B60" s="1006"/>
      <c r="C60" s="1013" t="s">
        <v>75</v>
      </c>
      <c r="D60" s="1016"/>
      <c r="E60" s="1022"/>
      <c r="F60" s="1029">
        <v>680</v>
      </c>
      <c r="G60" s="1029">
        <v>666</v>
      </c>
      <c r="H60" s="1037">
        <v>662</v>
      </c>
    </row>
    <row r="61" spans="2:8" ht="45.75" customHeight="1">
      <c r="B61" s="1006"/>
      <c r="C61" s="1013" t="s">
        <v>546</v>
      </c>
      <c r="D61" s="1016"/>
      <c r="E61" s="1022"/>
      <c r="F61" s="1029">
        <v>391</v>
      </c>
      <c r="G61" s="1029">
        <v>391</v>
      </c>
      <c r="H61" s="1037">
        <v>391</v>
      </c>
    </row>
    <row r="62" spans="2:8" ht="45.75" customHeight="1">
      <c r="B62" s="1007"/>
      <c r="C62" s="1014" t="s">
        <v>345</v>
      </c>
      <c r="D62" s="1017"/>
      <c r="E62" s="1023"/>
      <c r="F62" s="1030">
        <v>349</v>
      </c>
      <c r="G62" s="1030">
        <v>349</v>
      </c>
      <c r="H62" s="1038">
        <v>356</v>
      </c>
    </row>
    <row r="63" spans="2:8" ht="52.5" customHeight="1">
      <c r="B63" s="1008"/>
      <c r="C63" s="1015" t="s">
        <v>110</v>
      </c>
      <c r="D63" s="1015"/>
      <c r="E63" s="1024"/>
      <c r="F63" s="1031">
        <v>8100</v>
      </c>
      <c r="G63" s="1031">
        <v>10358</v>
      </c>
      <c r="H63" s="1039">
        <v>9672</v>
      </c>
    </row>
    <row r="64" spans="2:8" ht="15" customHeight="1"/>
  </sheetData>
  <sheetProtection algorithmName="SHA-512" hashValue="taYe8gqDRGr7iofCvA2ilpEfiWKieA9IZcDuxcRhl9qRTwdqVbgs1ebPEa4JmO9M1qSVN+2xncj02/zaJsrINA==" saltValue="3SyyzhQa5vYXW5izGvGVU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SheetLayoutView="55" workbookViewId="0"/>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41"/>
      <c r="B1" s="1043"/>
      <c r="DD1" s="766"/>
      <c r="DE1" s="766"/>
    </row>
    <row r="2" spans="1:143" ht="25.5" customHeight="1">
      <c r="A2" s="1042"/>
      <c r="C2" s="1042"/>
      <c r="O2" s="1042"/>
      <c r="P2" s="1042"/>
      <c r="Q2" s="1042"/>
      <c r="R2" s="1042"/>
      <c r="S2" s="1042"/>
      <c r="T2" s="1042"/>
      <c r="U2" s="1042"/>
      <c r="V2" s="1042"/>
      <c r="W2" s="1042"/>
      <c r="X2" s="1042"/>
      <c r="Y2" s="1042"/>
      <c r="Z2" s="1042"/>
      <c r="AA2" s="1042"/>
      <c r="AB2" s="1042"/>
      <c r="AC2" s="1042"/>
      <c r="AD2" s="1042"/>
      <c r="AE2" s="1042"/>
      <c r="AF2" s="1042"/>
      <c r="AG2" s="1042"/>
      <c r="AH2" s="1042"/>
      <c r="AI2" s="1042"/>
      <c r="AU2" s="1042"/>
      <c r="BG2" s="1042"/>
      <c r="BS2" s="1042"/>
      <c r="CE2" s="1042"/>
      <c r="CQ2" s="1042"/>
      <c r="DD2" s="766"/>
      <c r="DE2" s="766"/>
    </row>
    <row r="3" spans="1:143" ht="25.5" customHeight="1">
      <c r="A3" s="1042"/>
      <c r="C3" s="1042"/>
      <c r="O3" s="1042"/>
      <c r="P3" s="1042"/>
      <c r="Q3" s="1042"/>
      <c r="R3" s="1042"/>
      <c r="S3" s="1042"/>
      <c r="T3" s="1042"/>
      <c r="U3" s="1042"/>
      <c r="V3" s="1042"/>
      <c r="W3" s="1042"/>
      <c r="X3" s="1042"/>
      <c r="Y3" s="1042"/>
      <c r="Z3" s="1042"/>
      <c r="AA3" s="1042"/>
      <c r="AB3" s="1042"/>
      <c r="AC3" s="1042"/>
      <c r="AD3" s="1042"/>
      <c r="AE3" s="1042"/>
      <c r="AF3" s="1042"/>
      <c r="AG3" s="1042"/>
      <c r="AH3" s="1042"/>
      <c r="AI3" s="1042"/>
      <c r="AU3" s="1042"/>
      <c r="BG3" s="1042"/>
      <c r="BS3" s="1042"/>
      <c r="CE3" s="1042"/>
      <c r="CQ3" s="1042"/>
      <c r="DD3" s="766"/>
      <c r="DE3" s="766"/>
    </row>
    <row r="4" spans="1:143" s="753" customFormat="1" ht="13.2">
      <c r="A4" s="1042"/>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1042"/>
      <c r="BA4" s="1042"/>
      <c r="BB4" s="1042"/>
      <c r="BC4" s="1042"/>
      <c r="BD4" s="1042"/>
      <c r="BE4" s="1042"/>
      <c r="BF4" s="1042"/>
      <c r="BG4" s="1042"/>
      <c r="BH4" s="1042"/>
      <c r="BI4" s="1042"/>
      <c r="BJ4" s="1042"/>
      <c r="BK4" s="1042"/>
      <c r="BL4" s="1042"/>
      <c r="BM4" s="1042"/>
      <c r="BN4" s="1042"/>
      <c r="BO4" s="1042"/>
      <c r="BP4" s="1042"/>
      <c r="BQ4" s="1042"/>
      <c r="BR4" s="1042"/>
      <c r="BS4" s="1042"/>
      <c r="BT4" s="1042"/>
      <c r="BU4" s="1042"/>
      <c r="BV4" s="1042"/>
      <c r="BW4" s="1042"/>
      <c r="BX4" s="1042"/>
      <c r="BY4" s="1042"/>
      <c r="BZ4" s="1042"/>
      <c r="CA4" s="1042"/>
      <c r="CB4" s="1042"/>
      <c r="CC4" s="1042"/>
      <c r="CD4" s="1042"/>
      <c r="CE4" s="1042"/>
      <c r="CF4" s="1042"/>
      <c r="CG4" s="1042"/>
      <c r="CH4" s="1042"/>
      <c r="CI4" s="1042"/>
      <c r="CJ4" s="1042"/>
      <c r="CK4" s="1042"/>
      <c r="CL4" s="1042"/>
      <c r="CM4" s="1042"/>
      <c r="CN4" s="1042"/>
      <c r="CO4" s="1042"/>
      <c r="CP4" s="1042"/>
      <c r="CQ4" s="1042"/>
      <c r="CR4" s="1042"/>
      <c r="CS4" s="1042"/>
      <c r="CT4" s="1042"/>
      <c r="CU4" s="1042"/>
      <c r="CV4" s="1042"/>
      <c r="CW4" s="1042"/>
      <c r="CX4" s="1042"/>
      <c r="CY4" s="1042"/>
      <c r="CZ4" s="1042"/>
      <c r="DA4" s="1042"/>
      <c r="DB4" s="1042"/>
      <c r="DC4" s="1042"/>
      <c r="DD4" s="1083"/>
      <c r="DE4" s="1083"/>
      <c r="DF4" s="752"/>
      <c r="DG4" s="752"/>
      <c r="DH4" s="752"/>
      <c r="DI4" s="752"/>
      <c r="DJ4" s="752"/>
      <c r="DK4" s="752"/>
      <c r="DL4" s="752"/>
      <c r="DM4" s="752"/>
      <c r="DN4" s="752"/>
      <c r="DO4" s="752"/>
      <c r="DP4" s="752"/>
      <c r="DQ4" s="752"/>
      <c r="DR4" s="752"/>
      <c r="DS4" s="752"/>
      <c r="DT4" s="752"/>
      <c r="DU4" s="752"/>
      <c r="DV4" s="752"/>
      <c r="DW4" s="752"/>
    </row>
    <row r="5" spans="1:143" s="753" customFormat="1" ht="13.2">
      <c r="A5" s="1042"/>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042"/>
      <c r="AY5" s="1042"/>
      <c r="AZ5" s="1042"/>
      <c r="BA5" s="1042"/>
      <c r="BB5" s="1042"/>
      <c r="BC5" s="1042"/>
      <c r="BD5" s="1042"/>
      <c r="BE5" s="1042"/>
      <c r="BF5" s="1042"/>
      <c r="BG5" s="1042"/>
      <c r="BH5" s="1042"/>
      <c r="BI5" s="1042"/>
      <c r="BJ5" s="1042"/>
      <c r="BK5" s="1042"/>
      <c r="BL5" s="1042"/>
      <c r="BM5" s="1042"/>
      <c r="BN5" s="1042"/>
      <c r="BO5" s="1042"/>
      <c r="BP5" s="1042"/>
      <c r="BQ5" s="1042"/>
      <c r="BR5" s="1042"/>
      <c r="BS5" s="1042"/>
      <c r="BT5" s="1042"/>
      <c r="BU5" s="1042"/>
      <c r="BV5" s="1042"/>
      <c r="BW5" s="1042"/>
      <c r="BX5" s="1042"/>
      <c r="BY5" s="1042"/>
      <c r="BZ5" s="1042"/>
      <c r="CA5" s="1042"/>
      <c r="CB5" s="1042"/>
      <c r="CC5" s="1042"/>
      <c r="CD5" s="1042"/>
      <c r="CE5" s="1042"/>
      <c r="CF5" s="1042"/>
      <c r="CG5" s="1042"/>
      <c r="CH5" s="1042"/>
      <c r="CI5" s="1042"/>
      <c r="CJ5" s="1042"/>
      <c r="CK5" s="1042"/>
      <c r="CL5" s="1042"/>
      <c r="CM5" s="1042"/>
      <c r="CN5" s="1042"/>
      <c r="CO5" s="1042"/>
      <c r="CP5" s="1042"/>
      <c r="CQ5" s="1042"/>
      <c r="CR5" s="1042"/>
      <c r="CS5" s="1042"/>
      <c r="CT5" s="1042"/>
      <c r="CU5" s="1042"/>
      <c r="CV5" s="1042"/>
      <c r="CW5" s="1042"/>
      <c r="CX5" s="1042"/>
      <c r="CY5" s="1042"/>
      <c r="CZ5" s="1042"/>
      <c r="DA5" s="1042"/>
      <c r="DB5" s="1042"/>
      <c r="DC5" s="1042"/>
      <c r="DD5" s="1083"/>
      <c r="DE5" s="1083"/>
      <c r="DF5" s="752"/>
      <c r="DG5" s="752"/>
      <c r="DH5" s="752"/>
      <c r="DI5" s="752"/>
      <c r="DJ5" s="752"/>
      <c r="DK5" s="752"/>
      <c r="DL5" s="752"/>
      <c r="DM5" s="752"/>
      <c r="DN5" s="752"/>
      <c r="DO5" s="752"/>
      <c r="DP5" s="752"/>
      <c r="DQ5" s="752"/>
      <c r="DR5" s="752"/>
      <c r="DS5" s="752"/>
      <c r="DT5" s="752"/>
      <c r="DU5" s="752"/>
      <c r="DV5" s="752"/>
      <c r="DW5" s="752"/>
    </row>
    <row r="6" spans="1:143" s="753" customFormat="1" ht="13.2">
      <c r="A6" s="1042"/>
      <c r="B6" s="1042"/>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1042"/>
      <c r="AW6" s="1042"/>
      <c r="AX6" s="1042"/>
      <c r="AY6" s="1042"/>
      <c r="AZ6" s="1042"/>
      <c r="BA6" s="1042"/>
      <c r="BB6" s="1042"/>
      <c r="BC6" s="1042"/>
      <c r="BD6" s="1042"/>
      <c r="BE6" s="1042"/>
      <c r="BF6" s="1042"/>
      <c r="BG6" s="1042"/>
      <c r="BH6" s="1042"/>
      <c r="BI6" s="1042"/>
      <c r="BJ6" s="1042"/>
      <c r="BK6" s="1042"/>
      <c r="BL6" s="1042"/>
      <c r="BM6" s="1042"/>
      <c r="BN6" s="1042"/>
      <c r="BO6" s="1042"/>
      <c r="BP6" s="1042"/>
      <c r="BQ6" s="1042"/>
      <c r="BR6" s="1042"/>
      <c r="BS6" s="1042"/>
      <c r="BT6" s="1042"/>
      <c r="BU6" s="1042"/>
      <c r="BV6" s="1042"/>
      <c r="BW6" s="1042"/>
      <c r="BX6" s="1042"/>
      <c r="BY6" s="1042"/>
      <c r="BZ6" s="1042"/>
      <c r="CA6" s="1042"/>
      <c r="CB6" s="1042"/>
      <c r="CC6" s="1042"/>
      <c r="CD6" s="1042"/>
      <c r="CE6" s="1042"/>
      <c r="CF6" s="1042"/>
      <c r="CG6" s="1042"/>
      <c r="CH6" s="1042"/>
      <c r="CI6" s="1042"/>
      <c r="CJ6" s="1042"/>
      <c r="CK6" s="1042"/>
      <c r="CL6" s="1042"/>
      <c r="CM6" s="1042"/>
      <c r="CN6" s="1042"/>
      <c r="CO6" s="1042"/>
      <c r="CP6" s="1042"/>
      <c r="CQ6" s="1042"/>
      <c r="CR6" s="1042"/>
      <c r="CS6" s="1042"/>
      <c r="CT6" s="1042"/>
      <c r="CU6" s="1042"/>
      <c r="CV6" s="1042"/>
      <c r="CW6" s="1042"/>
      <c r="CX6" s="1042"/>
      <c r="CY6" s="1042"/>
      <c r="CZ6" s="1042"/>
      <c r="DA6" s="1042"/>
      <c r="DB6" s="1042"/>
      <c r="DC6" s="1042"/>
      <c r="DD6" s="1083"/>
      <c r="DE6" s="1083"/>
      <c r="DF6" s="752"/>
      <c r="DG6" s="752"/>
      <c r="DH6" s="752"/>
      <c r="DI6" s="752"/>
      <c r="DJ6" s="752"/>
      <c r="DK6" s="752"/>
      <c r="DL6" s="752"/>
      <c r="DM6" s="752"/>
      <c r="DN6" s="752"/>
      <c r="DO6" s="752"/>
      <c r="DP6" s="752"/>
      <c r="DQ6" s="752"/>
      <c r="DR6" s="752"/>
      <c r="DS6" s="752"/>
      <c r="DT6" s="752"/>
      <c r="DU6" s="752"/>
      <c r="DV6" s="752"/>
      <c r="DW6" s="752"/>
    </row>
    <row r="7" spans="1:143" s="753" customFormat="1" ht="13.2">
      <c r="A7" s="1042"/>
      <c r="B7" s="1042"/>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c r="AG7" s="1042"/>
      <c r="AH7" s="1042"/>
      <c r="AI7" s="1042"/>
      <c r="AJ7" s="1042"/>
      <c r="AK7" s="1042"/>
      <c r="AL7" s="1042"/>
      <c r="AM7" s="1042"/>
      <c r="AN7" s="1042"/>
      <c r="AO7" s="1042"/>
      <c r="AP7" s="1042"/>
      <c r="AQ7" s="1042"/>
      <c r="AR7" s="1042"/>
      <c r="AS7" s="1042"/>
      <c r="AT7" s="1042"/>
      <c r="AU7" s="1042"/>
      <c r="AV7" s="1042"/>
      <c r="AW7" s="1042"/>
      <c r="AX7" s="1042"/>
      <c r="AY7" s="1042"/>
      <c r="AZ7" s="1042"/>
      <c r="BA7" s="1042"/>
      <c r="BB7" s="1042"/>
      <c r="BC7" s="1042"/>
      <c r="BD7" s="1042"/>
      <c r="BE7" s="1042"/>
      <c r="BF7" s="1042"/>
      <c r="BG7" s="1042"/>
      <c r="BH7" s="1042"/>
      <c r="BI7" s="1042"/>
      <c r="BJ7" s="1042"/>
      <c r="BK7" s="1042"/>
      <c r="BL7" s="1042"/>
      <c r="BM7" s="1042"/>
      <c r="BN7" s="1042"/>
      <c r="BO7" s="1042"/>
      <c r="BP7" s="1042"/>
      <c r="BQ7" s="1042"/>
      <c r="BR7" s="1042"/>
      <c r="BS7" s="1042"/>
      <c r="BT7" s="1042"/>
      <c r="BU7" s="1042"/>
      <c r="BV7" s="1042"/>
      <c r="BW7" s="1042"/>
      <c r="BX7" s="1042"/>
      <c r="BY7" s="1042"/>
      <c r="BZ7" s="1042"/>
      <c r="CA7" s="1042"/>
      <c r="CB7" s="1042"/>
      <c r="CC7" s="1042"/>
      <c r="CD7" s="1042"/>
      <c r="CE7" s="1042"/>
      <c r="CF7" s="1042"/>
      <c r="CG7" s="1042"/>
      <c r="CH7" s="1042"/>
      <c r="CI7" s="1042"/>
      <c r="CJ7" s="1042"/>
      <c r="CK7" s="1042"/>
      <c r="CL7" s="1042"/>
      <c r="CM7" s="1042"/>
      <c r="CN7" s="1042"/>
      <c r="CO7" s="1042"/>
      <c r="CP7" s="1042"/>
      <c r="CQ7" s="1042"/>
      <c r="CR7" s="1042"/>
      <c r="CS7" s="1042"/>
      <c r="CT7" s="1042"/>
      <c r="CU7" s="1042"/>
      <c r="CV7" s="1042"/>
      <c r="CW7" s="1042"/>
      <c r="CX7" s="1042"/>
      <c r="CY7" s="1042"/>
      <c r="CZ7" s="1042"/>
      <c r="DA7" s="1042"/>
      <c r="DB7" s="1042"/>
      <c r="DC7" s="1042"/>
      <c r="DD7" s="1083"/>
      <c r="DE7" s="1083"/>
      <c r="DF7" s="752"/>
      <c r="DG7" s="752"/>
      <c r="DH7" s="752"/>
      <c r="DI7" s="752"/>
      <c r="DJ7" s="752"/>
      <c r="DK7" s="752"/>
      <c r="DL7" s="752"/>
      <c r="DM7" s="752"/>
      <c r="DN7" s="752"/>
      <c r="DO7" s="752"/>
      <c r="DP7" s="752"/>
      <c r="DQ7" s="752"/>
      <c r="DR7" s="752"/>
      <c r="DS7" s="752"/>
      <c r="DT7" s="752"/>
      <c r="DU7" s="752"/>
      <c r="DV7" s="752"/>
      <c r="DW7" s="752"/>
    </row>
    <row r="8" spans="1:143" s="753" customFormat="1" ht="13.2">
      <c r="A8" s="1042"/>
      <c r="B8" s="1042"/>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2"/>
      <c r="AE8" s="1042"/>
      <c r="AF8" s="1042"/>
      <c r="AG8" s="1042"/>
      <c r="AH8" s="1042"/>
      <c r="AI8" s="1042"/>
      <c r="AJ8" s="1042"/>
      <c r="AK8" s="1042"/>
      <c r="AL8" s="1042"/>
      <c r="AM8" s="1042"/>
      <c r="AN8" s="1042"/>
      <c r="AO8" s="1042"/>
      <c r="AP8" s="1042"/>
      <c r="AQ8" s="1042"/>
      <c r="AR8" s="1042"/>
      <c r="AS8" s="1042"/>
      <c r="AT8" s="1042"/>
      <c r="AU8" s="1042"/>
      <c r="AV8" s="1042"/>
      <c r="AW8" s="1042"/>
      <c r="AX8" s="1042"/>
      <c r="AY8" s="1042"/>
      <c r="AZ8" s="1042"/>
      <c r="BA8" s="1042"/>
      <c r="BB8" s="1042"/>
      <c r="BC8" s="1042"/>
      <c r="BD8" s="1042"/>
      <c r="BE8" s="1042"/>
      <c r="BF8" s="1042"/>
      <c r="BG8" s="1042"/>
      <c r="BH8" s="1042"/>
      <c r="BI8" s="1042"/>
      <c r="BJ8" s="1042"/>
      <c r="BK8" s="1042"/>
      <c r="BL8" s="1042"/>
      <c r="BM8" s="1042"/>
      <c r="BN8" s="1042"/>
      <c r="BO8" s="1042"/>
      <c r="BP8" s="1042"/>
      <c r="BQ8" s="1042"/>
      <c r="BR8" s="1042"/>
      <c r="BS8" s="1042"/>
      <c r="BT8" s="1042"/>
      <c r="BU8" s="1042"/>
      <c r="BV8" s="1042"/>
      <c r="BW8" s="1042"/>
      <c r="BX8" s="1042"/>
      <c r="BY8" s="1042"/>
      <c r="BZ8" s="1042"/>
      <c r="CA8" s="1042"/>
      <c r="CB8" s="1042"/>
      <c r="CC8" s="1042"/>
      <c r="CD8" s="1042"/>
      <c r="CE8" s="1042"/>
      <c r="CF8" s="1042"/>
      <c r="CG8" s="1042"/>
      <c r="CH8" s="1042"/>
      <c r="CI8" s="1042"/>
      <c r="CJ8" s="1042"/>
      <c r="CK8" s="1042"/>
      <c r="CL8" s="1042"/>
      <c r="CM8" s="1042"/>
      <c r="CN8" s="1042"/>
      <c r="CO8" s="1042"/>
      <c r="CP8" s="1042"/>
      <c r="CQ8" s="1042"/>
      <c r="CR8" s="1042"/>
      <c r="CS8" s="1042"/>
      <c r="CT8" s="1042"/>
      <c r="CU8" s="1042"/>
      <c r="CV8" s="1042"/>
      <c r="CW8" s="1042"/>
      <c r="CX8" s="1042"/>
      <c r="CY8" s="1042"/>
      <c r="CZ8" s="1042"/>
      <c r="DA8" s="1042"/>
      <c r="DB8" s="1042"/>
      <c r="DC8" s="1042"/>
      <c r="DD8" s="1083"/>
      <c r="DE8" s="1083"/>
      <c r="DF8" s="752"/>
      <c r="DG8" s="752"/>
      <c r="DH8" s="752"/>
      <c r="DI8" s="752"/>
      <c r="DJ8" s="752"/>
      <c r="DK8" s="752"/>
      <c r="DL8" s="752"/>
      <c r="DM8" s="752"/>
      <c r="DN8" s="752"/>
      <c r="DO8" s="752"/>
      <c r="DP8" s="752"/>
      <c r="DQ8" s="752"/>
      <c r="DR8" s="752"/>
      <c r="DS8" s="752"/>
      <c r="DT8" s="752"/>
      <c r="DU8" s="752"/>
      <c r="DV8" s="752"/>
      <c r="DW8" s="752"/>
    </row>
    <row r="9" spans="1:143" s="753" customFormat="1" ht="13.2">
      <c r="A9" s="1042"/>
      <c r="B9" s="1042"/>
      <c r="C9" s="1042"/>
      <c r="D9" s="1042"/>
      <c r="E9" s="1042"/>
      <c r="F9" s="1042"/>
      <c r="G9" s="1042"/>
      <c r="H9" s="1042"/>
      <c r="I9" s="1042"/>
      <c r="J9" s="1042"/>
      <c r="K9" s="1042"/>
      <c r="L9" s="1042"/>
      <c r="M9" s="1042"/>
      <c r="N9" s="1042"/>
      <c r="O9" s="1042"/>
      <c r="P9" s="1042"/>
      <c r="Q9" s="1042"/>
      <c r="R9" s="1042"/>
      <c r="S9" s="1042"/>
      <c r="T9" s="1042"/>
      <c r="U9" s="1042"/>
      <c r="V9" s="1042"/>
      <c r="W9" s="1042"/>
      <c r="X9" s="1042"/>
      <c r="Y9" s="1042"/>
      <c r="Z9" s="1042"/>
      <c r="AA9" s="1042"/>
      <c r="AB9" s="1042"/>
      <c r="AC9" s="1042"/>
      <c r="AD9" s="1042"/>
      <c r="AE9" s="1042"/>
      <c r="AF9" s="1042"/>
      <c r="AG9" s="1042"/>
      <c r="AH9" s="1042"/>
      <c r="AI9" s="1042"/>
      <c r="AJ9" s="1042"/>
      <c r="AK9" s="1042"/>
      <c r="AL9" s="1042"/>
      <c r="AM9" s="1042"/>
      <c r="AN9" s="1042"/>
      <c r="AO9" s="1042"/>
      <c r="AP9" s="1042"/>
      <c r="AQ9" s="1042"/>
      <c r="AR9" s="1042"/>
      <c r="AS9" s="1042"/>
      <c r="AT9" s="1042"/>
      <c r="AU9" s="1042"/>
      <c r="AV9" s="1042"/>
      <c r="AW9" s="1042"/>
      <c r="AX9" s="1042"/>
      <c r="AY9" s="1042"/>
      <c r="AZ9" s="1042"/>
      <c r="BA9" s="1042"/>
      <c r="BB9" s="1042"/>
      <c r="BC9" s="1042"/>
      <c r="BD9" s="1042"/>
      <c r="BE9" s="1042"/>
      <c r="BF9" s="1042"/>
      <c r="BG9" s="1042"/>
      <c r="BH9" s="1042"/>
      <c r="BI9" s="1042"/>
      <c r="BJ9" s="1042"/>
      <c r="BK9" s="1042"/>
      <c r="BL9" s="1042"/>
      <c r="BM9" s="1042"/>
      <c r="BN9" s="1042"/>
      <c r="BO9" s="1042"/>
      <c r="BP9" s="1042"/>
      <c r="BQ9" s="1042"/>
      <c r="BR9" s="1042"/>
      <c r="BS9" s="1042"/>
      <c r="BT9" s="1042"/>
      <c r="BU9" s="1042"/>
      <c r="BV9" s="1042"/>
      <c r="BW9" s="1042"/>
      <c r="BX9" s="1042"/>
      <c r="BY9" s="1042"/>
      <c r="BZ9" s="1042"/>
      <c r="CA9" s="1042"/>
      <c r="CB9" s="1042"/>
      <c r="CC9" s="1042"/>
      <c r="CD9" s="1042"/>
      <c r="CE9" s="1042"/>
      <c r="CF9" s="1042"/>
      <c r="CG9" s="1042"/>
      <c r="CH9" s="1042"/>
      <c r="CI9" s="1042"/>
      <c r="CJ9" s="1042"/>
      <c r="CK9" s="1042"/>
      <c r="CL9" s="1042"/>
      <c r="CM9" s="1042"/>
      <c r="CN9" s="1042"/>
      <c r="CO9" s="1042"/>
      <c r="CP9" s="1042"/>
      <c r="CQ9" s="1042"/>
      <c r="CR9" s="1042"/>
      <c r="CS9" s="1042"/>
      <c r="CT9" s="1042"/>
      <c r="CU9" s="1042"/>
      <c r="CV9" s="1042"/>
      <c r="CW9" s="1042"/>
      <c r="CX9" s="1042"/>
      <c r="CY9" s="1042"/>
      <c r="CZ9" s="1042"/>
      <c r="DA9" s="1042"/>
      <c r="DB9" s="1042"/>
      <c r="DC9" s="1042"/>
      <c r="DD9" s="1083"/>
      <c r="DE9" s="1083"/>
      <c r="DF9" s="752"/>
      <c r="DG9" s="752"/>
      <c r="DH9" s="752"/>
      <c r="DI9" s="752"/>
      <c r="DJ9" s="752"/>
      <c r="DK9" s="752"/>
      <c r="DL9" s="752"/>
      <c r="DM9" s="752"/>
      <c r="DN9" s="752"/>
      <c r="DO9" s="752"/>
      <c r="DP9" s="752"/>
      <c r="DQ9" s="752"/>
      <c r="DR9" s="752"/>
      <c r="DS9" s="752"/>
      <c r="DT9" s="752"/>
      <c r="DU9" s="752"/>
      <c r="DV9" s="752"/>
      <c r="DW9" s="752"/>
    </row>
    <row r="10" spans="1:143" s="753" customFormat="1" ht="13.2">
      <c r="A10" s="1042"/>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X10" s="1042"/>
      <c r="Y10" s="1042"/>
      <c r="Z10" s="1042"/>
      <c r="AA10" s="1042"/>
      <c r="AB10" s="1042"/>
      <c r="AC10" s="1042"/>
      <c r="AD10" s="1042"/>
      <c r="AE10" s="1042"/>
      <c r="AF10" s="1042"/>
      <c r="AG10" s="1042"/>
      <c r="AH10" s="1042"/>
      <c r="AI10" s="1042"/>
      <c r="AJ10" s="1042"/>
      <c r="AK10" s="1042"/>
      <c r="AL10" s="1042"/>
      <c r="AM10" s="1042"/>
      <c r="AN10" s="1042"/>
      <c r="AO10" s="1042"/>
      <c r="AP10" s="1042"/>
      <c r="AQ10" s="1042"/>
      <c r="AR10" s="1042"/>
      <c r="AS10" s="1042"/>
      <c r="AT10" s="1042"/>
      <c r="AU10" s="1042"/>
      <c r="AV10" s="1042"/>
      <c r="AW10" s="1042"/>
      <c r="AX10" s="1042"/>
      <c r="AY10" s="1042"/>
      <c r="AZ10" s="1042"/>
      <c r="BA10" s="1042"/>
      <c r="BB10" s="1042"/>
      <c r="BC10" s="1042"/>
      <c r="BD10" s="1042"/>
      <c r="BE10" s="1042"/>
      <c r="BF10" s="1042"/>
      <c r="BG10" s="1042"/>
      <c r="BH10" s="1042"/>
      <c r="BI10" s="1042"/>
      <c r="BJ10" s="1042"/>
      <c r="BK10" s="1042"/>
      <c r="BL10" s="1042"/>
      <c r="BM10" s="1042"/>
      <c r="BN10" s="1042"/>
      <c r="BO10" s="1042"/>
      <c r="BP10" s="1042"/>
      <c r="BQ10" s="1042"/>
      <c r="BR10" s="1042"/>
      <c r="BS10" s="1042"/>
      <c r="BT10" s="1042"/>
      <c r="BU10" s="1042"/>
      <c r="BV10" s="1042"/>
      <c r="BW10" s="1042"/>
      <c r="BX10" s="1042"/>
      <c r="BY10" s="1042"/>
      <c r="BZ10" s="1042"/>
      <c r="CA10" s="1042"/>
      <c r="CB10" s="1042"/>
      <c r="CC10" s="1042"/>
      <c r="CD10" s="1042"/>
      <c r="CE10" s="1042"/>
      <c r="CF10" s="1042"/>
      <c r="CG10" s="1042"/>
      <c r="CH10" s="1042"/>
      <c r="CI10" s="1042"/>
      <c r="CJ10" s="1042"/>
      <c r="CK10" s="1042"/>
      <c r="CL10" s="1042"/>
      <c r="CM10" s="1042"/>
      <c r="CN10" s="1042"/>
      <c r="CO10" s="1042"/>
      <c r="CP10" s="1042"/>
      <c r="CQ10" s="1042"/>
      <c r="CR10" s="1042"/>
      <c r="CS10" s="1042"/>
      <c r="CT10" s="1042"/>
      <c r="CU10" s="1042"/>
      <c r="CV10" s="1042"/>
      <c r="CW10" s="1042"/>
      <c r="CX10" s="1042"/>
      <c r="CY10" s="1042"/>
      <c r="CZ10" s="1042"/>
      <c r="DA10" s="1042"/>
      <c r="DB10" s="1042"/>
      <c r="DC10" s="1042"/>
      <c r="DD10" s="1083"/>
      <c r="DE10" s="1083"/>
      <c r="DF10" s="752"/>
      <c r="DG10" s="752"/>
      <c r="DH10" s="752"/>
      <c r="DI10" s="752"/>
      <c r="DJ10" s="752"/>
      <c r="DK10" s="752"/>
      <c r="DL10" s="752"/>
      <c r="DM10" s="752"/>
      <c r="DN10" s="752"/>
      <c r="DO10" s="752"/>
      <c r="DP10" s="752"/>
      <c r="DQ10" s="752"/>
      <c r="DR10" s="752"/>
      <c r="DS10" s="752"/>
      <c r="DT10" s="752"/>
      <c r="DU10" s="752"/>
      <c r="DV10" s="752"/>
      <c r="DW10" s="752"/>
      <c r="EM10" s="753" t="s">
        <v>28</v>
      </c>
    </row>
    <row r="11" spans="1:143" s="753" customFormat="1" ht="13.2">
      <c r="A11" s="1042"/>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2"/>
      <c r="AL11" s="1042"/>
      <c r="AM11" s="1042"/>
      <c r="AN11" s="1042"/>
      <c r="AO11" s="1042"/>
      <c r="AP11" s="1042"/>
      <c r="AQ11" s="1042"/>
      <c r="AR11" s="1042"/>
      <c r="AS11" s="1042"/>
      <c r="AT11" s="1042"/>
      <c r="AU11" s="1042"/>
      <c r="AV11" s="1042"/>
      <c r="AW11" s="1042"/>
      <c r="AX11" s="1042"/>
      <c r="AY11" s="1042"/>
      <c r="AZ11" s="1042"/>
      <c r="BA11" s="1042"/>
      <c r="BB11" s="1042"/>
      <c r="BC11" s="1042"/>
      <c r="BD11" s="1042"/>
      <c r="BE11" s="1042"/>
      <c r="BF11" s="1042"/>
      <c r="BG11" s="1042"/>
      <c r="BH11" s="1042"/>
      <c r="BI11" s="1042"/>
      <c r="BJ11" s="1042"/>
      <c r="BK11" s="1042"/>
      <c r="BL11" s="1042"/>
      <c r="BM11" s="1042"/>
      <c r="BN11" s="1042"/>
      <c r="BO11" s="1042"/>
      <c r="BP11" s="1042"/>
      <c r="BQ11" s="1042"/>
      <c r="BR11" s="1042"/>
      <c r="BS11" s="1042"/>
      <c r="BT11" s="1042"/>
      <c r="BU11" s="1042"/>
      <c r="BV11" s="1042"/>
      <c r="BW11" s="1042"/>
      <c r="BX11" s="1042"/>
      <c r="BY11" s="1042"/>
      <c r="BZ11" s="1042"/>
      <c r="CA11" s="1042"/>
      <c r="CB11" s="1042"/>
      <c r="CC11" s="1042"/>
      <c r="CD11" s="1042"/>
      <c r="CE11" s="1042"/>
      <c r="CF11" s="1042"/>
      <c r="CG11" s="1042"/>
      <c r="CH11" s="1042"/>
      <c r="CI11" s="1042"/>
      <c r="CJ11" s="1042"/>
      <c r="CK11" s="1042"/>
      <c r="CL11" s="1042"/>
      <c r="CM11" s="1042"/>
      <c r="CN11" s="1042"/>
      <c r="CO11" s="1042"/>
      <c r="CP11" s="1042"/>
      <c r="CQ11" s="1042"/>
      <c r="CR11" s="1042"/>
      <c r="CS11" s="1042"/>
      <c r="CT11" s="1042"/>
      <c r="CU11" s="1042"/>
      <c r="CV11" s="1042"/>
      <c r="CW11" s="1042"/>
      <c r="CX11" s="1042"/>
      <c r="CY11" s="1042"/>
      <c r="CZ11" s="1042"/>
      <c r="DA11" s="1042"/>
      <c r="DB11" s="1042"/>
      <c r="DC11" s="1042"/>
      <c r="DD11" s="1083"/>
      <c r="DE11" s="1083"/>
      <c r="DF11" s="752"/>
      <c r="DG11" s="752"/>
      <c r="DH11" s="752"/>
      <c r="DI11" s="752"/>
      <c r="DJ11" s="752"/>
      <c r="DK11" s="752"/>
      <c r="DL11" s="752"/>
      <c r="DM11" s="752"/>
      <c r="DN11" s="752"/>
      <c r="DO11" s="752"/>
      <c r="DP11" s="752"/>
      <c r="DQ11" s="752"/>
      <c r="DR11" s="752"/>
      <c r="DS11" s="752"/>
      <c r="DT11" s="752"/>
      <c r="DU11" s="752"/>
      <c r="DV11" s="752"/>
      <c r="DW11" s="752"/>
    </row>
    <row r="12" spans="1:143" s="753" customFormat="1" ht="13.2">
      <c r="A12" s="1042"/>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X12" s="1042"/>
      <c r="Y12" s="1042"/>
      <c r="Z12" s="1042"/>
      <c r="AA12" s="1042"/>
      <c r="AB12" s="1042"/>
      <c r="AC12" s="1042"/>
      <c r="AD12" s="1042"/>
      <c r="AE12" s="1042"/>
      <c r="AF12" s="1042"/>
      <c r="AG12" s="1042"/>
      <c r="AH12" s="1042"/>
      <c r="AI12" s="1042"/>
      <c r="AJ12" s="1042"/>
      <c r="AK12" s="1042"/>
      <c r="AL12" s="1042"/>
      <c r="AM12" s="1042"/>
      <c r="AN12" s="1042"/>
      <c r="AO12" s="1042"/>
      <c r="AP12" s="1042"/>
      <c r="AQ12" s="1042"/>
      <c r="AR12" s="1042"/>
      <c r="AS12" s="1042"/>
      <c r="AT12" s="1042"/>
      <c r="AU12" s="1042"/>
      <c r="AV12" s="1042"/>
      <c r="AW12" s="1042"/>
      <c r="AX12" s="1042"/>
      <c r="AY12" s="1042"/>
      <c r="AZ12" s="1042"/>
      <c r="BA12" s="1042"/>
      <c r="BB12" s="1042"/>
      <c r="BC12" s="1042"/>
      <c r="BD12" s="1042"/>
      <c r="BE12" s="1042"/>
      <c r="BF12" s="1042"/>
      <c r="BG12" s="1042"/>
      <c r="BH12" s="1042"/>
      <c r="BI12" s="1042"/>
      <c r="BJ12" s="1042"/>
      <c r="BK12" s="1042"/>
      <c r="BL12" s="1042"/>
      <c r="BM12" s="1042"/>
      <c r="BN12" s="1042"/>
      <c r="BO12" s="1042"/>
      <c r="BP12" s="1042"/>
      <c r="BQ12" s="1042"/>
      <c r="BR12" s="1042"/>
      <c r="BS12" s="1042"/>
      <c r="BT12" s="1042"/>
      <c r="BU12" s="1042"/>
      <c r="BV12" s="1042"/>
      <c r="BW12" s="1042"/>
      <c r="BX12" s="1042"/>
      <c r="BY12" s="1042"/>
      <c r="BZ12" s="1042"/>
      <c r="CA12" s="1042"/>
      <c r="CB12" s="1042"/>
      <c r="CC12" s="1042"/>
      <c r="CD12" s="1042"/>
      <c r="CE12" s="1042"/>
      <c r="CF12" s="1042"/>
      <c r="CG12" s="1042"/>
      <c r="CH12" s="1042"/>
      <c r="CI12" s="1042"/>
      <c r="CJ12" s="1042"/>
      <c r="CK12" s="1042"/>
      <c r="CL12" s="1042"/>
      <c r="CM12" s="1042"/>
      <c r="CN12" s="1042"/>
      <c r="CO12" s="1042"/>
      <c r="CP12" s="1042"/>
      <c r="CQ12" s="1042"/>
      <c r="CR12" s="1042"/>
      <c r="CS12" s="1042"/>
      <c r="CT12" s="1042"/>
      <c r="CU12" s="1042"/>
      <c r="CV12" s="1042"/>
      <c r="CW12" s="1042"/>
      <c r="CX12" s="1042"/>
      <c r="CY12" s="1042"/>
      <c r="CZ12" s="1042"/>
      <c r="DA12" s="1042"/>
      <c r="DB12" s="1042"/>
      <c r="DC12" s="1042"/>
      <c r="DD12" s="1083"/>
      <c r="DE12" s="1083"/>
      <c r="DF12" s="752"/>
      <c r="DG12" s="752"/>
      <c r="DH12" s="752"/>
      <c r="DI12" s="752"/>
      <c r="DJ12" s="752"/>
      <c r="DK12" s="752"/>
      <c r="DL12" s="752"/>
      <c r="DM12" s="752"/>
      <c r="DN12" s="752"/>
      <c r="DO12" s="752"/>
      <c r="DP12" s="752"/>
      <c r="DQ12" s="752"/>
      <c r="DR12" s="752"/>
      <c r="DS12" s="752"/>
      <c r="DT12" s="752"/>
      <c r="DU12" s="752"/>
      <c r="DV12" s="752"/>
      <c r="DW12" s="752"/>
      <c r="EM12" s="753" t="s">
        <v>28</v>
      </c>
    </row>
    <row r="13" spans="1:143" s="753" customFormat="1" ht="13.2">
      <c r="A13" s="1042"/>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2"/>
      <c r="AK13" s="1042"/>
      <c r="AL13" s="1042"/>
      <c r="AM13" s="1042"/>
      <c r="AN13" s="1042"/>
      <c r="AO13" s="1042"/>
      <c r="AP13" s="1042"/>
      <c r="AQ13" s="1042"/>
      <c r="AR13" s="1042"/>
      <c r="AS13" s="1042"/>
      <c r="AT13" s="1042"/>
      <c r="AU13" s="1042"/>
      <c r="AV13" s="1042"/>
      <c r="AW13" s="1042"/>
      <c r="AX13" s="1042"/>
      <c r="AY13" s="1042"/>
      <c r="AZ13" s="1042"/>
      <c r="BA13" s="1042"/>
      <c r="BB13" s="1042"/>
      <c r="BC13" s="1042"/>
      <c r="BD13" s="1042"/>
      <c r="BE13" s="1042"/>
      <c r="BF13" s="1042"/>
      <c r="BG13" s="1042"/>
      <c r="BH13" s="1042"/>
      <c r="BI13" s="1042"/>
      <c r="BJ13" s="1042"/>
      <c r="BK13" s="1042"/>
      <c r="BL13" s="1042"/>
      <c r="BM13" s="1042"/>
      <c r="BN13" s="1042"/>
      <c r="BO13" s="1042"/>
      <c r="BP13" s="1042"/>
      <c r="BQ13" s="1042"/>
      <c r="BR13" s="1042"/>
      <c r="BS13" s="1042"/>
      <c r="BT13" s="1042"/>
      <c r="BU13" s="1042"/>
      <c r="BV13" s="1042"/>
      <c r="BW13" s="1042"/>
      <c r="BX13" s="1042"/>
      <c r="BY13" s="1042"/>
      <c r="BZ13" s="1042"/>
      <c r="CA13" s="1042"/>
      <c r="CB13" s="1042"/>
      <c r="CC13" s="1042"/>
      <c r="CD13" s="1042"/>
      <c r="CE13" s="1042"/>
      <c r="CF13" s="1042"/>
      <c r="CG13" s="1042"/>
      <c r="CH13" s="1042"/>
      <c r="CI13" s="1042"/>
      <c r="CJ13" s="1042"/>
      <c r="CK13" s="1042"/>
      <c r="CL13" s="1042"/>
      <c r="CM13" s="1042"/>
      <c r="CN13" s="1042"/>
      <c r="CO13" s="1042"/>
      <c r="CP13" s="1042"/>
      <c r="CQ13" s="1042"/>
      <c r="CR13" s="1042"/>
      <c r="CS13" s="1042"/>
      <c r="CT13" s="1042"/>
      <c r="CU13" s="1042"/>
      <c r="CV13" s="1042"/>
      <c r="CW13" s="1042"/>
      <c r="CX13" s="1042"/>
      <c r="CY13" s="1042"/>
      <c r="CZ13" s="1042"/>
      <c r="DA13" s="1042"/>
      <c r="DB13" s="1042"/>
      <c r="DC13" s="1042"/>
      <c r="DD13" s="1083"/>
      <c r="DE13" s="1083"/>
      <c r="DF13" s="752"/>
      <c r="DG13" s="752"/>
      <c r="DH13" s="752"/>
      <c r="DI13" s="752"/>
      <c r="DJ13" s="752"/>
      <c r="DK13" s="752"/>
      <c r="DL13" s="752"/>
      <c r="DM13" s="752"/>
      <c r="DN13" s="752"/>
      <c r="DO13" s="752"/>
      <c r="DP13" s="752"/>
      <c r="DQ13" s="752"/>
      <c r="DR13" s="752"/>
      <c r="DS13" s="752"/>
      <c r="DT13" s="752"/>
      <c r="DU13" s="752"/>
      <c r="DV13" s="752"/>
      <c r="DW13" s="752"/>
    </row>
    <row r="14" spans="1:143" s="753" customFormat="1" ht="13.2">
      <c r="A14" s="1042"/>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2"/>
      <c r="AH14" s="1042"/>
      <c r="AI14" s="1042"/>
      <c r="AJ14" s="1042"/>
      <c r="AK14" s="1042"/>
      <c r="AL14" s="1042"/>
      <c r="AM14" s="1042"/>
      <c r="AN14" s="1042"/>
      <c r="AO14" s="1042"/>
      <c r="AP14" s="1042"/>
      <c r="AQ14" s="1042"/>
      <c r="AR14" s="1042"/>
      <c r="AS14" s="1042"/>
      <c r="AT14" s="1042"/>
      <c r="AU14" s="1042"/>
      <c r="AV14" s="1042"/>
      <c r="AW14" s="1042"/>
      <c r="AX14" s="1042"/>
      <c r="AY14" s="1042"/>
      <c r="AZ14" s="1042"/>
      <c r="BA14" s="1042"/>
      <c r="BB14" s="1042"/>
      <c r="BC14" s="1042"/>
      <c r="BD14" s="1042"/>
      <c r="BE14" s="1042"/>
      <c r="BF14" s="1042"/>
      <c r="BG14" s="1042"/>
      <c r="BH14" s="1042"/>
      <c r="BI14" s="1042"/>
      <c r="BJ14" s="1042"/>
      <c r="BK14" s="1042"/>
      <c r="BL14" s="1042"/>
      <c r="BM14" s="1042"/>
      <c r="BN14" s="1042"/>
      <c r="BO14" s="1042"/>
      <c r="BP14" s="1042"/>
      <c r="BQ14" s="1042"/>
      <c r="BR14" s="1042"/>
      <c r="BS14" s="1042"/>
      <c r="BT14" s="1042"/>
      <c r="BU14" s="1042"/>
      <c r="BV14" s="1042"/>
      <c r="BW14" s="1042"/>
      <c r="BX14" s="1042"/>
      <c r="BY14" s="1042"/>
      <c r="BZ14" s="1042"/>
      <c r="CA14" s="1042"/>
      <c r="CB14" s="1042"/>
      <c r="CC14" s="1042"/>
      <c r="CD14" s="1042"/>
      <c r="CE14" s="1042"/>
      <c r="CF14" s="1042"/>
      <c r="CG14" s="1042"/>
      <c r="CH14" s="1042"/>
      <c r="CI14" s="1042"/>
      <c r="CJ14" s="1042"/>
      <c r="CK14" s="1042"/>
      <c r="CL14" s="1042"/>
      <c r="CM14" s="1042"/>
      <c r="CN14" s="1042"/>
      <c r="CO14" s="1042"/>
      <c r="CP14" s="1042"/>
      <c r="CQ14" s="1042"/>
      <c r="CR14" s="1042"/>
      <c r="CS14" s="1042"/>
      <c r="CT14" s="1042"/>
      <c r="CU14" s="1042"/>
      <c r="CV14" s="1042"/>
      <c r="CW14" s="1042"/>
      <c r="CX14" s="1042"/>
      <c r="CY14" s="1042"/>
      <c r="CZ14" s="1042"/>
      <c r="DA14" s="1042"/>
      <c r="DB14" s="1042"/>
      <c r="DC14" s="1042"/>
      <c r="DD14" s="1083"/>
      <c r="DE14" s="1083"/>
      <c r="DF14" s="752"/>
      <c r="DG14" s="752"/>
      <c r="DH14" s="752"/>
      <c r="DI14" s="752"/>
      <c r="DJ14" s="752"/>
      <c r="DK14" s="752"/>
      <c r="DL14" s="752"/>
      <c r="DM14" s="752"/>
      <c r="DN14" s="752"/>
      <c r="DO14" s="752"/>
      <c r="DP14" s="752"/>
      <c r="DQ14" s="752"/>
      <c r="DR14" s="752"/>
      <c r="DS14" s="752"/>
      <c r="DT14" s="752"/>
      <c r="DU14" s="752"/>
      <c r="DV14" s="752"/>
      <c r="DW14" s="752"/>
    </row>
    <row r="15" spans="1:143" s="753" customFormat="1" ht="13.2">
      <c r="A15" s="368"/>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X15" s="1042"/>
      <c r="Y15" s="1042"/>
      <c r="Z15" s="1042"/>
      <c r="AA15" s="1042"/>
      <c r="AB15" s="1042"/>
      <c r="AC15" s="1042"/>
      <c r="AD15" s="1042"/>
      <c r="AE15" s="1042"/>
      <c r="AF15" s="1042"/>
      <c r="AG15" s="1042"/>
      <c r="AH15" s="1042"/>
      <c r="AI15" s="1042"/>
      <c r="AJ15" s="1042"/>
      <c r="AK15" s="1042"/>
      <c r="AL15" s="1042"/>
      <c r="AM15" s="1042"/>
      <c r="AN15" s="1042"/>
      <c r="AO15" s="1042"/>
      <c r="AP15" s="1042"/>
      <c r="AQ15" s="1042"/>
      <c r="AR15" s="1042"/>
      <c r="AS15" s="1042"/>
      <c r="AT15" s="1042"/>
      <c r="AU15" s="1042"/>
      <c r="AV15" s="1042"/>
      <c r="AW15" s="1042"/>
      <c r="AX15" s="1042"/>
      <c r="AY15" s="1042"/>
      <c r="AZ15" s="1042"/>
      <c r="BA15" s="1042"/>
      <c r="BB15" s="1042"/>
      <c r="BC15" s="1042"/>
      <c r="BD15" s="1042"/>
      <c r="BE15" s="1042"/>
      <c r="BF15" s="1042"/>
      <c r="BG15" s="1042"/>
      <c r="BH15" s="1042"/>
      <c r="BI15" s="1042"/>
      <c r="BJ15" s="1042"/>
      <c r="BK15" s="1042"/>
      <c r="BL15" s="1042"/>
      <c r="BM15" s="1042"/>
      <c r="BN15" s="1042"/>
      <c r="BO15" s="1042"/>
      <c r="BP15" s="1042"/>
      <c r="BQ15" s="1042"/>
      <c r="BR15" s="1042"/>
      <c r="BS15" s="1042"/>
      <c r="BT15" s="1042"/>
      <c r="BU15" s="1042"/>
      <c r="BV15" s="1042"/>
      <c r="BW15" s="1042"/>
      <c r="BX15" s="1042"/>
      <c r="BY15" s="1042"/>
      <c r="BZ15" s="1042"/>
      <c r="CA15" s="1042"/>
      <c r="CB15" s="1042"/>
      <c r="CC15" s="1042"/>
      <c r="CD15" s="1042"/>
      <c r="CE15" s="1042"/>
      <c r="CF15" s="1042"/>
      <c r="CG15" s="1042"/>
      <c r="CH15" s="1042"/>
      <c r="CI15" s="1042"/>
      <c r="CJ15" s="1042"/>
      <c r="CK15" s="1042"/>
      <c r="CL15" s="1042"/>
      <c r="CM15" s="1042"/>
      <c r="CN15" s="1042"/>
      <c r="CO15" s="1042"/>
      <c r="CP15" s="1042"/>
      <c r="CQ15" s="1042"/>
      <c r="CR15" s="1042"/>
      <c r="CS15" s="1042"/>
      <c r="CT15" s="1042"/>
      <c r="CU15" s="1042"/>
      <c r="CV15" s="1042"/>
      <c r="CW15" s="1042"/>
      <c r="CX15" s="1042"/>
      <c r="CY15" s="1042"/>
      <c r="CZ15" s="1042"/>
      <c r="DA15" s="1042"/>
      <c r="DB15" s="1042"/>
      <c r="DC15" s="1042"/>
      <c r="DD15" s="1083"/>
      <c r="DE15" s="1083"/>
      <c r="DF15" s="752"/>
      <c r="DG15" s="752"/>
      <c r="DH15" s="752"/>
      <c r="DI15" s="752"/>
      <c r="DJ15" s="752"/>
      <c r="DK15" s="752"/>
      <c r="DL15" s="752"/>
      <c r="DM15" s="752"/>
      <c r="DN15" s="752"/>
      <c r="DO15" s="752"/>
      <c r="DP15" s="752"/>
      <c r="DQ15" s="752"/>
      <c r="DR15" s="752"/>
      <c r="DS15" s="752"/>
      <c r="DT15" s="752"/>
      <c r="DU15" s="752"/>
      <c r="DV15" s="752"/>
      <c r="DW15" s="752"/>
    </row>
    <row r="16" spans="1:143" s="753" customFormat="1" ht="13.2">
      <c r="A16" s="368"/>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2"/>
      <c r="AI16" s="1042"/>
      <c r="AJ16" s="1042"/>
      <c r="AK16" s="1042"/>
      <c r="AL16" s="1042"/>
      <c r="AM16" s="1042"/>
      <c r="AN16" s="1042"/>
      <c r="AO16" s="1042"/>
      <c r="AP16" s="1042"/>
      <c r="AQ16" s="1042"/>
      <c r="AR16" s="1042"/>
      <c r="AS16" s="1042"/>
      <c r="AT16" s="1042"/>
      <c r="AU16" s="1042"/>
      <c r="AV16" s="1042"/>
      <c r="AW16" s="1042"/>
      <c r="AX16" s="1042"/>
      <c r="AY16" s="1042"/>
      <c r="AZ16" s="1042"/>
      <c r="BA16" s="1042"/>
      <c r="BB16" s="1042"/>
      <c r="BC16" s="1042"/>
      <c r="BD16" s="1042"/>
      <c r="BE16" s="1042"/>
      <c r="BF16" s="1042"/>
      <c r="BG16" s="1042"/>
      <c r="BH16" s="1042"/>
      <c r="BI16" s="1042"/>
      <c r="BJ16" s="1042"/>
      <c r="BK16" s="1042"/>
      <c r="BL16" s="1042"/>
      <c r="BM16" s="1042"/>
      <c r="BN16" s="1042"/>
      <c r="BO16" s="1042"/>
      <c r="BP16" s="1042"/>
      <c r="BQ16" s="1042"/>
      <c r="BR16" s="1042"/>
      <c r="BS16" s="1042"/>
      <c r="BT16" s="1042"/>
      <c r="BU16" s="1042"/>
      <c r="BV16" s="1042"/>
      <c r="BW16" s="1042"/>
      <c r="BX16" s="1042"/>
      <c r="BY16" s="1042"/>
      <c r="BZ16" s="1042"/>
      <c r="CA16" s="1042"/>
      <c r="CB16" s="1042"/>
      <c r="CC16" s="1042"/>
      <c r="CD16" s="1042"/>
      <c r="CE16" s="1042"/>
      <c r="CF16" s="1042"/>
      <c r="CG16" s="1042"/>
      <c r="CH16" s="1042"/>
      <c r="CI16" s="1042"/>
      <c r="CJ16" s="1042"/>
      <c r="CK16" s="1042"/>
      <c r="CL16" s="1042"/>
      <c r="CM16" s="1042"/>
      <c r="CN16" s="1042"/>
      <c r="CO16" s="1042"/>
      <c r="CP16" s="1042"/>
      <c r="CQ16" s="1042"/>
      <c r="CR16" s="1042"/>
      <c r="CS16" s="1042"/>
      <c r="CT16" s="1042"/>
      <c r="CU16" s="1042"/>
      <c r="CV16" s="1042"/>
      <c r="CW16" s="1042"/>
      <c r="CX16" s="1042"/>
      <c r="CY16" s="1042"/>
      <c r="CZ16" s="1042"/>
      <c r="DA16" s="1042"/>
      <c r="DB16" s="1042"/>
      <c r="DC16" s="1042"/>
      <c r="DD16" s="1083"/>
      <c r="DE16" s="1083"/>
      <c r="DF16" s="752"/>
      <c r="DG16" s="752"/>
      <c r="DH16" s="752"/>
      <c r="DI16" s="752"/>
      <c r="DJ16" s="752"/>
      <c r="DK16" s="752"/>
      <c r="DL16" s="752"/>
      <c r="DM16" s="752"/>
      <c r="DN16" s="752"/>
      <c r="DO16" s="752"/>
      <c r="DP16" s="752"/>
      <c r="DQ16" s="752"/>
      <c r="DR16" s="752"/>
      <c r="DS16" s="752"/>
      <c r="DT16" s="752"/>
      <c r="DU16" s="752"/>
      <c r="DV16" s="752"/>
      <c r="DW16" s="752"/>
    </row>
    <row r="17" spans="1:351" s="753" customFormat="1" ht="13.2">
      <c r="A17" s="368"/>
      <c r="B17" s="1042"/>
      <c r="C17" s="1042"/>
      <c r="D17" s="1042"/>
      <c r="E17" s="1042"/>
      <c r="F17" s="1042"/>
      <c r="G17" s="1042"/>
      <c r="H17" s="1042"/>
      <c r="I17" s="1042"/>
      <c r="J17" s="1042"/>
      <c r="K17" s="1042"/>
      <c r="L17" s="1042"/>
      <c r="M17" s="1042"/>
      <c r="N17" s="1042"/>
      <c r="O17" s="1042"/>
      <c r="P17" s="1042"/>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2"/>
      <c r="AL17" s="1042"/>
      <c r="AM17" s="1042"/>
      <c r="AN17" s="1042"/>
      <c r="AO17" s="1042"/>
      <c r="AP17" s="1042"/>
      <c r="AQ17" s="1042"/>
      <c r="AR17" s="1042"/>
      <c r="AS17" s="1042"/>
      <c r="AT17" s="1042"/>
      <c r="AU17" s="1042"/>
      <c r="AV17" s="1042"/>
      <c r="AW17" s="1042"/>
      <c r="AX17" s="1042"/>
      <c r="AY17" s="1042"/>
      <c r="AZ17" s="1042"/>
      <c r="BA17" s="1042"/>
      <c r="BB17" s="1042"/>
      <c r="BC17" s="1042"/>
      <c r="BD17" s="1042"/>
      <c r="BE17" s="1042"/>
      <c r="BF17" s="1042"/>
      <c r="BG17" s="1042"/>
      <c r="BH17" s="1042"/>
      <c r="BI17" s="1042"/>
      <c r="BJ17" s="1042"/>
      <c r="BK17" s="1042"/>
      <c r="BL17" s="1042"/>
      <c r="BM17" s="1042"/>
      <c r="BN17" s="1042"/>
      <c r="BO17" s="1042"/>
      <c r="BP17" s="1042"/>
      <c r="BQ17" s="1042"/>
      <c r="BR17" s="1042"/>
      <c r="BS17" s="1042"/>
      <c r="BT17" s="1042"/>
      <c r="BU17" s="1042"/>
      <c r="BV17" s="1042"/>
      <c r="BW17" s="1042"/>
      <c r="BX17" s="1042"/>
      <c r="BY17" s="1042"/>
      <c r="BZ17" s="1042"/>
      <c r="CA17" s="1042"/>
      <c r="CB17" s="1042"/>
      <c r="CC17" s="1042"/>
      <c r="CD17" s="1042"/>
      <c r="CE17" s="1042"/>
      <c r="CF17" s="1042"/>
      <c r="CG17" s="1042"/>
      <c r="CH17" s="1042"/>
      <c r="CI17" s="1042"/>
      <c r="CJ17" s="1042"/>
      <c r="CK17" s="1042"/>
      <c r="CL17" s="1042"/>
      <c r="CM17" s="1042"/>
      <c r="CN17" s="1042"/>
      <c r="CO17" s="1042"/>
      <c r="CP17" s="1042"/>
      <c r="CQ17" s="1042"/>
      <c r="CR17" s="1042"/>
      <c r="CS17" s="1042"/>
      <c r="CT17" s="1042"/>
      <c r="CU17" s="1042"/>
      <c r="CV17" s="1042"/>
      <c r="CW17" s="1042"/>
      <c r="CX17" s="1042"/>
      <c r="CY17" s="1042"/>
      <c r="CZ17" s="1042"/>
      <c r="DA17" s="1042"/>
      <c r="DB17" s="1042"/>
      <c r="DC17" s="1042"/>
      <c r="DD17" s="1083"/>
      <c r="DE17" s="1083"/>
      <c r="DF17" s="752"/>
      <c r="DG17" s="752"/>
      <c r="DH17" s="752"/>
      <c r="DI17" s="752"/>
      <c r="DJ17" s="752"/>
      <c r="DK17" s="752"/>
      <c r="DL17" s="752"/>
      <c r="DM17" s="752"/>
      <c r="DN17" s="752"/>
      <c r="DO17" s="752"/>
      <c r="DP17" s="752"/>
      <c r="DQ17" s="752"/>
      <c r="DR17" s="752"/>
      <c r="DS17" s="752"/>
      <c r="DT17" s="752"/>
      <c r="DU17" s="752"/>
      <c r="DV17" s="752"/>
      <c r="DW17" s="752"/>
    </row>
    <row r="18" spans="1:351" s="753" customFormat="1" ht="13.2">
      <c r="A18" s="368"/>
      <c r="B18" s="1042"/>
      <c r="C18" s="1042"/>
      <c r="D18" s="1042"/>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1042"/>
      <c r="AL18" s="1042"/>
      <c r="AM18" s="1042"/>
      <c r="AN18" s="1042"/>
      <c r="AO18" s="1042"/>
      <c r="AP18" s="1042"/>
      <c r="AQ18" s="1042"/>
      <c r="AR18" s="1042"/>
      <c r="AS18" s="1042"/>
      <c r="AT18" s="1042"/>
      <c r="AU18" s="1042"/>
      <c r="AV18" s="1042"/>
      <c r="AW18" s="1042"/>
      <c r="AX18" s="1042"/>
      <c r="AY18" s="1042"/>
      <c r="AZ18" s="1042"/>
      <c r="BA18" s="1042"/>
      <c r="BB18" s="1042"/>
      <c r="BC18" s="1042"/>
      <c r="BD18" s="1042"/>
      <c r="BE18" s="1042"/>
      <c r="BF18" s="1042"/>
      <c r="BG18" s="1042"/>
      <c r="BH18" s="1042"/>
      <c r="BI18" s="1042"/>
      <c r="BJ18" s="1042"/>
      <c r="BK18" s="1042"/>
      <c r="BL18" s="1042"/>
      <c r="BM18" s="1042"/>
      <c r="BN18" s="1042"/>
      <c r="BO18" s="1042"/>
      <c r="BP18" s="1042"/>
      <c r="BQ18" s="1042"/>
      <c r="BR18" s="1042"/>
      <c r="BS18" s="1042"/>
      <c r="BT18" s="1042"/>
      <c r="BU18" s="1042"/>
      <c r="BV18" s="1042"/>
      <c r="BW18" s="1042"/>
      <c r="BX18" s="1042"/>
      <c r="BY18" s="1042"/>
      <c r="BZ18" s="1042"/>
      <c r="CA18" s="1042"/>
      <c r="CB18" s="1042"/>
      <c r="CC18" s="1042"/>
      <c r="CD18" s="1042"/>
      <c r="CE18" s="1042"/>
      <c r="CF18" s="1042"/>
      <c r="CG18" s="1042"/>
      <c r="CH18" s="1042"/>
      <c r="CI18" s="1042"/>
      <c r="CJ18" s="1042"/>
      <c r="CK18" s="1042"/>
      <c r="CL18" s="1042"/>
      <c r="CM18" s="1042"/>
      <c r="CN18" s="1042"/>
      <c r="CO18" s="1042"/>
      <c r="CP18" s="1042"/>
      <c r="CQ18" s="1042"/>
      <c r="CR18" s="1042"/>
      <c r="CS18" s="1042"/>
      <c r="CT18" s="1042"/>
      <c r="CU18" s="1042"/>
      <c r="CV18" s="1042"/>
      <c r="CW18" s="1042"/>
      <c r="CX18" s="1042"/>
      <c r="CY18" s="1042"/>
      <c r="CZ18" s="1042"/>
      <c r="DA18" s="1042"/>
      <c r="DB18" s="1042"/>
      <c r="DC18" s="1042"/>
      <c r="DD18" s="1083"/>
      <c r="DE18" s="1083"/>
      <c r="DF18" s="752"/>
      <c r="DG18" s="752"/>
      <c r="DH18" s="752"/>
      <c r="DI18" s="752"/>
      <c r="DJ18" s="752"/>
      <c r="DK18" s="752"/>
      <c r="DL18" s="752"/>
      <c r="DM18" s="752"/>
      <c r="DN18" s="752"/>
      <c r="DO18" s="752"/>
      <c r="DP18" s="752"/>
      <c r="DQ18" s="752"/>
      <c r="DR18" s="752"/>
      <c r="DS18" s="752"/>
      <c r="DT18" s="752"/>
      <c r="DU18" s="752"/>
      <c r="DV18" s="752"/>
      <c r="DW18" s="752"/>
    </row>
    <row r="19" spans="1:351" ht="13.2">
      <c r="DD19" s="766"/>
      <c r="DE19" s="766"/>
    </row>
    <row r="20" spans="1:351" ht="13.2">
      <c r="DD20" s="766"/>
      <c r="DE20" s="766"/>
    </row>
    <row r="21" spans="1:351" ht="16.2">
      <c r="B21" s="1044"/>
      <c r="C21" s="762"/>
      <c r="D21" s="762"/>
      <c r="E21" s="762"/>
      <c r="F21" s="762"/>
      <c r="G21" s="762"/>
      <c r="H21" s="762"/>
      <c r="I21" s="762"/>
      <c r="J21" s="762"/>
      <c r="K21" s="762"/>
      <c r="L21" s="762"/>
      <c r="M21" s="762"/>
      <c r="N21" s="1068"/>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68"/>
      <c r="AU21" s="762"/>
      <c r="AV21" s="762"/>
      <c r="AW21" s="762"/>
      <c r="AX21" s="762"/>
      <c r="AY21" s="762"/>
      <c r="AZ21" s="762"/>
      <c r="BA21" s="762"/>
      <c r="BB21" s="762"/>
      <c r="BC21" s="762"/>
      <c r="BD21" s="762"/>
      <c r="BE21" s="762"/>
      <c r="BF21" s="1068"/>
      <c r="BG21" s="762"/>
      <c r="BH21" s="762"/>
      <c r="BI21" s="762"/>
      <c r="BJ21" s="762"/>
      <c r="BK21" s="762"/>
      <c r="BL21" s="762"/>
      <c r="BM21" s="762"/>
      <c r="BN21" s="762"/>
      <c r="BO21" s="762"/>
      <c r="BP21" s="762"/>
      <c r="BQ21" s="762"/>
      <c r="BR21" s="1068"/>
      <c r="BS21" s="762"/>
      <c r="BT21" s="762"/>
      <c r="BU21" s="762"/>
      <c r="BV21" s="762"/>
      <c r="BW21" s="762"/>
      <c r="BX21" s="762"/>
      <c r="BY21" s="762"/>
      <c r="BZ21" s="762"/>
      <c r="CA21" s="762"/>
      <c r="CB21" s="762"/>
      <c r="CC21" s="762"/>
      <c r="CD21" s="1068"/>
      <c r="CE21" s="762"/>
      <c r="CF21" s="762"/>
      <c r="CG21" s="762"/>
      <c r="CH21" s="762"/>
      <c r="CI21" s="762"/>
      <c r="CJ21" s="762"/>
      <c r="CK21" s="762"/>
      <c r="CL21" s="762"/>
      <c r="CM21" s="762"/>
      <c r="CN21" s="762"/>
      <c r="CO21" s="762"/>
      <c r="CP21" s="1068"/>
      <c r="CQ21" s="762"/>
      <c r="CR21" s="762"/>
      <c r="CS21" s="762"/>
      <c r="CT21" s="762"/>
      <c r="CU21" s="762"/>
      <c r="CV21" s="762"/>
      <c r="CW21" s="762"/>
      <c r="CX21" s="762"/>
      <c r="CY21" s="762"/>
      <c r="CZ21" s="762"/>
      <c r="DA21" s="762"/>
      <c r="DB21" s="1068"/>
      <c r="DC21" s="762"/>
      <c r="DD21" s="857"/>
      <c r="DE21" s="766"/>
      <c r="MM21" s="1086"/>
    </row>
    <row r="22" spans="1:351" ht="16.2">
      <c r="B22" s="755"/>
      <c r="MM22" s="1086"/>
    </row>
    <row r="23" spans="1:351" ht="13.2">
      <c r="B23" s="755"/>
    </row>
    <row r="24" spans="1:351" ht="13.2">
      <c r="B24" s="755"/>
    </row>
    <row r="25" spans="1:351" ht="13.2">
      <c r="B25" s="755"/>
    </row>
    <row r="26" spans="1:351" ht="13.2">
      <c r="B26" s="755"/>
    </row>
    <row r="27" spans="1:351" ht="13.2">
      <c r="B27" s="755"/>
    </row>
    <row r="28" spans="1:351" ht="13.2">
      <c r="B28" s="755"/>
    </row>
    <row r="29" spans="1:351" ht="13.2">
      <c r="B29" s="755"/>
    </row>
    <row r="30" spans="1:351" ht="13.2">
      <c r="B30" s="755"/>
    </row>
    <row r="31" spans="1:351" ht="13.2">
      <c r="B31" s="755"/>
    </row>
    <row r="32" spans="1:351" ht="13.2">
      <c r="B32" s="755"/>
    </row>
    <row r="33" spans="2:109" ht="13.2">
      <c r="B33" s="755"/>
    </row>
    <row r="34" spans="2:109" ht="13.2">
      <c r="B34" s="755"/>
    </row>
    <row r="35" spans="2:109" ht="13.2">
      <c r="B35" s="755"/>
    </row>
    <row r="36" spans="2:109" ht="13.2">
      <c r="B36" s="755"/>
    </row>
    <row r="37" spans="2:109" ht="13.2">
      <c r="B37" s="755"/>
    </row>
    <row r="38" spans="2:109" ht="13.2">
      <c r="B38" s="755"/>
    </row>
    <row r="39" spans="2:109" ht="13.2">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ht="13.2">
      <c r="B40" s="1045"/>
      <c r="DD40" s="1045"/>
      <c r="DE40" s="766"/>
    </row>
    <row r="41" spans="2:109" ht="16.2">
      <c r="B41" s="757" t="s">
        <v>551</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ht="13.2">
      <c r="B42" s="755"/>
      <c r="G42" s="1049"/>
      <c r="I42" s="1040"/>
      <c r="J42" s="1040"/>
      <c r="K42" s="1040"/>
      <c r="AM42" s="1049"/>
      <c r="AN42" s="1049" t="s">
        <v>552</v>
      </c>
      <c r="AP42" s="1040"/>
      <c r="AQ42" s="1040"/>
      <c r="AR42" s="1040"/>
      <c r="AY42" s="1049"/>
      <c r="BA42" s="1040"/>
      <c r="BB42" s="1040"/>
      <c r="BC42" s="1040"/>
      <c r="BK42" s="1049"/>
      <c r="BM42" s="1040"/>
      <c r="BN42" s="1040"/>
      <c r="BO42" s="1040"/>
      <c r="BW42" s="1049"/>
      <c r="BY42" s="1040"/>
      <c r="BZ42" s="1040"/>
      <c r="CA42" s="1040"/>
      <c r="CI42" s="1049"/>
      <c r="CK42" s="1040"/>
      <c r="CL42" s="1040"/>
      <c r="CM42" s="1040"/>
      <c r="CU42" s="1049"/>
      <c r="CW42" s="1040"/>
      <c r="CX42" s="1040"/>
      <c r="CY42" s="1040"/>
    </row>
    <row r="43" spans="2:109" ht="13.5" customHeight="1">
      <c r="B43" s="755"/>
      <c r="AN43" s="1070" t="s">
        <v>280</v>
      </c>
      <c r="AO43" s="1076"/>
      <c r="AP43" s="1076"/>
      <c r="AQ43" s="1076"/>
      <c r="AR43" s="1076"/>
      <c r="AS43" s="1076"/>
      <c r="AT43" s="1076"/>
      <c r="AU43" s="1076"/>
      <c r="AV43" s="1076"/>
      <c r="AW43" s="1076"/>
      <c r="AX43" s="1076"/>
      <c r="AY43" s="1076"/>
      <c r="AZ43" s="1076"/>
      <c r="BA43" s="1076"/>
      <c r="BB43" s="1076"/>
      <c r="BC43" s="1076"/>
      <c r="BD43" s="1076"/>
      <c r="BE43" s="1076"/>
      <c r="BF43" s="1076"/>
      <c r="BG43" s="1076"/>
      <c r="BH43" s="1076"/>
      <c r="BI43" s="1076"/>
      <c r="BJ43" s="1076"/>
      <c r="BK43" s="1076"/>
      <c r="BL43" s="1076"/>
      <c r="BM43" s="1076"/>
      <c r="BN43" s="1076"/>
      <c r="BO43" s="1076"/>
      <c r="BP43" s="1076"/>
      <c r="BQ43" s="1076"/>
      <c r="BR43" s="1076"/>
      <c r="BS43" s="1076"/>
      <c r="BT43" s="1076"/>
      <c r="BU43" s="1076"/>
      <c r="BV43" s="1076"/>
      <c r="BW43" s="1076"/>
      <c r="BX43" s="1076"/>
      <c r="BY43" s="1076"/>
      <c r="BZ43" s="1076"/>
      <c r="CA43" s="1076"/>
      <c r="CB43" s="1076"/>
      <c r="CC43" s="1076"/>
      <c r="CD43" s="1076"/>
      <c r="CE43" s="1076"/>
      <c r="CF43" s="1076"/>
      <c r="CG43" s="1076"/>
      <c r="CH43" s="1076"/>
      <c r="CI43" s="1076"/>
      <c r="CJ43" s="1076"/>
      <c r="CK43" s="1076"/>
      <c r="CL43" s="1076"/>
      <c r="CM43" s="1076"/>
      <c r="CN43" s="1076"/>
      <c r="CO43" s="1076"/>
      <c r="CP43" s="1076"/>
      <c r="CQ43" s="1076"/>
      <c r="CR43" s="1076"/>
      <c r="CS43" s="1076"/>
      <c r="CT43" s="1076"/>
      <c r="CU43" s="1076"/>
      <c r="CV43" s="1076"/>
      <c r="CW43" s="1076"/>
      <c r="CX43" s="1076"/>
      <c r="CY43" s="1076"/>
      <c r="CZ43" s="1076"/>
      <c r="DA43" s="1076"/>
      <c r="DB43" s="1076"/>
      <c r="DC43" s="1080"/>
    </row>
    <row r="44" spans="2:109" ht="13.2">
      <c r="B44" s="755"/>
      <c r="AN44" s="1071"/>
      <c r="AO44" s="1077"/>
      <c r="AP44" s="1077"/>
      <c r="AQ44" s="1077"/>
      <c r="AR44" s="1077"/>
      <c r="AS44" s="1077"/>
      <c r="AT44" s="1077"/>
      <c r="AU44" s="1077"/>
      <c r="AV44" s="1077"/>
      <c r="AW44" s="1077"/>
      <c r="AX44" s="1077"/>
      <c r="AY44" s="1077"/>
      <c r="AZ44" s="1077"/>
      <c r="BA44" s="1077"/>
      <c r="BB44" s="1077"/>
      <c r="BC44" s="1077"/>
      <c r="BD44" s="1077"/>
      <c r="BE44" s="1077"/>
      <c r="BF44" s="1077"/>
      <c r="BG44" s="1077"/>
      <c r="BH44" s="1077"/>
      <c r="BI44" s="1077"/>
      <c r="BJ44" s="1077"/>
      <c r="BK44" s="1077"/>
      <c r="BL44" s="1077"/>
      <c r="BM44" s="1077"/>
      <c r="BN44" s="1077"/>
      <c r="BO44" s="1077"/>
      <c r="BP44" s="1077"/>
      <c r="BQ44" s="1077"/>
      <c r="BR44" s="1077"/>
      <c r="BS44" s="1077"/>
      <c r="BT44" s="1077"/>
      <c r="BU44" s="1077"/>
      <c r="BV44" s="1077"/>
      <c r="BW44" s="1077"/>
      <c r="BX44" s="1077"/>
      <c r="BY44" s="1077"/>
      <c r="BZ44" s="1077"/>
      <c r="CA44" s="1077"/>
      <c r="CB44" s="1077"/>
      <c r="CC44" s="1077"/>
      <c r="CD44" s="1077"/>
      <c r="CE44" s="1077"/>
      <c r="CF44" s="1077"/>
      <c r="CG44" s="1077"/>
      <c r="CH44" s="1077"/>
      <c r="CI44" s="1077"/>
      <c r="CJ44" s="1077"/>
      <c r="CK44" s="1077"/>
      <c r="CL44" s="1077"/>
      <c r="CM44" s="1077"/>
      <c r="CN44" s="1077"/>
      <c r="CO44" s="1077"/>
      <c r="CP44" s="1077"/>
      <c r="CQ44" s="1077"/>
      <c r="CR44" s="1077"/>
      <c r="CS44" s="1077"/>
      <c r="CT44" s="1077"/>
      <c r="CU44" s="1077"/>
      <c r="CV44" s="1077"/>
      <c r="CW44" s="1077"/>
      <c r="CX44" s="1077"/>
      <c r="CY44" s="1077"/>
      <c r="CZ44" s="1077"/>
      <c r="DA44" s="1077"/>
      <c r="DB44" s="1077"/>
      <c r="DC44" s="1081"/>
    </row>
    <row r="45" spans="2:109" ht="13.2">
      <c r="B45" s="755"/>
      <c r="AN45" s="1071"/>
      <c r="AO45" s="1077"/>
      <c r="AP45" s="1077"/>
      <c r="AQ45" s="1077"/>
      <c r="AR45" s="1077"/>
      <c r="AS45" s="1077"/>
      <c r="AT45" s="1077"/>
      <c r="AU45" s="1077"/>
      <c r="AV45" s="1077"/>
      <c r="AW45" s="1077"/>
      <c r="AX45" s="1077"/>
      <c r="AY45" s="1077"/>
      <c r="AZ45" s="1077"/>
      <c r="BA45" s="1077"/>
      <c r="BB45" s="1077"/>
      <c r="BC45" s="1077"/>
      <c r="BD45" s="1077"/>
      <c r="BE45" s="1077"/>
      <c r="BF45" s="1077"/>
      <c r="BG45" s="1077"/>
      <c r="BH45" s="1077"/>
      <c r="BI45" s="1077"/>
      <c r="BJ45" s="1077"/>
      <c r="BK45" s="1077"/>
      <c r="BL45" s="1077"/>
      <c r="BM45" s="1077"/>
      <c r="BN45" s="1077"/>
      <c r="BO45" s="1077"/>
      <c r="BP45" s="1077"/>
      <c r="BQ45" s="1077"/>
      <c r="BR45" s="1077"/>
      <c r="BS45" s="1077"/>
      <c r="BT45" s="1077"/>
      <c r="BU45" s="1077"/>
      <c r="BV45" s="1077"/>
      <c r="BW45" s="1077"/>
      <c r="BX45" s="1077"/>
      <c r="BY45" s="1077"/>
      <c r="BZ45" s="1077"/>
      <c r="CA45" s="1077"/>
      <c r="CB45" s="1077"/>
      <c r="CC45" s="1077"/>
      <c r="CD45" s="1077"/>
      <c r="CE45" s="1077"/>
      <c r="CF45" s="1077"/>
      <c r="CG45" s="1077"/>
      <c r="CH45" s="1077"/>
      <c r="CI45" s="1077"/>
      <c r="CJ45" s="1077"/>
      <c r="CK45" s="1077"/>
      <c r="CL45" s="1077"/>
      <c r="CM45" s="1077"/>
      <c r="CN45" s="1077"/>
      <c r="CO45" s="1077"/>
      <c r="CP45" s="1077"/>
      <c r="CQ45" s="1077"/>
      <c r="CR45" s="1077"/>
      <c r="CS45" s="1077"/>
      <c r="CT45" s="1077"/>
      <c r="CU45" s="1077"/>
      <c r="CV45" s="1077"/>
      <c r="CW45" s="1077"/>
      <c r="CX45" s="1077"/>
      <c r="CY45" s="1077"/>
      <c r="CZ45" s="1077"/>
      <c r="DA45" s="1077"/>
      <c r="DB45" s="1077"/>
      <c r="DC45" s="1081"/>
    </row>
    <row r="46" spans="2:109" ht="13.2">
      <c r="B46" s="755"/>
      <c r="AN46" s="1071"/>
      <c r="AO46" s="1077"/>
      <c r="AP46" s="1077"/>
      <c r="AQ46" s="1077"/>
      <c r="AR46" s="1077"/>
      <c r="AS46" s="1077"/>
      <c r="AT46" s="1077"/>
      <c r="AU46" s="1077"/>
      <c r="AV46" s="1077"/>
      <c r="AW46" s="1077"/>
      <c r="AX46" s="1077"/>
      <c r="AY46" s="1077"/>
      <c r="AZ46" s="1077"/>
      <c r="BA46" s="1077"/>
      <c r="BB46" s="1077"/>
      <c r="BC46" s="1077"/>
      <c r="BD46" s="1077"/>
      <c r="BE46" s="1077"/>
      <c r="BF46" s="1077"/>
      <c r="BG46" s="1077"/>
      <c r="BH46" s="1077"/>
      <c r="BI46" s="1077"/>
      <c r="BJ46" s="1077"/>
      <c r="BK46" s="1077"/>
      <c r="BL46" s="1077"/>
      <c r="BM46" s="1077"/>
      <c r="BN46" s="1077"/>
      <c r="BO46" s="1077"/>
      <c r="BP46" s="1077"/>
      <c r="BQ46" s="1077"/>
      <c r="BR46" s="1077"/>
      <c r="BS46" s="1077"/>
      <c r="BT46" s="1077"/>
      <c r="BU46" s="1077"/>
      <c r="BV46" s="1077"/>
      <c r="BW46" s="1077"/>
      <c r="BX46" s="1077"/>
      <c r="BY46" s="1077"/>
      <c r="BZ46" s="1077"/>
      <c r="CA46" s="1077"/>
      <c r="CB46" s="1077"/>
      <c r="CC46" s="1077"/>
      <c r="CD46" s="1077"/>
      <c r="CE46" s="1077"/>
      <c r="CF46" s="1077"/>
      <c r="CG46" s="1077"/>
      <c r="CH46" s="1077"/>
      <c r="CI46" s="1077"/>
      <c r="CJ46" s="1077"/>
      <c r="CK46" s="1077"/>
      <c r="CL46" s="1077"/>
      <c r="CM46" s="1077"/>
      <c r="CN46" s="1077"/>
      <c r="CO46" s="1077"/>
      <c r="CP46" s="1077"/>
      <c r="CQ46" s="1077"/>
      <c r="CR46" s="1077"/>
      <c r="CS46" s="1077"/>
      <c r="CT46" s="1077"/>
      <c r="CU46" s="1077"/>
      <c r="CV46" s="1077"/>
      <c r="CW46" s="1077"/>
      <c r="CX46" s="1077"/>
      <c r="CY46" s="1077"/>
      <c r="CZ46" s="1077"/>
      <c r="DA46" s="1077"/>
      <c r="DB46" s="1077"/>
      <c r="DC46" s="1081"/>
    </row>
    <row r="47" spans="2:109" ht="13.2">
      <c r="B47" s="755"/>
      <c r="AN47" s="1072"/>
      <c r="AO47" s="1078"/>
      <c r="AP47" s="1078"/>
      <c r="AQ47" s="1078"/>
      <c r="AR47" s="1078"/>
      <c r="AS47" s="1078"/>
      <c r="AT47" s="1078"/>
      <c r="AU47" s="1078"/>
      <c r="AV47" s="1078"/>
      <c r="AW47" s="1078"/>
      <c r="AX47" s="1078"/>
      <c r="AY47" s="1078"/>
      <c r="AZ47" s="1078"/>
      <c r="BA47" s="1078"/>
      <c r="BB47" s="1078"/>
      <c r="BC47" s="1078"/>
      <c r="BD47" s="1078"/>
      <c r="BE47" s="1078"/>
      <c r="BF47" s="1078"/>
      <c r="BG47" s="1078"/>
      <c r="BH47" s="1078"/>
      <c r="BI47" s="1078"/>
      <c r="BJ47" s="1078"/>
      <c r="BK47" s="1078"/>
      <c r="BL47" s="1078"/>
      <c r="BM47" s="1078"/>
      <c r="BN47" s="1078"/>
      <c r="BO47" s="1078"/>
      <c r="BP47" s="1078"/>
      <c r="BQ47" s="1078"/>
      <c r="BR47" s="1078"/>
      <c r="BS47" s="1078"/>
      <c r="BT47" s="1078"/>
      <c r="BU47" s="1078"/>
      <c r="BV47" s="1078"/>
      <c r="BW47" s="1078"/>
      <c r="BX47" s="1078"/>
      <c r="BY47" s="1078"/>
      <c r="BZ47" s="1078"/>
      <c r="CA47" s="1078"/>
      <c r="CB47" s="1078"/>
      <c r="CC47" s="1078"/>
      <c r="CD47" s="1078"/>
      <c r="CE47" s="1078"/>
      <c r="CF47" s="1078"/>
      <c r="CG47" s="1078"/>
      <c r="CH47" s="1078"/>
      <c r="CI47" s="1078"/>
      <c r="CJ47" s="1078"/>
      <c r="CK47" s="1078"/>
      <c r="CL47" s="1078"/>
      <c r="CM47" s="1078"/>
      <c r="CN47" s="1078"/>
      <c r="CO47" s="1078"/>
      <c r="CP47" s="1078"/>
      <c r="CQ47" s="1078"/>
      <c r="CR47" s="1078"/>
      <c r="CS47" s="1078"/>
      <c r="CT47" s="1078"/>
      <c r="CU47" s="1078"/>
      <c r="CV47" s="1078"/>
      <c r="CW47" s="1078"/>
      <c r="CX47" s="1078"/>
      <c r="CY47" s="1078"/>
      <c r="CZ47" s="1078"/>
      <c r="DA47" s="1078"/>
      <c r="DB47" s="1078"/>
      <c r="DC47" s="1082"/>
    </row>
    <row r="48" spans="2:109" ht="13.2">
      <c r="B48" s="755"/>
      <c r="H48" s="1053"/>
      <c r="I48" s="1053"/>
      <c r="J48" s="1053"/>
      <c r="AN48" s="1053"/>
      <c r="AO48" s="1053"/>
      <c r="AP48" s="1053"/>
      <c r="AZ48" s="1053"/>
      <c r="BA48" s="1053"/>
      <c r="BB48" s="1053"/>
      <c r="BL48" s="1053"/>
      <c r="BM48" s="1053"/>
      <c r="BN48" s="1053"/>
      <c r="BX48" s="1053"/>
      <c r="BY48" s="1053"/>
      <c r="BZ48" s="1053"/>
      <c r="CJ48" s="1053"/>
      <c r="CK48" s="1053"/>
      <c r="CL48" s="1053"/>
      <c r="CV48" s="1053"/>
      <c r="CW48" s="1053"/>
      <c r="CX48" s="1053"/>
    </row>
    <row r="49" spans="1:109" ht="13.2">
      <c r="B49" s="755"/>
      <c r="AN49" s="368" t="s">
        <v>174</v>
      </c>
    </row>
    <row r="50" spans="1:109" ht="13.2">
      <c r="B50" s="755"/>
      <c r="G50" s="1050"/>
      <c r="H50" s="1050"/>
      <c r="I50" s="1050"/>
      <c r="J50" s="1050"/>
      <c r="K50" s="1058"/>
      <c r="L50" s="1058"/>
      <c r="M50" s="1066"/>
      <c r="N50" s="1066"/>
      <c r="AN50" s="1073"/>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5" t="s">
        <v>532</v>
      </c>
      <c r="BQ50" s="1075"/>
      <c r="BR50" s="1075"/>
      <c r="BS50" s="1075"/>
      <c r="BT50" s="1075"/>
      <c r="BU50" s="1075"/>
      <c r="BV50" s="1075"/>
      <c r="BW50" s="1075"/>
      <c r="BX50" s="1075" t="s">
        <v>533</v>
      </c>
      <c r="BY50" s="1075"/>
      <c r="BZ50" s="1075"/>
      <c r="CA50" s="1075"/>
      <c r="CB50" s="1075"/>
      <c r="CC50" s="1075"/>
      <c r="CD50" s="1075"/>
      <c r="CE50" s="1075"/>
      <c r="CF50" s="1075" t="s">
        <v>450</v>
      </c>
      <c r="CG50" s="1075"/>
      <c r="CH50" s="1075"/>
      <c r="CI50" s="1075"/>
      <c r="CJ50" s="1075"/>
      <c r="CK50" s="1075"/>
      <c r="CL50" s="1075"/>
      <c r="CM50" s="1075"/>
      <c r="CN50" s="1075" t="s">
        <v>534</v>
      </c>
      <c r="CO50" s="1075"/>
      <c r="CP50" s="1075"/>
      <c r="CQ50" s="1075"/>
      <c r="CR50" s="1075"/>
      <c r="CS50" s="1075"/>
      <c r="CT50" s="1075"/>
      <c r="CU50" s="1075"/>
      <c r="CV50" s="1075" t="s">
        <v>535</v>
      </c>
      <c r="CW50" s="1075"/>
      <c r="CX50" s="1075"/>
      <c r="CY50" s="1075"/>
      <c r="CZ50" s="1075"/>
      <c r="DA50" s="1075"/>
      <c r="DB50" s="1075"/>
      <c r="DC50" s="1075"/>
    </row>
    <row r="51" spans="1:109" ht="13.5" customHeight="1">
      <c r="B51" s="755"/>
      <c r="G51" s="1051"/>
      <c r="H51" s="1051"/>
      <c r="I51" s="1055"/>
      <c r="J51" s="1055"/>
      <c r="K51" s="1059"/>
      <c r="L51" s="1059"/>
      <c r="M51" s="1059"/>
      <c r="N51" s="1059"/>
      <c r="AM51" s="1053"/>
      <c r="AN51" s="1074" t="s">
        <v>553</v>
      </c>
      <c r="AO51" s="1074"/>
      <c r="AP51" s="1074"/>
      <c r="AQ51" s="1074"/>
      <c r="AR51" s="1074"/>
      <c r="AS51" s="1074"/>
      <c r="AT51" s="1074"/>
      <c r="AU51" s="1074"/>
      <c r="AV51" s="1074"/>
      <c r="AW51" s="1074"/>
      <c r="AX51" s="1074"/>
      <c r="AY51" s="1074"/>
      <c r="AZ51" s="1074"/>
      <c r="BA51" s="1074"/>
      <c r="BB51" s="1074" t="s">
        <v>554</v>
      </c>
      <c r="BC51" s="1074"/>
      <c r="BD51" s="1074"/>
      <c r="BE51" s="1074"/>
      <c r="BF51" s="1074"/>
      <c r="BG51" s="1074"/>
      <c r="BH51" s="1074"/>
      <c r="BI51" s="1074"/>
      <c r="BJ51" s="1074"/>
      <c r="BK51" s="1074"/>
      <c r="BL51" s="1074"/>
      <c r="BM51" s="1074"/>
      <c r="BN51" s="1074"/>
      <c r="BO51" s="1074"/>
      <c r="BP51" s="1079">
        <v>3.8</v>
      </c>
      <c r="BQ51" s="1079"/>
      <c r="BR51" s="1079"/>
      <c r="BS51" s="1079"/>
      <c r="BT51" s="1079"/>
      <c r="BU51" s="1079"/>
      <c r="BV51" s="1079"/>
      <c r="BW51" s="1079"/>
      <c r="BX51" s="1079">
        <v>2.2000000000000002</v>
      </c>
      <c r="BY51" s="1079"/>
      <c r="BZ51" s="1079"/>
      <c r="CA51" s="1079"/>
      <c r="CB51" s="1079"/>
      <c r="CC51" s="1079"/>
      <c r="CD51" s="1079"/>
      <c r="CE51" s="1079"/>
      <c r="CF51" s="1079">
        <v>0.9</v>
      </c>
      <c r="CG51" s="1079"/>
      <c r="CH51" s="1079"/>
      <c r="CI51" s="1079"/>
      <c r="CJ51" s="1079"/>
      <c r="CK51" s="1079"/>
      <c r="CL51" s="1079"/>
      <c r="CM51" s="1079"/>
      <c r="CN51" s="1079">
        <v>15.8</v>
      </c>
      <c r="CO51" s="1079"/>
      <c r="CP51" s="1079"/>
      <c r="CQ51" s="1079"/>
      <c r="CR51" s="1079"/>
      <c r="CS51" s="1079"/>
      <c r="CT51" s="1079"/>
      <c r="CU51" s="1079"/>
      <c r="CV51" s="1079">
        <v>37.9</v>
      </c>
      <c r="CW51" s="1079"/>
      <c r="CX51" s="1079"/>
      <c r="CY51" s="1079"/>
      <c r="CZ51" s="1079"/>
      <c r="DA51" s="1079"/>
      <c r="DB51" s="1079"/>
      <c r="DC51" s="1079"/>
    </row>
    <row r="52" spans="1:109" ht="13.2">
      <c r="B52" s="755"/>
      <c r="G52" s="1051"/>
      <c r="H52" s="1051"/>
      <c r="I52" s="1055"/>
      <c r="J52" s="1055"/>
      <c r="K52" s="1059"/>
      <c r="L52" s="1059"/>
      <c r="M52" s="1059"/>
      <c r="N52" s="1059"/>
      <c r="AM52" s="1053"/>
      <c r="AN52" s="1074"/>
      <c r="AO52" s="1074"/>
      <c r="AP52" s="1074"/>
      <c r="AQ52" s="1074"/>
      <c r="AR52" s="1074"/>
      <c r="AS52" s="1074"/>
      <c r="AT52" s="1074"/>
      <c r="AU52" s="1074"/>
      <c r="AV52" s="1074"/>
      <c r="AW52" s="1074"/>
      <c r="AX52" s="1074"/>
      <c r="AY52" s="1074"/>
      <c r="AZ52" s="1074"/>
      <c r="BA52" s="1074"/>
      <c r="BB52" s="1074"/>
      <c r="BC52" s="1074"/>
      <c r="BD52" s="1074"/>
      <c r="BE52" s="1074"/>
      <c r="BF52" s="1074"/>
      <c r="BG52" s="1074"/>
      <c r="BH52" s="1074"/>
      <c r="BI52" s="1074"/>
      <c r="BJ52" s="1074"/>
      <c r="BK52" s="1074"/>
      <c r="BL52" s="1074"/>
      <c r="BM52" s="1074"/>
      <c r="BN52" s="1074"/>
      <c r="BO52" s="1074"/>
      <c r="BP52" s="1079"/>
      <c r="BQ52" s="1079"/>
      <c r="BR52" s="1079"/>
      <c r="BS52" s="1079"/>
      <c r="BT52" s="1079"/>
      <c r="BU52" s="1079"/>
      <c r="BV52" s="1079"/>
      <c r="BW52" s="1079"/>
      <c r="BX52" s="1079"/>
      <c r="BY52" s="1079"/>
      <c r="BZ52" s="1079"/>
      <c r="CA52" s="1079"/>
      <c r="CB52" s="1079"/>
      <c r="CC52" s="1079"/>
      <c r="CD52" s="1079"/>
      <c r="CE52" s="1079"/>
      <c r="CF52" s="1079"/>
      <c r="CG52" s="1079"/>
      <c r="CH52" s="1079"/>
      <c r="CI52" s="1079"/>
      <c r="CJ52" s="1079"/>
      <c r="CK52" s="1079"/>
      <c r="CL52" s="1079"/>
      <c r="CM52" s="1079"/>
      <c r="CN52" s="1079"/>
      <c r="CO52" s="1079"/>
      <c r="CP52" s="1079"/>
      <c r="CQ52" s="1079"/>
      <c r="CR52" s="1079"/>
      <c r="CS52" s="1079"/>
      <c r="CT52" s="1079"/>
      <c r="CU52" s="1079"/>
      <c r="CV52" s="1079"/>
      <c r="CW52" s="1079"/>
      <c r="CX52" s="1079"/>
      <c r="CY52" s="1079"/>
      <c r="CZ52" s="1079"/>
      <c r="DA52" s="1079"/>
      <c r="DB52" s="1079"/>
      <c r="DC52" s="1079"/>
    </row>
    <row r="53" spans="1:109" ht="13.2">
      <c r="A53" s="1040"/>
      <c r="B53" s="755"/>
      <c r="G53" s="1051"/>
      <c r="H53" s="1051"/>
      <c r="I53" s="1050"/>
      <c r="J53" s="1050"/>
      <c r="K53" s="1059"/>
      <c r="L53" s="1059"/>
      <c r="M53" s="1059"/>
      <c r="N53" s="1059"/>
      <c r="AM53" s="1053"/>
      <c r="AN53" s="1074"/>
      <c r="AO53" s="1074"/>
      <c r="AP53" s="1074"/>
      <c r="AQ53" s="1074"/>
      <c r="AR53" s="1074"/>
      <c r="AS53" s="1074"/>
      <c r="AT53" s="1074"/>
      <c r="AU53" s="1074"/>
      <c r="AV53" s="1074"/>
      <c r="AW53" s="1074"/>
      <c r="AX53" s="1074"/>
      <c r="AY53" s="1074"/>
      <c r="AZ53" s="1074"/>
      <c r="BA53" s="1074"/>
      <c r="BB53" s="1074" t="s">
        <v>555</v>
      </c>
      <c r="BC53" s="1074"/>
      <c r="BD53" s="1074"/>
      <c r="BE53" s="1074"/>
      <c r="BF53" s="1074"/>
      <c r="BG53" s="1074"/>
      <c r="BH53" s="1074"/>
      <c r="BI53" s="1074"/>
      <c r="BJ53" s="1074"/>
      <c r="BK53" s="1074"/>
      <c r="BL53" s="1074"/>
      <c r="BM53" s="1074"/>
      <c r="BN53" s="1074"/>
      <c r="BO53" s="1074"/>
      <c r="BP53" s="1079">
        <v>34.799999999999997</v>
      </c>
      <c r="BQ53" s="1079"/>
      <c r="BR53" s="1079"/>
      <c r="BS53" s="1079"/>
      <c r="BT53" s="1079"/>
      <c r="BU53" s="1079"/>
      <c r="BV53" s="1079"/>
      <c r="BW53" s="1079"/>
      <c r="BX53" s="1079">
        <v>40.200000000000003</v>
      </c>
      <c r="BY53" s="1079"/>
      <c r="BZ53" s="1079"/>
      <c r="CA53" s="1079"/>
      <c r="CB53" s="1079"/>
      <c r="CC53" s="1079"/>
      <c r="CD53" s="1079"/>
      <c r="CE53" s="1079"/>
      <c r="CF53" s="1079">
        <v>41.9</v>
      </c>
      <c r="CG53" s="1079"/>
      <c r="CH53" s="1079"/>
      <c r="CI53" s="1079"/>
      <c r="CJ53" s="1079"/>
      <c r="CK53" s="1079"/>
      <c r="CL53" s="1079"/>
      <c r="CM53" s="1079"/>
      <c r="CN53" s="1079">
        <v>43.4</v>
      </c>
      <c r="CO53" s="1079"/>
      <c r="CP53" s="1079"/>
      <c r="CQ53" s="1079"/>
      <c r="CR53" s="1079"/>
      <c r="CS53" s="1079"/>
      <c r="CT53" s="1079"/>
      <c r="CU53" s="1079"/>
      <c r="CV53" s="1079">
        <v>44.9</v>
      </c>
      <c r="CW53" s="1079"/>
      <c r="CX53" s="1079"/>
      <c r="CY53" s="1079"/>
      <c r="CZ53" s="1079"/>
      <c r="DA53" s="1079"/>
      <c r="DB53" s="1079"/>
      <c r="DC53" s="1079"/>
    </row>
    <row r="54" spans="1:109" ht="13.2">
      <c r="A54" s="1040"/>
      <c r="B54" s="755"/>
      <c r="G54" s="1051"/>
      <c r="H54" s="1051"/>
      <c r="I54" s="1050"/>
      <c r="J54" s="1050"/>
      <c r="K54" s="1059"/>
      <c r="L54" s="1059"/>
      <c r="M54" s="1059"/>
      <c r="N54" s="1059"/>
      <c r="AM54" s="1053"/>
      <c r="AN54" s="1074"/>
      <c r="AO54" s="1074"/>
      <c r="AP54" s="1074"/>
      <c r="AQ54" s="1074"/>
      <c r="AR54" s="1074"/>
      <c r="AS54" s="1074"/>
      <c r="AT54" s="1074"/>
      <c r="AU54" s="1074"/>
      <c r="AV54" s="1074"/>
      <c r="AW54" s="1074"/>
      <c r="AX54" s="1074"/>
      <c r="AY54" s="1074"/>
      <c r="AZ54" s="1074"/>
      <c r="BA54" s="1074"/>
      <c r="BB54" s="1074"/>
      <c r="BC54" s="1074"/>
      <c r="BD54" s="1074"/>
      <c r="BE54" s="1074"/>
      <c r="BF54" s="1074"/>
      <c r="BG54" s="1074"/>
      <c r="BH54" s="1074"/>
      <c r="BI54" s="1074"/>
      <c r="BJ54" s="1074"/>
      <c r="BK54" s="1074"/>
      <c r="BL54" s="1074"/>
      <c r="BM54" s="1074"/>
      <c r="BN54" s="1074"/>
      <c r="BO54" s="1074"/>
      <c r="BP54" s="1079"/>
      <c r="BQ54" s="1079"/>
      <c r="BR54" s="1079"/>
      <c r="BS54" s="1079"/>
      <c r="BT54" s="1079"/>
      <c r="BU54" s="1079"/>
      <c r="BV54" s="1079"/>
      <c r="BW54" s="1079"/>
      <c r="BX54" s="1079"/>
      <c r="BY54" s="1079"/>
      <c r="BZ54" s="1079"/>
      <c r="CA54" s="1079"/>
      <c r="CB54" s="1079"/>
      <c r="CC54" s="1079"/>
      <c r="CD54" s="1079"/>
      <c r="CE54" s="1079"/>
      <c r="CF54" s="1079"/>
      <c r="CG54" s="1079"/>
      <c r="CH54" s="1079"/>
      <c r="CI54" s="1079"/>
      <c r="CJ54" s="1079"/>
      <c r="CK54" s="1079"/>
      <c r="CL54" s="1079"/>
      <c r="CM54" s="1079"/>
      <c r="CN54" s="1079"/>
      <c r="CO54" s="1079"/>
      <c r="CP54" s="1079"/>
      <c r="CQ54" s="1079"/>
      <c r="CR54" s="1079"/>
      <c r="CS54" s="1079"/>
      <c r="CT54" s="1079"/>
      <c r="CU54" s="1079"/>
      <c r="CV54" s="1079"/>
      <c r="CW54" s="1079"/>
      <c r="CX54" s="1079"/>
      <c r="CY54" s="1079"/>
      <c r="CZ54" s="1079"/>
      <c r="DA54" s="1079"/>
      <c r="DB54" s="1079"/>
      <c r="DC54" s="1079"/>
    </row>
    <row r="55" spans="1:109" ht="13.2">
      <c r="A55" s="1040"/>
      <c r="B55" s="755"/>
      <c r="G55" s="1050"/>
      <c r="H55" s="1050"/>
      <c r="I55" s="1050"/>
      <c r="J55" s="1050"/>
      <c r="K55" s="1059"/>
      <c r="L55" s="1059"/>
      <c r="M55" s="1059"/>
      <c r="N55" s="1059"/>
      <c r="AN55" s="1075" t="s">
        <v>60</v>
      </c>
      <c r="AO55" s="1075"/>
      <c r="AP55" s="1075"/>
      <c r="AQ55" s="1075"/>
      <c r="AR55" s="1075"/>
      <c r="AS55" s="1075"/>
      <c r="AT55" s="1075"/>
      <c r="AU55" s="1075"/>
      <c r="AV55" s="1075"/>
      <c r="AW55" s="1075"/>
      <c r="AX55" s="1075"/>
      <c r="AY55" s="1075"/>
      <c r="AZ55" s="1075"/>
      <c r="BA55" s="1075"/>
      <c r="BB55" s="1074" t="s">
        <v>554</v>
      </c>
      <c r="BC55" s="1074"/>
      <c r="BD55" s="1074"/>
      <c r="BE55" s="1074"/>
      <c r="BF55" s="1074"/>
      <c r="BG55" s="1074"/>
      <c r="BH55" s="1074"/>
      <c r="BI55" s="1074"/>
      <c r="BJ55" s="1074"/>
      <c r="BK55" s="1074"/>
      <c r="BL55" s="1074"/>
      <c r="BM55" s="1074"/>
      <c r="BN55" s="1074"/>
      <c r="BO55" s="1074"/>
      <c r="BP55" s="1079">
        <v>41.5</v>
      </c>
      <c r="BQ55" s="1079"/>
      <c r="BR55" s="1079"/>
      <c r="BS55" s="1079"/>
      <c r="BT55" s="1079"/>
      <c r="BU55" s="1079"/>
      <c r="BV55" s="1079"/>
      <c r="BW55" s="1079"/>
      <c r="BX55" s="1079">
        <v>36.6</v>
      </c>
      <c r="BY55" s="1079"/>
      <c r="BZ55" s="1079"/>
      <c r="CA55" s="1079"/>
      <c r="CB55" s="1079"/>
      <c r="CC55" s="1079"/>
      <c r="CD55" s="1079"/>
      <c r="CE55" s="1079"/>
      <c r="CF55" s="1079">
        <v>37.700000000000003</v>
      </c>
      <c r="CG55" s="1079"/>
      <c r="CH55" s="1079"/>
      <c r="CI55" s="1079"/>
      <c r="CJ55" s="1079"/>
      <c r="CK55" s="1079"/>
      <c r="CL55" s="1079"/>
      <c r="CM55" s="1079"/>
      <c r="CN55" s="1079">
        <v>37.9</v>
      </c>
      <c r="CO55" s="1079"/>
      <c r="CP55" s="1079"/>
      <c r="CQ55" s="1079"/>
      <c r="CR55" s="1079"/>
      <c r="CS55" s="1079"/>
      <c r="CT55" s="1079"/>
      <c r="CU55" s="1079"/>
      <c r="CV55" s="1079">
        <v>38.700000000000003</v>
      </c>
      <c r="CW55" s="1079"/>
      <c r="CX55" s="1079"/>
      <c r="CY55" s="1079"/>
      <c r="CZ55" s="1079"/>
      <c r="DA55" s="1079"/>
      <c r="DB55" s="1079"/>
      <c r="DC55" s="1079"/>
    </row>
    <row r="56" spans="1:109" ht="13.2">
      <c r="A56" s="1040"/>
      <c r="B56" s="755"/>
      <c r="G56" s="1050"/>
      <c r="H56" s="1050"/>
      <c r="I56" s="1050"/>
      <c r="J56" s="1050"/>
      <c r="K56" s="1059"/>
      <c r="L56" s="1059"/>
      <c r="M56" s="1059"/>
      <c r="N56" s="1059"/>
      <c r="AN56" s="1075"/>
      <c r="AO56" s="1075"/>
      <c r="AP56" s="1075"/>
      <c r="AQ56" s="1075"/>
      <c r="AR56" s="1075"/>
      <c r="AS56" s="1075"/>
      <c r="AT56" s="1075"/>
      <c r="AU56" s="1075"/>
      <c r="AV56" s="1075"/>
      <c r="AW56" s="1075"/>
      <c r="AX56" s="1075"/>
      <c r="AY56" s="1075"/>
      <c r="AZ56" s="1075"/>
      <c r="BA56" s="1075"/>
      <c r="BB56" s="1074"/>
      <c r="BC56" s="1074"/>
      <c r="BD56" s="1074"/>
      <c r="BE56" s="1074"/>
      <c r="BF56" s="1074"/>
      <c r="BG56" s="1074"/>
      <c r="BH56" s="1074"/>
      <c r="BI56" s="1074"/>
      <c r="BJ56" s="1074"/>
      <c r="BK56" s="1074"/>
      <c r="BL56" s="1074"/>
      <c r="BM56" s="1074"/>
      <c r="BN56" s="1074"/>
      <c r="BO56" s="1074"/>
      <c r="BP56" s="1079"/>
      <c r="BQ56" s="1079"/>
      <c r="BR56" s="1079"/>
      <c r="BS56" s="1079"/>
      <c r="BT56" s="1079"/>
      <c r="BU56" s="1079"/>
      <c r="BV56" s="1079"/>
      <c r="BW56" s="1079"/>
      <c r="BX56" s="1079"/>
      <c r="BY56" s="1079"/>
      <c r="BZ56" s="1079"/>
      <c r="CA56" s="1079"/>
      <c r="CB56" s="1079"/>
      <c r="CC56" s="1079"/>
      <c r="CD56" s="1079"/>
      <c r="CE56" s="1079"/>
      <c r="CF56" s="1079"/>
      <c r="CG56" s="1079"/>
      <c r="CH56" s="1079"/>
      <c r="CI56" s="1079"/>
      <c r="CJ56" s="1079"/>
      <c r="CK56" s="1079"/>
      <c r="CL56" s="1079"/>
      <c r="CM56" s="1079"/>
      <c r="CN56" s="1079"/>
      <c r="CO56" s="1079"/>
      <c r="CP56" s="1079"/>
      <c r="CQ56" s="1079"/>
      <c r="CR56" s="1079"/>
      <c r="CS56" s="1079"/>
      <c r="CT56" s="1079"/>
      <c r="CU56" s="1079"/>
      <c r="CV56" s="1079"/>
      <c r="CW56" s="1079"/>
      <c r="CX56" s="1079"/>
      <c r="CY56" s="1079"/>
      <c r="CZ56" s="1079"/>
      <c r="DA56" s="1079"/>
      <c r="DB56" s="1079"/>
      <c r="DC56" s="1079"/>
    </row>
    <row r="57" spans="1:109" s="1040" customFormat="1" ht="13.2">
      <c r="B57" s="1046"/>
      <c r="G57" s="1050"/>
      <c r="H57" s="1050"/>
      <c r="I57" s="1056"/>
      <c r="J57" s="1056"/>
      <c r="K57" s="1059"/>
      <c r="L57" s="1059"/>
      <c r="M57" s="1059"/>
      <c r="N57" s="1059"/>
      <c r="AM57" s="368"/>
      <c r="AN57" s="1075"/>
      <c r="AO57" s="1075"/>
      <c r="AP57" s="1075"/>
      <c r="AQ57" s="1075"/>
      <c r="AR57" s="1075"/>
      <c r="AS57" s="1075"/>
      <c r="AT57" s="1075"/>
      <c r="AU57" s="1075"/>
      <c r="AV57" s="1075"/>
      <c r="AW57" s="1075"/>
      <c r="AX57" s="1075"/>
      <c r="AY57" s="1075"/>
      <c r="AZ57" s="1075"/>
      <c r="BA57" s="1075"/>
      <c r="BB57" s="1074" t="s">
        <v>555</v>
      </c>
      <c r="BC57" s="1074"/>
      <c r="BD57" s="1074"/>
      <c r="BE57" s="1074"/>
      <c r="BF57" s="1074"/>
      <c r="BG57" s="1074"/>
      <c r="BH57" s="1074"/>
      <c r="BI57" s="1074"/>
      <c r="BJ57" s="1074"/>
      <c r="BK57" s="1074"/>
      <c r="BL57" s="1074"/>
      <c r="BM57" s="1074"/>
      <c r="BN57" s="1074"/>
      <c r="BO57" s="1074"/>
      <c r="BP57" s="1079">
        <v>56.4</v>
      </c>
      <c r="BQ57" s="1079"/>
      <c r="BR57" s="1079"/>
      <c r="BS57" s="1079"/>
      <c r="BT57" s="1079"/>
      <c r="BU57" s="1079"/>
      <c r="BV57" s="1079"/>
      <c r="BW57" s="1079"/>
      <c r="BX57" s="1079">
        <v>58.8</v>
      </c>
      <c r="BY57" s="1079"/>
      <c r="BZ57" s="1079"/>
      <c r="CA57" s="1079"/>
      <c r="CB57" s="1079"/>
      <c r="CC57" s="1079"/>
      <c r="CD57" s="1079"/>
      <c r="CE57" s="1079"/>
      <c r="CF57" s="1079">
        <v>59.4</v>
      </c>
      <c r="CG57" s="1079"/>
      <c r="CH57" s="1079"/>
      <c r="CI57" s="1079"/>
      <c r="CJ57" s="1079"/>
      <c r="CK57" s="1079"/>
      <c r="CL57" s="1079"/>
      <c r="CM57" s="1079"/>
      <c r="CN57" s="1079">
        <v>60.7</v>
      </c>
      <c r="CO57" s="1079"/>
      <c r="CP57" s="1079"/>
      <c r="CQ57" s="1079"/>
      <c r="CR57" s="1079"/>
      <c r="CS57" s="1079"/>
      <c r="CT57" s="1079"/>
      <c r="CU57" s="1079"/>
      <c r="CV57" s="1079">
        <v>66.599999999999994</v>
      </c>
      <c r="CW57" s="1079"/>
      <c r="CX57" s="1079"/>
      <c r="CY57" s="1079"/>
      <c r="CZ57" s="1079"/>
      <c r="DA57" s="1079"/>
      <c r="DB57" s="1079"/>
      <c r="DC57" s="1079"/>
      <c r="DD57" s="1084"/>
      <c r="DE57" s="1046"/>
    </row>
    <row r="58" spans="1:109" s="1040" customFormat="1" ht="13.2">
      <c r="A58" s="368"/>
      <c r="B58" s="1046"/>
      <c r="G58" s="1050"/>
      <c r="H58" s="1050"/>
      <c r="I58" s="1056"/>
      <c r="J58" s="1056"/>
      <c r="K58" s="1059"/>
      <c r="L58" s="1059"/>
      <c r="M58" s="1059"/>
      <c r="N58" s="1059"/>
      <c r="AM58" s="368"/>
      <c r="AN58" s="1075"/>
      <c r="AO58" s="1075"/>
      <c r="AP58" s="1075"/>
      <c r="AQ58" s="1075"/>
      <c r="AR58" s="1075"/>
      <c r="AS58" s="1075"/>
      <c r="AT58" s="1075"/>
      <c r="AU58" s="1075"/>
      <c r="AV58" s="1075"/>
      <c r="AW58" s="1075"/>
      <c r="AX58" s="1075"/>
      <c r="AY58" s="1075"/>
      <c r="AZ58" s="1075"/>
      <c r="BA58" s="1075"/>
      <c r="BB58" s="1074"/>
      <c r="BC58" s="1074"/>
      <c r="BD58" s="1074"/>
      <c r="BE58" s="1074"/>
      <c r="BF58" s="1074"/>
      <c r="BG58" s="1074"/>
      <c r="BH58" s="1074"/>
      <c r="BI58" s="1074"/>
      <c r="BJ58" s="1074"/>
      <c r="BK58" s="1074"/>
      <c r="BL58" s="1074"/>
      <c r="BM58" s="1074"/>
      <c r="BN58" s="1074"/>
      <c r="BO58" s="1074"/>
      <c r="BP58" s="1079"/>
      <c r="BQ58" s="1079"/>
      <c r="BR58" s="1079"/>
      <c r="BS58" s="1079"/>
      <c r="BT58" s="1079"/>
      <c r="BU58" s="1079"/>
      <c r="BV58" s="1079"/>
      <c r="BW58" s="1079"/>
      <c r="BX58" s="1079"/>
      <c r="BY58" s="1079"/>
      <c r="BZ58" s="1079"/>
      <c r="CA58" s="1079"/>
      <c r="CB58" s="1079"/>
      <c r="CC58" s="1079"/>
      <c r="CD58" s="1079"/>
      <c r="CE58" s="1079"/>
      <c r="CF58" s="1079"/>
      <c r="CG58" s="1079"/>
      <c r="CH58" s="1079"/>
      <c r="CI58" s="1079"/>
      <c r="CJ58" s="1079"/>
      <c r="CK58" s="1079"/>
      <c r="CL58" s="1079"/>
      <c r="CM58" s="1079"/>
      <c r="CN58" s="1079"/>
      <c r="CO58" s="1079"/>
      <c r="CP58" s="1079"/>
      <c r="CQ58" s="1079"/>
      <c r="CR58" s="1079"/>
      <c r="CS58" s="1079"/>
      <c r="CT58" s="1079"/>
      <c r="CU58" s="1079"/>
      <c r="CV58" s="1079"/>
      <c r="CW58" s="1079"/>
      <c r="CX58" s="1079"/>
      <c r="CY58" s="1079"/>
      <c r="CZ58" s="1079"/>
      <c r="DA58" s="1079"/>
      <c r="DB58" s="1079"/>
      <c r="DC58" s="1079"/>
      <c r="DD58" s="1084"/>
      <c r="DE58" s="1046"/>
    </row>
    <row r="59" spans="1:109" s="1040" customFormat="1" ht="13.2">
      <c r="A59" s="368"/>
      <c r="B59" s="1046"/>
      <c r="K59" s="1060"/>
      <c r="L59" s="1060"/>
      <c r="M59" s="1060"/>
      <c r="N59" s="1060"/>
      <c r="AQ59" s="1060"/>
      <c r="AR59" s="1060"/>
      <c r="AS59" s="1060"/>
      <c r="AT59" s="1060"/>
      <c r="BC59" s="1060"/>
      <c r="BD59" s="1060"/>
      <c r="BE59" s="1060"/>
      <c r="BF59" s="1060"/>
      <c r="BO59" s="1060"/>
      <c r="BP59" s="1060"/>
      <c r="BQ59" s="1060"/>
      <c r="BR59" s="1060"/>
      <c r="CA59" s="1060"/>
      <c r="CB59" s="1060"/>
      <c r="CC59" s="1060"/>
      <c r="CD59" s="1060"/>
      <c r="CM59" s="1060"/>
      <c r="CN59" s="1060"/>
      <c r="CO59" s="1060"/>
      <c r="CP59" s="1060"/>
      <c r="CY59" s="1060"/>
      <c r="CZ59" s="1060"/>
      <c r="DA59" s="1060"/>
      <c r="DB59" s="1060"/>
      <c r="DC59" s="1060"/>
      <c r="DD59" s="1084"/>
      <c r="DE59" s="1046"/>
    </row>
    <row r="60" spans="1:109" s="1040" customFormat="1" ht="13.2">
      <c r="A60" s="368"/>
      <c r="B60" s="1046"/>
      <c r="K60" s="1060"/>
      <c r="L60" s="1060"/>
      <c r="M60" s="1060"/>
      <c r="N60" s="1060"/>
      <c r="AQ60" s="1060"/>
      <c r="AR60" s="1060"/>
      <c r="AS60" s="1060"/>
      <c r="AT60" s="1060"/>
      <c r="BC60" s="1060"/>
      <c r="BD60" s="1060"/>
      <c r="BE60" s="1060"/>
      <c r="BF60" s="1060"/>
      <c r="BO60" s="1060"/>
      <c r="BP60" s="1060"/>
      <c r="BQ60" s="1060"/>
      <c r="BR60" s="1060"/>
      <c r="CA60" s="1060"/>
      <c r="CB60" s="1060"/>
      <c r="CC60" s="1060"/>
      <c r="CD60" s="1060"/>
      <c r="CM60" s="1060"/>
      <c r="CN60" s="1060"/>
      <c r="CO60" s="1060"/>
      <c r="CP60" s="1060"/>
      <c r="CY60" s="1060"/>
      <c r="CZ60" s="1060"/>
      <c r="DA60" s="1060"/>
      <c r="DB60" s="1060"/>
      <c r="DC60" s="1060"/>
      <c r="DD60" s="1084"/>
      <c r="DE60" s="1046"/>
    </row>
    <row r="61" spans="1:109" s="1040" customFormat="1" ht="13.2">
      <c r="A61" s="368"/>
      <c r="B61" s="1047"/>
      <c r="C61" s="1048"/>
      <c r="D61" s="1048"/>
      <c r="E61" s="1048"/>
      <c r="F61" s="1048"/>
      <c r="G61" s="1048"/>
      <c r="H61" s="1048"/>
      <c r="I61" s="1048"/>
      <c r="J61" s="1048"/>
      <c r="K61" s="1048"/>
      <c r="L61" s="1048"/>
      <c r="M61" s="1067"/>
      <c r="N61" s="1067"/>
      <c r="O61" s="1048"/>
      <c r="P61" s="1048"/>
      <c r="Q61" s="1048"/>
      <c r="R61" s="1048"/>
      <c r="S61" s="1048"/>
      <c r="T61" s="1048"/>
      <c r="U61" s="1048"/>
      <c r="V61" s="1048"/>
      <c r="W61" s="1048"/>
      <c r="X61" s="1048"/>
      <c r="Y61" s="1048"/>
      <c r="Z61" s="1048"/>
      <c r="AA61" s="1048"/>
      <c r="AB61" s="1048"/>
      <c r="AC61" s="1048"/>
      <c r="AD61" s="1048"/>
      <c r="AE61" s="1048"/>
      <c r="AF61" s="1048"/>
      <c r="AG61" s="1048"/>
      <c r="AH61" s="1048"/>
      <c r="AI61" s="1048"/>
      <c r="AJ61" s="1048"/>
      <c r="AK61" s="1048"/>
      <c r="AL61" s="1048"/>
      <c r="AM61" s="1048"/>
      <c r="AN61" s="1048"/>
      <c r="AO61" s="1048"/>
      <c r="AP61" s="1048"/>
      <c r="AQ61" s="1048"/>
      <c r="AR61" s="1048"/>
      <c r="AS61" s="1067"/>
      <c r="AT61" s="1067"/>
      <c r="AU61" s="1048"/>
      <c r="AV61" s="1048"/>
      <c r="AW61" s="1048"/>
      <c r="AX61" s="1048"/>
      <c r="AY61" s="1048"/>
      <c r="AZ61" s="1048"/>
      <c r="BA61" s="1048"/>
      <c r="BB61" s="1048"/>
      <c r="BC61" s="1048"/>
      <c r="BD61" s="1048"/>
      <c r="BE61" s="1067"/>
      <c r="BF61" s="1067"/>
      <c r="BG61" s="1048"/>
      <c r="BH61" s="1048"/>
      <c r="BI61" s="1048"/>
      <c r="BJ61" s="1048"/>
      <c r="BK61" s="1048"/>
      <c r="BL61" s="1048"/>
      <c r="BM61" s="1048"/>
      <c r="BN61" s="1048"/>
      <c r="BO61" s="1048"/>
      <c r="BP61" s="1048"/>
      <c r="BQ61" s="1067"/>
      <c r="BR61" s="1067"/>
      <c r="BS61" s="1048"/>
      <c r="BT61" s="1048"/>
      <c r="BU61" s="1048"/>
      <c r="BV61" s="1048"/>
      <c r="BW61" s="1048"/>
      <c r="BX61" s="1048"/>
      <c r="BY61" s="1048"/>
      <c r="BZ61" s="1048"/>
      <c r="CA61" s="1048"/>
      <c r="CB61" s="1048"/>
      <c r="CC61" s="1067"/>
      <c r="CD61" s="1067"/>
      <c r="CE61" s="1048"/>
      <c r="CF61" s="1048"/>
      <c r="CG61" s="1048"/>
      <c r="CH61" s="1048"/>
      <c r="CI61" s="1048"/>
      <c r="CJ61" s="1048"/>
      <c r="CK61" s="1048"/>
      <c r="CL61" s="1048"/>
      <c r="CM61" s="1048"/>
      <c r="CN61" s="1048"/>
      <c r="CO61" s="1067"/>
      <c r="CP61" s="1067"/>
      <c r="CQ61" s="1048"/>
      <c r="CR61" s="1048"/>
      <c r="CS61" s="1048"/>
      <c r="CT61" s="1048"/>
      <c r="CU61" s="1048"/>
      <c r="CV61" s="1048"/>
      <c r="CW61" s="1048"/>
      <c r="CX61" s="1048"/>
      <c r="CY61" s="1048"/>
      <c r="CZ61" s="1048"/>
      <c r="DA61" s="1067"/>
      <c r="DB61" s="1067"/>
      <c r="DC61" s="1067"/>
      <c r="DD61" s="1085"/>
      <c r="DE61" s="1046"/>
    </row>
    <row r="62" spans="1:109" ht="13.2">
      <c r="B62" s="1045"/>
      <c r="C62" s="1045"/>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1045"/>
      <c r="AJ62" s="1045"/>
      <c r="AK62" s="1045"/>
      <c r="AL62" s="1045"/>
      <c r="AM62" s="1045"/>
      <c r="AN62" s="1045"/>
      <c r="AO62" s="1045"/>
      <c r="AP62" s="1045"/>
      <c r="AQ62" s="1045"/>
      <c r="AR62" s="1045"/>
      <c r="AS62" s="1045"/>
      <c r="AT62" s="1045"/>
      <c r="AU62" s="1045"/>
      <c r="AV62" s="1045"/>
      <c r="AW62" s="1045"/>
      <c r="AX62" s="1045"/>
      <c r="AY62" s="1045"/>
      <c r="AZ62" s="1045"/>
      <c r="BA62" s="1045"/>
      <c r="BB62" s="1045"/>
      <c r="BC62" s="1045"/>
      <c r="BD62" s="1045"/>
      <c r="BE62" s="1045"/>
      <c r="BF62" s="1045"/>
      <c r="BG62" s="1045"/>
      <c r="BH62" s="1045"/>
      <c r="BI62" s="1045"/>
      <c r="BJ62" s="1045"/>
      <c r="BK62" s="1045"/>
      <c r="BL62" s="1045"/>
      <c r="BM62" s="1045"/>
      <c r="BN62" s="1045"/>
      <c r="BO62" s="1045"/>
      <c r="BP62" s="1045"/>
      <c r="BQ62" s="1045"/>
      <c r="BR62" s="1045"/>
      <c r="BS62" s="1045"/>
      <c r="BT62" s="1045"/>
      <c r="BU62" s="1045"/>
      <c r="BV62" s="1045"/>
      <c r="BW62" s="1045"/>
      <c r="BX62" s="1045"/>
      <c r="BY62" s="1045"/>
      <c r="BZ62" s="1045"/>
      <c r="CA62" s="1045"/>
      <c r="CB62" s="1045"/>
      <c r="CC62" s="1045"/>
      <c r="CD62" s="1045"/>
      <c r="CE62" s="1045"/>
      <c r="CF62" s="1045"/>
      <c r="CG62" s="1045"/>
      <c r="CH62" s="1045"/>
      <c r="CI62" s="1045"/>
      <c r="CJ62" s="1045"/>
      <c r="CK62" s="1045"/>
      <c r="CL62" s="1045"/>
      <c r="CM62" s="1045"/>
      <c r="CN62" s="1045"/>
      <c r="CO62" s="1045"/>
      <c r="CP62" s="1045"/>
      <c r="CQ62" s="1045"/>
      <c r="CR62" s="1045"/>
      <c r="CS62" s="1045"/>
      <c r="CT62" s="1045"/>
      <c r="CU62" s="1045"/>
      <c r="CV62" s="1045"/>
      <c r="CW62" s="1045"/>
      <c r="CX62" s="1045"/>
      <c r="CY62" s="1045"/>
      <c r="CZ62" s="1045"/>
      <c r="DA62" s="1045"/>
      <c r="DB62" s="1045"/>
      <c r="DC62" s="1045"/>
      <c r="DD62" s="1045"/>
      <c r="DE62" s="766"/>
    </row>
    <row r="63" spans="1:109" ht="16.2">
      <c r="B63" s="764" t="s">
        <v>340</v>
      </c>
    </row>
    <row r="64" spans="1:109" ht="13.2">
      <c r="B64" s="755"/>
      <c r="G64" s="1049"/>
      <c r="I64" s="368"/>
      <c r="J64" s="368"/>
      <c r="K64" s="368"/>
      <c r="L64" s="368"/>
      <c r="M64" s="368"/>
      <c r="N64" s="1069"/>
      <c r="AM64" s="1049"/>
      <c r="AN64" s="1049" t="s">
        <v>552</v>
      </c>
      <c r="AP64" s="1040"/>
      <c r="AQ64" s="1040"/>
      <c r="AR64" s="1040"/>
      <c r="AY64" s="1049"/>
      <c r="BA64" s="1040"/>
      <c r="BB64" s="1040"/>
      <c r="BC64" s="1040"/>
      <c r="BK64" s="1049"/>
      <c r="BM64" s="1040"/>
      <c r="BN64" s="1040"/>
      <c r="BO64" s="1040"/>
      <c r="BW64" s="1049"/>
      <c r="BY64" s="1040"/>
      <c r="BZ64" s="1040"/>
      <c r="CA64" s="1040"/>
      <c r="CI64" s="1049"/>
      <c r="CK64" s="1040"/>
      <c r="CL64" s="1040"/>
      <c r="CM64" s="1040"/>
      <c r="CU64" s="1049"/>
      <c r="CW64" s="1040"/>
      <c r="CX64" s="1040"/>
      <c r="CY64" s="1040"/>
    </row>
    <row r="65" spans="2:107" ht="13.2">
      <c r="B65" s="755"/>
      <c r="AN65" s="1070" t="s">
        <v>464</v>
      </c>
      <c r="AO65" s="1076"/>
      <c r="AP65" s="1076"/>
      <c r="AQ65" s="1076"/>
      <c r="AR65" s="1076"/>
      <c r="AS65" s="1076"/>
      <c r="AT65" s="1076"/>
      <c r="AU65" s="1076"/>
      <c r="AV65" s="1076"/>
      <c r="AW65" s="1076"/>
      <c r="AX65" s="1076"/>
      <c r="AY65" s="1076"/>
      <c r="AZ65" s="1076"/>
      <c r="BA65" s="1076"/>
      <c r="BB65" s="1076"/>
      <c r="BC65" s="1076"/>
      <c r="BD65" s="1076"/>
      <c r="BE65" s="1076"/>
      <c r="BF65" s="1076"/>
      <c r="BG65" s="1076"/>
      <c r="BH65" s="1076"/>
      <c r="BI65" s="1076"/>
      <c r="BJ65" s="1076"/>
      <c r="BK65" s="1076"/>
      <c r="BL65" s="1076"/>
      <c r="BM65" s="1076"/>
      <c r="BN65" s="1076"/>
      <c r="BO65" s="1076"/>
      <c r="BP65" s="1076"/>
      <c r="BQ65" s="1076"/>
      <c r="BR65" s="1076"/>
      <c r="BS65" s="1076"/>
      <c r="BT65" s="1076"/>
      <c r="BU65" s="1076"/>
      <c r="BV65" s="1076"/>
      <c r="BW65" s="1076"/>
      <c r="BX65" s="1076"/>
      <c r="BY65" s="1076"/>
      <c r="BZ65" s="1076"/>
      <c r="CA65" s="1076"/>
      <c r="CB65" s="1076"/>
      <c r="CC65" s="1076"/>
      <c r="CD65" s="1076"/>
      <c r="CE65" s="1076"/>
      <c r="CF65" s="1076"/>
      <c r="CG65" s="1076"/>
      <c r="CH65" s="1076"/>
      <c r="CI65" s="1076"/>
      <c r="CJ65" s="1076"/>
      <c r="CK65" s="1076"/>
      <c r="CL65" s="1076"/>
      <c r="CM65" s="1076"/>
      <c r="CN65" s="1076"/>
      <c r="CO65" s="1076"/>
      <c r="CP65" s="1076"/>
      <c r="CQ65" s="1076"/>
      <c r="CR65" s="1076"/>
      <c r="CS65" s="1076"/>
      <c r="CT65" s="1076"/>
      <c r="CU65" s="1076"/>
      <c r="CV65" s="1076"/>
      <c r="CW65" s="1076"/>
      <c r="CX65" s="1076"/>
      <c r="CY65" s="1076"/>
      <c r="CZ65" s="1076"/>
      <c r="DA65" s="1076"/>
      <c r="DB65" s="1076"/>
      <c r="DC65" s="1080"/>
    </row>
    <row r="66" spans="2:107" ht="13.2">
      <c r="B66" s="755"/>
      <c r="AN66" s="1071"/>
      <c r="AO66" s="1077"/>
      <c r="AP66" s="1077"/>
      <c r="AQ66" s="1077"/>
      <c r="AR66" s="1077"/>
      <c r="AS66" s="1077"/>
      <c r="AT66" s="1077"/>
      <c r="AU66" s="1077"/>
      <c r="AV66" s="1077"/>
      <c r="AW66" s="1077"/>
      <c r="AX66" s="1077"/>
      <c r="AY66" s="1077"/>
      <c r="AZ66" s="1077"/>
      <c r="BA66" s="1077"/>
      <c r="BB66" s="1077"/>
      <c r="BC66" s="1077"/>
      <c r="BD66" s="1077"/>
      <c r="BE66" s="1077"/>
      <c r="BF66" s="1077"/>
      <c r="BG66" s="1077"/>
      <c r="BH66" s="1077"/>
      <c r="BI66" s="1077"/>
      <c r="BJ66" s="1077"/>
      <c r="BK66" s="1077"/>
      <c r="BL66" s="1077"/>
      <c r="BM66" s="1077"/>
      <c r="BN66" s="1077"/>
      <c r="BO66" s="1077"/>
      <c r="BP66" s="1077"/>
      <c r="BQ66" s="1077"/>
      <c r="BR66" s="1077"/>
      <c r="BS66" s="1077"/>
      <c r="BT66" s="1077"/>
      <c r="BU66" s="1077"/>
      <c r="BV66" s="1077"/>
      <c r="BW66" s="1077"/>
      <c r="BX66" s="1077"/>
      <c r="BY66" s="1077"/>
      <c r="BZ66" s="1077"/>
      <c r="CA66" s="1077"/>
      <c r="CB66" s="1077"/>
      <c r="CC66" s="1077"/>
      <c r="CD66" s="1077"/>
      <c r="CE66" s="1077"/>
      <c r="CF66" s="1077"/>
      <c r="CG66" s="1077"/>
      <c r="CH66" s="1077"/>
      <c r="CI66" s="1077"/>
      <c r="CJ66" s="1077"/>
      <c r="CK66" s="1077"/>
      <c r="CL66" s="1077"/>
      <c r="CM66" s="1077"/>
      <c r="CN66" s="1077"/>
      <c r="CO66" s="1077"/>
      <c r="CP66" s="1077"/>
      <c r="CQ66" s="1077"/>
      <c r="CR66" s="1077"/>
      <c r="CS66" s="1077"/>
      <c r="CT66" s="1077"/>
      <c r="CU66" s="1077"/>
      <c r="CV66" s="1077"/>
      <c r="CW66" s="1077"/>
      <c r="CX66" s="1077"/>
      <c r="CY66" s="1077"/>
      <c r="CZ66" s="1077"/>
      <c r="DA66" s="1077"/>
      <c r="DB66" s="1077"/>
      <c r="DC66" s="1081"/>
    </row>
    <row r="67" spans="2:107" ht="13.2">
      <c r="B67" s="755"/>
      <c r="AN67" s="1071"/>
      <c r="AO67" s="1077"/>
      <c r="AP67" s="1077"/>
      <c r="AQ67" s="1077"/>
      <c r="AR67" s="1077"/>
      <c r="AS67" s="1077"/>
      <c r="AT67" s="1077"/>
      <c r="AU67" s="1077"/>
      <c r="AV67" s="1077"/>
      <c r="AW67" s="1077"/>
      <c r="AX67" s="1077"/>
      <c r="AY67" s="1077"/>
      <c r="AZ67" s="1077"/>
      <c r="BA67" s="1077"/>
      <c r="BB67" s="1077"/>
      <c r="BC67" s="1077"/>
      <c r="BD67" s="1077"/>
      <c r="BE67" s="1077"/>
      <c r="BF67" s="1077"/>
      <c r="BG67" s="1077"/>
      <c r="BH67" s="1077"/>
      <c r="BI67" s="1077"/>
      <c r="BJ67" s="1077"/>
      <c r="BK67" s="1077"/>
      <c r="BL67" s="1077"/>
      <c r="BM67" s="1077"/>
      <c r="BN67" s="1077"/>
      <c r="BO67" s="1077"/>
      <c r="BP67" s="1077"/>
      <c r="BQ67" s="1077"/>
      <c r="BR67" s="1077"/>
      <c r="BS67" s="1077"/>
      <c r="BT67" s="1077"/>
      <c r="BU67" s="1077"/>
      <c r="BV67" s="1077"/>
      <c r="BW67" s="1077"/>
      <c r="BX67" s="1077"/>
      <c r="BY67" s="1077"/>
      <c r="BZ67" s="1077"/>
      <c r="CA67" s="1077"/>
      <c r="CB67" s="1077"/>
      <c r="CC67" s="1077"/>
      <c r="CD67" s="1077"/>
      <c r="CE67" s="1077"/>
      <c r="CF67" s="1077"/>
      <c r="CG67" s="1077"/>
      <c r="CH67" s="1077"/>
      <c r="CI67" s="1077"/>
      <c r="CJ67" s="1077"/>
      <c r="CK67" s="1077"/>
      <c r="CL67" s="1077"/>
      <c r="CM67" s="1077"/>
      <c r="CN67" s="1077"/>
      <c r="CO67" s="1077"/>
      <c r="CP67" s="1077"/>
      <c r="CQ67" s="1077"/>
      <c r="CR67" s="1077"/>
      <c r="CS67" s="1077"/>
      <c r="CT67" s="1077"/>
      <c r="CU67" s="1077"/>
      <c r="CV67" s="1077"/>
      <c r="CW67" s="1077"/>
      <c r="CX67" s="1077"/>
      <c r="CY67" s="1077"/>
      <c r="CZ67" s="1077"/>
      <c r="DA67" s="1077"/>
      <c r="DB67" s="1077"/>
      <c r="DC67" s="1081"/>
    </row>
    <row r="68" spans="2:107" ht="13.2">
      <c r="B68" s="755"/>
      <c r="AN68" s="1071"/>
      <c r="AO68" s="1077"/>
      <c r="AP68" s="1077"/>
      <c r="AQ68" s="1077"/>
      <c r="AR68" s="1077"/>
      <c r="AS68" s="1077"/>
      <c r="AT68" s="1077"/>
      <c r="AU68" s="1077"/>
      <c r="AV68" s="1077"/>
      <c r="AW68" s="1077"/>
      <c r="AX68" s="1077"/>
      <c r="AY68" s="1077"/>
      <c r="AZ68" s="1077"/>
      <c r="BA68" s="1077"/>
      <c r="BB68" s="1077"/>
      <c r="BC68" s="1077"/>
      <c r="BD68" s="1077"/>
      <c r="BE68" s="1077"/>
      <c r="BF68" s="1077"/>
      <c r="BG68" s="1077"/>
      <c r="BH68" s="1077"/>
      <c r="BI68" s="1077"/>
      <c r="BJ68" s="1077"/>
      <c r="BK68" s="1077"/>
      <c r="BL68" s="1077"/>
      <c r="BM68" s="1077"/>
      <c r="BN68" s="1077"/>
      <c r="BO68" s="1077"/>
      <c r="BP68" s="1077"/>
      <c r="BQ68" s="1077"/>
      <c r="BR68" s="1077"/>
      <c r="BS68" s="1077"/>
      <c r="BT68" s="1077"/>
      <c r="BU68" s="1077"/>
      <c r="BV68" s="1077"/>
      <c r="BW68" s="1077"/>
      <c r="BX68" s="1077"/>
      <c r="BY68" s="1077"/>
      <c r="BZ68" s="1077"/>
      <c r="CA68" s="1077"/>
      <c r="CB68" s="1077"/>
      <c r="CC68" s="1077"/>
      <c r="CD68" s="1077"/>
      <c r="CE68" s="1077"/>
      <c r="CF68" s="1077"/>
      <c r="CG68" s="1077"/>
      <c r="CH68" s="1077"/>
      <c r="CI68" s="1077"/>
      <c r="CJ68" s="1077"/>
      <c r="CK68" s="1077"/>
      <c r="CL68" s="1077"/>
      <c r="CM68" s="1077"/>
      <c r="CN68" s="1077"/>
      <c r="CO68" s="1077"/>
      <c r="CP68" s="1077"/>
      <c r="CQ68" s="1077"/>
      <c r="CR68" s="1077"/>
      <c r="CS68" s="1077"/>
      <c r="CT68" s="1077"/>
      <c r="CU68" s="1077"/>
      <c r="CV68" s="1077"/>
      <c r="CW68" s="1077"/>
      <c r="CX68" s="1077"/>
      <c r="CY68" s="1077"/>
      <c r="CZ68" s="1077"/>
      <c r="DA68" s="1077"/>
      <c r="DB68" s="1077"/>
      <c r="DC68" s="1081"/>
    </row>
    <row r="69" spans="2:107" ht="13.2">
      <c r="B69" s="755"/>
      <c r="AN69" s="1072"/>
      <c r="AO69" s="1078"/>
      <c r="AP69" s="1078"/>
      <c r="AQ69" s="1078"/>
      <c r="AR69" s="1078"/>
      <c r="AS69" s="1078"/>
      <c r="AT69" s="1078"/>
      <c r="AU69" s="1078"/>
      <c r="AV69" s="1078"/>
      <c r="AW69" s="1078"/>
      <c r="AX69" s="1078"/>
      <c r="AY69" s="1078"/>
      <c r="AZ69" s="1078"/>
      <c r="BA69" s="1078"/>
      <c r="BB69" s="1078"/>
      <c r="BC69" s="1078"/>
      <c r="BD69" s="1078"/>
      <c r="BE69" s="1078"/>
      <c r="BF69" s="1078"/>
      <c r="BG69" s="1078"/>
      <c r="BH69" s="1078"/>
      <c r="BI69" s="1078"/>
      <c r="BJ69" s="1078"/>
      <c r="BK69" s="1078"/>
      <c r="BL69" s="1078"/>
      <c r="BM69" s="1078"/>
      <c r="BN69" s="1078"/>
      <c r="BO69" s="1078"/>
      <c r="BP69" s="1078"/>
      <c r="BQ69" s="1078"/>
      <c r="BR69" s="1078"/>
      <c r="BS69" s="1078"/>
      <c r="BT69" s="1078"/>
      <c r="BU69" s="1078"/>
      <c r="BV69" s="1078"/>
      <c r="BW69" s="1078"/>
      <c r="BX69" s="1078"/>
      <c r="BY69" s="1078"/>
      <c r="BZ69" s="1078"/>
      <c r="CA69" s="1078"/>
      <c r="CB69" s="1078"/>
      <c r="CC69" s="1078"/>
      <c r="CD69" s="1078"/>
      <c r="CE69" s="1078"/>
      <c r="CF69" s="1078"/>
      <c r="CG69" s="1078"/>
      <c r="CH69" s="1078"/>
      <c r="CI69" s="1078"/>
      <c r="CJ69" s="1078"/>
      <c r="CK69" s="1078"/>
      <c r="CL69" s="1078"/>
      <c r="CM69" s="1078"/>
      <c r="CN69" s="1078"/>
      <c r="CO69" s="1078"/>
      <c r="CP69" s="1078"/>
      <c r="CQ69" s="1078"/>
      <c r="CR69" s="1078"/>
      <c r="CS69" s="1078"/>
      <c r="CT69" s="1078"/>
      <c r="CU69" s="1078"/>
      <c r="CV69" s="1078"/>
      <c r="CW69" s="1078"/>
      <c r="CX69" s="1078"/>
      <c r="CY69" s="1078"/>
      <c r="CZ69" s="1078"/>
      <c r="DA69" s="1078"/>
      <c r="DB69" s="1078"/>
      <c r="DC69" s="1082"/>
    </row>
    <row r="70" spans="2:107" ht="13.2">
      <c r="B70" s="755"/>
      <c r="H70" s="1054"/>
      <c r="I70" s="1054"/>
      <c r="J70" s="1057"/>
      <c r="K70" s="1057"/>
      <c r="L70" s="1065"/>
      <c r="M70" s="1057"/>
      <c r="N70" s="1065"/>
      <c r="AN70" s="1053"/>
      <c r="AO70" s="1053"/>
      <c r="AP70" s="1053"/>
      <c r="AZ70" s="1053"/>
      <c r="BA70" s="1053"/>
      <c r="BB70" s="1053"/>
      <c r="BL70" s="1053"/>
      <c r="BM70" s="1053"/>
      <c r="BN70" s="1053"/>
      <c r="BX70" s="1053"/>
      <c r="BY70" s="1053"/>
      <c r="BZ70" s="1053"/>
      <c r="CJ70" s="1053"/>
      <c r="CK70" s="1053"/>
      <c r="CL70" s="1053"/>
      <c r="CV70" s="1053"/>
      <c r="CW70" s="1053"/>
      <c r="CX70" s="1053"/>
    </row>
    <row r="71" spans="2:107" ht="13.2">
      <c r="B71" s="755"/>
      <c r="G71" s="1052"/>
      <c r="I71" s="1056"/>
      <c r="J71" s="1057"/>
      <c r="K71" s="1057"/>
      <c r="L71" s="1065"/>
      <c r="M71" s="1057"/>
      <c r="N71" s="1065"/>
      <c r="AM71" s="1052"/>
      <c r="AN71" s="368" t="s">
        <v>174</v>
      </c>
    </row>
    <row r="72" spans="2:107" ht="13.2">
      <c r="B72" s="755"/>
      <c r="G72" s="1050"/>
      <c r="H72" s="1050"/>
      <c r="I72" s="1050"/>
      <c r="J72" s="1050"/>
      <c r="K72" s="1058"/>
      <c r="L72" s="1058"/>
      <c r="M72" s="1066"/>
      <c r="N72" s="1066"/>
      <c r="AN72" s="1073"/>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5" t="s">
        <v>532</v>
      </c>
      <c r="BQ72" s="1075"/>
      <c r="BR72" s="1075"/>
      <c r="BS72" s="1075"/>
      <c r="BT72" s="1075"/>
      <c r="BU72" s="1075"/>
      <c r="BV72" s="1075"/>
      <c r="BW72" s="1075"/>
      <c r="BX72" s="1075" t="s">
        <v>533</v>
      </c>
      <c r="BY72" s="1075"/>
      <c r="BZ72" s="1075"/>
      <c r="CA72" s="1075"/>
      <c r="CB72" s="1075"/>
      <c r="CC72" s="1075"/>
      <c r="CD72" s="1075"/>
      <c r="CE72" s="1075"/>
      <c r="CF72" s="1075" t="s">
        <v>450</v>
      </c>
      <c r="CG72" s="1075"/>
      <c r="CH72" s="1075"/>
      <c r="CI72" s="1075"/>
      <c r="CJ72" s="1075"/>
      <c r="CK72" s="1075"/>
      <c r="CL72" s="1075"/>
      <c r="CM72" s="1075"/>
      <c r="CN72" s="1075" t="s">
        <v>534</v>
      </c>
      <c r="CO72" s="1075"/>
      <c r="CP72" s="1075"/>
      <c r="CQ72" s="1075"/>
      <c r="CR72" s="1075"/>
      <c r="CS72" s="1075"/>
      <c r="CT72" s="1075"/>
      <c r="CU72" s="1075"/>
      <c r="CV72" s="1075" t="s">
        <v>535</v>
      </c>
      <c r="CW72" s="1075"/>
      <c r="CX72" s="1075"/>
      <c r="CY72" s="1075"/>
      <c r="CZ72" s="1075"/>
      <c r="DA72" s="1075"/>
      <c r="DB72" s="1075"/>
      <c r="DC72" s="1075"/>
    </row>
    <row r="73" spans="2:107" ht="13.2">
      <c r="B73" s="755"/>
      <c r="G73" s="1051"/>
      <c r="H73" s="1051"/>
      <c r="I73" s="1051"/>
      <c r="J73" s="1051"/>
      <c r="K73" s="1061"/>
      <c r="L73" s="1061"/>
      <c r="M73" s="1061"/>
      <c r="N73" s="1061"/>
      <c r="AM73" s="1053"/>
      <c r="AN73" s="1074" t="s">
        <v>553</v>
      </c>
      <c r="AO73" s="1074"/>
      <c r="AP73" s="1074"/>
      <c r="AQ73" s="1074"/>
      <c r="AR73" s="1074"/>
      <c r="AS73" s="1074"/>
      <c r="AT73" s="1074"/>
      <c r="AU73" s="1074"/>
      <c r="AV73" s="1074"/>
      <c r="AW73" s="1074"/>
      <c r="AX73" s="1074"/>
      <c r="AY73" s="1074"/>
      <c r="AZ73" s="1074"/>
      <c r="BA73" s="1074"/>
      <c r="BB73" s="1074" t="s">
        <v>554</v>
      </c>
      <c r="BC73" s="1074"/>
      <c r="BD73" s="1074"/>
      <c r="BE73" s="1074"/>
      <c r="BF73" s="1074"/>
      <c r="BG73" s="1074"/>
      <c r="BH73" s="1074"/>
      <c r="BI73" s="1074"/>
      <c r="BJ73" s="1074"/>
      <c r="BK73" s="1074"/>
      <c r="BL73" s="1074"/>
      <c r="BM73" s="1074"/>
      <c r="BN73" s="1074"/>
      <c r="BO73" s="1074"/>
      <c r="BP73" s="1079">
        <v>3.8</v>
      </c>
      <c r="BQ73" s="1079"/>
      <c r="BR73" s="1079"/>
      <c r="BS73" s="1079"/>
      <c r="BT73" s="1079"/>
      <c r="BU73" s="1079"/>
      <c r="BV73" s="1079"/>
      <c r="BW73" s="1079"/>
      <c r="BX73" s="1079">
        <v>2.2000000000000002</v>
      </c>
      <c r="BY73" s="1079"/>
      <c r="BZ73" s="1079"/>
      <c r="CA73" s="1079"/>
      <c r="CB73" s="1079"/>
      <c r="CC73" s="1079"/>
      <c r="CD73" s="1079"/>
      <c r="CE73" s="1079"/>
      <c r="CF73" s="1079">
        <v>0.9</v>
      </c>
      <c r="CG73" s="1079"/>
      <c r="CH73" s="1079"/>
      <c r="CI73" s="1079"/>
      <c r="CJ73" s="1079"/>
      <c r="CK73" s="1079"/>
      <c r="CL73" s="1079"/>
      <c r="CM73" s="1079"/>
      <c r="CN73" s="1079">
        <v>15.8</v>
      </c>
      <c r="CO73" s="1079"/>
      <c r="CP73" s="1079"/>
      <c r="CQ73" s="1079"/>
      <c r="CR73" s="1079"/>
      <c r="CS73" s="1079"/>
      <c r="CT73" s="1079"/>
      <c r="CU73" s="1079"/>
      <c r="CV73" s="1079">
        <v>37.9</v>
      </c>
      <c r="CW73" s="1079"/>
      <c r="CX73" s="1079"/>
      <c r="CY73" s="1079"/>
      <c r="CZ73" s="1079"/>
      <c r="DA73" s="1079"/>
      <c r="DB73" s="1079"/>
      <c r="DC73" s="1079"/>
    </row>
    <row r="74" spans="2:107" ht="13.2">
      <c r="B74" s="755"/>
      <c r="G74" s="1051"/>
      <c r="H74" s="1051"/>
      <c r="I74" s="1051"/>
      <c r="J74" s="1051"/>
      <c r="K74" s="1061"/>
      <c r="L74" s="1061"/>
      <c r="M74" s="1061"/>
      <c r="N74" s="1061"/>
      <c r="AM74" s="1053"/>
      <c r="AN74" s="1074"/>
      <c r="AO74" s="1074"/>
      <c r="AP74" s="1074"/>
      <c r="AQ74" s="1074"/>
      <c r="AR74" s="1074"/>
      <c r="AS74" s="1074"/>
      <c r="AT74" s="1074"/>
      <c r="AU74" s="1074"/>
      <c r="AV74" s="1074"/>
      <c r="AW74" s="1074"/>
      <c r="AX74" s="1074"/>
      <c r="AY74" s="1074"/>
      <c r="AZ74" s="1074"/>
      <c r="BA74" s="1074"/>
      <c r="BB74" s="1074"/>
      <c r="BC74" s="1074"/>
      <c r="BD74" s="1074"/>
      <c r="BE74" s="1074"/>
      <c r="BF74" s="1074"/>
      <c r="BG74" s="1074"/>
      <c r="BH74" s="1074"/>
      <c r="BI74" s="1074"/>
      <c r="BJ74" s="1074"/>
      <c r="BK74" s="1074"/>
      <c r="BL74" s="1074"/>
      <c r="BM74" s="1074"/>
      <c r="BN74" s="1074"/>
      <c r="BO74" s="1074"/>
      <c r="BP74" s="1079"/>
      <c r="BQ74" s="1079"/>
      <c r="BR74" s="1079"/>
      <c r="BS74" s="1079"/>
      <c r="BT74" s="1079"/>
      <c r="BU74" s="1079"/>
      <c r="BV74" s="1079"/>
      <c r="BW74" s="1079"/>
      <c r="BX74" s="1079"/>
      <c r="BY74" s="1079"/>
      <c r="BZ74" s="1079"/>
      <c r="CA74" s="1079"/>
      <c r="CB74" s="1079"/>
      <c r="CC74" s="1079"/>
      <c r="CD74" s="1079"/>
      <c r="CE74" s="1079"/>
      <c r="CF74" s="1079"/>
      <c r="CG74" s="1079"/>
      <c r="CH74" s="1079"/>
      <c r="CI74" s="1079"/>
      <c r="CJ74" s="1079"/>
      <c r="CK74" s="1079"/>
      <c r="CL74" s="1079"/>
      <c r="CM74" s="1079"/>
      <c r="CN74" s="1079"/>
      <c r="CO74" s="1079"/>
      <c r="CP74" s="1079"/>
      <c r="CQ74" s="1079"/>
      <c r="CR74" s="1079"/>
      <c r="CS74" s="1079"/>
      <c r="CT74" s="1079"/>
      <c r="CU74" s="1079"/>
      <c r="CV74" s="1079"/>
      <c r="CW74" s="1079"/>
      <c r="CX74" s="1079"/>
      <c r="CY74" s="1079"/>
      <c r="CZ74" s="1079"/>
      <c r="DA74" s="1079"/>
      <c r="DB74" s="1079"/>
      <c r="DC74" s="1079"/>
    </row>
    <row r="75" spans="2:107" ht="13.2">
      <c r="B75" s="755"/>
      <c r="G75" s="1051"/>
      <c r="H75" s="1051"/>
      <c r="I75" s="1050"/>
      <c r="J75" s="1050"/>
      <c r="K75" s="1059"/>
      <c r="L75" s="1059"/>
      <c r="M75" s="1059"/>
      <c r="N75" s="1059"/>
      <c r="AM75" s="1053"/>
      <c r="AN75" s="1074"/>
      <c r="AO75" s="1074"/>
      <c r="AP75" s="1074"/>
      <c r="AQ75" s="1074"/>
      <c r="AR75" s="1074"/>
      <c r="AS75" s="1074"/>
      <c r="AT75" s="1074"/>
      <c r="AU75" s="1074"/>
      <c r="AV75" s="1074"/>
      <c r="AW75" s="1074"/>
      <c r="AX75" s="1074"/>
      <c r="AY75" s="1074"/>
      <c r="AZ75" s="1074"/>
      <c r="BA75" s="1074"/>
      <c r="BB75" s="1074" t="s">
        <v>420</v>
      </c>
      <c r="BC75" s="1074"/>
      <c r="BD75" s="1074"/>
      <c r="BE75" s="1074"/>
      <c r="BF75" s="1074"/>
      <c r="BG75" s="1074"/>
      <c r="BH75" s="1074"/>
      <c r="BI75" s="1074"/>
      <c r="BJ75" s="1074"/>
      <c r="BK75" s="1074"/>
      <c r="BL75" s="1074"/>
      <c r="BM75" s="1074"/>
      <c r="BN75" s="1074"/>
      <c r="BO75" s="1074"/>
      <c r="BP75" s="1079">
        <v>5.5</v>
      </c>
      <c r="BQ75" s="1079"/>
      <c r="BR75" s="1079"/>
      <c r="BS75" s="1079"/>
      <c r="BT75" s="1079"/>
      <c r="BU75" s="1079"/>
      <c r="BV75" s="1079"/>
      <c r="BW75" s="1079"/>
      <c r="BX75" s="1079">
        <v>5.5</v>
      </c>
      <c r="BY75" s="1079"/>
      <c r="BZ75" s="1079"/>
      <c r="CA75" s="1079"/>
      <c r="CB75" s="1079"/>
      <c r="CC75" s="1079"/>
      <c r="CD75" s="1079"/>
      <c r="CE75" s="1079"/>
      <c r="CF75" s="1079">
        <v>6</v>
      </c>
      <c r="CG75" s="1079"/>
      <c r="CH75" s="1079"/>
      <c r="CI75" s="1079"/>
      <c r="CJ75" s="1079"/>
      <c r="CK75" s="1079"/>
      <c r="CL75" s="1079"/>
      <c r="CM75" s="1079"/>
      <c r="CN75" s="1079">
        <v>6.4</v>
      </c>
      <c r="CO75" s="1079"/>
      <c r="CP75" s="1079"/>
      <c r="CQ75" s="1079"/>
      <c r="CR75" s="1079"/>
      <c r="CS75" s="1079"/>
      <c r="CT75" s="1079"/>
      <c r="CU75" s="1079"/>
      <c r="CV75" s="1079">
        <v>6.7</v>
      </c>
      <c r="CW75" s="1079"/>
      <c r="CX75" s="1079"/>
      <c r="CY75" s="1079"/>
      <c r="CZ75" s="1079"/>
      <c r="DA75" s="1079"/>
      <c r="DB75" s="1079"/>
      <c r="DC75" s="1079"/>
    </row>
    <row r="76" spans="2:107" ht="13.2">
      <c r="B76" s="755"/>
      <c r="G76" s="1051"/>
      <c r="H76" s="1051"/>
      <c r="I76" s="1050"/>
      <c r="J76" s="1050"/>
      <c r="K76" s="1059"/>
      <c r="L76" s="1059"/>
      <c r="M76" s="1059"/>
      <c r="N76" s="1059"/>
      <c r="AM76" s="1053"/>
      <c r="AN76" s="1074"/>
      <c r="AO76" s="1074"/>
      <c r="AP76" s="1074"/>
      <c r="AQ76" s="1074"/>
      <c r="AR76" s="1074"/>
      <c r="AS76" s="1074"/>
      <c r="AT76" s="1074"/>
      <c r="AU76" s="1074"/>
      <c r="AV76" s="1074"/>
      <c r="AW76" s="1074"/>
      <c r="AX76" s="1074"/>
      <c r="AY76" s="1074"/>
      <c r="AZ76" s="1074"/>
      <c r="BA76" s="1074"/>
      <c r="BB76" s="1074"/>
      <c r="BC76" s="1074"/>
      <c r="BD76" s="1074"/>
      <c r="BE76" s="1074"/>
      <c r="BF76" s="1074"/>
      <c r="BG76" s="1074"/>
      <c r="BH76" s="1074"/>
      <c r="BI76" s="1074"/>
      <c r="BJ76" s="1074"/>
      <c r="BK76" s="1074"/>
      <c r="BL76" s="1074"/>
      <c r="BM76" s="1074"/>
      <c r="BN76" s="1074"/>
      <c r="BO76" s="1074"/>
      <c r="BP76" s="1079"/>
      <c r="BQ76" s="1079"/>
      <c r="BR76" s="1079"/>
      <c r="BS76" s="1079"/>
      <c r="BT76" s="1079"/>
      <c r="BU76" s="1079"/>
      <c r="BV76" s="1079"/>
      <c r="BW76" s="1079"/>
      <c r="BX76" s="1079"/>
      <c r="BY76" s="1079"/>
      <c r="BZ76" s="1079"/>
      <c r="CA76" s="1079"/>
      <c r="CB76" s="1079"/>
      <c r="CC76" s="1079"/>
      <c r="CD76" s="1079"/>
      <c r="CE76" s="1079"/>
      <c r="CF76" s="1079"/>
      <c r="CG76" s="1079"/>
      <c r="CH76" s="1079"/>
      <c r="CI76" s="1079"/>
      <c r="CJ76" s="1079"/>
      <c r="CK76" s="1079"/>
      <c r="CL76" s="1079"/>
      <c r="CM76" s="1079"/>
      <c r="CN76" s="1079"/>
      <c r="CO76" s="1079"/>
      <c r="CP76" s="1079"/>
      <c r="CQ76" s="1079"/>
      <c r="CR76" s="1079"/>
      <c r="CS76" s="1079"/>
      <c r="CT76" s="1079"/>
      <c r="CU76" s="1079"/>
      <c r="CV76" s="1079"/>
      <c r="CW76" s="1079"/>
      <c r="CX76" s="1079"/>
      <c r="CY76" s="1079"/>
      <c r="CZ76" s="1079"/>
      <c r="DA76" s="1079"/>
      <c r="DB76" s="1079"/>
      <c r="DC76" s="1079"/>
    </row>
    <row r="77" spans="2:107" ht="13.2">
      <c r="B77" s="755"/>
      <c r="G77" s="1050"/>
      <c r="H77" s="1050"/>
      <c r="I77" s="1050"/>
      <c r="J77" s="1050"/>
      <c r="K77" s="1061"/>
      <c r="L77" s="1061"/>
      <c r="M77" s="1061"/>
      <c r="N77" s="1061"/>
      <c r="AN77" s="1075" t="s">
        <v>60</v>
      </c>
      <c r="AO77" s="1075"/>
      <c r="AP77" s="1075"/>
      <c r="AQ77" s="1075"/>
      <c r="AR77" s="1075"/>
      <c r="AS77" s="1075"/>
      <c r="AT77" s="1075"/>
      <c r="AU77" s="1075"/>
      <c r="AV77" s="1075"/>
      <c r="AW77" s="1075"/>
      <c r="AX77" s="1075"/>
      <c r="AY77" s="1075"/>
      <c r="AZ77" s="1075"/>
      <c r="BA77" s="1075"/>
      <c r="BB77" s="1074" t="s">
        <v>554</v>
      </c>
      <c r="BC77" s="1074"/>
      <c r="BD77" s="1074"/>
      <c r="BE77" s="1074"/>
      <c r="BF77" s="1074"/>
      <c r="BG77" s="1074"/>
      <c r="BH77" s="1074"/>
      <c r="BI77" s="1074"/>
      <c r="BJ77" s="1074"/>
      <c r="BK77" s="1074"/>
      <c r="BL77" s="1074"/>
      <c r="BM77" s="1074"/>
      <c r="BN77" s="1074"/>
      <c r="BO77" s="1074"/>
      <c r="BP77" s="1079">
        <v>41.5</v>
      </c>
      <c r="BQ77" s="1079"/>
      <c r="BR77" s="1079"/>
      <c r="BS77" s="1079"/>
      <c r="BT77" s="1079"/>
      <c r="BU77" s="1079"/>
      <c r="BV77" s="1079"/>
      <c r="BW77" s="1079"/>
      <c r="BX77" s="1079">
        <v>36.6</v>
      </c>
      <c r="BY77" s="1079"/>
      <c r="BZ77" s="1079"/>
      <c r="CA77" s="1079"/>
      <c r="CB77" s="1079"/>
      <c r="CC77" s="1079"/>
      <c r="CD77" s="1079"/>
      <c r="CE77" s="1079"/>
      <c r="CF77" s="1079">
        <v>37.700000000000003</v>
      </c>
      <c r="CG77" s="1079"/>
      <c r="CH77" s="1079"/>
      <c r="CI77" s="1079"/>
      <c r="CJ77" s="1079"/>
      <c r="CK77" s="1079"/>
      <c r="CL77" s="1079"/>
      <c r="CM77" s="1079"/>
      <c r="CN77" s="1079">
        <v>37.9</v>
      </c>
      <c r="CO77" s="1079"/>
      <c r="CP77" s="1079"/>
      <c r="CQ77" s="1079"/>
      <c r="CR77" s="1079"/>
      <c r="CS77" s="1079"/>
      <c r="CT77" s="1079"/>
      <c r="CU77" s="1079"/>
      <c r="CV77" s="1079">
        <v>38.700000000000003</v>
      </c>
      <c r="CW77" s="1079"/>
      <c r="CX77" s="1079"/>
      <c r="CY77" s="1079"/>
      <c r="CZ77" s="1079"/>
      <c r="DA77" s="1079"/>
      <c r="DB77" s="1079"/>
      <c r="DC77" s="1079"/>
    </row>
    <row r="78" spans="2:107" ht="13.2">
      <c r="B78" s="755"/>
      <c r="G78" s="1050"/>
      <c r="H78" s="1050"/>
      <c r="I78" s="1050"/>
      <c r="J78" s="1050"/>
      <c r="K78" s="1061"/>
      <c r="L78" s="1061"/>
      <c r="M78" s="1061"/>
      <c r="N78" s="1061"/>
      <c r="AN78" s="1075"/>
      <c r="AO78" s="1075"/>
      <c r="AP78" s="1075"/>
      <c r="AQ78" s="1075"/>
      <c r="AR78" s="1075"/>
      <c r="AS78" s="1075"/>
      <c r="AT78" s="1075"/>
      <c r="AU78" s="1075"/>
      <c r="AV78" s="1075"/>
      <c r="AW78" s="1075"/>
      <c r="AX78" s="1075"/>
      <c r="AY78" s="1075"/>
      <c r="AZ78" s="1075"/>
      <c r="BA78" s="1075"/>
      <c r="BB78" s="1074"/>
      <c r="BC78" s="1074"/>
      <c r="BD78" s="1074"/>
      <c r="BE78" s="1074"/>
      <c r="BF78" s="1074"/>
      <c r="BG78" s="1074"/>
      <c r="BH78" s="1074"/>
      <c r="BI78" s="1074"/>
      <c r="BJ78" s="1074"/>
      <c r="BK78" s="1074"/>
      <c r="BL78" s="1074"/>
      <c r="BM78" s="1074"/>
      <c r="BN78" s="1074"/>
      <c r="BO78" s="1074"/>
      <c r="BP78" s="1079"/>
      <c r="BQ78" s="1079"/>
      <c r="BR78" s="1079"/>
      <c r="BS78" s="1079"/>
      <c r="BT78" s="1079"/>
      <c r="BU78" s="1079"/>
      <c r="BV78" s="1079"/>
      <c r="BW78" s="1079"/>
      <c r="BX78" s="1079"/>
      <c r="BY78" s="1079"/>
      <c r="BZ78" s="1079"/>
      <c r="CA78" s="1079"/>
      <c r="CB78" s="1079"/>
      <c r="CC78" s="1079"/>
      <c r="CD78" s="1079"/>
      <c r="CE78" s="1079"/>
      <c r="CF78" s="1079"/>
      <c r="CG78" s="1079"/>
      <c r="CH78" s="1079"/>
      <c r="CI78" s="1079"/>
      <c r="CJ78" s="1079"/>
      <c r="CK78" s="1079"/>
      <c r="CL78" s="1079"/>
      <c r="CM78" s="1079"/>
      <c r="CN78" s="1079"/>
      <c r="CO78" s="1079"/>
      <c r="CP78" s="1079"/>
      <c r="CQ78" s="1079"/>
      <c r="CR78" s="1079"/>
      <c r="CS78" s="1079"/>
      <c r="CT78" s="1079"/>
      <c r="CU78" s="1079"/>
      <c r="CV78" s="1079"/>
      <c r="CW78" s="1079"/>
      <c r="CX78" s="1079"/>
      <c r="CY78" s="1079"/>
      <c r="CZ78" s="1079"/>
      <c r="DA78" s="1079"/>
      <c r="DB78" s="1079"/>
      <c r="DC78" s="1079"/>
    </row>
    <row r="79" spans="2:107" ht="13.2">
      <c r="B79" s="755"/>
      <c r="G79" s="1050"/>
      <c r="H79" s="1050"/>
      <c r="I79" s="1056"/>
      <c r="J79" s="1056"/>
      <c r="K79" s="1062"/>
      <c r="L79" s="1062"/>
      <c r="M79" s="1062"/>
      <c r="N79" s="1062"/>
      <c r="AN79" s="1075"/>
      <c r="AO79" s="1075"/>
      <c r="AP79" s="1075"/>
      <c r="AQ79" s="1075"/>
      <c r="AR79" s="1075"/>
      <c r="AS79" s="1075"/>
      <c r="AT79" s="1075"/>
      <c r="AU79" s="1075"/>
      <c r="AV79" s="1075"/>
      <c r="AW79" s="1075"/>
      <c r="AX79" s="1075"/>
      <c r="AY79" s="1075"/>
      <c r="AZ79" s="1075"/>
      <c r="BA79" s="1075"/>
      <c r="BB79" s="1074" t="s">
        <v>420</v>
      </c>
      <c r="BC79" s="1074"/>
      <c r="BD79" s="1074"/>
      <c r="BE79" s="1074"/>
      <c r="BF79" s="1074"/>
      <c r="BG79" s="1074"/>
      <c r="BH79" s="1074"/>
      <c r="BI79" s="1074"/>
      <c r="BJ79" s="1074"/>
      <c r="BK79" s="1074"/>
      <c r="BL79" s="1074"/>
      <c r="BM79" s="1074"/>
      <c r="BN79" s="1074"/>
      <c r="BO79" s="1074"/>
      <c r="BP79" s="1079">
        <v>9.6</v>
      </c>
      <c r="BQ79" s="1079"/>
      <c r="BR79" s="1079"/>
      <c r="BS79" s="1079"/>
      <c r="BT79" s="1079"/>
      <c r="BU79" s="1079"/>
      <c r="BV79" s="1079"/>
      <c r="BW79" s="1079"/>
      <c r="BX79" s="1079">
        <v>9.1999999999999993</v>
      </c>
      <c r="BY79" s="1079"/>
      <c r="BZ79" s="1079"/>
      <c r="CA79" s="1079"/>
      <c r="CB79" s="1079"/>
      <c r="CC79" s="1079"/>
      <c r="CD79" s="1079"/>
      <c r="CE79" s="1079"/>
      <c r="CF79" s="1079">
        <v>8.9</v>
      </c>
      <c r="CG79" s="1079"/>
      <c r="CH79" s="1079"/>
      <c r="CI79" s="1079"/>
      <c r="CJ79" s="1079"/>
      <c r="CK79" s="1079"/>
      <c r="CL79" s="1079"/>
      <c r="CM79" s="1079"/>
      <c r="CN79" s="1079">
        <v>8.6999999999999993</v>
      </c>
      <c r="CO79" s="1079"/>
      <c r="CP79" s="1079"/>
      <c r="CQ79" s="1079"/>
      <c r="CR79" s="1079"/>
      <c r="CS79" s="1079"/>
      <c r="CT79" s="1079"/>
      <c r="CU79" s="1079"/>
      <c r="CV79" s="1079">
        <v>8.8000000000000007</v>
      </c>
      <c r="CW79" s="1079"/>
      <c r="CX79" s="1079"/>
      <c r="CY79" s="1079"/>
      <c r="CZ79" s="1079"/>
      <c r="DA79" s="1079"/>
      <c r="DB79" s="1079"/>
      <c r="DC79" s="1079"/>
    </row>
    <row r="80" spans="2:107" ht="13.2">
      <c r="B80" s="755"/>
      <c r="G80" s="1050"/>
      <c r="H80" s="1050"/>
      <c r="I80" s="1056"/>
      <c r="J80" s="1056"/>
      <c r="K80" s="1062"/>
      <c r="L80" s="1062"/>
      <c r="M80" s="1062"/>
      <c r="N80" s="1062"/>
      <c r="AN80" s="1075"/>
      <c r="AO80" s="1075"/>
      <c r="AP80" s="1075"/>
      <c r="AQ80" s="1075"/>
      <c r="AR80" s="1075"/>
      <c r="AS80" s="1075"/>
      <c r="AT80" s="1075"/>
      <c r="AU80" s="1075"/>
      <c r="AV80" s="1075"/>
      <c r="AW80" s="1075"/>
      <c r="AX80" s="1075"/>
      <c r="AY80" s="1075"/>
      <c r="AZ80" s="1075"/>
      <c r="BA80" s="1075"/>
      <c r="BB80" s="1074"/>
      <c r="BC80" s="1074"/>
      <c r="BD80" s="1074"/>
      <c r="BE80" s="1074"/>
      <c r="BF80" s="1074"/>
      <c r="BG80" s="1074"/>
      <c r="BH80" s="1074"/>
      <c r="BI80" s="1074"/>
      <c r="BJ80" s="1074"/>
      <c r="BK80" s="1074"/>
      <c r="BL80" s="1074"/>
      <c r="BM80" s="1074"/>
      <c r="BN80" s="1074"/>
      <c r="BO80" s="1074"/>
      <c r="BP80" s="1079"/>
      <c r="BQ80" s="1079"/>
      <c r="BR80" s="1079"/>
      <c r="BS80" s="1079"/>
      <c r="BT80" s="1079"/>
      <c r="BU80" s="1079"/>
      <c r="BV80" s="1079"/>
      <c r="BW80" s="1079"/>
      <c r="BX80" s="1079"/>
      <c r="BY80" s="1079"/>
      <c r="BZ80" s="1079"/>
      <c r="CA80" s="1079"/>
      <c r="CB80" s="1079"/>
      <c r="CC80" s="1079"/>
      <c r="CD80" s="1079"/>
      <c r="CE80" s="1079"/>
      <c r="CF80" s="1079"/>
      <c r="CG80" s="1079"/>
      <c r="CH80" s="1079"/>
      <c r="CI80" s="1079"/>
      <c r="CJ80" s="1079"/>
      <c r="CK80" s="1079"/>
      <c r="CL80" s="1079"/>
      <c r="CM80" s="1079"/>
      <c r="CN80" s="1079"/>
      <c r="CO80" s="1079"/>
      <c r="CP80" s="1079"/>
      <c r="CQ80" s="1079"/>
      <c r="CR80" s="1079"/>
      <c r="CS80" s="1079"/>
      <c r="CT80" s="1079"/>
      <c r="CU80" s="1079"/>
      <c r="CV80" s="1079"/>
      <c r="CW80" s="1079"/>
      <c r="CX80" s="1079"/>
      <c r="CY80" s="1079"/>
      <c r="CZ80" s="1079"/>
      <c r="DA80" s="1079"/>
      <c r="DB80" s="1079"/>
      <c r="DC80" s="1079"/>
    </row>
    <row r="81" spans="2:109" ht="13.2">
      <c r="B81" s="755"/>
    </row>
    <row r="82" spans="2:109" ht="16.2">
      <c r="B82" s="755"/>
      <c r="K82" s="1063"/>
      <c r="L82" s="1063"/>
      <c r="M82" s="1063"/>
      <c r="N82" s="1063"/>
      <c r="AQ82" s="1063"/>
      <c r="AR82" s="1063"/>
      <c r="AS82" s="1063"/>
      <c r="AT82" s="1063"/>
      <c r="BC82" s="1063"/>
      <c r="BD82" s="1063"/>
      <c r="BE82" s="1063"/>
      <c r="BF82" s="1063"/>
      <c r="BO82" s="1063"/>
      <c r="BP82" s="1063"/>
      <c r="BQ82" s="1063"/>
      <c r="BR82" s="1063"/>
      <c r="CA82" s="1063"/>
      <c r="CB82" s="1063"/>
      <c r="CC82" s="1063"/>
      <c r="CD82" s="1063"/>
      <c r="CM82" s="1063"/>
      <c r="CN82" s="1063"/>
      <c r="CO82" s="1063"/>
      <c r="CP82" s="1063"/>
      <c r="CY82" s="1063"/>
      <c r="CZ82" s="1063"/>
      <c r="DA82" s="1063"/>
      <c r="DB82" s="1063"/>
      <c r="DC82" s="1063"/>
    </row>
    <row r="83" spans="2:109" ht="13.2">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ht="13.2">
      <c r="DD84" s="766"/>
      <c r="DE84" s="766"/>
    </row>
    <row r="85" spans="2:109" ht="13.2">
      <c r="DD85" s="766"/>
      <c r="DE85" s="766"/>
    </row>
    <row r="86" spans="2:109" ht="13.2" hidden="1">
      <c r="DD86" s="766"/>
      <c r="DE86" s="766"/>
    </row>
    <row r="87" spans="2:109" ht="13.2" hidden="1">
      <c r="K87" s="1064"/>
      <c r="AQ87" s="1064"/>
      <c r="BC87" s="1064"/>
      <c r="BO87" s="1064"/>
      <c r="CA87" s="1064"/>
      <c r="CM87" s="1064"/>
      <c r="CY87" s="1064"/>
      <c r="DD87" s="766"/>
      <c r="DE87" s="766"/>
    </row>
    <row r="88" spans="2:109" ht="13.2" hidden="1">
      <c r="DD88" s="766"/>
      <c r="DE88" s="766"/>
    </row>
    <row r="89" spans="2:109" ht="13.2" hidden="1">
      <c r="DD89" s="766"/>
      <c r="DE89" s="766"/>
    </row>
    <row r="90" spans="2:109" ht="13.2" hidden="1">
      <c r="DD90" s="766"/>
      <c r="DE90" s="766"/>
    </row>
    <row r="91" spans="2:109" ht="13.2"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xPNZgRJuQZFElsTIszk8a5li6+w5NlX5Yzacaf01TnSbhnrshFbA/x4VrBO8g+aaOMaGUcKWg+W2fZvFl5sSjA==" saltValue="u1EE05TtcRbKn9UwdKeQa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0"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80" zoomScaleNormal="80" zoomScaleSheetLayoutView="7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ht="13.2">
      <c r="S2" s="753"/>
      <c r="AH2" s="753"/>
    </row>
    <row r="3" spans="1:34" ht="13.2">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ht="13.2"/>
    <row r="5" spans="1:34" ht="13.2"/>
    <row r="6" spans="1:34" ht="13.2"/>
    <row r="7" spans="1:34" ht="13.2"/>
    <row r="8" spans="1:34" ht="13.2"/>
    <row r="9" spans="1:34" ht="13.2">
      <c r="AH9" s="753"/>
    </row>
    <row r="10" spans="1:34" ht="13.2"/>
    <row r="11" spans="1:34" ht="13.2"/>
    <row r="12" spans="1:34" ht="13.2"/>
    <row r="13" spans="1:34" ht="13.2"/>
    <row r="14" spans="1:34" ht="13.2"/>
    <row r="15" spans="1:34" ht="13.2"/>
    <row r="16" spans="1:34" ht="13.2"/>
    <row r="17" spans="12:34" ht="13.2">
      <c r="AH17" s="753"/>
    </row>
    <row r="18" spans="12:34" ht="13.2"/>
    <row r="19" spans="12:34" ht="13.2"/>
    <row r="20" spans="12:34" ht="13.2">
      <c r="AH20" s="753"/>
    </row>
    <row r="21" spans="12:34" ht="13.2">
      <c r="AH21" s="753"/>
    </row>
    <row r="22" spans="12:34" ht="13.2"/>
    <row r="23" spans="12:34" ht="13.2"/>
    <row r="24" spans="12:34" ht="13.2">
      <c r="Q24" s="753"/>
    </row>
    <row r="25" spans="12:34" ht="13.2"/>
    <row r="26" spans="12:34" ht="13.2"/>
    <row r="27" spans="12:34" ht="13.2"/>
    <row r="28" spans="12:34" ht="13.2">
      <c r="O28" s="753"/>
      <c r="T28" s="753"/>
      <c r="AH28" s="753"/>
    </row>
    <row r="29" spans="12:34" ht="13.2"/>
    <row r="30" spans="12:34" ht="13.2"/>
    <row r="31" spans="12:34" ht="13.2">
      <c r="Q31" s="753"/>
    </row>
    <row r="32" spans="12:34" ht="13.2">
      <c r="L32" s="753"/>
    </row>
    <row r="33" spans="2:34" ht="13.2">
      <c r="C33" s="753"/>
      <c r="E33" s="753"/>
      <c r="G33" s="753"/>
      <c r="I33" s="753"/>
      <c r="X33" s="753"/>
    </row>
    <row r="34" spans="2:34" ht="13.2">
      <c r="B34" s="753"/>
      <c r="P34" s="753"/>
      <c r="R34" s="753"/>
      <c r="T34" s="753"/>
    </row>
    <row r="35" spans="2:34" ht="13.2">
      <c r="D35" s="753"/>
      <c r="W35" s="753"/>
      <c r="AC35" s="753"/>
      <c r="AD35" s="753"/>
      <c r="AE35" s="753"/>
      <c r="AF35" s="753"/>
      <c r="AG35" s="753"/>
      <c r="AH35" s="753"/>
    </row>
    <row r="36" spans="2:34" ht="13.2">
      <c r="H36" s="753"/>
      <c r="J36" s="753"/>
      <c r="K36" s="753"/>
      <c r="M36" s="753"/>
      <c r="Y36" s="753"/>
      <c r="Z36" s="753"/>
      <c r="AA36" s="753"/>
      <c r="AB36" s="753"/>
      <c r="AC36" s="753"/>
      <c r="AD36" s="753"/>
      <c r="AE36" s="753"/>
      <c r="AF36" s="753"/>
      <c r="AG36" s="753"/>
      <c r="AH36" s="753"/>
    </row>
    <row r="37" spans="2:34" ht="13.2">
      <c r="AH37" s="753"/>
    </row>
    <row r="38" spans="2:34" ht="13.2">
      <c r="AG38" s="753"/>
      <c r="AH38" s="753"/>
    </row>
    <row r="39" spans="2:34" ht="13.2"/>
    <row r="40" spans="2:34" ht="13.2">
      <c r="X40" s="753"/>
    </row>
    <row r="41" spans="2:34" ht="13.2">
      <c r="R41" s="753"/>
    </row>
    <row r="42" spans="2:34" ht="13.2">
      <c r="W42" s="753"/>
    </row>
    <row r="43" spans="2:34" ht="13.2">
      <c r="Y43" s="753"/>
      <c r="Z43" s="753"/>
      <c r="AA43" s="753"/>
      <c r="AB43" s="753"/>
      <c r="AC43" s="753"/>
      <c r="AD43" s="753"/>
      <c r="AE43" s="753"/>
      <c r="AF43" s="753"/>
      <c r="AG43" s="753"/>
      <c r="AH43" s="753"/>
    </row>
    <row r="44" spans="2:34" ht="13.2">
      <c r="AH44" s="753"/>
    </row>
    <row r="45" spans="2:34" ht="13.2">
      <c r="X45" s="753"/>
    </row>
    <row r="46" spans="2:34" ht="13.2"/>
    <row r="47" spans="2:34" ht="13.2"/>
    <row r="48" spans="2:34" ht="13.2">
      <c r="W48" s="753"/>
      <c r="Y48" s="753"/>
      <c r="Z48" s="753"/>
      <c r="AA48" s="753"/>
      <c r="AB48" s="753"/>
      <c r="AC48" s="753"/>
      <c r="AD48" s="753"/>
      <c r="AE48" s="753"/>
      <c r="AF48" s="753"/>
      <c r="AG48" s="753"/>
      <c r="AH48" s="753"/>
    </row>
    <row r="49" spans="28:34" ht="13.2"/>
    <row r="50" spans="28:34" ht="13.2">
      <c r="AE50" s="753"/>
      <c r="AF50" s="753"/>
      <c r="AG50" s="753"/>
      <c r="AH50" s="753"/>
    </row>
    <row r="51" spans="28:34" ht="13.2">
      <c r="AC51" s="753"/>
      <c r="AD51" s="753"/>
      <c r="AE51" s="753"/>
      <c r="AF51" s="753"/>
      <c r="AG51" s="753"/>
      <c r="AH51" s="753"/>
    </row>
    <row r="52" spans="28:34" ht="13.2"/>
    <row r="53" spans="28:34" ht="13.2">
      <c r="AF53" s="753"/>
      <c r="AG53" s="753"/>
      <c r="AH53" s="753"/>
    </row>
    <row r="54" spans="28:34" ht="13.2">
      <c r="AH54" s="753"/>
    </row>
    <row r="55" spans="28:34" ht="13.2"/>
    <row r="56" spans="28:34" ht="13.2">
      <c r="AB56" s="753"/>
      <c r="AC56" s="753"/>
      <c r="AD56" s="753"/>
      <c r="AE56" s="753"/>
      <c r="AF56" s="753"/>
      <c r="AG56" s="753"/>
      <c r="AH56" s="753"/>
    </row>
    <row r="57" spans="28:34" ht="13.2">
      <c r="AH57" s="753"/>
    </row>
    <row r="58" spans="28:34" ht="13.2">
      <c r="AH58" s="753"/>
    </row>
    <row r="59" spans="28:34" ht="13.2"/>
    <row r="60" spans="28:34" ht="13.2"/>
    <row r="61" spans="28:34" ht="13.2"/>
    <row r="62" spans="28:34" ht="13.2"/>
    <row r="63" spans="28:34" ht="13.2">
      <c r="AH63" s="753"/>
    </row>
    <row r="64" spans="28:34" ht="13.2">
      <c r="AG64" s="753"/>
      <c r="AH64" s="753"/>
    </row>
    <row r="65" spans="28:34" ht="13.2"/>
    <row r="66" spans="28:34" ht="13.2"/>
    <row r="67" spans="28:34" ht="13.2"/>
    <row r="68" spans="28:34" ht="13.2">
      <c r="AB68" s="753"/>
      <c r="AC68" s="753"/>
      <c r="AD68" s="753"/>
      <c r="AE68" s="753"/>
      <c r="AF68" s="753"/>
      <c r="AG68" s="753"/>
      <c r="AH68" s="753"/>
    </row>
    <row r="69" spans="28:34" ht="13.2">
      <c r="AF69" s="753"/>
      <c r="AG69" s="753"/>
      <c r="AH69" s="753"/>
    </row>
    <row r="70" spans="28:34" ht="13.2"/>
    <row r="71" spans="28:34" ht="13.2"/>
    <row r="72" spans="28:34" ht="13.2"/>
    <row r="73" spans="28:34" ht="13.2"/>
    <row r="74" spans="28:34" ht="13.2"/>
    <row r="75" spans="28:34" ht="13.2">
      <c r="AH75" s="753"/>
    </row>
    <row r="76" spans="28:34" ht="13.2">
      <c r="AF76" s="753"/>
      <c r="AG76" s="753"/>
      <c r="AH76" s="753"/>
    </row>
    <row r="77" spans="28:34" ht="13.2">
      <c r="AG77" s="753"/>
      <c r="AH77" s="753"/>
    </row>
    <row r="78" spans="28:34" ht="13.2"/>
    <row r="79" spans="28:34" ht="13.2"/>
    <row r="80" spans="28:34" ht="13.2"/>
    <row r="81" spans="25:34" ht="13.2"/>
    <row r="82" spans="25:34" ht="13.2">
      <c r="Y82" s="753"/>
    </row>
    <row r="83" spans="25:34" ht="13.2">
      <c r="Y83" s="753"/>
      <c r="Z83" s="753"/>
      <c r="AA83" s="753"/>
      <c r="AB83" s="753"/>
      <c r="AC83" s="753"/>
      <c r="AD83" s="753"/>
      <c r="AE83" s="753"/>
      <c r="AF83" s="753"/>
      <c r="AG83" s="753"/>
      <c r="AH83" s="753"/>
    </row>
    <row r="84" spans="25:34" ht="13.2"/>
    <row r="85" spans="25:34" ht="13.2"/>
    <row r="86" spans="25:34" ht="13.2"/>
    <row r="87" spans="25:34" ht="13.2"/>
    <row r="88" spans="25:34" ht="13.2">
      <c r="AH88" s="753"/>
    </row>
    <row r="89" spans="25:34" ht="13.2"/>
    <row r="90" spans="25:34" ht="13.2"/>
    <row r="91" spans="25:34" ht="13.2"/>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99</v>
      </c>
    </row>
  </sheetData>
  <sheetProtection algorithmName="SHA-512" hashValue="1pAH5bz9vLcXsdMj1WUlQ5ZtsY73M2mJS0/7jsqgpuoKM8LOVomHqW2Cs7bZNPVQj6wAvadxppndPcy/x6cX+Q==" saltValue="GQ/PoTkrXwLcYv9aG21iOA=="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80" zoomScaleNormal="80" zoomScaleSheetLayoutView="55"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ht="13.2">
      <c r="S2" s="753"/>
      <c r="AH2" s="753"/>
    </row>
    <row r="3" spans="2:34" ht="13.2">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ht="13.2"/>
    <row r="5" spans="2:34" ht="13.2"/>
    <row r="6" spans="2:34" ht="13.2"/>
    <row r="7" spans="2:34" ht="13.2"/>
    <row r="8" spans="2:34" ht="13.2"/>
    <row r="9" spans="2:34" ht="13.2">
      <c r="AH9" s="753"/>
    </row>
    <row r="10" spans="2:34" ht="13.2"/>
    <row r="11" spans="2:34" ht="13.2"/>
    <row r="12" spans="2:34" ht="13.2"/>
    <row r="13" spans="2:34" ht="13.2"/>
    <row r="14" spans="2:34" ht="13.2"/>
    <row r="15" spans="2:34" ht="13.2"/>
    <row r="16" spans="2:34" ht="13.2"/>
    <row r="17" spans="12:34" ht="13.2">
      <c r="AH17" s="753"/>
    </row>
    <row r="18" spans="12:34" ht="13.2"/>
    <row r="19" spans="12:34" ht="13.2"/>
    <row r="20" spans="12:34" ht="13.2">
      <c r="AH20" s="753"/>
    </row>
    <row r="21" spans="12:34" ht="13.2">
      <c r="AH21" s="753"/>
    </row>
    <row r="22" spans="12:34" ht="13.2"/>
    <row r="23" spans="12:34" ht="13.2"/>
    <row r="24" spans="12:34" ht="13.2">
      <c r="Q24" s="753"/>
    </row>
    <row r="25" spans="12:34" ht="13.2"/>
    <row r="26" spans="12:34" ht="13.2"/>
    <row r="27" spans="12:34" ht="13.2"/>
    <row r="28" spans="12:34" ht="13.2">
      <c r="O28" s="753"/>
      <c r="T28" s="753"/>
      <c r="AH28" s="753"/>
    </row>
    <row r="29" spans="12:34" ht="13.2"/>
    <row r="30" spans="12:34" ht="13.2"/>
    <row r="31" spans="12:34" ht="13.2">
      <c r="Q31" s="753"/>
    </row>
    <row r="32" spans="12:34" ht="13.2">
      <c r="L32" s="753"/>
    </row>
    <row r="33" spans="2:34" ht="13.2">
      <c r="C33" s="753"/>
      <c r="E33" s="753"/>
      <c r="G33" s="753"/>
      <c r="I33" s="753"/>
      <c r="X33" s="753"/>
    </row>
    <row r="34" spans="2:34" ht="13.2">
      <c r="B34" s="753"/>
      <c r="P34" s="753"/>
      <c r="R34" s="753"/>
      <c r="T34" s="753"/>
    </row>
    <row r="35" spans="2:34" ht="13.2">
      <c r="D35" s="753"/>
      <c r="W35" s="753"/>
      <c r="AC35" s="753"/>
      <c r="AD35" s="753"/>
      <c r="AE35" s="753"/>
      <c r="AF35" s="753"/>
      <c r="AG35" s="753"/>
      <c r="AH35" s="753"/>
    </row>
    <row r="36" spans="2:34" ht="13.2">
      <c r="H36" s="753"/>
      <c r="J36" s="753"/>
      <c r="K36" s="753"/>
      <c r="M36" s="753"/>
      <c r="Y36" s="753"/>
      <c r="Z36" s="753"/>
      <c r="AA36" s="753"/>
      <c r="AB36" s="753"/>
      <c r="AC36" s="753"/>
      <c r="AD36" s="753"/>
      <c r="AE36" s="753"/>
      <c r="AF36" s="753"/>
      <c r="AG36" s="753"/>
      <c r="AH36" s="753"/>
    </row>
    <row r="37" spans="2:34" ht="13.2">
      <c r="AH37" s="753"/>
    </row>
    <row r="38" spans="2:34" ht="13.2">
      <c r="AG38" s="753"/>
      <c r="AH38" s="753"/>
    </row>
    <row r="39" spans="2:34" ht="13.2"/>
    <row r="40" spans="2:34" ht="13.2">
      <c r="X40" s="753"/>
    </row>
    <row r="41" spans="2:34" ht="13.2">
      <c r="R41" s="753"/>
    </row>
    <row r="42" spans="2:34" ht="13.2">
      <c r="W42" s="753"/>
    </row>
    <row r="43" spans="2:34" ht="13.2">
      <c r="Y43" s="753"/>
      <c r="Z43" s="753"/>
      <c r="AA43" s="753"/>
      <c r="AB43" s="753"/>
      <c r="AC43" s="753"/>
      <c r="AD43" s="753"/>
      <c r="AE43" s="753"/>
      <c r="AF43" s="753"/>
      <c r="AG43" s="753"/>
      <c r="AH43" s="753"/>
    </row>
    <row r="44" spans="2:34" ht="13.2">
      <c r="AH44" s="753"/>
    </row>
    <row r="45" spans="2:34" ht="13.2">
      <c r="X45" s="753"/>
    </row>
    <row r="46" spans="2:34" ht="13.2"/>
    <row r="47" spans="2:34" ht="13.2"/>
    <row r="48" spans="2:34" ht="13.2">
      <c r="W48" s="753"/>
      <c r="Y48" s="753"/>
      <c r="Z48" s="753"/>
      <c r="AA48" s="753"/>
      <c r="AB48" s="753"/>
      <c r="AC48" s="753"/>
      <c r="AD48" s="753"/>
      <c r="AE48" s="753"/>
      <c r="AF48" s="753"/>
      <c r="AG48" s="753"/>
      <c r="AH48" s="753"/>
    </row>
    <row r="49" spans="28:34" ht="13.2"/>
    <row r="50" spans="28:34" ht="13.2">
      <c r="AE50" s="753"/>
      <c r="AF50" s="753"/>
      <c r="AG50" s="753"/>
      <c r="AH50" s="753"/>
    </row>
    <row r="51" spans="28:34" ht="13.2">
      <c r="AC51" s="753"/>
      <c r="AD51" s="753"/>
      <c r="AE51" s="753"/>
      <c r="AF51" s="753"/>
      <c r="AG51" s="753"/>
      <c r="AH51" s="753"/>
    </row>
    <row r="52" spans="28:34" ht="13.2"/>
    <row r="53" spans="28:34" ht="13.2">
      <c r="AF53" s="753"/>
      <c r="AG53" s="753"/>
      <c r="AH53" s="753"/>
    </row>
    <row r="54" spans="28:34" ht="13.2">
      <c r="AH54" s="753"/>
    </row>
    <row r="55" spans="28:34" ht="13.2"/>
    <row r="56" spans="28:34" ht="13.2">
      <c r="AB56" s="753"/>
      <c r="AC56" s="753"/>
      <c r="AD56" s="753"/>
      <c r="AE56" s="753"/>
      <c r="AF56" s="753"/>
      <c r="AG56" s="753"/>
      <c r="AH56" s="753"/>
    </row>
    <row r="57" spans="28:34" ht="13.2">
      <c r="AH57" s="753"/>
    </row>
    <row r="58" spans="28:34" ht="13.2">
      <c r="AH58" s="753"/>
    </row>
    <row r="59" spans="28:34" ht="13.2">
      <c r="AG59" s="753"/>
      <c r="AH59" s="753"/>
    </row>
    <row r="60" spans="28:34" ht="13.2"/>
    <row r="61" spans="28:34" ht="13.2"/>
    <row r="62" spans="28:34" ht="13.2"/>
    <row r="63" spans="28:34" ht="13.2">
      <c r="AH63" s="753"/>
    </row>
    <row r="64" spans="28:34" ht="13.2">
      <c r="AG64" s="753"/>
      <c r="AH64" s="753"/>
    </row>
    <row r="65" spans="28:34" ht="13.2"/>
    <row r="66" spans="28:34" ht="13.2"/>
    <row r="67" spans="28:34" ht="13.2"/>
    <row r="68" spans="28:34" ht="13.2">
      <c r="AB68" s="753"/>
      <c r="AC68" s="753"/>
      <c r="AD68" s="753"/>
      <c r="AE68" s="753"/>
      <c r="AF68" s="753"/>
      <c r="AG68" s="753"/>
      <c r="AH68" s="753"/>
    </row>
    <row r="69" spans="28:34" ht="13.2">
      <c r="AF69" s="753"/>
      <c r="AG69" s="753"/>
      <c r="AH69" s="753"/>
    </row>
    <row r="70" spans="28:34" ht="13.2"/>
    <row r="71" spans="28:34" ht="13.2"/>
    <row r="72" spans="28:34" ht="13.2"/>
    <row r="73" spans="28:34" ht="13.2"/>
    <row r="74" spans="28:34" ht="13.2"/>
    <row r="75" spans="28:34" ht="13.2">
      <c r="AH75" s="753"/>
    </row>
    <row r="76" spans="28:34" ht="13.2">
      <c r="AF76" s="753"/>
      <c r="AG76" s="753"/>
      <c r="AH76" s="753"/>
    </row>
    <row r="77" spans="28:34" ht="13.2">
      <c r="AG77" s="753"/>
      <c r="AH77" s="753"/>
    </row>
    <row r="78" spans="28:34" ht="13.2"/>
    <row r="79" spans="28:34" ht="13.2"/>
    <row r="80" spans="28:34" ht="13.2"/>
    <row r="81" spans="25:34" ht="13.2"/>
    <row r="82" spans="25:34" ht="13.2">
      <c r="Y82" s="753"/>
    </row>
    <row r="83" spans="25:34" ht="13.2">
      <c r="Y83" s="753"/>
      <c r="Z83" s="753"/>
      <c r="AA83" s="753"/>
      <c r="AB83" s="753"/>
      <c r="AC83" s="753"/>
      <c r="AD83" s="753"/>
      <c r="AE83" s="753"/>
      <c r="AF83" s="753"/>
      <c r="AG83" s="753"/>
      <c r="AH83" s="753"/>
    </row>
    <row r="84" spans="25:34" ht="13.2"/>
    <row r="85" spans="25:34" ht="13.2"/>
    <row r="86" spans="25:34" ht="13.2"/>
    <row r="87" spans="25:34" ht="13.2"/>
    <row r="88" spans="25:34" ht="13.2">
      <c r="AH88" s="753"/>
    </row>
    <row r="89" spans="25:34" ht="13.2"/>
    <row r="90" spans="25:34" ht="13.2"/>
    <row r="91" spans="25:34" ht="13.2"/>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99</v>
      </c>
    </row>
  </sheetData>
  <sheetProtection algorithmName="SHA-512" hashValue="pYKII/AiAGZm72JoFq468bfD28YzEOPh9ONr1GLUxgH3Faii9dBEbachtlgwMHGUbvIndHX5yPYPdoUSSfCvJw==" saltValue="fwUMXqID/ScqbEaN+Q82tg=="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7" customWidth="1"/>
    <col min="2" max="8" width="13.375" style="1087" customWidth="1"/>
    <col min="9" max="16384" width="11.125" style="1087"/>
  </cols>
  <sheetData>
    <row r="1" spans="1:8">
      <c r="A1" s="778"/>
      <c r="B1" s="790"/>
      <c r="C1" s="794"/>
      <c r="D1" s="807"/>
      <c r="E1" s="819"/>
      <c r="F1" s="819"/>
      <c r="G1" s="819"/>
      <c r="H1" s="853"/>
    </row>
    <row r="2" spans="1:8">
      <c r="A2" s="779"/>
      <c r="B2" s="791"/>
      <c r="C2" s="1094"/>
      <c r="D2" s="808" t="s">
        <v>81</v>
      </c>
      <c r="E2" s="820"/>
      <c r="F2" s="1102" t="s">
        <v>531</v>
      </c>
      <c r="G2" s="844"/>
      <c r="H2" s="854"/>
    </row>
    <row r="3" spans="1:8">
      <c r="A3" s="808" t="s">
        <v>250</v>
      </c>
      <c r="B3" s="793"/>
      <c r="C3" s="1095"/>
      <c r="D3" s="1098">
        <v>73038</v>
      </c>
      <c r="E3" s="1100"/>
      <c r="F3" s="1103">
        <v>63727</v>
      </c>
      <c r="G3" s="1105"/>
      <c r="H3" s="1108"/>
    </row>
    <row r="4" spans="1:8">
      <c r="A4" s="780"/>
      <c r="B4" s="792"/>
      <c r="C4" s="1096"/>
      <c r="D4" s="1099">
        <v>50691</v>
      </c>
      <c r="E4" s="1101"/>
      <c r="F4" s="1104">
        <v>34577</v>
      </c>
      <c r="G4" s="1106"/>
      <c r="H4" s="1109"/>
    </row>
    <row r="5" spans="1:8">
      <c r="A5" s="808" t="s">
        <v>135</v>
      </c>
      <c r="B5" s="793"/>
      <c r="C5" s="1095"/>
      <c r="D5" s="1098">
        <v>73861</v>
      </c>
      <c r="E5" s="1100"/>
      <c r="F5" s="1103">
        <v>66954</v>
      </c>
      <c r="G5" s="1105"/>
      <c r="H5" s="1108"/>
    </row>
    <row r="6" spans="1:8">
      <c r="A6" s="780"/>
      <c r="B6" s="792"/>
      <c r="C6" s="1096"/>
      <c r="D6" s="1099">
        <v>51589</v>
      </c>
      <c r="E6" s="1101"/>
      <c r="F6" s="1104">
        <v>37305</v>
      </c>
      <c r="G6" s="1106"/>
      <c r="H6" s="1109"/>
    </row>
    <row r="7" spans="1:8">
      <c r="A7" s="808" t="s">
        <v>248</v>
      </c>
      <c r="B7" s="793"/>
      <c r="C7" s="1095"/>
      <c r="D7" s="1098">
        <v>63406</v>
      </c>
      <c r="E7" s="1100"/>
      <c r="F7" s="1103">
        <v>72656</v>
      </c>
      <c r="G7" s="1105"/>
      <c r="H7" s="1108"/>
    </row>
    <row r="8" spans="1:8">
      <c r="A8" s="780"/>
      <c r="B8" s="792"/>
      <c r="C8" s="1096"/>
      <c r="D8" s="1099">
        <v>31111</v>
      </c>
      <c r="E8" s="1101"/>
      <c r="F8" s="1104">
        <v>36448</v>
      </c>
      <c r="G8" s="1106"/>
      <c r="H8" s="1109"/>
    </row>
    <row r="9" spans="1:8">
      <c r="A9" s="808" t="s">
        <v>514</v>
      </c>
      <c r="B9" s="793"/>
      <c r="C9" s="1095"/>
      <c r="D9" s="1098">
        <v>97112</v>
      </c>
      <c r="E9" s="1100"/>
      <c r="F9" s="1103">
        <v>65080</v>
      </c>
      <c r="G9" s="1105"/>
      <c r="H9" s="1108"/>
    </row>
    <row r="10" spans="1:8">
      <c r="A10" s="780"/>
      <c r="B10" s="792"/>
      <c r="C10" s="1096"/>
      <c r="D10" s="1099">
        <v>63766</v>
      </c>
      <c r="E10" s="1101"/>
      <c r="F10" s="1104">
        <v>38201</v>
      </c>
      <c r="G10" s="1106"/>
      <c r="H10" s="1109"/>
    </row>
    <row r="11" spans="1:8">
      <c r="A11" s="808" t="s">
        <v>530</v>
      </c>
      <c r="B11" s="793"/>
      <c r="C11" s="1095"/>
      <c r="D11" s="1098">
        <v>101487</v>
      </c>
      <c r="E11" s="1100"/>
      <c r="F11" s="1103">
        <v>79288</v>
      </c>
      <c r="G11" s="1105"/>
      <c r="H11" s="1108"/>
    </row>
    <row r="12" spans="1:8">
      <c r="A12" s="780"/>
      <c r="B12" s="792"/>
      <c r="C12" s="1097"/>
      <c r="D12" s="1099">
        <v>64730</v>
      </c>
      <c r="E12" s="1101"/>
      <c r="F12" s="1104">
        <v>41870</v>
      </c>
      <c r="G12" s="1106"/>
      <c r="H12" s="1109"/>
    </row>
    <row r="13" spans="1:8">
      <c r="A13" s="808"/>
      <c r="B13" s="793"/>
      <c r="C13" s="1095"/>
      <c r="D13" s="1098">
        <v>81781</v>
      </c>
      <c r="E13" s="1100"/>
      <c r="F13" s="1103">
        <v>69541</v>
      </c>
      <c r="G13" s="1107"/>
      <c r="H13" s="1108"/>
    </row>
    <row r="14" spans="1:8">
      <c r="A14" s="780"/>
      <c r="B14" s="792"/>
      <c r="C14" s="1096"/>
      <c r="D14" s="1099">
        <v>52377</v>
      </c>
      <c r="E14" s="1101"/>
      <c r="F14" s="1104">
        <v>37680</v>
      </c>
      <c r="G14" s="1106"/>
      <c r="H14" s="1109"/>
    </row>
    <row r="17" spans="1:11">
      <c r="A17" s="1087" t="s">
        <v>22</v>
      </c>
    </row>
    <row r="18" spans="1:11">
      <c r="A18" s="1088"/>
      <c r="B18" s="1088" t="str">
        <f>実質収支比率等に係る経年分析!F$46</f>
        <v>H27</v>
      </c>
      <c r="C18" s="1088" t="str">
        <f>実質収支比率等に係る経年分析!G$46</f>
        <v>H28</v>
      </c>
      <c r="D18" s="1088" t="str">
        <f>実質収支比率等に係る経年分析!H$46</f>
        <v>H29</v>
      </c>
      <c r="E18" s="1088" t="str">
        <f>実質収支比率等に係る経年分析!I$46</f>
        <v>H30</v>
      </c>
      <c r="F18" s="1088" t="str">
        <f>実質収支比率等に係る経年分析!J$46</f>
        <v>R01</v>
      </c>
    </row>
    <row r="19" spans="1:11">
      <c r="A19" s="1088" t="s">
        <v>88</v>
      </c>
      <c r="B19" s="1088">
        <f>ROUND(VALUE(SUBSTITUTE(実質収支比率等に係る経年分析!F$48,"▲","-")),2)</f>
        <v>10.68</v>
      </c>
      <c r="C19" s="1088">
        <f>ROUND(VALUE(SUBSTITUTE(実質収支比率等に係る経年分析!G$48,"▲","-")),2)</f>
        <v>9.01</v>
      </c>
      <c r="D19" s="1088">
        <f>ROUND(VALUE(SUBSTITUTE(実質収支比率等に係る経年分析!H$48,"▲","-")),2)</f>
        <v>8.83</v>
      </c>
      <c r="E19" s="1088">
        <f>ROUND(VALUE(SUBSTITUTE(実質収支比率等に係る経年分析!I$48,"▲","-")),2)</f>
        <v>7.47</v>
      </c>
      <c r="F19" s="1088">
        <f>ROUND(VALUE(SUBSTITUTE(実質収支比率等に係る経年分析!J$48,"▲","-")),2)</f>
        <v>7.36</v>
      </c>
    </row>
    <row r="20" spans="1:11">
      <c r="A20" s="1088" t="s">
        <v>37</v>
      </c>
      <c r="B20" s="1088">
        <f>ROUND(VALUE(SUBSTITUTE(実質収支比率等に係る経年分析!F$47,"▲","-")),2)</f>
        <v>49.96</v>
      </c>
      <c r="C20" s="1088">
        <f>ROUND(VALUE(SUBSTITUTE(実質収支比率等に係る経年分析!G$47,"▲","-")),2)</f>
        <v>51.39</v>
      </c>
      <c r="D20" s="1088">
        <f>ROUND(VALUE(SUBSTITUTE(実質収支比率等に係る経年分析!H$47,"▲","-")),2)</f>
        <v>53.3</v>
      </c>
      <c r="E20" s="1088">
        <f>ROUND(VALUE(SUBSTITUTE(実質収支比率等に係る経年分析!I$47,"▲","-")),2)</f>
        <v>50.48</v>
      </c>
      <c r="F20" s="1088">
        <f>ROUND(VALUE(SUBSTITUTE(実質収支比率等に係る経年分析!J$47,"▲","-")),2)</f>
        <v>41.69</v>
      </c>
    </row>
    <row r="21" spans="1:11">
      <c r="A21" s="1088" t="s">
        <v>113</v>
      </c>
      <c r="B21" s="1088">
        <f>IF(ISNUMBER(VALUE(SUBSTITUTE(実質収支比率等に係る経年分析!F$49,"▲","-"))),ROUND(VALUE(SUBSTITUTE(実質収支比率等に係る経年分析!F$49,"▲","-")),2),NA())</f>
        <v>4.28</v>
      </c>
      <c r="C21" s="1088">
        <f>IF(ISNUMBER(VALUE(SUBSTITUTE(実質収支比率等に係る経年分析!G$49,"▲","-"))),ROUND(VALUE(SUBSTITUTE(実質収支比率等に係る経年分析!G$49,"▲","-")),2),NA())</f>
        <v>-2.66</v>
      </c>
      <c r="D21" s="1088">
        <f>IF(ISNUMBER(VALUE(SUBSTITUTE(実質収支比率等に係る経年分析!H$49,"▲","-"))),ROUND(VALUE(SUBSTITUTE(実質収支比率等に係る経年分析!H$49,"▲","-")),2),NA())</f>
        <v>0.56999999999999995</v>
      </c>
      <c r="E21" s="1088">
        <f>IF(ISNUMBER(VALUE(SUBSTITUTE(実質収支比率等に係る経年分析!I$49,"▲","-"))),ROUND(VALUE(SUBSTITUTE(実質収支比率等に係る経年分析!I$49,"▲","-")),2),NA())</f>
        <v>-5.09</v>
      </c>
      <c r="F21" s="1088">
        <f>IF(ISNUMBER(VALUE(SUBSTITUTE(実質収支比率等に係る経年分析!J$49,"▲","-"))),ROUND(VALUE(SUBSTITUTE(実質収支比率等に係る経年分析!J$49,"▲","-")),2),NA())</f>
        <v>-8.9700000000000006</v>
      </c>
    </row>
    <row r="24" spans="1:11">
      <c r="A24" s="1087" t="s">
        <v>100</v>
      </c>
    </row>
    <row r="25" spans="1:11">
      <c r="A25" s="1089"/>
      <c r="B25" s="1089" t="str">
        <f>'連結実質赤字比率に係る赤字・黒字の構成分析'!F$33</f>
        <v>H27</v>
      </c>
      <c r="C25" s="1089"/>
      <c r="D25" s="1089" t="str">
        <f>'連結実質赤字比率に係る赤字・黒字の構成分析'!G$33</f>
        <v>H28</v>
      </c>
      <c r="E25" s="1089"/>
      <c r="F25" s="1089" t="str">
        <f>'連結実質赤字比率に係る赤字・黒字の構成分析'!H$33</f>
        <v>H29</v>
      </c>
      <c r="G25" s="1089"/>
      <c r="H25" s="1089" t="str">
        <f>'連結実質赤字比率に係る赤字・黒字の構成分析'!I$33</f>
        <v>H30</v>
      </c>
      <c r="I25" s="1089"/>
      <c r="J25" s="1089" t="str">
        <f>'連結実質赤字比率に係る赤字・黒字の構成分析'!J$33</f>
        <v>R01</v>
      </c>
      <c r="K25" s="1089"/>
    </row>
    <row r="26" spans="1:11">
      <c r="A26" s="1089"/>
      <c r="B26" s="1089" t="s">
        <v>115</v>
      </c>
      <c r="C26" s="1089" t="s">
        <v>65</v>
      </c>
      <c r="D26" s="1089" t="s">
        <v>115</v>
      </c>
      <c r="E26" s="1089" t="s">
        <v>65</v>
      </c>
      <c r="F26" s="1089" t="s">
        <v>115</v>
      </c>
      <c r="G26" s="1089" t="s">
        <v>65</v>
      </c>
      <c r="H26" s="1089" t="s">
        <v>115</v>
      </c>
      <c r="I26" s="1089" t="s">
        <v>65</v>
      </c>
      <c r="J26" s="1089" t="s">
        <v>115</v>
      </c>
      <c r="K26" s="1089" t="s">
        <v>65</v>
      </c>
    </row>
    <row r="27" spans="1:11">
      <c r="A27" s="1089" t="str">
        <f>IF('連結実質赤字比率に係る赤字・黒字の構成分析'!C$43="",NA(),'連結実質赤字比率に係る赤字・黒字の構成分析'!C$43)</f>
        <v>その他会計（黒字）</v>
      </c>
      <c r="B27" s="1089" t="e">
        <f>IF(ROUND(VALUE(SUBSTITUTE('連結実質赤字比率に係る赤字・黒字の構成分析'!F$43,"▲","-")),2)&lt;0,ABS(ROUND(VALUE(SUBSTITUTE('連結実質赤字比率に係る赤字・黒字の構成分析'!F$43,"▲","-")),2)),NA())</f>
        <v>#N/A</v>
      </c>
      <c r="C27" s="1089">
        <f>IF(ROUND(VALUE(SUBSTITUTE('連結実質赤字比率に係る赤字・黒字の構成分析'!F$43,"▲","-")),2)&gt;=0,ABS(ROUND(VALUE(SUBSTITUTE('連結実質赤字比率に係る赤字・黒字の構成分析'!F$43,"▲","-")),2)),NA())</f>
        <v>4.16</v>
      </c>
      <c r="D27" s="1089" t="e">
        <f>IF(ROUND(VALUE(SUBSTITUTE('連結実質赤字比率に係る赤字・黒字の構成分析'!G$43,"▲","-")),2)&lt;0,ABS(ROUND(VALUE(SUBSTITUTE('連結実質赤字比率に係る赤字・黒字の構成分析'!G$43,"▲","-")),2)),NA())</f>
        <v>#N/A</v>
      </c>
      <c r="E27" s="1089">
        <f>IF(ROUND(VALUE(SUBSTITUTE('連結実質赤字比率に係る赤字・黒字の構成分析'!G$43,"▲","-")),2)&gt;=0,ABS(ROUND(VALUE(SUBSTITUTE('連結実質赤字比率に係る赤字・黒字の構成分析'!G$43,"▲","-")),2)),NA())</f>
        <v>4.88</v>
      </c>
      <c r="F27" s="1089" t="e">
        <f>IF(ROUND(VALUE(SUBSTITUTE('連結実質赤字比率に係る赤字・黒字の構成分析'!H$43,"▲","-")),2)&lt;0,ABS(ROUND(VALUE(SUBSTITUTE('連結実質赤字比率に係る赤字・黒字の構成分析'!H$43,"▲","-")),2)),NA())</f>
        <v>#N/A</v>
      </c>
      <c r="G27" s="1089">
        <f>IF(ROUND(VALUE(SUBSTITUTE('連結実質赤字比率に係る赤字・黒字の構成分析'!H$43,"▲","-")),2)&gt;=0,ABS(ROUND(VALUE(SUBSTITUTE('連結実質赤字比率に係る赤字・黒字の構成分析'!H$43,"▲","-")),2)),NA())</f>
        <v>5.48</v>
      </c>
      <c r="H27" s="1089" t="e">
        <f>IF(ROUND(VALUE(SUBSTITUTE('連結実質赤字比率に係る赤字・黒字の構成分析'!I$43,"▲","-")),2)&lt;0,ABS(ROUND(VALUE(SUBSTITUTE('連結実質赤字比率に係る赤字・黒字の構成分析'!I$43,"▲","-")),2)),NA())</f>
        <v>#N/A</v>
      </c>
      <c r="I27" s="1089">
        <f>IF(ROUND(VALUE(SUBSTITUTE('連結実質赤字比率に係る赤字・黒字の構成分析'!I$43,"▲","-")),2)&gt;=0,ABS(ROUND(VALUE(SUBSTITUTE('連結実質赤字比率に係る赤字・黒字の構成分析'!I$43,"▲","-")),2)),NA())</f>
        <v>7.88</v>
      </c>
      <c r="J27" s="1089" t="e">
        <f>IF(ROUND(VALUE(SUBSTITUTE('連結実質赤字比率に係る赤字・黒字の構成分析'!J$43,"▲","-")),2)&lt;0,ABS(ROUND(VALUE(SUBSTITUTE('連結実質赤字比率に係る赤字・黒字の構成分析'!J$43,"▲","-")),2)),NA())</f>
        <v>#N/A</v>
      </c>
      <c r="K27" s="1089">
        <f>IF(ROUND(VALUE(SUBSTITUTE('連結実質赤字比率に係る赤字・黒字の構成分析'!J$43,"▲","-")),2)&gt;=0,ABS(ROUND(VALUE(SUBSTITUTE('連結実質赤字比率に係る赤字・黒字の構成分析'!J$43,"▲","-")),2)),NA())</f>
        <v>0</v>
      </c>
    </row>
    <row r="28" spans="1:11">
      <c r="A28" s="1089" t="str">
        <f>IF('連結実質赤字比率に係る赤字・黒字の構成分析'!C$42="",NA(),'連結実質赤字比率に係る赤字・黒字の構成分析'!C$42)</f>
        <v>その他会計（赤字）</v>
      </c>
      <c r="B28" s="1089" t="e">
        <f>IF(ROUND(VALUE(SUBSTITUTE('連結実質赤字比率に係る赤字・黒字の構成分析'!F$42,"▲","-")),2)&lt;0,ABS(ROUND(VALUE(SUBSTITUTE('連結実質赤字比率に係る赤字・黒字の構成分析'!F$42,"▲","-")),2)),NA())</f>
        <v>#VALUE!</v>
      </c>
      <c r="C28" s="1089" t="e">
        <f>IF(ROUND(VALUE(SUBSTITUTE('連結実質赤字比率に係る赤字・黒字の構成分析'!F$42,"▲","-")),2)&gt;=0,ABS(ROUND(VALUE(SUBSTITUTE('連結実質赤字比率に係る赤字・黒字の構成分析'!F$42,"▲","-")),2)),NA())</f>
        <v>#VALUE!</v>
      </c>
      <c r="D28" s="1089" t="e">
        <f>IF(ROUND(VALUE(SUBSTITUTE('連結実質赤字比率に係る赤字・黒字の構成分析'!G$42,"▲","-")),2)&lt;0,ABS(ROUND(VALUE(SUBSTITUTE('連結実質赤字比率に係る赤字・黒字の構成分析'!G$42,"▲","-")),2)),NA())</f>
        <v>#VALUE!</v>
      </c>
      <c r="E28" s="1089" t="e">
        <f>IF(ROUND(VALUE(SUBSTITUTE('連結実質赤字比率に係る赤字・黒字の構成分析'!G$42,"▲","-")),2)&gt;=0,ABS(ROUND(VALUE(SUBSTITUTE('連結実質赤字比率に係る赤字・黒字の構成分析'!G$42,"▲","-")),2)),NA())</f>
        <v>#VALUE!</v>
      </c>
      <c r="F28" s="1089" t="e">
        <f>IF(ROUND(VALUE(SUBSTITUTE('連結実質赤字比率に係る赤字・黒字の構成分析'!H$42,"▲","-")),2)&lt;0,ABS(ROUND(VALUE(SUBSTITUTE('連結実質赤字比率に係る赤字・黒字の構成分析'!H$42,"▲","-")),2)),NA())</f>
        <v>#VALUE!</v>
      </c>
      <c r="G28" s="1089" t="e">
        <f>IF(ROUND(VALUE(SUBSTITUTE('連結実質赤字比率に係る赤字・黒字の構成分析'!H$42,"▲","-")),2)&gt;=0,ABS(ROUND(VALUE(SUBSTITUTE('連結実質赤字比率に係る赤字・黒字の構成分析'!H$42,"▲","-")),2)),NA())</f>
        <v>#VALUE!</v>
      </c>
      <c r="H28" s="1089" t="e">
        <f>IF(ROUND(VALUE(SUBSTITUTE('連結実質赤字比率に係る赤字・黒字の構成分析'!I$42,"▲","-")),2)&lt;0,ABS(ROUND(VALUE(SUBSTITUTE('連結実質赤字比率に係る赤字・黒字の構成分析'!I$42,"▲","-")),2)),NA())</f>
        <v>#VALUE!</v>
      </c>
      <c r="I28" s="1089" t="e">
        <f>IF(ROUND(VALUE(SUBSTITUTE('連結実質赤字比率に係る赤字・黒字の構成分析'!I$42,"▲","-")),2)&gt;=0,ABS(ROUND(VALUE(SUBSTITUTE('連結実質赤字比率に係る赤字・黒字の構成分析'!I$42,"▲","-")),2)),NA())</f>
        <v>#VALUE!</v>
      </c>
      <c r="J28" s="1089" t="e">
        <f>IF(ROUND(VALUE(SUBSTITUTE('連結実質赤字比率に係る赤字・黒字の構成分析'!J$42,"▲","-")),2)&lt;0,ABS(ROUND(VALUE(SUBSTITUTE('連結実質赤字比率に係る赤字・黒字の構成分析'!J$42,"▲","-")),2)),NA())</f>
        <v>#VALUE!</v>
      </c>
      <c r="K28" s="1089" t="e">
        <f>IF(ROUND(VALUE(SUBSTITUTE('連結実質赤字比率に係る赤字・黒字の構成分析'!J$42,"▲","-")),2)&gt;=0,ABS(ROUND(VALUE(SUBSTITUTE('連結実質赤字比率に係る赤字・黒字の構成分析'!J$42,"▲","-")),2)),NA())</f>
        <v>#VALUE!</v>
      </c>
    </row>
    <row r="29" spans="1:11">
      <c r="A29" s="1089" t="str">
        <f>IF('連結実質赤字比率に係る赤字・黒字の構成分析'!C$41="",NA(),'連結実質赤字比率に係る赤字・黒字の構成分析'!C$41)</f>
        <v>後期高齢者医療特別会計</v>
      </c>
      <c r="B29" s="1089" t="e">
        <f>IF(ROUND(VALUE(SUBSTITUTE('連結実質赤字比率に係る赤字・黒字の構成分析'!F$41,"▲","-")),2)&lt;0,ABS(ROUND(VALUE(SUBSTITUTE('連結実質赤字比率に係る赤字・黒字の構成分析'!F$41,"▲","-")),2)),NA())</f>
        <v>#N/A</v>
      </c>
      <c r="C29" s="1089">
        <f>IF(ROUND(VALUE(SUBSTITUTE('連結実質赤字比率に係る赤字・黒字の構成分析'!F$41,"▲","-")),2)&gt;=0,ABS(ROUND(VALUE(SUBSTITUTE('連結実質赤字比率に係る赤字・黒字の構成分析'!F$41,"▲","-")),2)),NA())</f>
        <v>2.e-002</v>
      </c>
      <c r="D29" s="1089" t="e">
        <f>IF(ROUND(VALUE(SUBSTITUTE('連結実質赤字比率に係る赤字・黒字の構成分析'!G$41,"▲","-")),2)&lt;0,ABS(ROUND(VALUE(SUBSTITUTE('連結実質赤字比率に係る赤字・黒字の構成分析'!G$41,"▲","-")),2)),NA())</f>
        <v>#N/A</v>
      </c>
      <c r="E29" s="1089">
        <f>IF(ROUND(VALUE(SUBSTITUTE('連結実質赤字比率に係る赤字・黒字の構成分析'!G$41,"▲","-")),2)&gt;=0,ABS(ROUND(VALUE(SUBSTITUTE('連結実質赤字比率に係る赤字・黒字の構成分析'!G$41,"▲","-")),2)),NA())</f>
        <v>2.e-002</v>
      </c>
      <c r="F29" s="1089" t="e">
        <f>IF(ROUND(VALUE(SUBSTITUTE('連結実質赤字比率に係る赤字・黒字の構成分析'!H$41,"▲","-")),2)&lt;0,ABS(ROUND(VALUE(SUBSTITUTE('連結実質赤字比率に係る赤字・黒字の構成分析'!H$41,"▲","-")),2)),NA())</f>
        <v>#N/A</v>
      </c>
      <c r="G29" s="1089">
        <f>IF(ROUND(VALUE(SUBSTITUTE('連結実質赤字比率に係る赤字・黒字の構成分析'!H$41,"▲","-")),2)&gt;=0,ABS(ROUND(VALUE(SUBSTITUTE('連結実質赤字比率に係る赤字・黒字の構成分析'!H$41,"▲","-")),2)),NA())</f>
        <v>2.e-002</v>
      </c>
      <c r="H29" s="1089" t="e">
        <f>IF(ROUND(VALUE(SUBSTITUTE('連結実質赤字比率に係る赤字・黒字の構成分析'!I$41,"▲","-")),2)&lt;0,ABS(ROUND(VALUE(SUBSTITUTE('連結実質赤字比率に係る赤字・黒字の構成分析'!I$41,"▲","-")),2)),NA())</f>
        <v>#N/A</v>
      </c>
      <c r="I29" s="1089">
        <f>IF(ROUND(VALUE(SUBSTITUTE('連結実質赤字比率に係る赤字・黒字の構成分析'!I$41,"▲","-")),2)&gt;=0,ABS(ROUND(VALUE(SUBSTITUTE('連結実質赤字比率に係る赤字・黒字の構成分析'!I$41,"▲","-")),2)),NA())</f>
        <v>3.e-002</v>
      </c>
      <c r="J29" s="1089" t="e">
        <f>IF(ROUND(VALUE(SUBSTITUTE('連結実質赤字比率に係る赤字・黒字の構成分析'!J$41,"▲","-")),2)&lt;0,ABS(ROUND(VALUE(SUBSTITUTE('連結実質赤字比率に係る赤字・黒字の構成分析'!J$41,"▲","-")),2)),NA())</f>
        <v>#N/A</v>
      </c>
      <c r="K29" s="1089">
        <f>IF(ROUND(VALUE(SUBSTITUTE('連結実質赤字比率に係る赤字・黒字の構成分析'!J$41,"▲","-")),2)&gt;=0,ABS(ROUND(VALUE(SUBSTITUTE('連結実質赤字比率に係る赤字・黒字の構成分析'!J$41,"▲","-")),2)),NA())</f>
        <v>5.e-002</v>
      </c>
    </row>
    <row r="30" spans="1:11">
      <c r="A30" s="1089" t="str">
        <f>IF('連結実質赤字比率に係る赤字・黒字の構成分析'!C$40="",NA(),'連結実質赤字比率に係る赤字・黒字の構成分析'!C$40)</f>
        <v>簡易水道事業特別会計</v>
      </c>
      <c r="B30" s="1089" t="e">
        <f>IF(ROUND(VALUE(SUBSTITUTE('連結実質赤字比率に係る赤字・黒字の構成分析'!F$40,"▲","-")),2)&lt;0,ABS(ROUND(VALUE(SUBSTITUTE('連結実質赤字比率に係る赤字・黒字の構成分析'!F$40,"▲","-")),2)),NA())</f>
        <v>#N/A</v>
      </c>
      <c r="C30" s="1089">
        <f>IF(ROUND(VALUE(SUBSTITUTE('連結実質赤字比率に係る赤字・黒字の構成分析'!F$40,"▲","-")),2)&gt;=0,ABS(ROUND(VALUE(SUBSTITUTE('連結実質赤字比率に係る赤字・黒字の構成分析'!F$40,"▲","-")),2)),NA())</f>
        <v>0.59</v>
      </c>
      <c r="D30" s="1089" t="e">
        <f>IF(ROUND(VALUE(SUBSTITUTE('連結実質赤字比率に係る赤字・黒字の構成分析'!G$40,"▲","-")),2)&lt;0,ABS(ROUND(VALUE(SUBSTITUTE('連結実質赤字比率に係る赤字・黒字の構成分析'!G$40,"▲","-")),2)),NA())</f>
        <v>#N/A</v>
      </c>
      <c r="E30" s="1089">
        <f>IF(ROUND(VALUE(SUBSTITUTE('連結実質赤字比率に係る赤字・黒字の構成分析'!G$40,"▲","-")),2)&gt;=0,ABS(ROUND(VALUE(SUBSTITUTE('連結実質赤字比率に係る赤字・黒字の構成分析'!G$40,"▲","-")),2)),NA())</f>
        <v>0.67</v>
      </c>
      <c r="F30" s="1089" t="e">
        <f>IF(ROUND(VALUE(SUBSTITUTE('連結実質赤字比率に係る赤字・黒字の構成分析'!H$40,"▲","-")),2)&lt;0,ABS(ROUND(VALUE(SUBSTITUTE('連結実質赤字比率に係る赤字・黒字の構成分析'!H$40,"▲","-")),2)),NA())</f>
        <v>#N/A</v>
      </c>
      <c r="G30" s="1089">
        <f>IF(ROUND(VALUE(SUBSTITUTE('連結実質赤字比率に係る赤字・黒字の構成分析'!H$40,"▲","-")),2)&gt;=0,ABS(ROUND(VALUE(SUBSTITUTE('連結実質赤字比率に係る赤字・黒字の構成分析'!H$40,"▲","-")),2)),NA())</f>
        <v>0.57999999999999996</v>
      </c>
      <c r="H30" s="1089" t="e">
        <f>IF(ROUND(VALUE(SUBSTITUTE('連結実質赤字比率に係る赤字・黒字の構成分析'!I$40,"▲","-")),2)&lt;0,ABS(ROUND(VALUE(SUBSTITUTE('連結実質赤字比率に係る赤字・黒字の構成分析'!I$40,"▲","-")),2)),NA())</f>
        <v>#N/A</v>
      </c>
      <c r="I30" s="1089">
        <f>IF(ROUND(VALUE(SUBSTITUTE('連結実質赤字比率に係る赤字・黒字の構成分析'!I$40,"▲","-")),2)&gt;=0,ABS(ROUND(VALUE(SUBSTITUTE('連結実質赤字比率に係る赤字・黒字の構成分析'!I$40,"▲","-")),2)),NA())</f>
        <v>0.3</v>
      </c>
      <c r="J30" s="1089" t="e">
        <f>IF(ROUND(VALUE(SUBSTITUTE('連結実質赤字比率に係る赤字・黒字の構成分析'!J$40,"▲","-")),2)&lt;0,ABS(ROUND(VALUE(SUBSTITUTE('連結実質赤字比率に係る赤字・黒字の構成分析'!J$40,"▲","-")),2)),NA())</f>
        <v>#N/A</v>
      </c>
      <c r="K30" s="1089">
        <f>IF(ROUND(VALUE(SUBSTITUTE('連結実質赤字比率に係る赤字・黒字の構成分析'!J$40,"▲","-")),2)&gt;=0,ABS(ROUND(VALUE(SUBSTITUTE('連結実質赤字比率に係る赤字・黒字の構成分析'!J$40,"▲","-")),2)),NA())</f>
        <v>9.e-002</v>
      </c>
    </row>
    <row r="31" spans="1:11">
      <c r="A31" s="1089" t="str">
        <f>IF('連結実質赤字比率に係る赤字・黒字の構成分析'!C$39="",NA(),'連結実質赤字比率に係る赤字・黒字の構成分析'!C$39)</f>
        <v>介護保険特別会計</v>
      </c>
      <c r="B31" s="1089" t="e">
        <f>IF(ROUND(VALUE(SUBSTITUTE('連結実質赤字比率に係る赤字・黒字の構成分析'!F$39,"▲","-")),2)&lt;0,ABS(ROUND(VALUE(SUBSTITUTE('連結実質赤字比率に係る赤字・黒字の構成分析'!F$39,"▲","-")),2)),NA())</f>
        <v>#N/A</v>
      </c>
      <c r="C31" s="1089">
        <f>IF(ROUND(VALUE(SUBSTITUTE('連結実質赤字比率に係る赤字・黒字の構成分析'!F$39,"▲","-")),2)&gt;=0,ABS(ROUND(VALUE(SUBSTITUTE('連結実質赤字比率に係る赤字・黒字の構成分析'!F$39,"▲","-")),2)),NA())</f>
        <v>1.46</v>
      </c>
      <c r="D31" s="1089" t="e">
        <f>IF(ROUND(VALUE(SUBSTITUTE('連結実質赤字比率に係る赤字・黒字の構成分析'!G$39,"▲","-")),2)&lt;0,ABS(ROUND(VALUE(SUBSTITUTE('連結実質赤字比率に係る赤字・黒字の構成分析'!G$39,"▲","-")),2)),NA())</f>
        <v>#N/A</v>
      </c>
      <c r="E31" s="1089">
        <f>IF(ROUND(VALUE(SUBSTITUTE('連結実質赤字比率に係る赤字・黒字の構成分析'!G$39,"▲","-")),2)&gt;=0,ABS(ROUND(VALUE(SUBSTITUTE('連結実質赤字比率に係る赤字・黒字の構成分析'!G$39,"▲","-")),2)),NA())</f>
        <v>1.38</v>
      </c>
      <c r="F31" s="1089" t="e">
        <f>IF(ROUND(VALUE(SUBSTITUTE('連結実質赤字比率に係る赤字・黒字の構成分析'!H$39,"▲","-")),2)&lt;0,ABS(ROUND(VALUE(SUBSTITUTE('連結実質赤字比率に係る赤字・黒字の構成分析'!H$39,"▲","-")),2)),NA())</f>
        <v>#N/A</v>
      </c>
      <c r="G31" s="1089">
        <f>IF(ROUND(VALUE(SUBSTITUTE('連結実質赤字比率に係る赤字・黒字の構成分析'!H$39,"▲","-")),2)&gt;=0,ABS(ROUND(VALUE(SUBSTITUTE('連結実質赤字比率に係る赤字・黒字の構成分析'!H$39,"▲","-")),2)),NA())</f>
        <v>1.04</v>
      </c>
      <c r="H31" s="1089" t="e">
        <f>IF(ROUND(VALUE(SUBSTITUTE('連結実質赤字比率に係る赤字・黒字の構成分析'!I$39,"▲","-")),2)&lt;0,ABS(ROUND(VALUE(SUBSTITUTE('連結実質赤字比率に係る赤字・黒字の構成分析'!I$39,"▲","-")),2)),NA())</f>
        <v>#N/A</v>
      </c>
      <c r="I31" s="1089">
        <f>IF(ROUND(VALUE(SUBSTITUTE('連結実質赤字比率に係る赤字・黒字の構成分析'!I$39,"▲","-")),2)&gt;=0,ABS(ROUND(VALUE(SUBSTITUTE('連結実質赤字比率に係る赤字・黒字の構成分析'!I$39,"▲","-")),2)),NA())</f>
        <v>1.17</v>
      </c>
      <c r="J31" s="1089" t="e">
        <f>IF(ROUND(VALUE(SUBSTITUTE('連結実質赤字比率に係る赤字・黒字の構成分析'!J$39,"▲","-")),2)&lt;0,ABS(ROUND(VALUE(SUBSTITUTE('連結実質赤字比率に係る赤字・黒字の構成分析'!J$39,"▲","-")),2)),NA())</f>
        <v>#N/A</v>
      </c>
      <c r="K31" s="1089">
        <f>IF(ROUND(VALUE(SUBSTITUTE('連結実質赤字比率に係る赤字・黒字の構成分析'!J$39,"▲","-")),2)&gt;=0,ABS(ROUND(VALUE(SUBSTITUTE('連結実質赤字比率に係る赤字・黒字の構成分析'!J$39,"▲","-")),2)),NA())</f>
        <v>0.54</v>
      </c>
    </row>
    <row r="32" spans="1:11">
      <c r="A32" s="1089" t="str">
        <f>IF('連結実質赤字比率に係る赤字・黒字の構成分析'!C$38="",NA(),'連結実質赤字比率に係る赤字・黒字の構成分析'!C$38)</f>
        <v>国民健康保険特別会計</v>
      </c>
      <c r="B32" s="1089" t="e">
        <f>IF(ROUND(VALUE(SUBSTITUTE('連結実質赤字比率に係る赤字・黒字の構成分析'!F$38,"▲","-")),2)&lt;0,ABS(ROUND(VALUE(SUBSTITUTE('連結実質赤字比率に係る赤字・黒字の構成分析'!F$38,"▲","-")),2)),NA())</f>
        <v>#N/A</v>
      </c>
      <c r="C32" s="1089">
        <f>IF(ROUND(VALUE(SUBSTITUTE('連結実質赤字比率に係る赤字・黒字の構成分析'!F$38,"▲","-")),2)&gt;=0,ABS(ROUND(VALUE(SUBSTITUTE('連結実質赤字比率に係る赤字・黒字の構成分析'!F$38,"▲","-")),2)),NA())</f>
        <v>1.1399999999999999</v>
      </c>
      <c r="D32" s="1089" t="e">
        <f>IF(ROUND(VALUE(SUBSTITUTE('連結実質赤字比率に係る赤字・黒字の構成分析'!G$38,"▲","-")),2)&lt;0,ABS(ROUND(VALUE(SUBSTITUTE('連結実質赤字比率に係る赤字・黒字の構成分析'!G$38,"▲","-")),2)),NA())</f>
        <v>#N/A</v>
      </c>
      <c r="E32" s="1089">
        <f>IF(ROUND(VALUE(SUBSTITUTE('連結実質赤字比率に係る赤字・黒字の構成分析'!G$38,"▲","-")),2)&gt;=0,ABS(ROUND(VALUE(SUBSTITUTE('連結実質赤字比率に係る赤字・黒字の構成分析'!G$38,"▲","-")),2)),NA())</f>
        <v>1.38</v>
      </c>
      <c r="F32" s="1089" t="e">
        <f>IF(ROUND(VALUE(SUBSTITUTE('連結実質赤字比率に係る赤字・黒字の構成分析'!H$38,"▲","-")),2)&lt;0,ABS(ROUND(VALUE(SUBSTITUTE('連結実質赤字比率に係る赤字・黒字の構成分析'!H$38,"▲","-")),2)),NA())</f>
        <v>#N/A</v>
      </c>
      <c r="G32" s="1089">
        <f>IF(ROUND(VALUE(SUBSTITUTE('連結実質赤字比率に係る赤字・黒字の構成分析'!H$38,"▲","-")),2)&gt;=0,ABS(ROUND(VALUE(SUBSTITUTE('連結実質赤字比率に係る赤字・黒字の構成分析'!H$38,"▲","-")),2)),NA())</f>
        <v>1.73</v>
      </c>
      <c r="H32" s="1089" t="e">
        <f>IF(ROUND(VALUE(SUBSTITUTE('連結実質赤字比率に係る赤字・黒字の構成分析'!I$38,"▲","-")),2)&lt;0,ABS(ROUND(VALUE(SUBSTITUTE('連結実質赤字比率に係る赤字・黒字の構成分析'!I$38,"▲","-")),2)),NA())</f>
        <v>#N/A</v>
      </c>
      <c r="I32" s="1089">
        <f>IF(ROUND(VALUE(SUBSTITUTE('連結実質赤字比率に係る赤字・黒字の構成分析'!I$38,"▲","-")),2)&gt;=0,ABS(ROUND(VALUE(SUBSTITUTE('連結実質赤字比率に係る赤字・黒字の構成分析'!I$38,"▲","-")),2)),NA())</f>
        <v>1.06</v>
      </c>
      <c r="J32" s="1089" t="e">
        <f>IF(ROUND(VALUE(SUBSTITUTE('連結実質赤字比率に係る赤字・黒字の構成分析'!J$38,"▲","-")),2)&lt;0,ABS(ROUND(VALUE(SUBSTITUTE('連結実質赤字比率に係る赤字・黒字の構成分析'!J$38,"▲","-")),2)),NA())</f>
        <v>#N/A</v>
      </c>
      <c r="K32" s="1089">
        <f>IF(ROUND(VALUE(SUBSTITUTE('連結実質赤字比率に係る赤字・黒字の構成分析'!J$38,"▲","-")),2)&gt;=0,ABS(ROUND(VALUE(SUBSTITUTE('連結実質赤字比率に係る赤字・黒字の構成分析'!J$38,"▲","-")),2)),NA())</f>
        <v>0.61</v>
      </c>
    </row>
    <row r="33" spans="1:16">
      <c r="A33" s="1089" t="str">
        <f>IF('連結実質赤字比率に係る赤字・黒字の構成分析'!C$37="",NA(),'連結実質赤字比率に係る赤字・黒字の構成分析'!C$37)</f>
        <v>下水道事業会計</v>
      </c>
      <c r="B33" s="1089" t="e">
        <f>IF(ROUND(VALUE(SUBSTITUTE('連結実質赤字比率に係る赤字・黒字の構成分析'!F$37,"▲","-")),2)&lt;0,ABS(ROUND(VALUE(SUBSTITUTE('連結実質赤字比率に係る赤字・黒字の構成分析'!F$37,"▲","-")),2)),NA())</f>
        <v>#VALUE!</v>
      </c>
      <c r="C33" s="1089" t="e">
        <f>IF(ROUND(VALUE(SUBSTITUTE('連結実質赤字比率に係る赤字・黒字の構成分析'!F$37,"▲","-")),2)&gt;=0,ABS(ROUND(VALUE(SUBSTITUTE('連結実質赤字比率に係る赤字・黒字の構成分析'!F$37,"▲","-")),2)),NA())</f>
        <v>#VALUE!</v>
      </c>
      <c r="D33" s="1089" t="e">
        <f>IF(ROUND(VALUE(SUBSTITUTE('連結実質赤字比率に係る赤字・黒字の構成分析'!G$37,"▲","-")),2)&lt;0,ABS(ROUND(VALUE(SUBSTITUTE('連結実質赤字比率に係る赤字・黒字の構成分析'!G$37,"▲","-")),2)),NA())</f>
        <v>#VALUE!</v>
      </c>
      <c r="E33" s="1089" t="e">
        <f>IF(ROUND(VALUE(SUBSTITUTE('連結実質赤字比率に係る赤字・黒字の構成分析'!G$37,"▲","-")),2)&gt;=0,ABS(ROUND(VALUE(SUBSTITUTE('連結実質赤字比率に係る赤字・黒字の構成分析'!G$37,"▲","-")),2)),NA())</f>
        <v>#VALUE!</v>
      </c>
      <c r="F33" s="1089" t="e">
        <f>IF(ROUND(VALUE(SUBSTITUTE('連結実質赤字比率に係る赤字・黒字の構成分析'!H$37,"▲","-")),2)&lt;0,ABS(ROUND(VALUE(SUBSTITUTE('連結実質赤字比率に係る赤字・黒字の構成分析'!H$37,"▲","-")),2)),NA())</f>
        <v>#VALUE!</v>
      </c>
      <c r="G33" s="1089" t="e">
        <f>IF(ROUND(VALUE(SUBSTITUTE('連結実質赤字比率に係る赤字・黒字の構成分析'!H$37,"▲","-")),2)&gt;=0,ABS(ROUND(VALUE(SUBSTITUTE('連結実質赤字比率に係る赤字・黒字の構成分析'!H$37,"▲","-")),2)),NA())</f>
        <v>#VALUE!</v>
      </c>
      <c r="H33" s="1089" t="e">
        <f>IF(ROUND(VALUE(SUBSTITUTE('連結実質赤字比率に係る赤字・黒字の構成分析'!I$37,"▲","-")),2)&lt;0,ABS(ROUND(VALUE(SUBSTITUTE('連結実質赤字比率に係る赤字・黒字の構成分析'!I$37,"▲","-")),2)),NA())</f>
        <v>#VALUE!</v>
      </c>
      <c r="I33" s="1089" t="e">
        <f>IF(ROUND(VALUE(SUBSTITUTE('連結実質赤字比率に係る赤字・黒字の構成分析'!I$37,"▲","-")),2)&gt;=0,ABS(ROUND(VALUE(SUBSTITUTE('連結実質赤字比率に係る赤字・黒字の構成分析'!I$37,"▲","-")),2)),NA())</f>
        <v>#VALUE!</v>
      </c>
      <c r="J33" s="1089" t="e">
        <f>IF(ROUND(VALUE(SUBSTITUTE('連結実質赤字比率に係る赤字・黒字の構成分析'!J$37,"▲","-")),2)&lt;0,ABS(ROUND(VALUE(SUBSTITUTE('連結実質赤字比率に係る赤字・黒字の構成分析'!J$37,"▲","-")),2)),NA())</f>
        <v>#N/A</v>
      </c>
      <c r="K33" s="1089">
        <f>IF(ROUND(VALUE(SUBSTITUTE('連結実質赤字比率に係る赤字・黒字の構成分析'!J$37,"▲","-")),2)&gt;=0,ABS(ROUND(VALUE(SUBSTITUTE('連結実質赤字比率に係る赤字・黒字の構成分析'!J$37,"▲","-")),2)),NA())</f>
        <v>1.56</v>
      </c>
    </row>
    <row r="34" spans="1:16">
      <c r="A34" s="1089" t="str">
        <f>IF('連結実質赤字比率に係る赤字・黒字の構成分析'!C$36="",NA(),'連結実質赤字比率に係る赤字・黒字の構成分析'!C$36)</f>
        <v>温泉事業会計</v>
      </c>
      <c r="B34" s="1089" t="e">
        <f>IF(ROUND(VALUE(SUBSTITUTE('連結実質赤字比率に係る赤字・黒字の構成分析'!F$36,"▲","-")),2)&lt;0,ABS(ROUND(VALUE(SUBSTITUTE('連結実質赤字比率に係る赤字・黒字の構成分析'!F$36,"▲","-")),2)),NA())</f>
        <v>#VALUE!</v>
      </c>
      <c r="C34" s="1089" t="e">
        <f>IF(ROUND(VALUE(SUBSTITUTE('連結実質赤字比率に係る赤字・黒字の構成分析'!F$36,"▲","-")),2)&gt;=0,ABS(ROUND(VALUE(SUBSTITUTE('連結実質赤字比率に係る赤字・黒字の構成分析'!F$36,"▲","-")),2)),NA())</f>
        <v>#VALUE!</v>
      </c>
      <c r="D34" s="1089" t="e">
        <f>IF(ROUND(VALUE(SUBSTITUTE('連結実質赤字比率に係る赤字・黒字の構成分析'!G$36,"▲","-")),2)&lt;0,ABS(ROUND(VALUE(SUBSTITUTE('連結実質赤字比率に係る赤字・黒字の構成分析'!G$36,"▲","-")),2)),NA())</f>
        <v>#VALUE!</v>
      </c>
      <c r="E34" s="1089" t="e">
        <f>IF(ROUND(VALUE(SUBSTITUTE('連結実質赤字比率に係る赤字・黒字の構成分析'!G$36,"▲","-")),2)&gt;=0,ABS(ROUND(VALUE(SUBSTITUTE('連結実質赤字比率に係る赤字・黒字の構成分析'!G$36,"▲","-")),2)),NA())</f>
        <v>#VALUE!</v>
      </c>
      <c r="F34" s="1089" t="e">
        <f>IF(ROUND(VALUE(SUBSTITUTE('連結実質赤字比率に係る赤字・黒字の構成分析'!H$36,"▲","-")),2)&lt;0,ABS(ROUND(VALUE(SUBSTITUTE('連結実質赤字比率に係る赤字・黒字の構成分析'!H$36,"▲","-")),2)),NA())</f>
        <v>#VALUE!</v>
      </c>
      <c r="G34" s="1089" t="e">
        <f>IF(ROUND(VALUE(SUBSTITUTE('連結実質赤字比率に係る赤字・黒字の構成分析'!H$36,"▲","-")),2)&gt;=0,ABS(ROUND(VALUE(SUBSTITUTE('連結実質赤字比率に係る赤字・黒字の構成分析'!H$36,"▲","-")),2)),NA())</f>
        <v>#VALUE!</v>
      </c>
      <c r="H34" s="1089" t="e">
        <f>IF(ROUND(VALUE(SUBSTITUTE('連結実質赤字比率に係る赤字・黒字の構成分析'!I$36,"▲","-")),2)&lt;0,ABS(ROUND(VALUE(SUBSTITUTE('連結実質赤字比率に係る赤字・黒字の構成分析'!I$36,"▲","-")),2)),NA())</f>
        <v>#VALUE!</v>
      </c>
      <c r="I34" s="1089" t="e">
        <f>IF(ROUND(VALUE(SUBSTITUTE('連結実質赤字比率に係る赤字・黒字の構成分析'!I$36,"▲","-")),2)&gt;=0,ABS(ROUND(VALUE(SUBSTITUTE('連結実質赤字比率に係る赤字・黒字の構成分析'!I$36,"▲","-")),2)),NA())</f>
        <v>#VALUE!</v>
      </c>
      <c r="J34" s="1089" t="e">
        <f>IF(ROUND(VALUE(SUBSTITUTE('連結実質赤字比率に係る赤字・黒字の構成分析'!J$36,"▲","-")),2)&lt;0,ABS(ROUND(VALUE(SUBSTITUTE('連結実質赤字比率に係る赤字・黒字の構成分析'!J$36,"▲","-")),2)),NA())</f>
        <v>#N/A</v>
      </c>
      <c r="K34" s="1089">
        <f>IF(ROUND(VALUE(SUBSTITUTE('連結実質赤字比率に係る赤字・黒字の構成分析'!J$36,"▲","-")),2)&gt;=0,ABS(ROUND(VALUE(SUBSTITUTE('連結実質赤字比率に係る赤字・黒字の構成分析'!J$36,"▲","-")),2)),NA())</f>
        <v>5.09</v>
      </c>
    </row>
    <row r="35" spans="1:16">
      <c r="A35" s="1089" t="str">
        <f>IF('連結実質赤字比率に係る赤字・黒字の構成分析'!C$35="",NA(),'連結実質赤字比率に係る赤字・黒字の構成分析'!C$35)</f>
        <v>水道事業会計</v>
      </c>
      <c r="B35" s="1089" t="e">
        <f>IF(ROUND(VALUE(SUBSTITUTE('連結実質赤字比率に係る赤字・黒字の構成分析'!F$35,"▲","-")),2)&lt;0,ABS(ROUND(VALUE(SUBSTITUTE('連結実質赤字比率に係る赤字・黒字の構成分析'!F$35,"▲","-")),2)),NA())</f>
        <v>#N/A</v>
      </c>
      <c r="C35" s="1089">
        <f>IF(ROUND(VALUE(SUBSTITUTE('連結実質赤字比率に係る赤字・黒字の構成分析'!F$35,"▲","-")),2)&gt;=0,ABS(ROUND(VALUE(SUBSTITUTE('連結実質赤字比率に係る赤字・黒字の構成分析'!F$35,"▲","-")),2)),NA())</f>
        <v>4.46</v>
      </c>
      <c r="D35" s="1089" t="e">
        <f>IF(ROUND(VALUE(SUBSTITUTE('連結実質赤字比率に係る赤字・黒字の構成分析'!G$35,"▲","-")),2)&lt;0,ABS(ROUND(VALUE(SUBSTITUTE('連結実質赤字比率に係る赤字・黒字の構成分析'!G$35,"▲","-")),2)),NA())</f>
        <v>#N/A</v>
      </c>
      <c r="E35" s="1089">
        <f>IF(ROUND(VALUE(SUBSTITUTE('連結実質赤字比率に係る赤字・黒字の構成分析'!G$35,"▲","-")),2)&gt;=0,ABS(ROUND(VALUE(SUBSTITUTE('連結実質赤字比率に係る赤字・黒字の構成分析'!G$35,"▲","-")),2)),NA())</f>
        <v>4.71</v>
      </c>
      <c r="F35" s="1089" t="e">
        <f>IF(ROUND(VALUE(SUBSTITUTE('連結実質赤字比率に係る赤字・黒字の構成分析'!H$35,"▲","-")),2)&lt;0,ABS(ROUND(VALUE(SUBSTITUTE('連結実質赤字比率に係る赤字・黒字の構成分析'!H$35,"▲","-")),2)),NA())</f>
        <v>#N/A</v>
      </c>
      <c r="G35" s="1089">
        <f>IF(ROUND(VALUE(SUBSTITUTE('連結実質赤字比率に係る赤字・黒字の構成分析'!H$35,"▲","-")),2)&gt;=0,ABS(ROUND(VALUE(SUBSTITUTE('連結実質赤字比率に係る赤字・黒字の構成分析'!H$35,"▲","-")),2)),NA())</f>
        <v>5.32</v>
      </c>
      <c r="H35" s="1089" t="e">
        <f>IF(ROUND(VALUE(SUBSTITUTE('連結実質赤字比率に係る赤字・黒字の構成分析'!I$35,"▲","-")),2)&lt;0,ABS(ROUND(VALUE(SUBSTITUTE('連結実質赤字比率に係る赤字・黒字の構成分析'!I$35,"▲","-")),2)),NA())</f>
        <v>#N/A</v>
      </c>
      <c r="I35" s="1089">
        <f>IF(ROUND(VALUE(SUBSTITUTE('連結実質赤字比率に係る赤字・黒字の構成分析'!I$35,"▲","-")),2)&gt;=0,ABS(ROUND(VALUE(SUBSTITUTE('連結実質赤字比率に係る赤字・黒字の構成分析'!I$35,"▲","-")),2)),NA())</f>
        <v>6.28</v>
      </c>
      <c r="J35" s="1089" t="e">
        <f>IF(ROUND(VALUE(SUBSTITUTE('連結実質赤字比率に係る赤字・黒字の構成分析'!J$35,"▲","-")),2)&lt;0,ABS(ROUND(VALUE(SUBSTITUTE('連結実質赤字比率に係る赤字・黒字の構成分析'!J$35,"▲","-")),2)),NA())</f>
        <v>#N/A</v>
      </c>
      <c r="K35" s="1089">
        <f>IF(ROUND(VALUE(SUBSTITUTE('連結実質赤字比率に係る赤字・黒字の構成分析'!J$35,"▲","-")),2)&gt;=0,ABS(ROUND(VALUE(SUBSTITUTE('連結実質赤字比率に係る赤字・黒字の構成分析'!J$35,"▲","-")),2)),NA())</f>
        <v>6.81</v>
      </c>
    </row>
    <row r="36" spans="1:16">
      <c r="A36" s="1089" t="str">
        <f>IF('連結実質赤字比率に係る赤字・黒字の構成分析'!C$34="",NA(),'連結実質赤字比率に係る赤字・黒字の構成分析'!C$34)</f>
        <v>一般会計</v>
      </c>
      <c r="B36" s="1089" t="e">
        <f>IF(ROUND(VALUE(SUBSTITUTE('連結実質赤字比率に係る赤字・黒字の構成分析'!F$34,"▲","-")),2)&lt;0,ABS(ROUND(VALUE(SUBSTITUTE('連結実質赤字比率に係る赤字・黒字の構成分析'!F$34,"▲","-")),2)),NA())</f>
        <v>#N/A</v>
      </c>
      <c r="C36" s="1089">
        <f>IF(ROUND(VALUE(SUBSTITUTE('連結実質赤字比率に係る赤字・黒字の構成分析'!F$34,"▲","-")),2)&gt;=0,ABS(ROUND(VALUE(SUBSTITUTE('連結実質赤字比率に係る赤字・黒字の構成分析'!F$34,"▲","-")),2)),NA())</f>
        <v>10.68</v>
      </c>
      <c r="D36" s="1089" t="e">
        <f>IF(ROUND(VALUE(SUBSTITUTE('連結実質赤字比率に係る赤字・黒字の構成分析'!G$34,"▲","-")),2)&lt;0,ABS(ROUND(VALUE(SUBSTITUTE('連結実質赤字比率に係る赤字・黒字の構成分析'!G$34,"▲","-")),2)),NA())</f>
        <v>#N/A</v>
      </c>
      <c r="E36" s="1089">
        <f>IF(ROUND(VALUE(SUBSTITUTE('連結実質赤字比率に係る赤字・黒字の構成分析'!G$34,"▲","-")),2)&gt;=0,ABS(ROUND(VALUE(SUBSTITUTE('連結実質赤字比率に係る赤字・黒字の構成分析'!G$34,"▲","-")),2)),NA())</f>
        <v>9.01</v>
      </c>
      <c r="F36" s="1089" t="e">
        <f>IF(ROUND(VALUE(SUBSTITUTE('連結実質赤字比率に係る赤字・黒字の構成分析'!H$34,"▲","-")),2)&lt;0,ABS(ROUND(VALUE(SUBSTITUTE('連結実質赤字比率に係る赤字・黒字の構成分析'!H$34,"▲","-")),2)),NA())</f>
        <v>#N/A</v>
      </c>
      <c r="G36" s="1089">
        <f>IF(ROUND(VALUE(SUBSTITUTE('連結実質赤字比率に係る赤字・黒字の構成分析'!H$34,"▲","-")),2)&gt;=0,ABS(ROUND(VALUE(SUBSTITUTE('連結実質赤字比率に係る赤字・黒字の構成分析'!H$34,"▲","-")),2)),NA())</f>
        <v>8.82</v>
      </c>
      <c r="H36" s="1089" t="e">
        <f>IF(ROUND(VALUE(SUBSTITUTE('連結実質赤字比率に係る赤字・黒字の構成分析'!I$34,"▲","-")),2)&lt;0,ABS(ROUND(VALUE(SUBSTITUTE('連結実質赤字比率に係る赤字・黒字の構成分析'!I$34,"▲","-")),2)),NA())</f>
        <v>#N/A</v>
      </c>
      <c r="I36" s="1089">
        <f>IF(ROUND(VALUE(SUBSTITUTE('連結実質赤字比率に係る赤字・黒字の構成分析'!I$34,"▲","-")),2)&gt;=0,ABS(ROUND(VALUE(SUBSTITUTE('連結実質赤字比率に係る赤字・黒字の構成分析'!I$34,"▲","-")),2)),NA())</f>
        <v>7.42</v>
      </c>
      <c r="J36" s="1089" t="e">
        <f>IF(ROUND(VALUE(SUBSTITUTE('連結実質赤字比率に係る赤字・黒字の構成分析'!J$34,"▲","-")),2)&lt;0,ABS(ROUND(VALUE(SUBSTITUTE('連結実質赤字比率に係る赤字・黒字の構成分析'!J$34,"▲","-")),2)),NA())</f>
        <v>#N/A</v>
      </c>
      <c r="K36" s="1089">
        <f>IF(ROUND(VALUE(SUBSTITUTE('連結実質赤字比率に係る赤字・黒字の構成分析'!J$34,"▲","-")),2)&gt;=0,ABS(ROUND(VALUE(SUBSTITUTE('連結実質赤字比率に係る赤字・黒字の構成分析'!J$34,"▲","-")),2)),NA())</f>
        <v>7.35</v>
      </c>
    </row>
    <row r="39" spans="1:16">
      <c r="A39" s="1087" t="s">
        <v>11</v>
      </c>
    </row>
    <row r="40" spans="1:16">
      <c r="A40" s="1090"/>
      <c r="B40" s="1090" t="str">
        <f>'実質公債費比率（分子）の構造'!K$44</f>
        <v>H27</v>
      </c>
      <c r="C40" s="1090"/>
      <c r="D40" s="1090"/>
      <c r="E40" s="1090" t="str">
        <f>'実質公債費比率（分子）の構造'!L$44</f>
        <v>H28</v>
      </c>
      <c r="F40" s="1090"/>
      <c r="G40" s="1090"/>
      <c r="H40" s="1090" t="str">
        <f>'実質公債費比率（分子）の構造'!M$44</f>
        <v>H29</v>
      </c>
      <c r="I40" s="1090"/>
      <c r="J40" s="1090"/>
      <c r="K40" s="1090" t="str">
        <f>'実質公債費比率（分子）の構造'!N$44</f>
        <v>H30</v>
      </c>
      <c r="L40" s="1090"/>
      <c r="M40" s="1090"/>
      <c r="N40" s="1090" t="str">
        <f>'実質公債費比率（分子）の構造'!O$44</f>
        <v>R01</v>
      </c>
      <c r="O40" s="1090"/>
      <c r="P40" s="1090"/>
    </row>
    <row r="41" spans="1:16">
      <c r="A41" s="1090"/>
      <c r="B41" s="1090" t="s">
        <v>116</v>
      </c>
      <c r="C41" s="1090"/>
      <c r="D41" s="1090" t="s">
        <v>118</v>
      </c>
      <c r="E41" s="1090" t="s">
        <v>116</v>
      </c>
      <c r="F41" s="1090"/>
      <c r="G41" s="1090" t="s">
        <v>118</v>
      </c>
      <c r="H41" s="1090" t="s">
        <v>116</v>
      </c>
      <c r="I41" s="1090"/>
      <c r="J41" s="1090" t="s">
        <v>118</v>
      </c>
      <c r="K41" s="1090" t="s">
        <v>116</v>
      </c>
      <c r="L41" s="1090"/>
      <c r="M41" s="1090" t="s">
        <v>118</v>
      </c>
      <c r="N41" s="1090" t="s">
        <v>116</v>
      </c>
      <c r="O41" s="1090"/>
      <c r="P41" s="1090" t="s">
        <v>118</v>
      </c>
    </row>
    <row r="42" spans="1:16">
      <c r="A42" s="1090" t="s">
        <v>120</v>
      </c>
      <c r="B42" s="1090"/>
      <c r="C42" s="1090"/>
      <c r="D42" s="1090">
        <f>'実質公債費比率（分子）の構造'!K$52</f>
        <v>1431</v>
      </c>
      <c r="E42" s="1090"/>
      <c r="F42" s="1090"/>
      <c r="G42" s="1090">
        <f>'実質公債費比率（分子）の構造'!L$52</f>
        <v>1413</v>
      </c>
      <c r="H42" s="1090"/>
      <c r="I42" s="1090"/>
      <c r="J42" s="1090">
        <f>'実質公債費比率（分子）の構造'!M$52</f>
        <v>1447</v>
      </c>
      <c r="K42" s="1090"/>
      <c r="L42" s="1090"/>
      <c r="M42" s="1090">
        <f>'実質公債費比率（分子）の構造'!N$52</f>
        <v>1495</v>
      </c>
      <c r="N42" s="1090"/>
      <c r="O42" s="1090"/>
      <c r="P42" s="1090">
        <f>'実質公債費比率（分子）の構造'!O$52</f>
        <v>1617</v>
      </c>
    </row>
    <row r="43" spans="1:16">
      <c r="A43" s="1090" t="s">
        <v>51</v>
      </c>
      <c r="B43" s="1090" t="str">
        <f>'実質公債費比率（分子）の構造'!K$51</f>
        <v>-</v>
      </c>
      <c r="C43" s="1090"/>
      <c r="D43" s="1090"/>
      <c r="E43" s="1090" t="str">
        <f>'実質公債費比率（分子）の構造'!L$51</f>
        <v>-</v>
      </c>
      <c r="F43" s="1090"/>
      <c r="G43" s="1090"/>
      <c r="H43" s="1090" t="str">
        <f>'実質公債費比率（分子）の構造'!M$51</f>
        <v>-</v>
      </c>
      <c r="I43" s="1090"/>
      <c r="J43" s="1090"/>
      <c r="K43" s="1090" t="str">
        <f>'実質公債費比率（分子）の構造'!N$51</f>
        <v>-</v>
      </c>
      <c r="L43" s="1090"/>
      <c r="M43" s="1090"/>
      <c r="N43" s="1090" t="str">
        <f>'実質公債費比率（分子）の構造'!O$51</f>
        <v>-</v>
      </c>
      <c r="O43" s="1090"/>
      <c r="P43" s="1090"/>
    </row>
    <row r="44" spans="1:16">
      <c r="A44" s="1090" t="s">
        <v>44</v>
      </c>
      <c r="B44" s="1090">
        <f>'実質公債費比率（分子）の構造'!K$50</f>
        <v>5</v>
      </c>
      <c r="C44" s="1090"/>
      <c r="D44" s="1090"/>
      <c r="E44" s="1090">
        <f>'実質公債費比率（分子）の構造'!L$50</f>
        <v>5</v>
      </c>
      <c r="F44" s="1090"/>
      <c r="G44" s="1090"/>
      <c r="H44" s="1090">
        <f>'実質公債費比率（分子）の構造'!M$50</f>
        <v>1</v>
      </c>
      <c r="I44" s="1090"/>
      <c r="J44" s="1090"/>
      <c r="K44" s="1090">
        <f>'実質公債費比率（分子）の構造'!N$50</f>
        <v>1</v>
      </c>
      <c r="L44" s="1090"/>
      <c r="M44" s="1090"/>
      <c r="N44" s="1090">
        <f>'実質公債費比率（分子）の構造'!O$50</f>
        <v>1</v>
      </c>
      <c r="O44" s="1090"/>
      <c r="P44" s="1090"/>
    </row>
    <row r="45" spans="1:16">
      <c r="A45" s="1090" t="s">
        <v>0</v>
      </c>
      <c r="B45" s="1090">
        <f>'実質公債費比率（分子）の構造'!K$49</f>
        <v>44</v>
      </c>
      <c r="C45" s="1090"/>
      <c r="D45" s="1090"/>
      <c r="E45" s="1090">
        <f>'実質公債費比率（分子）の構造'!L$49</f>
        <v>10</v>
      </c>
      <c r="F45" s="1090"/>
      <c r="G45" s="1090"/>
      <c r="H45" s="1090">
        <f>'実質公債費比率（分子）の構造'!M$49</f>
        <v>12</v>
      </c>
      <c r="I45" s="1090"/>
      <c r="J45" s="1090"/>
      <c r="K45" s="1090">
        <f>'実質公債費比率（分子）の構造'!N$49</f>
        <v>17</v>
      </c>
      <c r="L45" s="1090"/>
      <c r="M45" s="1090"/>
      <c r="N45" s="1090">
        <f>'実質公債費比率（分子）の構造'!O$49</f>
        <v>19</v>
      </c>
      <c r="O45" s="1090"/>
      <c r="P45" s="1090"/>
    </row>
    <row r="46" spans="1:16">
      <c r="A46" s="1090" t="s">
        <v>42</v>
      </c>
      <c r="B46" s="1090">
        <f>'実質公債費比率（分子）の構造'!K$48</f>
        <v>577</v>
      </c>
      <c r="C46" s="1090"/>
      <c r="D46" s="1090"/>
      <c r="E46" s="1090">
        <f>'実質公債費比率（分子）の構造'!L$48</f>
        <v>585</v>
      </c>
      <c r="F46" s="1090"/>
      <c r="G46" s="1090"/>
      <c r="H46" s="1090">
        <f>'実質公債費比率（分子）の構造'!M$48</f>
        <v>624</v>
      </c>
      <c r="I46" s="1090"/>
      <c r="J46" s="1090"/>
      <c r="K46" s="1090">
        <f>'実質公債費比率（分子）の構造'!N$48</f>
        <v>579</v>
      </c>
      <c r="L46" s="1090"/>
      <c r="M46" s="1090"/>
      <c r="N46" s="1090">
        <f>'実質公債費比率（分子）の構造'!O$48</f>
        <v>567</v>
      </c>
      <c r="O46" s="1090"/>
      <c r="P46" s="1090"/>
    </row>
    <row r="47" spans="1:16">
      <c r="A47" s="1090" t="s">
        <v>36</v>
      </c>
      <c r="B47" s="1090" t="str">
        <f>'実質公債費比率（分子）の構造'!K$47</f>
        <v>-</v>
      </c>
      <c r="C47" s="1090"/>
      <c r="D47" s="1090"/>
      <c r="E47" s="1090" t="str">
        <f>'実質公債費比率（分子）の構造'!L$47</f>
        <v>-</v>
      </c>
      <c r="F47" s="1090"/>
      <c r="G47" s="1090"/>
      <c r="H47" s="1090" t="str">
        <f>'実質公債費比率（分子）の構造'!M$47</f>
        <v>-</v>
      </c>
      <c r="I47" s="1090"/>
      <c r="J47" s="1090"/>
      <c r="K47" s="1090" t="str">
        <f>'実質公債費比率（分子）の構造'!N$47</f>
        <v>-</v>
      </c>
      <c r="L47" s="1090"/>
      <c r="M47" s="1090"/>
      <c r="N47" s="1090" t="str">
        <f>'実質公債費比率（分子）の構造'!O$47</f>
        <v>-</v>
      </c>
      <c r="O47" s="1090"/>
      <c r="P47" s="1090"/>
    </row>
    <row r="48" spans="1:16">
      <c r="A48" s="1090" t="s">
        <v>29</v>
      </c>
      <c r="B48" s="1090" t="str">
        <f>'実質公債費比率（分子）の構造'!K$46</f>
        <v>-</v>
      </c>
      <c r="C48" s="1090"/>
      <c r="D48" s="1090"/>
      <c r="E48" s="1090" t="str">
        <f>'実質公債費比率（分子）の構造'!L$46</f>
        <v>-</v>
      </c>
      <c r="F48" s="1090"/>
      <c r="G48" s="1090"/>
      <c r="H48" s="1090" t="str">
        <f>'実質公債費比率（分子）の構造'!M$46</f>
        <v>-</v>
      </c>
      <c r="I48" s="1090"/>
      <c r="J48" s="1090"/>
      <c r="K48" s="1090" t="str">
        <f>'実質公債費比率（分子）の構造'!N$46</f>
        <v>-</v>
      </c>
      <c r="L48" s="1090"/>
      <c r="M48" s="1090"/>
      <c r="N48" s="1090" t="str">
        <f>'実質公債費比率（分子）の構造'!O$46</f>
        <v>-</v>
      </c>
      <c r="O48" s="1090"/>
      <c r="P48" s="1090"/>
    </row>
    <row r="49" spans="1:16">
      <c r="A49" s="1090" t="s">
        <v>24</v>
      </c>
      <c r="B49" s="1090">
        <f>'実質公債費比率（分子）の構造'!K$45</f>
        <v>1322</v>
      </c>
      <c r="C49" s="1090"/>
      <c r="D49" s="1090"/>
      <c r="E49" s="1090">
        <f>'実質公債費比率（分子）の構造'!L$45</f>
        <v>1350</v>
      </c>
      <c r="F49" s="1090"/>
      <c r="G49" s="1090"/>
      <c r="H49" s="1090">
        <f>'実質公債費比率（分子）の構造'!M$45</f>
        <v>1385</v>
      </c>
      <c r="I49" s="1090"/>
      <c r="J49" s="1090"/>
      <c r="K49" s="1090">
        <f>'実質公債費比率（分子）の構造'!N$45</f>
        <v>1469</v>
      </c>
      <c r="L49" s="1090"/>
      <c r="M49" s="1090"/>
      <c r="N49" s="1090">
        <f>'実質公債費比率（分子）の構造'!O$45</f>
        <v>1612</v>
      </c>
      <c r="O49" s="1090"/>
      <c r="P49" s="1090"/>
    </row>
    <row r="50" spans="1:16">
      <c r="A50" s="1090" t="s">
        <v>57</v>
      </c>
      <c r="B50" s="1090" t="e">
        <f>NA()</f>
        <v>#N/A</v>
      </c>
      <c r="C50" s="1090">
        <f>IF(ISNUMBER('実質公債費比率（分子）の構造'!K$53),'実質公債費比率（分子）の構造'!K$53,NA())</f>
        <v>517</v>
      </c>
      <c r="D50" s="1090" t="e">
        <f>NA()</f>
        <v>#N/A</v>
      </c>
      <c r="E50" s="1090" t="e">
        <f>NA()</f>
        <v>#N/A</v>
      </c>
      <c r="F50" s="1090">
        <f>IF(ISNUMBER('実質公債費比率（分子）の構造'!L$53),'実質公債費比率（分子）の構造'!L$53,NA())</f>
        <v>537</v>
      </c>
      <c r="G50" s="1090" t="e">
        <f>NA()</f>
        <v>#N/A</v>
      </c>
      <c r="H50" s="1090" t="e">
        <f>NA()</f>
        <v>#N/A</v>
      </c>
      <c r="I50" s="1090">
        <f>IF(ISNUMBER('実質公債費比率（分子）の構造'!M$53),'実質公債費比率（分子）の構造'!M$53,NA())</f>
        <v>575</v>
      </c>
      <c r="J50" s="1090" t="e">
        <f>NA()</f>
        <v>#N/A</v>
      </c>
      <c r="K50" s="1090" t="e">
        <f>NA()</f>
        <v>#N/A</v>
      </c>
      <c r="L50" s="1090">
        <f>IF(ISNUMBER('実質公債費比率（分子）の構造'!N$53),'実質公債費比率（分子）の構造'!N$53,NA())</f>
        <v>571</v>
      </c>
      <c r="M50" s="1090" t="e">
        <f>NA()</f>
        <v>#N/A</v>
      </c>
      <c r="N50" s="1090" t="e">
        <f>NA()</f>
        <v>#N/A</v>
      </c>
      <c r="O50" s="1090">
        <f>IF(ISNUMBER('実質公債費比率（分子）の構造'!O$53),'実質公債費比率（分子）の構造'!O$53,NA())</f>
        <v>582</v>
      </c>
      <c r="P50" s="1090" t="e">
        <f>NA()</f>
        <v>#N/A</v>
      </c>
    </row>
    <row r="53" spans="1:16">
      <c r="A53" s="1087" t="s">
        <v>121</v>
      </c>
    </row>
    <row r="54" spans="1:16">
      <c r="A54" s="1089"/>
      <c r="B54" s="1089" t="str">
        <f>'将来負担比率（分子）の構造'!I$40</f>
        <v>H27</v>
      </c>
      <c r="C54" s="1089"/>
      <c r="D54" s="1089"/>
      <c r="E54" s="1089" t="str">
        <f>'将来負担比率（分子）の構造'!J$40</f>
        <v>H28</v>
      </c>
      <c r="F54" s="1089"/>
      <c r="G54" s="1089"/>
      <c r="H54" s="1089" t="str">
        <f>'将来負担比率（分子）の構造'!K$40</f>
        <v>H29</v>
      </c>
      <c r="I54" s="1089"/>
      <c r="J54" s="1089"/>
      <c r="K54" s="1089" t="str">
        <f>'将来負担比率（分子）の構造'!L$40</f>
        <v>H30</v>
      </c>
      <c r="L54" s="1089"/>
      <c r="M54" s="1089"/>
      <c r="N54" s="1089" t="str">
        <f>'将来負担比率（分子）の構造'!M$40</f>
        <v>R01</v>
      </c>
      <c r="O54" s="1089"/>
      <c r="P54" s="1089"/>
    </row>
    <row r="55" spans="1:16">
      <c r="A55" s="1089"/>
      <c r="B55" s="1089" t="s">
        <v>107</v>
      </c>
      <c r="C55" s="1089"/>
      <c r="D55" s="1089" t="s">
        <v>125</v>
      </c>
      <c r="E55" s="1089" t="s">
        <v>107</v>
      </c>
      <c r="F55" s="1089"/>
      <c r="G55" s="1089" t="s">
        <v>125</v>
      </c>
      <c r="H55" s="1089" t="s">
        <v>107</v>
      </c>
      <c r="I55" s="1089"/>
      <c r="J55" s="1089" t="s">
        <v>125</v>
      </c>
      <c r="K55" s="1089" t="s">
        <v>107</v>
      </c>
      <c r="L55" s="1089"/>
      <c r="M55" s="1089" t="s">
        <v>125</v>
      </c>
      <c r="N55" s="1089" t="s">
        <v>107</v>
      </c>
      <c r="O55" s="1089"/>
      <c r="P55" s="1089" t="s">
        <v>125</v>
      </c>
    </row>
    <row r="56" spans="1:16">
      <c r="A56" s="1089" t="s">
        <v>46</v>
      </c>
      <c r="B56" s="1089"/>
      <c r="C56" s="1089"/>
      <c r="D56" s="1089">
        <f>'将来負担比率（分子）の構造'!I$52</f>
        <v>15973</v>
      </c>
      <c r="E56" s="1089"/>
      <c r="F56" s="1089"/>
      <c r="G56" s="1089">
        <f>'将来負担比率（分子）の構造'!J$52</f>
        <v>15762</v>
      </c>
      <c r="H56" s="1089"/>
      <c r="I56" s="1089"/>
      <c r="J56" s="1089">
        <f>'将来負担比率（分子）の構造'!K$52</f>
        <v>15578</v>
      </c>
      <c r="K56" s="1089"/>
      <c r="L56" s="1089"/>
      <c r="M56" s="1089">
        <f>'将来負担比率（分子）の構造'!L$52</f>
        <v>17330</v>
      </c>
      <c r="N56" s="1089"/>
      <c r="O56" s="1089"/>
      <c r="P56" s="1089">
        <f>'将来負担比率（分子）の構造'!M$52</f>
        <v>17145</v>
      </c>
    </row>
    <row r="57" spans="1:16">
      <c r="A57" s="1089" t="s">
        <v>96</v>
      </c>
      <c r="B57" s="1089"/>
      <c r="C57" s="1089"/>
      <c r="D57" s="1089" t="str">
        <f>'将来負担比率（分子）の構造'!I$51</f>
        <v>-</v>
      </c>
      <c r="E57" s="1089"/>
      <c r="F57" s="1089"/>
      <c r="G57" s="1089" t="str">
        <f>'将来負担比率（分子）の構造'!J$51</f>
        <v>-</v>
      </c>
      <c r="H57" s="1089"/>
      <c r="I57" s="1089"/>
      <c r="J57" s="1089" t="str">
        <f>'将来負担比率（分子）の構造'!K$51</f>
        <v>-</v>
      </c>
      <c r="K57" s="1089"/>
      <c r="L57" s="1089"/>
      <c r="M57" s="1089" t="str">
        <f>'将来負担比率（分子）の構造'!L$51</f>
        <v>-</v>
      </c>
      <c r="N57" s="1089"/>
      <c r="O57" s="1089"/>
      <c r="P57" s="1089" t="str">
        <f>'将来負担比率（分子）の構造'!M$51</f>
        <v>-</v>
      </c>
    </row>
    <row r="58" spans="1:16">
      <c r="A58" s="1089" t="s">
        <v>93</v>
      </c>
      <c r="B58" s="1089"/>
      <c r="C58" s="1089"/>
      <c r="D58" s="1089">
        <f>'将来負担比率（分子）の構造'!I$50</f>
        <v>7571</v>
      </c>
      <c r="E58" s="1089"/>
      <c r="F58" s="1089"/>
      <c r="G58" s="1089">
        <f>'将来負担比率（分子）の構造'!J$50</f>
        <v>7496</v>
      </c>
      <c r="H58" s="1089"/>
      <c r="I58" s="1089"/>
      <c r="J58" s="1089">
        <f>'将来負担比率（分子）の構造'!K$50</f>
        <v>7695</v>
      </c>
      <c r="K58" s="1089"/>
      <c r="L58" s="1089"/>
      <c r="M58" s="1089">
        <f>'将来負担比率（分子）の構造'!L$50</f>
        <v>7422</v>
      </c>
      <c r="N58" s="1089"/>
      <c r="O58" s="1089"/>
      <c r="P58" s="1089">
        <f>'将来負担比率（分子）の構造'!M$50</f>
        <v>6474</v>
      </c>
    </row>
    <row r="59" spans="1:16">
      <c r="A59" s="1089" t="s">
        <v>89</v>
      </c>
      <c r="B59" s="1089" t="str">
        <f>'将来負担比率（分子）の構造'!I$49</f>
        <v>-</v>
      </c>
      <c r="C59" s="1089"/>
      <c r="D59" s="1089"/>
      <c r="E59" s="1089" t="str">
        <f>'将来負担比率（分子）の構造'!J$49</f>
        <v>-</v>
      </c>
      <c r="F59" s="1089"/>
      <c r="G59" s="1089"/>
      <c r="H59" s="1089" t="str">
        <f>'将来負担比率（分子）の構造'!K$49</f>
        <v>-</v>
      </c>
      <c r="I59" s="1089"/>
      <c r="J59" s="1089"/>
      <c r="K59" s="1089" t="str">
        <f>'将来負担比率（分子）の構造'!L$49</f>
        <v>-</v>
      </c>
      <c r="L59" s="1089"/>
      <c r="M59" s="1089"/>
      <c r="N59" s="1089" t="str">
        <f>'将来負担比率（分子）の構造'!M$49</f>
        <v>-</v>
      </c>
      <c r="O59" s="1089"/>
      <c r="P59" s="1089"/>
    </row>
    <row r="60" spans="1:16">
      <c r="A60" s="1089" t="s">
        <v>83</v>
      </c>
      <c r="B60" s="1089" t="str">
        <f>'将来負担比率（分子）の構造'!I$48</f>
        <v>-</v>
      </c>
      <c r="C60" s="1089"/>
      <c r="D60" s="1089"/>
      <c r="E60" s="1089" t="str">
        <f>'将来負担比率（分子）の構造'!J$48</f>
        <v>-</v>
      </c>
      <c r="F60" s="1089"/>
      <c r="G60" s="1089"/>
      <c r="H60" s="1089" t="str">
        <f>'将来負担比率（分子）の構造'!K$48</f>
        <v>-</v>
      </c>
      <c r="I60" s="1089"/>
      <c r="J60" s="1089"/>
      <c r="K60" s="1089" t="str">
        <f>'将来負担比率（分子）の構造'!L$48</f>
        <v>-</v>
      </c>
      <c r="L60" s="1089"/>
      <c r="M60" s="1089"/>
      <c r="N60" s="1089" t="str">
        <f>'将来負担比率（分子）の構造'!M$48</f>
        <v>-</v>
      </c>
      <c r="O60" s="1089"/>
      <c r="P60" s="1089"/>
    </row>
    <row r="61" spans="1:16">
      <c r="A61" s="1089" t="s">
        <v>74</v>
      </c>
      <c r="B61" s="1089" t="str">
        <f>'将来負担比率（分子）の構造'!I$46</f>
        <v>-</v>
      </c>
      <c r="C61" s="1089"/>
      <c r="D61" s="1089"/>
      <c r="E61" s="1089" t="str">
        <f>'将来負担比率（分子）の構造'!J$46</f>
        <v>-</v>
      </c>
      <c r="F61" s="1089"/>
      <c r="G61" s="1089"/>
      <c r="H61" s="1089" t="str">
        <f>'将来負担比率（分子）の構造'!K$46</f>
        <v>-</v>
      </c>
      <c r="I61" s="1089"/>
      <c r="J61" s="1089"/>
      <c r="K61" s="1089" t="str">
        <f>'将来負担比率（分子）の構造'!L$46</f>
        <v>-</v>
      </c>
      <c r="L61" s="1089"/>
      <c r="M61" s="1089"/>
      <c r="N61" s="1089" t="str">
        <f>'将来負担比率（分子）の構造'!M$46</f>
        <v>-</v>
      </c>
      <c r="O61" s="1089"/>
      <c r="P61" s="1089"/>
    </row>
    <row r="62" spans="1:16">
      <c r="A62" s="1089" t="s">
        <v>76</v>
      </c>
      <c r="B62" s="1089">
        <f>'将来負担比率（分子）の構造'!I$45</f>
        <v>3158</v>
      </c>
      <c r="C62" s="1089"/>
      <c r="D62" s="1089"/>
      <c r="E62" s="1089">
        <f>'将来負担比率（分子）の構造'!J$45</f>
        <v>3223</v>
      </c>
      <c r="F62" s="1089"/>
      <c r="G62" s="1089"/>
      <c r="H62" s="1089">
        <f>'将来負担比率（分子）の構造'!K$45</f>
        <v>3269</v>
      </c>
      <c r="I62" s="1089"/>
      <c r="J62" s="1089"/>
      <c r="K62" s="1089">
        <f>'将来負担比率（分子）の構造'!L$45</f>
        <v>3138</v>
      </c>
      <c r="L62" s="1089"/>
      <c r="M62" s="1089"/>
      <c r="N62" s="1089">
        <f>'将来負担比率（分子）の構造'!M$45</f>
        <v>3390</v>
      </c>
      <c r="O62" s="1089"/>
      <c r="P62" s="1089"/>
    </row>
    <row r="63" spans="1:16">
      <c r="A63" s="1089" t="s">
        <v>73</v>
      </c>
      <c r="B63" s="1089">
        <f>'将来負担比率（分子）の構造'!I$44</f>
        <v>558</v>
      </c>
      <c r="C63" s="1089"/>
      <c r="D63" s="1089"/>
      <c r="E63" s="1089">
        <f>'将来負担比率（分子）の構造'!J$44</f>
        <v>538</v>
      </c>
      <c r="F63" s="1089"/>
      <c r="G63" s="1089"/>
      <c r="H63" s="1089">
        <f>'将来負担比率（分子）の構造'!K$44</f>
        <v>512</v>
      </c>
      <c r="I63" s="1089"/>
      <c r="J63" s="1089"/>
      <c r="K63" s="1089">
        <f>'将来負担比率（分子）の構造'!L$44</f>
        <v>472</v>
      </c>
      <c r="L63" s="1089"/>
      <c r="M63" s="1089"/>
      <c r="N63" s="1089">
        <f>'将来負担比率（分子）の構造'!M$44</f>
        <v>441</v>
      </c>
      <c r="O63" s="1089"/>
      <c r="P63" s="1089"/>
    </row>
    <row r="64" spans="1:16">
      <c r="A64" s="1089" t="s">
        <v>71</v>
      </c>
      <c r="B64" s="1089">
        <f>'将来負担比率（分子）の構造'!I$43</f>
        <v>5404</v>
      </c>
      <c r="C64" s="1089"/>
      <c r="D64" s="1089"/>
      <c r="E64" s="1089">
        <f>'将来負担比率（分子）の構造'!J$43</f>
        <v>5065</v>
      </c>
      <c r="F64" s="1089"/>
      <c r="G64" s="1089"/>
      <c r="H64" s="1089">
        <f>'将来負担比率（分子）の構造'!K$43</f>
        <v>5101</v>
      </c>
      <c r="I64" s="1089"/>
      <c r="J64" s="1089"/>
      <c r="K64" s="1089">
        <f>'将来負担比率（分子）の構造'!L$43</f>
        <v>5058</v>
      </c>
      <c r="L64" s="1089"/>
      <c r="M64" s="1089"/>
      <c r="N64" s="1089">
        <f>'将来負担比率（分子）の構造'!M$43</f>
        <v>4944</v>
      </c>
      <c r="O64" s="1089"/>
      <c r="P64" s="1089"/>
    </row>
    <row r="65" spans="1:16">
      <c r="A65" s="1089" t="s">
        <v>70</v>
      </c>
      <c r="B65" s="1089">
        <f>'将来負担比率（分子）の構造'!I$42</f>
        <v>17</v>
      </c>
      <c r="C65" s="1089"/>
      <c r="D65" s="1089"/>
      <c r="E65" s="1089">
        <f>'将来負担比率（分子）の構造'!J$42</f>
        <v>7</v>
      </c>
      <c r="F65" s="1089"/>
      <c r="G65" s="1089"/>
      <c r="H65" s="1089">
        <f>'将来負担比率（分子）の構造'!K$42</f>
        <v>5</v>
      </c>
      <c r="I65" s="1089"/>
      <c r="J65" s="1089"/>
      <c r="K65" s="1089">
        <f>'将来負担比率（分子）の構造'!L$42</f>
        <v>4</v>
      </c>
      <c r="L65" s="1089"/>
      <c r="M65" s="1089"/>
      <c r="N65" s="1089">
        <f>'将来負担比率（分子）の構造'!M$42</f>
        <v>4</v>
      </c>
      <c r="O65" s="1089"/>
      <c r="P65" s="1089"/>
    </row>
    <row r="66" spans="1:16">
      <c r="A66" s="1089" t="s">
        <v>63</v>
      </c>
      <c r="B66" s="1089">
        <f>'将来負担比率（分子）の構造'!I$41</f>
        <v>14762</v>
      </c>
      <c r="C66" s="1089"/>
      <c r="D66" s="1089"/>
      <c r="E66" s="1089">
        <f>'将来負担比率（分子）の構造'!J$41</f>
        <v>14629</v>
      </c>
      <c r="F66" s="1089"/>
      <c r="G66" s="1089"/>
      <c r="H66" s="1089">
        <f>'将来負担比率（分子）の構造'!K$41</f>
        <v>14465</v>
      </c>
      <c r="I66" s="1089"/>
      <c r="J66" s="1089"/>
      <c r="K66" s="1089">
        <f>'将来負担比率（分子）の構造'!L$41</f>
        <v>17425</v>
      </c>
      <c r="L66" s="1089"/>
      <c r="M66" s="1089"/>
      <c r="N66" s="1089">
        <f>'将来負担比率（分子）の構造'!M$41</f>
        <v>18016</v>
      </c>
      <c r="O66" s="1089"/>
      <c r="P66" s="1089"/>
    </row>
    <row r="67" spans="1:16">
      <c r="A67" s="1089" t="s">
        <v>98</v>
      </c>
      <c r="B67" s="1089" t="e">
        <f>NA()</f>
        <v>#N/A</v>
      </c>
      <c r="C67" s="1089">
        <f>IF(ISNUMBER('将来負担比率（分子）の構造'!I$53),IF('将来負担比率（分子）の構造'!I$53&lt;0,0,'将来負担比率（分子）の構造'!I$53),NA())</f>
        <v>357</v>
      </c>
      <c r="D67" s="1089" t="e">
        <f>NA()</f>
        <v>#N/A</v>
      </c>
      <c r="E67" s="1089" t="e">
        <f>NA()</f>
        <v>#N/A</v>
      </c>
      <c r="F67" s="1089">
        <f>IF(ISNUMBER('将来負担比率（分子）の構造'!J$53),IF('将来負担比率（分子）の構造'!J$53&lt;0,0,'将来負担比率（分子）の構造'!J$53),NA())</f>
        <v>204</v>
      </c>
      <c r="G67" s="1089" t="e">
        <f>NA()</f>
        <v>#N/A</v>
      </c>
      <c r="H67" s="1089" t="e">
        <f>NA()</f>
        <v>#N/A</v>
      </c>
      <c r="I67" s="1089">
        <f>IF(ISNUMBER('将来負担比率（分子）の構造'!K$53),IF('将来負担比率（分子）の構造'!K$53&lt;0,0,'将来負担比率（分子）の構造'!K$53),NA())</f>
        <v>80</v>
      </c>
      <c r="J67" s="1089" t="e">
        <f>NA()</f>
        <v>#N/A</v>
      </c>
      <c r="K67" s="1089" t="e">
        <f>NA()</f>
        <v>#N/A</v>
      </c>
      <c r="L67" s="1089">
        <f>IF(ISNUMBER('将来負担比率（分子）の構造'!L$53),IF('将来負担比率（分子）の構造'!L$53&lt;0,0,'将来負担比率（分子）の構造'!L$53),NA())</f>
        <v>1346</v>
      </c>
      <c r="M67" s="1089" t="e">
        <f>NA()</f>
        <v>#N/A</v>
      </c>
      <c r="N67" s="1089" t="e">
        <f>NA()</f>
        <v>#N/A</v>
      </c>
      <c r="O67" s="1089">
        <f>IF(ISNUMBER('将来負担比率（分子）の構造'!M$53),IF('将来負担比率（分子）の構造'!M$53&lt;0,0,'将来負担比率（分子）の構造'!M$53),NA())</f>
        <v>3177</v>
      </c>
      <c r="P67" s="1089" t="e">
        <f>NA()</f>
        <v>#N/A</v>
      </c>
    </row>
    <row r="70" spans="1:16">
      <c r="A70" s="1092" t="s">
        <v>126</v>
      </c>
      <c r="B70" s="1092"/>
      <c r="C70" s="1092"/>
      <c r="D70" s="1092"/>
      <c r="E70" s="1092"/>
      <c r="F70" s="1092"/>
    </row>
    <row r="71" spans="1:16">
      <c r="A71" s="1091"/>
      <c r="B71" s="1091" t="str">
        <f>基金残高に係る経年分析!F54</f>
        <v>H29</v>
      </c>
      <c r="C71" s="1091" t="str">
        <f>基金残高に係る経年分析!G54</f>
        <v>H30</v>
      </c>
      <c r="D71" s="1091" t="str">
        <f>基金残高に係る経年分析!H54</f>
        <v>R01</v>
      </c>
    </row>
    <row r="72" spans="1:16">
      <c r="A72" s="1091" t="s">
        <v>127</v>
      </c>
      <c r="B72" s="1093">
        <f>基金残高に係る経年分析!F55</f>
        <v>5404</v>
      </c>
      <c r="C72" s="1093">
        <f>基金残高に係る経年分析!G55</f>
        <v>5045</v>
      </c>
      <c r="D72" s="1093">
        <f>基金残高に係る経年分析!H55</f>
        <v>4161</v>
      </c>
    </row>
    <row r="73" spans="1:16">
      <c r="A73" s="1091" t="s">
        <v>128</v>
      </c>
      <c r="B73" s="1093">
        <f>基金残高に係る経年分析!F56</f>
        <v>708</v>
      </c>
      <c r="C73" s="1093">
        <f>基金残高に係る経年分析!G56</f>
        <v>809</v>
      </c>
      <c r="D73" s="1093">
        <f>基金残高に係る経年分析!H56</f>
        <v>741</v>
      </c>
    </row>
    <row r="74" spans="1:16">
      <c r="A74" s="1091" t="s">
        <v>130</v>
      </c>
      <c r="B74" s="1093">
        <f>基金残高に係る経年分析!F57</f>
        <v>1987</v>
      </c>
      <c r="C74" s="1093">
        <f>基金残高に係る経年分析!G57</f>
        <v>4504</v>
      </c>
      <c r="D74" s="1093">
        <f>基金残高に係る経年分析!H57</f>
        <v>4769</v>
      </c>
    </row>
  </sheetData>
  <sheetProtection algorithmName="SHA-512" hashValue="HsHGf+VEkDlNPF4kzM/BRZNe4xYXTinqpMJS+Io4w1OlJXjjeQOP951r3vefWAstqSupfHW0m7Tp8xJXgSprpA==" saltValue="m/DN+TJTbB5J5hrFEcPGQw=="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114</v>
      </c>
      <c r="DI1" s="349"/>
      <c r="DJ1" s="349"/>
      <c r="DK1" s="349"/>
      <c r="DL1" s="349"/>
      <c r="DM1" s="349"/>
      <c r="DN1" s="356"/>
      <c r="DO1" s="1"/>
      <c r="DP1" s="348" t="s">
        <v>312</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316</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117</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154</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317</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9</v>
      </c>
      <c r="C4" s="139"/>
      <c r="D4" s="139"/>
      <c r="E4" s="139"/>
      <c r="F4" s="139"/>
      <c r="G4" s="139"/>
      <c r="H4" s="139"/>
      <c r="I4" s="139"/>
      <c r="J4" s="139"/>
      <c r="K4" s="139"/>
      <c r="L4" s="139"/>
      <c r="M4" s="139"/>
      <c r="N4" s="139"/>
      <c r="O4" s="139"/>
      <c r="P4" s="139"/>
      <c r="Q4" s="144"/>
      <c r="R4" s="183" t="s">
        <v>320</v>
      </c>
      <c r="S4" s="139"/>
      <c r="T4" s="139"/>
      <c r="U4" s="139"/>
      <c r="V4" s="139"/>
      <c r="W4" s="139"/>
      <c r="X4" s="139"/>
      <c r="Y4" s="144"/>
      <c r="Z4" s="183" t="s">
        <v>323</v>
      </c>
      <c r="AA4" s="139"/>
      <c r="AB4" s="139"/>
      <c r="AC4" s="144"/>
      <c r="AD4" s="183" t="s">
        <v>241</v>
      </c>
      <c r="AE4" s="139"/>
      <c r="AF4" s="139"/>
      <c r="AG4" s="139"/>
      <c r="AH4" s="139"/>
      <c r="AI4" s="139"/>
      <c r="AJ4" s="139"/>
      <c r="AK4" s="144"/>
      <c r="AL4" s="183" t="s">
        <v>323</v>
      </c>
      <c r="AM4" s="139"/>
      <c r="AN4" s="139"/>
      <c r="AO4" s="144"/>
      <c r="AP4" s="301" t="s">
        <v>326</v>
      </c>
      <c r="AQ4" s="301"/>
      <c r="AR4" s="301"/>
      <c r="AS4" s="301"/>
      <c r="AT4" s="301"/>
      <c r="AU4" s="301"/>
      <c r="AV4" s="301"/>
      <c r="AW4" s="301"/>
      <c r="AX4" s="301"/>
      <c r="AY4" s="301"/>
      <c r="AZ4" s="301"/>
      <c r="BA4" s="301"/>
      <c r="BB4" s="301"/>
      <c r="BC4" s="301"/>
      <c r="BD4" s="301"/>
      <c r="BE4" s="301"/>
      <c r="BF4" s="301"/>
      <c r="BG4" s="301" t="s">
        <v>301</v>
      </c>
      <c r="BH4" s="301"/>
      <c r="BI4" s="301"/>
      <c r="BJ4" s="301"/>
      <c r="BK4" s="301"/>
      <c r="BL4" s="301"/>
      <c r="BM4" s="301"/>
      <c r="BN4" s="301"/>
      <c r="BO4" s="301" t="s">
        <v>323</v>
      </c>
      <c r="BP4" s="301"/>
      <c r="BQ4" s="301"/>
      <c r="BR4" s="301"/>
      <c r="BS4" s="301" t="s">
        <v>327</v>
      </c>
      <c r="BT4" s="301"/>
      <c r="BU4" s="301"/>
      <c r="BV4" s="301"/>
      <c r="BW4" s="301"/>
      <c r="BX4" s="301"/>
      <c r="BY4" s="301"/>
      <c r="BZ4" s="301"/>
      <c r="CA4" s="301"/>
      <c r="CB4" s="301"/>
      <c r="CD4" s="183" t="s">
        <v>328</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322</v>
      </c>
      <c r="C5" s="268"/>
      <c r="D5" s="268"/>
      <c r="E5" s="268"/>
      <c r="F5" s="268"/>
      <c r="G5" s="268"/>
      <c r="H5" s="268"/>
      <c r="I5" s="268"/>
      <c r="J5" s="268"/>
      <c r="K5" s="268"/>
      <c r="L5" s="268"/>
      <c r="M5" s="268"/>
      <c r="N5" s="268"/>
      <c r="O5" s="268"/>
      <c r="P5" s="268"/>
      <c r="Q5" s="271"/>
      <c r="R5" s="276">
        <v>4324962</v>
      </c>
      <c r="S5" s="279"/>
      <c r="T5" s="279"/>
      <c r="U5" s="279"/>
      <c r="V5" s="279"/>
      <c r="W5" s="279"/>
      <c r="X5" s="279"/>
      <c r="Y5" s="281"/>
      <c r="Z5" s="284">
        <v>22.3</v>
      </c>
      <c r="AA5" s="284"/>
      <c r="AB5" s="284"/>
      <c r="AC5" s="284"/>
      <c r="AD5" s="289">
        <v>4324962</v>
      </c>
      <c r="AE5" s="289"/>
      <c r="AF5" s="289"/>
      <c r="AG5" s="289"/>
      <c r="AH5" s="289"/>
      <c r="AI5" s="289"/>
      <c r="AJ5" s="289"/>
      <c r="AK5" s="289"/>
      <c r="AL5" s="294">
        <v>44.3</v>
      </c>
      <c r="AM5" s="296"/>
      <c r="AN5" s="296"/>
      <c r="AO5" s="298"/>
      <c r="AP5" s="262" t="s">
        <v>329</v>
      </c>
      <c r="AQ5" s="268"/>
      <c r="AR5" s="268"/>
      <c r="AS5" s="268"/>
      <c r="AT5" s="268"/>
      <c r="AU5" s="268"/>
      <c r="AV5" s="268"/>
      <c r="AW5" s="268"/>
      <c r="AX5" s="268"/>
      <c r="AY5" s="268"/>
      <c r="AZ5" s="268"/>
      <c r="BA5" s="268"/>
      <c r="BB5" s="268"/>
      <c r="BC5" s="268"/>
      <c r="BD5" s="268"/>
      <c r="BE5" s="268"/>
      <c r="BF5" s="271"/>
      <c r="BG5" s="277">
        <v>4205923</v>
      </c>
      <c r="BH5" s="219"/>
      <c r="BI5" s="219"/>
      <c r="BJ5" s="219"/>
      <c r="BK5" s="219"/>
      <c r="BL5" s="219"/>
      <c r="BM5" s="219"/>
      <c r="BN5" s="282"/>
      <c r="BO5" s="285">
        <v>97.2</v>
      </c>
      <c r="BP5" s="285"/>
      <c r="BQ5" s="285"/>
      <c r="BR5" s="285"/>
      <c r="BS5" s="290" t="s">
        <v>140</v>
      </c>
      <c r="BT5" s="290"/>
      <c r="BU5" s="290"/>
      <c r="BV5" s="290"/>
      <c r="BW5" s="290"/>
      <c r="BX5" s="290"/>
      <c r="BY5" s="290"/>
      <c r="BZ5" s="290"/>
      <c r="CA5" s="290"/>
      <c r="CB5" s="331"/>
      <c r="CC5" s="36"/>
      <c r="CD5" s="183" t="s">
        <v>326</v>
      </c>
      <c r="CE5" s="139"/>
      <c r="CF5" s="139"/>
      <c r="CG5" s="139"/>
      <c r="CH5" s="139"/>
      <c r="CI5" s="139"/>
      <c r="CJ5" s="139"/>
      <c r="CK5" s="139"/>
      <c r="CL5" s="139"/>
      <c r="CM5" s="139"/>
      <c r="CN5" s="139"/>
      <c r="CO5" s="139"/>
      <c r="CP5" s="139"/>
      <c r="CQ5" s="144"/>
      <c r="CR5" s="183" t="s">
        <v>332</v>
      </c>
      <c r="CS5" s="139"/>
      <c r="CT5" s="139"/>
      <c r="CU5" s="139"/>
      <c r="CV5" s="139"/>
      <c r="CW5" s="139"/>
      <c r="CX5" s="139"/>
      <c r="CY5" s="144"/>
      <c r="CZ5" s="183" t="s">
        <v>323</v>
      </c>
      <c r="DA5" s="139"/>
      <c r="DB5" s="139"/>
      <c r="DC5" s="144"/>
      <c r="DD5" s="183" t="s">
        <v>333</v>
      </c>
      <c r="DE5" s="139"/>
      <c r="DF5" s="139"/>
      <c r="DG5" s="139"/>
      <c r="DH5" s="139"/>
      <c r="DI5" s="139"/>
      <c r="DJ5" s="139"/>
      <c r="DK5" s="139"/>
      <c r="DL5" s="139"/>
      <c r="DM5" s="139"/>
      <c r="DN5" s="139"/>
      <c r="DO5" s="139"/>
      <c r="DP5" s="144"/>
      <c r="DQ5" s="183" t="s">
        <v>335</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336</v>
      </c>
      <c r="C6" s="36"/>
      <c r="D6" s="36"/>
      <c r="E6" s="36"/>
      <c r="F6" s="36"/>
      <c r="G6" s="36"/>
      <c r="H6" s="36"/>
      <c r="I6" s="36"/>
      <c r="J6" s="36"/>
      <c r="K6" s="36"/>
      <c r="L6" s="36"/>
      <c r="M6" s="36"/>
      <c r="N6" s="36"/>
      <c r="O6" s="36"/>
      <c r="P6" s="36"/>
      <c r="Q6" s="272"/>
      <c r="R6" s="277">
        <v>201052</v>
      </c>
      <c r="S6" s="219"/>
      <c r="T6" s="219"/>
      <c r="U6" s="219"/>
      <c r="V6" s="219"/>
      <c r="W6" s="219"/>
      <c r="X6" s="219"/>
      <c r="Y6" s="282"/>
      <c r="Z6" s="285">
        <v>1</v>
      </c>
      <c r="AA6" s="285"/>
      <c r="AB6" s="285"/>
      <c r="AC6" s="285"/>
      <c r="AD6" s="290">
        <v>201052</v>
      </c>
      <c r="AE6" s="290"/>
      <c r="AF6" s="290"/>
      <c r="AG6" s="290"/>
      <c r="AH6" s="290"/>
      <c r="AI6" s="290"/>
      <c r="AJ6" s="290"/>
      <c r="AK6" s="290"/>
      <c r="AL6" s="286">
        <v>2.1</v>
      </c>
      <c r="AM6" s="240"/>
      <c r="AN6" s="240"/>
      <c r="AO6" s="299"/>
      <c r="AP6" s="263" t="s">
        <v>106</v>
      </c>
      <c r="AQ6" s="36"/>
      <c r="AR6" s="36"/>
      <c r="AS6" s="36"/>
      <c r="AT6" s="36"/>
      <c r="AU6" s="36"/>
      <c r="AV6" s="36"/>
      <c r="AW6" s="36"/>
      <c r="AX6" s="36"/>
      <c r="AY6" s="36"/>
      <c r="AZ6" s="36"/>
      <c r="BA6" s="36"/>
      <c r="BB6" s="36"/>
      <c r="BC6" s="36"/>
      <c r="BD6" s="36"/>
      <c r="BE6" s="36"/>
      <c r="BF6" s="272"/>
      <c r="BG6" s="277">
        <v>4205923</v>
      </c>
      <c r="BH6" s="219"/>
      <c r="BI6" s="219"/>
      <c r="BJ6" s="219"/>
      <c r="BK6" s="219"/>
      <c r="BL6" s="219"/>
      <c r="BM6" s="219"/>
      <c r="BN6" s="282"/>
      <c r="BO6" s="285">
        <v>97.2</v>
      </c>
      <c r="BP6" s="285"/>
      <c r="BQ6" s="285"/>
      <c r="BR6" s="285"/>
      <c r="BS6" s="290" t="s">
        <v>140</v>
      </c>
      <c r="BT6" s="290"/>
      <c r="BU6" s="290"/>
      <c r="BV6" s="290"/>
      <c r="BW6" s="290"/>
      <c r="BX6" s="290"/>
      <c r="BY6" s="290"/>
      <c r="BZ6" s="290"/>
      <c r="CA6" s="290"/>
      <c r="CB6" s="331"/>
      <c r="CD6" s="262" t="s">
        <v>337</v>
      </c>
      <c r="CE6" s="268"/>
      <c r="CF6" s="268"/>
      <c r="CG6" s="268"/>
      <c r="CH6" s="268"/>
      <c r="CI6" s="268"/>
      <c r="CJ6" s="268"/>
      <c r="CK6" s="268"/>
      <c r="CL6" s="268"/>
      <c r="CM6" s="268"/>
      <c r="CN6" s="268"/>
      <c r="CO6" s="268"/>
      <c r="CP6" s="268"/>
      <c r="CQ6" s="271"/>
      <c r="CR6" s="277">
        <v>133316</v>
      </c>
      <c r="CS6" s="219"/>
      <c r="CT6" s="219"/>
      <c r="CU6" s="219"/>
      <c r="CV6" s="219"/>
      <c r="CW6" s="219"/>
      <c r="CX6" s="219"/>
      <c r="CY6" s="282"/>
      <c r="CZ6" s="294">
        <v>0.7</v>
      </c>
      <c r="DA6" s="296"/>
      <c r="DB6" s="296"/>
      <c r="DC6" s="342"/>
      <c r="DD6" s="291" t="s">
        <v>140</v>
      </c>
      <c r="DE6" s="219"/>
      <c r="DF6" s="219"/>
      <c r="DG6" s="219"/>
      <c r="DH6" s="219"/>
      <c r="DI6" s="219"/>
      <c r="DJ6" s="219"/>
      <c r="DK6" s="219"/>
      <c r="DL6" s="219"/>
      <c r="DM6" s="219"/>
      <c r="DN6" s="219"/>
      <c r="DO6" s="219"/>
      <c r="DP6" s="282"/>
      <c r="DQ6" s="291">
        <v>133316</v>
      </c>
      <c r="DR6" s="219"/>
      <c r="DS6" s="219"/>
      <c r="DT6" s="219"/>
      <c r="DU6" s="219"/>
      <c r="DV6" s="219"/>
      <c r="DW6" s="219"/>
      <c r="DX6" s="219"/>
      <c r="DY6" s="219"/>
      <c r="DZ6" s="219"/>
      <c r="EA6" s="219"/>
      <c r="EB6" s="219"/>
      <c r="EC6" s="332"/>
    </row>
    <row r="7" spans="2:143" ht="11.25" customHeight="1">
      <c r="B7" s="263" t="s">
        <v>47</v>
      </c>
      <c r="C7" s="36"/>
      <c r="D7" s="36"/>
      <c r="E7" s="36"/>
      <c r="F7" s="36"/>
      <c r="G7" s="36"/>
      <c r="H7" s="36"/>
      <c r="I7" s="36"/>
      <c r="J7" s="36"/>
      <c r="K7" s="36"/>
      <c r="L7" s="36"/>
      <c r="M7" s="36"/>
      <c r="N7" s="36"/>
      <c r="O7" s="36"/>
      <c r="P7" s="36"/>
      <c r="Q7" s="272"/>
      <c r="R7" s="277">
        <v>3196</v>
      </c>
      <c r="S7" s="219"/>
      <c r="T7" s="219"/>
      <c r="U7" s="219"/>
      <c r="V7" s="219"/>
      <c r="W7" s="219"/>
      <c r="X7" s="219"/>
      <c r="Y7" s="282"/>
      <c r="Z7" s="285">
        <v>0</v>
      </c>
      <c r="AA7" s="285"/>
      <c r="AB7" s="285"/>
      <c r="AC7" s="285"/>
      <c r="AD7" s="290">
        <v>3196</v>
      </c>
      <c r="AE7" s="290"/>
      <c r="AF7" s="290"/>
      <c r="AG7" s="290"/>
      <c r="AH7" s="290"/>
      <c r="AI7" s="290"/>
      <c r="AJ7" s="290"/>
      <c r="AK7" s="290"/>
      <c r="AL7" s="286">
        <v>0</v>
      </c>
      <c r="AM7" s="240"/>
      <c r="AN7" s="240"/>
      <c r="AO7" s="299"/>
      <c r="AP7" s="263" t="s">
        <v>338</v>
      </c>
      <c r="AQ7" s="36"/>
      <c r="AR7" s="36"/>
      <c r="AS7" s="36"/>
      <c r="AT7" s="36"/>
      <c r="AU7" s="36"/>
      <c r="AV7" s="36"/>
      <c r="AW7" s="36"/>
      <c r="AX7" s="36"/>
      <c r="AY7" s="36"/>
      <c r="AZ7" s="36"/>
      <c r="BA7" s="36"/>
      <c r="BB7" s="36"/>
      <c r="BC7" s="36"/>
      <c r="BD7" s="36"/>
      <c r="BE7" s="36"/>
      <c r="BF7" s="272"/>
      <c r="BG7" s="277">
        <v>1544738</v>
      </c>
      <c r="BH7" s="219"/>
      <c r="BI7" s="219"/>
      <c r="BJ7" s="219"/>
      <c r="BK7" s="219"/>
      <c r="BL7" s="219"/>
      <c r="BM7" s="219"/>
      <c r="BN7" s="282"/>
      <c r="BO7" s="285">
        <v>35.700000000000003</v>
      </c>
      <c r="BP7" s="285"/>
      <c r="BQ7" s="285"/>
      <c r="BR7" s="285"/>
      <c r="BS7" s="290" t="s">
        <v>140</v>
      </c>
      <c r="BT7" s="290"/>
      <c r="BU7" s="290"/>
      <c r="BV7" s="290"/>
      <c r="BW7" s="290"/>
      <c r="BX7" s="290"/>
      <c r="BY7" s="290"/>
      <c r="BZ7" s="290"/>
      <c r="CA7" s="290"/>
      <c r="CB7" s="331"/>
      <c r="CD7" s="263" t="s">
        <v>341</v>
      </c>
      <c r="CE7" s="36"/>
      <c r="CF7" s="36"/>
      <c r="CG7" s="36"/>
      <c r="CH7" s="36"/>
      <c r="CI7" s="36"/>
      <c r="CJ7" s="36"/>
      <c r="CK7" s="36"/>
      <c r="CL7" s="36"/>
      <c r="CM7" s="36"/>
      <c r="CN7" s="36"/>
      <c r="CO7" s="36"/>
      <c r="CP7" s="36"/>
      <c r="CQ7" s="272"/>
      <c r="CR7" s="277">
        <v>3364343</v>
      </c>
      <c r="CS7" s="219"/>
      <c r="CT7" s="219"/>
      <c r="CU7" s="219"/>
      <c r="CV7" s="219"/>
      <c r="CW7" s="219"/>
      <c r="CX7" s="219"/>
      <c r="CY7" s="282"/>
      <c r="CZ7" s="285">
        <v>18.3</v>
      </c>
      <c r="DA7" s="285"/>
      <c r="DB7" s="285"/>
      <c r="DC7" s="285"/>
      <c r="DD7" s="291">
        <v>125817</v>
      </c>
      <c r="DE7" s="219"/>
      <c r="DF7" s="219"/>
      <c r="DG7" s="219"/>
      <c r="DH7" s="219"/>
      <c r="DI7" s="219"/>
      <c r="DJ7" s="219"/>
      <c r="DK7" s="219"/>
      <c r="DL7" s="219"/>
      <c r="DM7" s="219"/>
      <c r="DN7" s="219"/>
      <c r="DO7" s="219"/>
      <c r="DP7" s="282"/>
      <c r="DQ7" s="291">
        <v>2380475</v>
      </c>
      <c r="DR7" s="219"/>
      <c r="DS7" s="219"/>
      <c r="DT7" s="219"/>
      <c r="DU7" s="219"/>
      <c r="DV7" s="219"/>
      <c r="DW7" s="219"/>
      <c r="DX7" s="219"/>
      <c r="DY7" s="219"/>
      <c r="DZ7" s="219"/>
      <c r="EA7" s="219"/>
      <c r="EB7" s="219"/>
      <c r="EC7" s="332"/>
    </row>
    <row r="8" spans="2:143" ht="11.25" customHeight="1">
      <c r="B8" s="263" t="s">
        <v>342</v>
      </c>
      <c r="C8" s="36"/>
      <c r="D8" s="36"/>
      <c r="E8" s="36"/>
      <c r="F8" s="36"/>
      <c r="G8" s="36"/>
      <c r="H8" s="36"/>
      <c r="I8" s="36"/>
      <c r="J8" s="36"/>
      <c r="K8" s="36"/>
      <c r="L8" s="36"/>
      <c r="M8" s="36"/>
      <c r="N8" s="36"/>
      <c r="O8" s="36"/>
      <c r="P8" s="36"/>
      <c r="Q8" s="272"/>
      <c r="R8" s="277">
        <v>14837</v>
      </c>
      <c r="S8" s="219"/>
      <c r="T8" s="219"/>
      <c r="U8" s="219"/>
      <c r="V8" s="219"/>
      <c r="W8" s="219"/>
      <c r="X8" s="219"/>
      <c r="Y8" s="282"/>
      <c r="Z8" s="285">
        <v>0.1</v>
      </c>
      <c r="AA8" s="285"/>
      <c r="AB8" s="285"/>
      <c r="AC8" s="285"/>
      <c r="AD8" s="290">
        <v>14837</v>
      </c>
      <c r="AE8" s="290"/>
      <c r="AF8" s="290"/>
      <c r="AG8" s="290"/>
      <c r="AH8" s="290"/>
      <c r="AI8" s="290"/>
      <c r="AJ8" s="290"/>
      <c r="AK8" s="290"/>
      <c r="AL8" s="286">
        <v>0.2</v>
      </c>
      <c r="AM8" s="240"/>
      <c r="AN8" s="240"/>
      <c r="AO8" s="299"/>
      <c r="AP8" s="263" t="s">
        <v>108</v>
      </c>
      <c r="AQ8" s="36"/>
      <c r="AR8" s="36"/>
      <c r="AS8" s="36"/>
      <c r="AT8" s="36"/>
      <c r="AU8" s="36"/>
      <c r="AV8" s="36"/>
      <c r="AW8" s="36"/>
      <c r="AX8" s="36"/>
      <c r="AY8" s="36"/>
      <c r="AZ8" s="36"/>
      <c r="BA8" s="36"/>
      <c r="BB8" s="36"/>
      <c r="BC8" s="36"/>
      <c r="BD8" s="36"/>
      <c r="BE8" s="36"/>
      <c r="BF8" s="272"/>
      <c r="BG8" s="277">
        <v>63701</v>
      </c>
      <c r="BH8" s="219"/>
      <c r="BI8" s="219"/>
      <c r="BJ8" s="219"/>
      <c r="BK8" s="219"/>
      <c r="BL8" s="219"/>
      <c r="BM8" s="219"/>
      <c r="BN8" s="282"/>
      <c r="BO8" s="285">
        <v>1.5</v>
      </c>
      <c r="BP8" s="285"/>
      <c r="BQ8" s="285"/>
      <c r="BR8" s="285"/>
      <c r="BS8" s="291" t="s">
        <v>140</v>
      </c>
      <c r="BT8" s="219"/>
      <c r="BU8" s="219"/>
      <c r="BV8" s="219"/>
      <c r="BW8" s="219"/>
      <c r="BX8" s="219"/>
      <c r="BY8" s="219"/>
      <c r="BZ8" s="219"/>
      <c r="CA8" s="219"/>
      <c r="CB8" s="332"/>
      <c r="CD8" s="263" t="s">
        <v>346</v>
      </c>
      <c r="CE8" s="36"/>
      <c r="CF8" s="36"/>
      <c r="CG8" s="36"/>
      <c r="CH8" s="36"/>
      <c r="CI8" s="36"/>
      <c r="CJ8" s="36"/>
      <c r="CK8" s="36"/>
      <c r="CL8" s="36"/>
      <c r="CM8" s="36"/>
      <c r="CN8" s="36"/>
      <c r="CO8" s="36"/>
      <c r="CP8" s="36"/>
      <c r="CQ8" s="272"/>
      <c r="CR8" s="277">
        <v>4718913</v>
      </c>
      <c r="CS8" s="219"/>
      <c r="CT8" s="219"/>
      <c r="CU8" s="219"/>
      <c r="CV8" s="219"/>
      <c r="CW8" s="219"/>
      <c r="CX8" s="219"/>
      <c r="CY8" s="282"/>
      <c r="CZ8" s="285">
        <v>25.7</v>
      </c>
      <c r="DA8" s="285"/>
      <c r="DB8" s="285"/>
      <c r="DC8" s="285"/>
      <c r="DD8" s="291">
        <v>375909</v>
      </c>
      <c r="DE8" s="219"/>
      <c r="DF8" s="219"/>
      <c r="DG8" s="219"/>
      <c r="DH8" s="219"/>
      <c r="DI8" s="219"/>
      <c r="DJ8" s="219"/>
      <c r="DK8" s="219"/>
      <c r="DL8" s="219"/>
      <c r="DM8" s="219"/>
      <c r="DN8" s="219"/>
      <c r="DO8" s="219"/>
      <c r="DP8" s="282"/>
      <c r="DQ8" s="291">
        <v>2494211</v>
      </c>
      <c r="DR8" s="219"/>
      <c r="DS8" s="219"/>
      <c r="DT8" s="219"/>
      <c r="DU8" s="219"/>
      <c r="DV8" s="219"/>
      <c r="DW8" s="219"/>
      <c r="DX8" s="219"/>
      <c r="DY8" s="219"/>
      <c r="DZ8" s="219"/>
      <c r="EA8" s="219"/>
      <c r="EB8" s="219"/>
      <c r="EC8" s="332"/>
    </row>
    <row r="9" spans="2:143" ht="11.25" customHeight="1">
      <c r="B9" s="263" t="s">
        <v>344</v>
      </c>
      <c r="C9" s="36"/>
      <c r="D9" s="36"/>
      <c r="E9" s="36"/>
      <c r="F9" s="36"/>
      <c r="G9" s="36"/>
      <c r="H9" s="36"/>
      <c r="I9" s="36"/>
      <c r="J9" s="36"/>
      <c r="K9" s="36"/>
      <c r="L9" s="36"/>
      <c r="M9" s="36"/>
      <c r="N9" s="36"/>
      <c r="O9" s="36"/>
      <c r="P9" s="36"/>
      <c r="Q9" s="272"/>
      <c r="R9" s="277">
        <v>9970</v>
      </c>
      <c r="S9" s="219"/>
      <c r="T9" s="219"/>
      <c r="U9" s="219"/>
      <c r="V9" s="219"/>
      <c r="W9" s="219"/>
      <c r="X9" s="219"/>
      <c r="Y9" s="282"/>
      <c r="Z9" s="285">
        <v>0.1</v>
      </c>
      <c r="AA9" s="285"/>
      <c r="AB9" s="285"/>
      <c r="AC9" s="285"/>
      <c r="AD9" s="290">
        <v>9970</v>
      </c>
      <c r="AE9" s="290"/>
      <c r="AF9" s="290"/>
      <c r="AG9" s="290"/>
      <c r="AH9" s="290"/>
      <c r="AI9" s="290"/>
      <c r="AJ9" s="290"/>
      <c r="AK9" s="290"/>
      <c r="AL9" s="286">
        <v>0.1</v>
      </c>
      <c r="AM9" s="240"/>
      <c r="AN9" s="240"/>
      <c r="AO9" s="299"/>
      <c r="AP9" s="263" t="s">
        <v>347</v>
      </c>
      <c r="AQ9" s="36"/>
      <c r="AR9" s="36"/>
      <c r="AS9" s="36"/>
      <c r="AT9" s="36"/>
      <c r="AU9" s="36"/>
      <c r="AV9" s="36"/>
      <c r="AW9" s="36"/>
      <c r="AX9" s="36"/>
      <c r="AY9" s="36"/>
      <c r="AZ9" s="36"/>
      <c r="BA9" s="36"/>
      <c r="BB9" s="36"/>
      <c r="BC9" s="36"/>
      <c r="BD9" s="36"/>
      <c r="BE9" s="36"/>
      <c r="BF9" s="272"/>
      <c r="BG9" s="277">
        <v>1291668</v>
      </c>
      <c r="BH9" s="219"/>
      <c r="BI9" s="219"/>
      <c r="BJ9" s="219"/>
      <c r="BK9" s="219"/>
      <c r="BL9" s="219"/>
      <c r="BM9" s="219"/>
      <c r="BN9" s="282"/>
      <c r="BO9" s="285">
        <v>29.9</v>
      </c>
      <c r="BP9" s="285"/>
      <c r="BQ9" s="285"/>
      <c r="BR9" s="285"/>
      <c r="BS9" s="291" t="s">
        <v>140</v>
      </c>
      <c r="BT9" s="219"/>
      <c r="BU9" s="219"/>
      <c r="BV9" s="219"/>
      <c r="BW9" s="219"/>
      <c r="BX9" s="219"/>
      <c r="BY9" s="219"/>
      <c r="BZ9" s="219"/>
      <c r="CA9" s="219"/>
      <c r="CB9" s="332"/>
      <c r="CD9" s="263" t="s">
        <v>350</v>
      </c>
      <c r="CE9" s="36"/>
      <c r="CF9" s="36"/>
      <c r="CG9" s="36"/>
      <c r="CH9" s="36"/>
      <c r="CI9" s="36"/>
      <c r="CJ9" s="36"/>
      <c r="CK9" s="36"/>
      <c r="CL9" s="36"/>
      <c r="CM9" s="36"/>
      <c r="CN9" s="36"/>
      <c r="CO9" s="36"/>
      <c r="CP9" s="36"/>
      <c r="CQ9" s="272"/>
      <c r="CR9" s="277">
        <v>1492989</v>
      </c>
      <c r="CS9" s="219"/>
      <c r="CT9" s="219"/>
      <c r="CU9" s="219"/>
      <c r="CV9" s="219"/>
      <c r="CW9" s="219"/>
      <c r="CX9" s="219"/>
      <c r="CY9" s="282"/>
      <c r="CZ9" s="285">
        <v>8.1</v>
      </c>
      <c r="DA9" s="285"/>
      <c r="DB9" s="285"/>
      <c r="DC9" s="285"/>
      <c r="DD9" s="291">
        <v>50372</v>
      </c>
      <c r="DE9" s="219"/>
      <c r="DF9" s="219"/>
      <c r="DG9" s="219"/>
      <c r="DH9" s="219"/>
      <c r="DI9" s="219"/>
      <c r="DJ9" s="219"/>
      <c r="DK9" s="219"/>
      <c r="DL9" s="219"/>
      <c r="DM9" s="219"/>
      <c r="DN9" s="219"/>
      <c r="DO9" s="219"/>
      <c r="DP9" s="282"/>
      <c r="DQ9" s="291">
        <v>1079295</v>
      </c>
      <c r="DR9" s="219"/>
      <c r="DS9" s="219"/>
      <c r="DT9" s="219"/>
      <c r="DU9" s="219"/>
      <c r="DV9" s="219"/>
      <c r="DW9" s="219"/>
      <c r="DX9" s="219"/>
      <c r="DY9" s="219"/>
      <c r="DZ9" s="219"/>
      <c r="EA9" s="219"/>
      <c r="EB9" s="219"/>
      <c r="EC9" s="332"/>
    </row>
    <row r="10" spans="2:143" ht="11.25" customHeight="1">
      <c r="B10" s="263" t="s">
        <v>129</v>
      </c>
      <c r="C10" s="36"/>
      <c r="D10" s="36"/>
      <c r="E10" s="36"/>
      <c r="F10" s="36"/>
      <c r="G10" s="36"/>
      <c r="H10" s="36"/>
      <c r="I10" s="36"/>
      <c r="J10" s="36"/>
      <c r="K10" s="36"/>
      <c r="L10" s="36"/>
      <c r="M10" s="36"/>
      <c r="N10" s="36"/>
      <c r="O10" s="36"/>
      <c r="P10" s="36"/>
      <c r="Q10" s="272"/>
      <c r="R10" s="277" t="s">
        <v>140</v>
      </c>
      <c r="S10" s="219"/>
      <c r="T10" s="219"/>
      <c r="U10" s="219"/>
      <c r="V10" s="219"/>
      <c r="W10" s="219"/>
      <c r="X10" s="219"/>
      <c r="Y10" s="282"/>
      <c r="Z10" s="285" t="s">
        <v>140</v>
      </c>
      <c r="AA10" s="285"/>
      <c r="AB10" s="285"/>
      <c r="AC10" s="285"/>
      <c r="AD10" s="290" t="s">
        <v>140</v>
      </c>
      <c r="AE10" s="290"/>
      <c r="AF10" s="290"/>
      <c r="AG10" s="290"/>
      <c r="AH10" s="290"/>
      <c r="AI10" s="290"/>
      <c r="AJ10" s="290"/>
      <c r="AK10" s="290"/>
      <c r="AL10" s="286" t="s">
        <v>140</v>
      </c>
      <c r="AM10" s="240"/>
      <c r="AN10" s="240"/>
      <c r="AO10" s="299"/>
      <c r="AP10" s="263" t="s">
        <v>202</v>
      </c>
      <c r="AQ10" s="36"/>
      <c r="AR10" s="36"/>
      <c r="AS10" s="36"/>
      <c r="AT10" s="36"/>
      <c r="AU10" s="36"/>
      <c r="AV10" s="36"/>
      <c r="AW10" s="36"/>
      <c r="AX10" s="36"/>
      <c r="AY10" s="36"/>
      <c r="AZ10" s="36"/>
      <c r="BA10" s="36"/>
      <c r="BB10" s="36"/>
      <c r="BC10" s="36"/>
      <c r="BD10" s="36"/>
      <c r="BE10" s="36"/>
      <c r="BF10" s="272"/>
      <c r="BG10" s="277">
        <v>90692</v>
      </c>
      <c r="BH10" s="219"/>
      <c r="BI10" s="219"/>
      <c r="BJ10" s="219"/>
      <c r="BK10" s="219"/>
      <c r="BL10" s="219"/>
      <c r="BM10" s="219"/>
      <c r="BN10" s="282"/>
      <c r="BO10" s="285">
        <v>2.1</v>
      </c>
      <c r="BP10" s="285"/>
      <c r="BQ10" s="285"/>
      <c r="BR10" s="285"/>
      <c r="BS10" s="291" t="s">
        <v>140</v>
      </c>
      <c r="BT10" s="219"/>
      <c r="BU10" s="219"/>
      <c r="BV10" s="219"/>
      <c r="BW10" s="219"/>
      <c r="BX10" s="219"/>
      <c r="BY10" s="219"/>
      <c r="BZ10" s="219"/>
      <c r="CA10" s="219"/>
      <c r="CB10" s="332"/>
      <c r="CD10" s="263" t="s">
        <v>48</v>
      </c>
      <c r="CE10" s="36"/>
      <c r="CF10" s="36"/>
      <c r="CG10" s="36"/>
      <c r="CH10" s="36"/>
      <c r="CI10" s="36"/>
      <c r="CJ10" s="36"/>
      <c r="CK10" s="36"/>
      <c r="CL10" s="36"/>
      <c r="CM10" s="36"/>
      <c r="CN10" s="36"/>
      <c r="CO10" s="36"/>
      <c r="CP10" s="36"/>
      <c r="CQ10" s="272"/>
      <c r="CR10" s="277">
        <v>16341</v>
      </c>
      <c r="CS10" s="219"/>
      <c r="CT10" s="219"/>
      <c r="CU10" s="219"/>
      <c r="CV10" s="219"/>
      <c r="CW10" s="219"/>
      <c r="CX10" s="219"/>
      <c r="CY10" s="282"/>
      <c r="CZ10" s="285">
        <v>0.1</v>
      </c>
      <c r="DA10" s="285"/>
      <c r="DB10" s="285"/>
      <c r="DC10" s="285"/>
      <c r="DD10" s="291" t="s">
        <v>140</v>
      </c>
      <c r="DE10" s="219"/>
      <c r="DF10" s="219"/>
      <c r="DG10" s="219"/>
      <c r="DH10" s="219"/>
      <c r="DI10" s="219"/>
      <c r="DJ10" s="219"/>
      <c r="DK10" s="219"/>
      <c r="DL10" s="219"/>
      <c r="DM10" s="219"/>
      <c r="DN10" s="219"/>
      <c r="DO10" s="219"/>
      <c r="DP10" s="282"/>
      <c r="DQ10" s="291">
        <v>16341</v>
      </c>
      <c r="DR10" s="219"/>
      <c r="DS10" s="219"/>
      <c r="DT10" s="219"/>
      <c r="DU10" s="219"/>
      <c r="DV10" s="219"/>
      <c r="DW10" s="219"/>
      <c r="DX10" s="219"/>
      <c r="DY10" s="219"/>
      <c r="DZ10" s="219"/>
      <c r="EA10" s="219"/>
      <c r="EB10" s="219"/>
      <c r="EC10" s="332"/>
    </row>
    <row r="11" spans="2:143" ht="11.25" customHeight="1">
      <c r="B11" s="263" t="s">
        <v>104</v>
      </c>
      <c r="C11" s="36"/>
      <c r="D11" s="36"/>
      <c r="E11" s="36"/>
      <c r="F11" s="36"/>
      <c r="G11" s="36"/>
      <c r="H11" s="36"/>
      <c r="I11" s="36"/>
      <c r="J11" s="36"/>
      <c r="K11" s="36"/>
      <c r="L11" s="36"/>
      <c r="M11" s="36"/>
      <c r="N11" s="36"/>
      <c r="O11" s="36"/>
      <c r="P11" s="36"/>
      <c r="Q11" s="272"/>
      <c r="R11" s="277">
        <v>562730</v>
      </c>
      <c r="S11" s="219"/>
      <c r="T11" s="219"/>
      <c r="U11" s="219"/>
      <c r="V11" s="219"/>
      <c r="W11" s="219"/>
      <c r="X11" s="219"/>
      <c r="Y11" s="282"/>
      <c r="Z11" s="286">
        <v>2.9</v>
      </c>
      <c r="AA11" s="240"/>
      <c r="AB11" s="240"/>
      <c r="AC11" s="288"/>
      <c r="AD11" s="291">
        <v>562730</v>
      </c>
      <c r="AE11" s="219"/>
      <c r="AF11" s="219"/>
      <c r="AG11" s="219"/>
      <c r="AH11" s="219"/>
      <c r="AI11" s="219"/>
      <c r="AJ11" s="219"/>
      <c r="AK11" s="282"/>
      <c r="AL11" s="286">
        <v>5.8</v>
      </c>
      <c r="AM11" s="240"/>
      <c r="AN11" s="240"/>
      <c r="AO11" s="299"/>
      <c r="AP11" s="263" t="s">
        <v>352</v>
      </c>
      <c r="AQ11" s="36"/>
      <c r="AR11" s="36"/>
      <c r="AS11" s="36"/>
      <c r="AT11" s="36"/>
      <c r="AU11" s="36"/>
      <c r="AV11" s="36"/>
      <c r="AW11" s="36"/>
      <c r="AX11" s="36"/>
      <c r="AY11" s="36"/>
      <c r="AZ11" s="36"/>
      <c r="BA11" s="36"/>
      <c r="BB11" s="36"/>
      <c r="BC11" s="36"/>
      <c r="BD11" s="36"/>
      <c r="BE11" s="36"/>
      <c r="BF11" s="272"/>
      <c r="BG11" s="277">
        <v>98677</v>
      </c>
      <c r="BH11" s="219"/>
      <c r="BI11" s="219"/>
      <c r="BJ11" s="219"/>
      <c r="BK11" s="219"/>
      <c r="BL11" s="219"/>
      <c r="BM11" s="219"/>
      <c r="BN11" s="282"/>
      <c r="BO11" s="285">
        <v>2.2999999999999998</v>
      </c>
      <c r="BP11" s="285"/>
      <c r="BQ11" s="285"/>
      <c r="BR11" s="285"/>
      <c r="BS11" s="291" t="s">
        <v>140</v>
      </c>
      <c r="BT11" s="219"/>
      <c r="BU11" s="219"/>
      <c r="BV11" s="219"/>
      <c r="BW11" s="219"/>
      <c r="BX11" s="219"/>
      <c r="BY11" s="219"/>
      <c r="BZ11" s="219"/>
      <c r="CA11" s="219"/>
      <c r="CB11" s="332"/>
      <c r="CD11" s="263" t="s">
        <v>355</v>
      </c>
      <c r="CE11" s="36"/>
      <c r="CF11" s="36"/>
      <c r="CG11" s="36"/>
      <c r="CH11" s="36"/>
      <c r="CI11" s="36"/>
      <c r="CJ11" s="36"/>
      <c r="CK11" s="36"/>
      <c r="CL11" s="36"/>
      <c r="CM11" s="36"/>
      <c r="CN11" s="36"/>
      <c r="CO11" s="36"/>
      <c r="CP11" s="36"/>
      <c r="CQ11" s="272"/>
      <c r="CR11" s="277">
        <v>601482</v>
      </c>
      <c r="CS11" s="219"/>
      <c r="CT11" s="219"/>
      <c r="CU11" s="219"/>
      <c r="CV11" s="219"/>
      <c r="CW11" s="219"/>
      <c r="CX11" s="219"/>
      <c r="CY11" s="282"/>
      <c r="CZ11" s="285">
        <v>3.3</v>
      </c>
      <c r="DA11" s="285"/>
      <c r="DB11" s="285"/>
      <c r="DC11" s="285"/>
      <c r="DD11" s="291">
        <v>292952</v>
      </c>
      <c r="DE11" s="219"/>
      <c r="DF11" s="219"/>
      <c r="DG11" s="219"/>
      <c r="DH11" s="219"/>
      <c r="DI11" s="219"/>
      <c r="DJ11" s="219"/>
      <c r="DK11" s="219"/>
      <c r="DL11" s="219"/>
      <c r="DM11" s="219"/>
      <c r="DN11" s="219"/>
      <c r="DO11" s="219"/>
      <c r="DP11" s="282"/>
      <c r="DQ11" s="291">
        <v>503036</v>
      </c>
      <c r="DR11" s="219"/>
      <c r="DS11" s="219"/>
      <c r="DT11" s="219"/>
      <c r="DU11" s="219"/>
      <c r="DV11" s="219"/>
      <c r="DW11" s="219"/>
      <c r="DX11" s="219"/>
      <c r="DY11" s="219"/>
      <c r="DZ11" s="219"/>
      <c r="EA11" s="219"/>
      <c r="EB11" s="219"/>
      <c r="EC11" s="332"/>
    </row>
    <row r="12" spans="2:143" ht="11.25" customHeight="1">
      <c r="B12" s="263" t="s">
        <v>149</v>
      </c>
      <c r="C12" s="36"/>
      <c r="D12" s="36"/>
      <c r="E12" s="36"/>
      <c r="F12" s="36"/>
      <c r="G12" s="36"/>
      <c r="H12" s="36"/>
      <c r="I12" s="36"/>
      <c r="J12" s="36"/>
      <c r="K12" s="36"/>
      <c r="L12" s="36"/>
      <c r="M12" s="36"/>
      <c r="N12" s="36"/>
      <c r="O12" s="36"/>
      <c r="P12" s="36"/>
      <c r="Q12" s="272"/>
      <c r="R12" s="277">
        <v>122388</v>
      </c>
      <c r="S12" s="219"/>
      <c r="T12" s="219"/>
      <c r="U12" s="219"/>
      <c r="V12" s="219"/>
      <c r="W12" s="219"/>
      <c r="X12" s="219"/>
      <c r="Y12" s="282"/>
      <c r="Z12" s="285">
        <v>0.6</v>
      </c>
      <c r="AA12" s="285"/>
      <c r="AB12" s="285"/>
      <c r="AC12" s="285"/>
      <c r="AD12" s="290">
        <v>122388</v>
      </c>
      <c r="AE12" s="290"/>
      <c r="AF12" s="290"/>
      <c r="AG12" s="290"/>
      <c r="AH12" s="290"/>
      <c r="AI12" s="290"/>
      <c r="AJ12" s="290"/>
      <c r="AK12" s="290"/>
      <c r="AL12" s="286">
        <v>1.3</v>
      </c>
      <c r="AM12" s="240"/>
      <c r="AN12" s="240"/>
      <c r="AO12" s="299"/>
      <c r="AP12" s="263" t="s">
        <v>356</v>
      </c>
      <c r="AQ12" s="36"/>
      <c r="AR12" s="36"/>
      <c r="AS12" s="36"/>
      <c r="AT12" s="36"/>
      <c r="AU12" s="36"/>
      <c r="AV12" s="36"/>
      <c r="AW12" s="36"/>
      <c r="AX12" s="36"/>
      <c r="AY12" s="36"/>
      <c r="AZ12" s="36"/>
      <c r="BA12" s="36"/>
      <c r="BB12" s="36"/>
      <c r="BC12" s="36"/>
      <c r="BD12" s="36"/>
      <c r="BE12" s="36"/>
      <c r="BF12" s="272"/>
      <c r="BG12" s="277">
        <v>2328456</v>
      </c>
      <c r="BH12" s="219"/>
      <c r="BI12" s="219"/>
      <c r="BJ12" s="219"/>
      <c r="BK12" s="219"/>
      <c r="BL12" s="219"/>
      <c r="BM12" s="219"/>
      <c r="BN12" s="282"/>
      <c r="BO12" s="285">
        <v>53.8</v>
      </c>
      <c r="BP12" s="285"/>
      <c r="BQ12" s="285"/>
      <c r="BR12" s="285"/>
      <c r="BS12" s="291" t="s">
        <v>140</v>
      </c>
      <c r="BT12" s="219"/>
      <c r="BU12" s="219"/>
      <c r="BV12" s="219"/>
      <c r="BW12" s="219"/>
      <c r="BX12" s="219"/>
      <c r="BY12" s="219"/>
      <c r="BZ12" s="219"/>
      <c r="CA12" s="219"/>
      <c r="CB12" s="332"/>
      <c r="CD12" s="263" t="s">
        <v>90</v>
      </c>
      <c r="CE12" s="36"/>
      <c r="CF12" s="36"/>
      <c r="CG12" s="36"/>
      <c r="CH12" s="36"/>
      <c r="CI12" s="36"/>
      <c r="CJ12" s="36"/>
      <c r="CK12" s="36"/>
      <c r="CL12" s="36"/>
      <c r="CM12" s="36"/>
      <c r="CN12" s="36"/>
      <c r="CO12" s="36"/>
      <c r="CP12" s="36"/>
      <c r="CQ12" s="272"/>
      <c r="CR12" s="277">
        <v>1080201</v>
      </c>
      <c r="CS12" s="219"/>
      <c r="CT12" s="219"/>
      <c r="CU12" s="219"/>
      <c r="CV12" s="219"/>
      <c r="CW12" s="219"/>
      <c r="CX12" s="219"/>
      <c r="CY12" s="282"/>
      <c r="CZ12" s="285">
        <v>5.9</v>
      </c>
      <c r="DA12" s="285"/>
      <c r="DB12" s="285"/>
      <c r="DC12" s="285"/>
      <c r="DD12" s="291">
        <v>486190</v>
      </c>
      <c r="DE12" s="219"/>
      <c r="DF12" s="219"/>
      <c r="DG12" s="219"/>
      <c r="DH12" s="219"/>
      <c r="DI12" s="219"/>
      <c r="DJ12" s="219"/>
      <c r="DK12" s="219"/>
      <c r="DL12" s="219"/>
      <c r="DM12" s="219"/>
      <c r="DN12" s="219"/>
      <c r="DO12" s="219"/>
      <c r="DP12" s="282"/>
      <c r="DQ12" s="291">
        <v>576116</v>
      </c>
      <c r="DR12" s="219"/>
      <c r="DS12" s="219"/>
      <c r="DT12" s="219"/>
      <c r="DU12" s="219"/>
      <c r="DV12" s="219"/>
      <c r="DW12" s="219"/>
      <c r="DX12" s="219"/>
      <c r="DY12" s="219"/>
      <c r="DZ12" s="219"/>
      <c r="EA12" s="219"/>
      <c r="EB12" s="219"/>
      <c r="EC12" s="332"/>
    </row>
    <row r="13" spans="2:143" ht="11.25" customHeight="1">
      <c r="B13" s="263" t="s">
        <v>357</v>
      </c>
      <c r="C13" s="36"/>
      <c r="D13" s="36"/>
      <c r="E13" s="36"/>
      <c r="F13" s="36"/>
      <c r="G13" s="36"/>
      <c r="H13" s="36"/>
      <c r="I13" s="36"/>
      <c r="J13" s="36"/>
      <c r="K13" s="36"/>
      <c r="L13" s="36"/>
      <c r="M13" s="36"/>
      <c r="N13" s="36"/>
      <c r="O13" s="36"/>
      <c r="P13" s="36"/>
      <c r="Q13" s="272"/>
      <c r="R13" s="277" t="s">
        <v>140</v>
      </c>
      <c r="S13" s="219"/>
      <c r="T13" s="219"/>
      <c r="U13" s="219"/>
      <c r="V13" s="219"/>
      <c r="W13" s="219"/>
      <c r="X13" s="219"/>
      <c r="Y13" s="282"/>
      <c r="Z13" s="285" t="s">
        <v>140</v>
      </c>
      <c r="AA13" s="285"/>
      <c r="AB13" s="285"/>
      <c r="AC13" s="285"/>
      <c r="AD13" s="290" t="s">
        <v>140</v>
      </c>
      <c r="AE13" s="290"/>
      <c r="AF13" s="290"/>
      <c r="AG13" s="290"/>
      <c r="AH13" s="290"/>
      <c r="AI13" s="290"/>
      <c r="AJ13" s="290"/>
      <c r="AK13" s="290"/>
      <c r="AL13" s="286" t="s">
        <v>140</v>
      </c>
      <c r="AM13" s="240"/>
      <c r="AN13" s="240"/>
      <c r="AO13" s="299"/>
      <c r="AP13" s="263" t="s">
        <v>359</v>
      </c>
      <c r="AQ13" s="36"/>
      <c r="AR13" s="36"/>
      <c r="AS13" s="36"/>
      <c r="AT13" s="36"/>
      <c r="AU13" s="36"/>
      <c r="AV13" s="36"/>
      <c r="AW13" s="36"/>
      <c r="AX13" s="36"/>
      <c r="AY13" s="36"/>
      <c r="AZ13" s="36"/>
      <c r="BA13" s="36"/>
      <c r="BB13" s="36"/>
      <c r="BC13" s="36"/>
      <c r="BD13" s="36"/>
      <c r="BE13" s="36"/>
      <c r="BF13" s="272"/>
      <c r="BG13" s="277">
        <v>2309400</v>
      </c>
      <c r="BH13" s="219"/>
      <c r="BI13" s="219"/>
      <c r="BJ13" s="219"/>
      <c r="BK13" s="219"/>
      <c r="BL13" s="219"/>
      <c r="BM13" s="219"/>
      <c r="BN13" s="282"/>
      <c r="BO13" s="285">
        <v>53.4</v>
      </c>
      <c r="BP13" s="285"/>
      <c r="BQ13" s="285"/>
      <c r="BR13" s="285"/>
      <c r="BS13" s="291" t="s">
        <v>140</v>
      </c>
      <c r="BT13" s="219"/>
      <c r="BU13" s="219"/>
      <c r="BV13" s="219"/>
      <c r="BW13" s="219"/>
      <c r="BX13" s="219"/>
      <c r="BY13" s="219"/>
      <c r="BZ13" s="219"/>
      <c r="CA13" s="219"/>
      <c r="CB13" s="332"/>
      <c r="CD13" s="263" t="s">
        <v>360</v>
      </c>
      <c r="CE13" s="36"/>
      <c r="CF13" s="36"/>
      <c r="CG13" s="36"/>
      <c r="CH13" s="36"/>
      <c r="CI13" s="36"/>
      <c r="CJ13" s="36"/>
      <c r="CK13" s="36"/>
      <c r="CL13" s="36"/>
      <c r="CM13" s="36"/>
      <c r="CN13" s="36"/>
      <c r="CO13" s="36"/>
      <c r="CP13" s="36"/>
      <c r="CQ13" s="272"/>
      <c r="CR13" s="277">
        <v>2302248</v>
      </c>
      <c r="CS13" s="219"/>
      <c r="CT13" s="219"/>
      <c r="CU13" s="219"/>
      <c r="CV13" s="219"/>
      <c r="CW13" s="219"/>
      <c r="CX13" s="219"/>
      <c r="CY13" s="282"/>
      <c r="CZ13" s="285">
        <v>12.6</v>
      </c>
      <c r="DA13" s="285"/>
      <c r="DB13" s="285"/>
      <c r="DC13" s="285"/>
      <c r="DD13" s="291">
        <v>1217500</v>
      </c>
      <c r="DE13" s="219"/>
      <c r="DF13" s="219"/>
      <c r="DG13" s="219"/>
      <c r="DH13" s="219"/>
      <c r="DI13" s="219"/>
      <c r="DJ13" s="219"/>
      <c r="DK13" s="219"/>
      <c r="DL13" s="219"/>
      <c r="DM13" s="219"/>
      <c r="DN13" s="219"/>
      <c r="DO13" s="219"/>
      <c r="DP13" s="282"/>
      <c r="DQ13" s="291">
        <v>1304519</v>
      </c>
      <c r="DR13" s="219"/>
      <c r="DS13" s="219"/>
      <c r="DT13" s="219"/>
      <c r="DU13" s="219"/>
      <c r="DV13" s="219"/>
      <c r="DW13" s="219"/>
      <c r="DX13" s="219"/>
      <c r="DY13" s="219"/>
      <c r="DZ13" s="219"/>
      <c r="EA13" s="219"/>
      <c r="EB13" s="219"/>
      <c r="EC13" s="332"/>
    </row>
    <row r="14" spans="2:143" ht="11.25" customHeight="1">
      <c r="B14" s="263" t="s">
        <v>362</v>
      </c>
      <c r="C14" s="36"/>
      <c r="D14" s="36"/>
      <c r="E14" s="36"/>
      <c r="F14" s="36"/>
      <c r="G14" s="36"/>
      <c r="H14" s="36"/>
      <c r="I14" s="36"/>
      <c r="J14" s="36"/>
      <c r="K14" s="36"/>
      <c r="L14" s="36"/>
      <c r="M14" s="36"/>
      <c r="N14" s="36"/>
      <c r="O14" s="36"/>
      <c r="P14" s="36"/>
      <c r="Q14" s="272"/>
      <c r="R14" s="277">
        <v>36289</v>
      </c>
      <c r="S14" s="219"/>
      <c r="T14" s="219"/>
      <c r="U14" s="219"/>
      <c r="V14" s="219"/>
      <c r="W14" s="219"/>
      <c r="X14" s="219"/>
      <c r="Y14" s="282"/>
      <c r="Z14" s="285">
        <v>0.2</v>
      </c>
      <c r="AA14" s="285"/>
      <c r="AB14" s="285"/>
      <c r="AC14" s="285"/>
      <c r="AD14" s="290">
        <v>36289</v>
      </c>
      <c r="AE14" s="290"/>
      <c r="AF14" s="290"/>
      <c r="AG14" s="290"/>
      <c r="AH14" s="290"/>
      <c r="AI14" s="290"/>
      <c r="AJ14" s="290"/>
      <c r="AK14" s="290"/>
      <c r="AL14" s="286">
        <v>0.4</v>
      </c>
      <c r="AM14" s="240"/>
      <c r="AN14" s="240"/>
      <c r="AO14" s="299"/>
      <c r="AP14" s="263" t="s">
        <v>230</v>
      </c>
      <c r="AQ14" s="36"/>
      <c r="AR14" s="36"/>
      <c r="AS14" s="36"/>
      <c r="AT14" s="36"/>
      <c r="AU14" s="36"/>
      <c r="AV14" s="36"/>
      <c r="AW14" s="36"/>
      <c r="AX14" s="36"/>
      <c r="AY14" s="36"/>
      <c r="AZ14" s="36"/>
      <c r="BA14" s="36"/>
      <c r="BB14" s="36"/>
      <c r="BC14" s="36"/>
      <c r="BD14" s="36"/>
      <c r="BE14" s="36"/>
      <c r="BF14" s="272"/>
      <c r="BG14" s="277">
        <v>106664</v>
      </c>
      <c r="BH14" s="219"/>
      <c r="BI14" s="219"/>
      <c r="BJ14" s="219"/>
      <c r="BK14" s="219"/>
      <c r="BL14" s="219"/>
      <c r="BM14" s="219"/>
      <c r="BN14" s="282"/>
      <c r="BO14" s="285">
        <v>2.5</v>
      </c>
      <c r="BP14" s="285"/>
      <c r="BQ14" s="285"/>
      <c r="BR14" s="285"/>
      <c r="BS14" s="291" t="s">
        <v>140</v>
      </c>
      <c r="BT14" s="219"/>
      <c r="BU14" s="219"/>
      <c r="BV14" s="219"/>
      <c r="BW14" s="219"/>
      <c r="BX14" s="219"/>
      <c r="BY14" s="219"/>
      <c r="BZ14" s="219"/>
      <c r="CA14" s="219"/>
      <c r="CB14" s="332"/>
      <c r="CD14" s="263" t="s">
        <v>363</v>
      </c>
      <c r="CE14" s="36"/>
      <c r="CF14" s="36"/>
      <c r="CG14" s="36"/>
      <c r="CH14" s="36"/>
      <c r="CI14" s="36"/>
      <c r="CJ14" s="36"/>
      <c r="CK14" s="36"/>
      <c r="CL14" s="36"/>
      <c r="CM14" s="36"/>
      <c r="CN14" s="36"/>
      <c r="CO14" s="36"/>
      <c r="CP14" s="36"/>
      <c r="CQ14" s="272"/>
      <c r="CR14" s="277">
        <v>850202</v>
      </c>
      <c r="CS14" s="219"/>
      <c r="CT14" s="219"/>
      <c r="CU14" s="219"/>
      <c r="CV14" s="219"/>
      <c r="CW14" s="219"/>
      <c r="CX14" s="219"/>
      <c r="CY14" s="282"/>
      <c r="CZ14" s="285">
        <v>4.5999999999999996</v>
      </c>
      <c r="DA14" s="285"/>
      <c r="DB14" s="285"/>
      <c r="DC14" s="285"/>
      <c r="DD14" s="291">
        <v>76508</v>
      </c>
      <c r="DE14" s="219"/>
      <c r="DF14" s="219"/>
      <c r="DG14" s="219"/>
      <c r="DH14" s="219"/>
      <c r="DI14" s="219"/>
      <c r="DJ14" s="219"/>
      <c r="DK14" s="219"/>
      <c r="DL14" s="219"/>
      <c r="DM14" s="219"/>
      <c r="DN14" s="219"/>
      <c r="DO14" s="219"/>
      <c r="DP14" s="282"/>
      <c r="DQ14" s="291">
        <v>756679</v>
      </c>
      <c r="DR14" s="219"/>
      <c r="DS14" s="219"/>
      <c r="DT14" s="219"/>
      <c r="DU14" s="219"/>
      <c r="DV14" s="219"/>
      <c r="DW14" s="219"/>
      <c r="DX14" s="219"/>
      <c r="DY14" s="219"/>
      <c r="DZ14" s="219"/>
      <c r="EA14" s="219"/>
      <c r="EB14" s="219"/>
      <c r="EC14" s="332"/>
    </row>
    <row r="15" spans="2:143" ht="11.25" customHeight="1">
      <c r="B15" s="263" t="s">
        <v>330</v>
      </c>
      <c r="C15" s="36"/>
      <c r="D15" s="36"/>
      <c r="E15" s="36"/>
      <c r="F15" s="36"/>
      <c r="G15" s="36"/>
      <c r="H15" s="36"/>
      <c r="I15" s="36"/>
      <c r="J15" s="36"/>
      <c r="K15" s="36"/>
      <c r="L15" s="36"/>
      <c r="M15" s="36"/>
      <c r="N15" s="36"/>
      <c r="O15" s="36"/>
      <c r="P15" s="36"/>
      <c r="Q15" s="272"/>
      <c r="R15" s="277" t="s">
        <v>140</v>
      </c>
      <c r="S15" s="219"/>
      <c r="T15" s="219"/>
      <c r="U15" s="219"/>
      <c r="V15" s="219"/>
      <c r="W15" s="219"/>
      <c r="X15" s="219"/>
      <c r="Y15" s="282"/>
      <c r="Z15" s="285" t="s">
        <v>140</v>
      </c>
      <c r="AA15" s="285"/>
      <c r="AB15" s="285"/>
      <c r="AC15" s="285"/>
      <c r="AD15" s="290" t="s">
        <v>140</v>
      </c>
      <c r="AE15" s="290"/>
      <c r="AF15" s="290"/>
      <c r="AG15" s="290"/>
      <c r="AH15" s="290"/>
      <c r="AI15" s="290"/>
      <c r="AJ15" s="290"/>
      <c r="AK15" s="290"/>
      <c r="AL15" s="286" t="s">
        <v>140</v>
      </c>
      <c r="AM15" s="240"/>
      <c r="AN15" s="240"/>
      <c r="AO15" s="299"/>
      <c r="AP15" s="263" t="s">
        <v>364</v>
      </c>
      <c r="AQ15" s="36"/>
      <c r="AR15" s="36"/>
      <c r="AS15" s="36"/>
      <c r="AT15" s="36"/>
      <c r="AU15" s="36"/>
      <c r="AV15" s="36"/>
      <c r="AW15" s="36"/>
      <c r="AX15" s="36"/>
      <c r="AY15" s="36"/>
      <c r="AZ15" s="36"/>
      <c r="BA15" s="36"/>
      <c r="BB15" s="36"/>
      <c r="BC15" s="36"/>
      <c r="BD15" s="36"/>
      <c r="BE15" s="36"/>
      <c r="BF15" s="272"/>
      <c r="BG15" s="277">
        <v>226065</v>
      </c>
      <c r="BH15" s="219"/>
      <c r="BI15" s="219"/>
      <c r="BJ15" s="219"/>
      <c r="BK15" s="219"/>
      <c r="BL15" s="219"/>
      <c r="BM15" s="219"/>
      <c r="BN15" s="282"/>
      <c r="BO15" s="285">
        <v>5.2</v>
      </c>
      <c r="BP15" s="285"/>
      <c r="BQ15" s="285"/>
      <c r="BR15" s="285"/>
      <c r="BS15" s="291" t="s">
        <v>140</v>
      </c>
      <c r="BT15" s="219"/>
      <c r="BU15" s="219"/>
      <c r="BV15" s="219"/>
      <c r="BW15" s="219"/>
      <c r="BX15" s="219"/>
      <c r="BY15" s="219"/>
      <c r="BZ15" s="219"/>
      <c r="CA15" s="219"/>
      <c r="CB15" s="332"/>
      <c r="CD15" s="263" t="s">
        <v>366</v>
      </c>
      <c r="CE15" s="36"/>
      <c r="CF15" s="36"/>
      <c r="CG15" s="36"/>
      <c r="CH15" s="36"/>
      <c r="CI15" s="36"/>
      <c r="CJ15" s="36"/>
      <c r="CK15" s="36"/>
      <c r="CL15" s="36"/>
      <c r="CM15" s="36"/>
      <c r="CN15" s="36"/>
      <c r="CO15" s="36"/>
      <c r="CP15" s="36"/>
      <c r="CQ15" s="272"/>
      <c r="CR15" s="277">
        <v>1684299</v>
      </c>
      <c r="CS15" s="219"/>
      <c r="CT15" s="219"/>
      <c r="CU15" s="219"/>
      <c r="CV15" s="219"/>
      <c r="CW15" s="219"/>
      <c r="CX15" s="219"/>
      <c r="CY15" s="282"/>
      <c r="CZ15" s="285">
        <v>9.1999999999999993</v>
      </c>
      <c r="DA15" s="285"/>
      <c r="DB15" s="285"/>
      <c r="DC15" s="285"/>
      <c r="DD15" s="291">
        <v>455893</v>
      </c>
      <c r="DE15" s="219"/>
      <c r="DF15" s="219"/>
      <c r="DG15" s="219"/>
      <c r="DH15" s="219"/>
      <c r="DI15" s="219"/>
      <c r="DJ15" s="219"/>
      <c r="DK15" s="219"/>
      <c r="DL15" s="219"/>
      <c r="DM15" s="219"/>
      <c r="DN15" s="219"/>
      <c r="DO15" s="219"/>
      <c r="DP15" s="282"/>
      <c r="DQ15" s="291">
        <v>1171951</v>
      </c>
      <c r="DR15" s="219"/>
      <c r="DS15" s="219"/>
      <c r="DT15" s="219"/>
      <c r="DU15" s="219"/>
      <c r="DV15" s="219"/>
      <c r="DW15" s="219"/>
      <c r="DX15" s="219"/>
      <c r="DY15" s="219"/>
      <c r="DZ15" s="219"/>
      <c r="EA15" s="219"/>
      <c r="EB15" s="219"/>
      <c r="EC15" s="332"/>
    </row>
    <row r="16" spans="2:143" ht="11.25" customHeight="1">
      <c r="B16" s="263" t="s">
        <v>367</v>
      </c>
      <c r="C16" s="36"/>
      <c r="D16" s="36"/>
      <c r="E16" s="36"/>
      <c r="F16" s="36"/>
      <c r="G16" s="36"/>
      <c r="H16" s="36"/>
      <c r="I16" s="36"/>
      <c r="J16" s="36"/>
      <c r="K16" s="36"/>
      <c r="L16" s="36"/>
      <c r="M16" s="36"/>
      <c r="N16" s="36"/>
      <c r="O16" s="36"/>
      <c r="P16" s="36"/>
      <c r="Q16" s="272"/>
      <c r="R16" s="277">
        <v>10393</v>
      </c>
      <c r="S16" s="219"/>
      <c r="T16" s="219"/>
      <c r="U16" s="219"/>
      <c r="V16" s="219"/>
      <c r="W16" s="219"/>
      <c r="X16" s="219"/>
      <c r="Y16" s="282"/>
      <c r="Z16" s="285">
        <v>0.1</v>
      </c>
      <c r="AA16" s="285"/>
      <c r="AB16" s="285"/>
      <c r="AC16" s="285"/>
      <c r="AD16" s="290">
        <v>10393</v>
      </c>
      <c r="AE16" s="290"/>
      <c r="AF16" s="290"/>
      <c r="AG16" s="290"/>
      <c r="AH16" s="290"/>
      <c r="AI16" s="290"/>
      <c r="AJ16" s="290"/>
      <c r="AK16" s="290"/>
      <c r="AL16" s="286">
        <v>0.1</v>
      </c>
      <c r="AM16" s="240"/>
      <c r="AN16" s="240"/>
      <c r="AO16" s="299"/>
      <c r="AP16" s="263" t="s">
        <v>368</v>
      </c>
      <c r="AQ16" s="36"/>
      <c r="AR16" s="36"/>
      <c r="AS16" s="36"/>
      <c r="AT16" s="36"/>
      <c r="AU16" s="36"/>
      <c r="AV16" s="36"/>
      <c r="AW16" s="36"/>
      <c r="AX16" s="36"/>
      <c r="AY16" s="36"/>
      <c r="AZ16" s="36"/>
      <c r="BA16" s="36"/>
      <c r="BB16" s="36"/>
      <c r="BC16" s="36"/>
      <c r="BD16" s="36"/>
      <c r="BE16" s="36"/>
      <c r="BF16" s="272"/>
      <c r="BG16" s="277" t="s">
        <v>140</v>
      </c>
      <c r="BH16" s="219"/>
      <c r="BI16" s="219"/>
      <c r="BJ16" s="219"/>
      <c r="BK16" s="219"/>
      <c r="BL16" s="219"/>
      <c r="BM16" s="219"/>
      <c r="BN16" s="282"/>
      <c r="BO16" s="285" t="s">
        <v>140</v>
      </c>
      <c r="BP16" s="285"/>
      <c r="BQ16" s="285"/>
      <c r="BR16" s="285"/>
      <c r="BS16" s="291" t="s">
        <v>140</v>
      </c>
      <c r="BT16" s="219"/>
      <c r="BU16" s="219"/>
      <c r="BV16" s="219"/>
      <c r="BW16" s="219"/>
      <c r="BX16" s="219"/>
      <c r="BY16" s="219"/>
      <c r="BZ16" s="219"/>
      <c r="CA16" s="219"/>
      <c r="CB16" s="332"/>
      <c r="CD16" s="263" t="s">
        <v>369</v>
      </c>
      <c r="CE16" s="36"/>
      <c r="CF16" s="36"/>
      <c r="CG16" s="36"/>
      <c r="CH16" s="36"/>
      <c r="CI16" s="36"/>
      <c r="CJ16" s="36"/>
      <c r="CK16" s="36"/>
      <c r="CL16" s="36"/>
      <c r="CM16" s="36"/>
      <c r="CN16" s="36"/>
      <c r="CO16" s="36"/>
      <c r="CP16" s="36"/>
      <c r="CQ16" s="272"/>
      <c r="CR16" s="277">
        <v>487727</v>
      </c>
      <c r="CS16" s="219"/>
      <c r="CT16" s="219"/>
      <c r="CU16" s="219"/>
      <c r="CV16" s="219"/>
      <c r="CW16" s="219"/>
      <c r="CX16" s="219"/>
      <c r="CY16" s="282"/>
      <c r="CZ16" s="285">
        <v>2.7</v>
      </c>
      <c r="DA16" s="285"/>
      <c r="DB16" s="285"/>
      <c r="DC16" s="285"/>
      <c r="DD16" s="291" t="s">
        <v>140</v>
      </c>
      <c r="DE16" s="219"/>
      <c r="DF16" s="219"/>
      <c r="DG16" s="219"/>
      <c r="DH16" s="219"/>
      <c r="DI16" s="219"/>
      <c r="DJ16" s="219"/>
      <c r="DK16" s="219"/>
      <c r="DL16" s="219"/>
      <c r="DM16" s="219"/>
      <c r="DN16" s="219"/>
      <c r="DO16" s="219"/>
      <c r="DP16" s="282"/>
      <c r="DQ16" s="291">
        <v>254761</v>
      </c>
      <c r="DR16" s="219"/>
      <c r="DS16" s="219"/>
      <c r="DT16" s="219"/>
      <c r="DU16" s="219"/>
      <c r="DV16" s="219"/>
      <c r="DW16" s="219"/>
      <c r="DX16" s="219"/>
      <c r="DY16" s="219"/>
      <c r="DZ16" s="219"/>
      <c r="EA16" s="219"/>
      <c r="EB16" s="219"/>
      <c r="EC16" s="332"/>
    </row>
    <row r="17" spans="2:133" ht="11.25" customHeight="1">
      <c r="B17" s="263" t="s">
        <v>370</v>
      </c>
      <c r="C17" s="36"/>
      <c r="D17" s="36"/>
      <c r="E17" s="36"/>
      <c r="F17" s="36"/>
      <c r="G17" s="36"/>
      <c r="H17" s="36"/>
      <c r="I17" s="36"/>
      <c r="J17" s="36"/>
      <c r="K17" s="36"/>
      <c r="L17" s="36"/>
      <c r="M17" s="36"/>
      <c r="N17" s="36"/>
      <c r="O17" s="36"/>
      <c r="P17" s="36"/>
      <c r="Q17" s="272"/>
      <c r="R17" s="277">
        <v>54734</v>
      </c>
      <c r="S17" s="219"/>
      <c r="T17" s="219"/>
      <c r="U17" s="219"/>
      <c r="V17" s="219"/>
      <c r="W17" s="219"/>
      <c r="X17" s="219"/>
      <c r="Y17" s="282"/>
      <c r="Z17" s="285">
        <v>0.3</v>
      </c>
      <c r="AA17" s="285"/>
      <c r="AB17" s="285"/>
      <c r="AC17" s="285"/>
      <c r="AD17" s="290">
        <v>54734</v>
      </c>
      <c r="AE17" s="290"/>
      <c r="AF17" s="290"/>
      <c r="AG17" s="290"/>
      <c r="AH17" s="290"/>
      <c r="AI17" s="290"/>
      <c r="AJ17" s="290"/>
      <c r="AK17" s="290"/>
      <c r="AL17" s="286">
        <v>0.6</v>
      </c>
      <c r="AM17" s="240"/>
      <c r="AN17" s="240"/>
      <c r="AO17" s="299"/>
      <c r="AP17" s="263" t="s">
        <v>371</v>
      </c>
      <c r="AQ17" s="36"/>
      <c r="AR17" s="36"/>
      <c r="AS17" s="36"/>
      <c r="AT17" s="36"/>
      <c r="AU17" s="36"/>
      <c r="AV17" s="36"/>
      <c r="AW17" s="36"/>
      <c r="AX17" s="36"/>
      <c r="AY17" s="36"/>
      <c r="AZ17" s="36"/>
      <c r="BA17" s="36"/>
      <c r="BB17" s="36"/>
      <c r="BC17" s="36"/>
      <c r="BD17" s="36"/>
      <c r="BE17" s="36"/>
      <c r="BF17" s="272"/>
      <c r="BG17" s="277" t="s">
        <v>140</v>
      </c>
      <c r="BH17" s="219"/>
      <c r="BI17" s="219"/>
      <c r="BJ17" s="219"/>
      <c r="BK17" s="219"/>
      <c r="BL17" s="219"/>
      <c r="BM17" s="219"/>
      <c r="BN17" s="282"/>
      <c r="BO17" s="285" t="s">
        <v>140</v>
      </c>
      <c r="BP17" s="285"/>
      <c r="BQ17" s="285"/>
      <c r="BR17" s="285"/>
      <c r="BS17" s="291" t="s">
        <v>140</v>
      </c>
      <c r="BT17" s="219"/>
      <c r="BU17" s="219"/>
      <c r="BV17" s="219"/>
      <c r="BW17" s="219"/>
      <c r="BX17" s="219"/>
      <c r="BY17" s="219"/>
      <c r="BZ17" s="219"/>
      <c r="CA17" s="219"/>
      <c r="CB17" s="332"/>
      <c r="CD17" s="263" t="s">
        <v>373</v>
      </c>
      <c r="CE17" s="36"/>
      <c r="CF17" s="36"/>
      <c r="CG17" s="36"/>
      <c r="CH17" s="36"/>
      <c r="CI17" s="36"/>
      <c r="CJ17" s="36"/>
      <c r="CK17" s="36"/>
      <c r="CL17" s="36"/>
      <c r="CM17" s="36"/>
      <c r="CN17" s="36"/>
      <c r="CO17" s="36"/>
      <c r="CP17" s="36"/>
      <c r="CQ17" s="272"/>
      <c r="CR17" s="277">
        <v>1611951</v>
      </c>
      <c r="CS17" s="219"/>
      <c r="CT17" s="219"/>
      <c r="CU17" s="219"/>
      <c r="CV17" s="219"/>
      <c r="CW17" s="219"/>
      <c r="CX17" s="219"/>
      <c r="CY17" s="282"/>
      <c r="CZ17" s="285">
        <v>8.8000000000000007</v>
      </c>
      <c r="DA17" s="285"/>
      <c r="DB17" s="285"/>
      <c r="DC17" s="285"/>
      <c r="DD17" s="291" t="s">
        <v>140</v>
      </c>
      <c r="DE17" s="219"/>
      <c r="DF17" s="219"/>
      <c r="DG17" s="219"/>
      <c r="DH17" s="219"/>
      <c r="DI17" s="219"/>
      <c r="DJ17" s="219"/>
      <c r="DK17" s="219"/>
      <c r="DL17" s="219"/>
      <c r="DM17" s="219"/>
      <c r="DN17" s="219"/>
      <c r="DO17" s="219"/>
      <c r="DP17" s="282"/>
      <c r="DQ17" s="291">
        <v>1611951</v>
      </c>
      <c r="DR17" s="219"/>
      <c r="DS17" s="219"/>
      <c r="DT17" s="219"/>
      <c r="DU17" s="219"/>
      <c r="DV17" s="219"/>
      <c r="DW17" s="219"/>
      <c r="DX17" s="219"/>
      <c r="DY17" s="219"/>
      <c r="DZ17" s="219"/>
      <c r="EA17" s="219"/>
      <c r="EB17" s="219"/>
      <c r="EC17" s="332"/>
    </row>
    <row r="18" spans="2:133" ht="11.25" customHeight="1">
      <c r="B18" s="263" t="s">
        <v>374</v>
      </c>
      <c r="C18" s="36"/>
      <c r="D18" s="36"/>
      <c r="E18" s="36"/>
      <c r="F18" s="36"/>
      <c r="G18" s="36"/>
      <c r="H18" s="36"/>
      <c r="I18" s="36"/>
      <c r="J18" s="36"/>
      <c r="K18" s="36"/>
      <c r="L18" s="36"/>
      <c r="M18" s="36"/>
      <c r="N18" s="36"/>
      <c r="O18" s="36"/>
      <c r="P18" s="36"/>
      <c r="Q18" s="272"/>
      <c r="R18" s="277">
        <v>14430</v>
      </c>
      <c r="S18" s="219"/>
      <c r="T18" s="219"/>
      <c r="U18" s="219"/>
      <c r="V18" s="219"/>
      <c r="W18" s="219"/>
      <c r="X18" s="219"/>
      <c r="Y18" s="282"/>
      <c r="Z18" s="285">
        <v>0.1</v>
      </c>
      <c r="AA18" s="285"/>
      <c r="AB18" s="285"/>
      <c r="AC18" s="285"/>
      <c r="AD18" s="290">
        <v>14430</v>
      </c>
      <c r="AE18" s="290"/>
      <c r="AF18" s="290"/>
      <c r="AG18" s="290"/>
      <c r="AH18" s="290"/>
      <c r="AI18" s="290"/>
      <c r="AJ18" s="290"/>
      <c r="AK18" s="290"/>
      <c r="AL18" s="286">
        <v>0.1</v>
      </c>
      <c r="AM18" s="240"/>
      <c r="AN18" s="240"/>
      <c r="AO18" s="299"/>
      <c r="AP18" s="263" t="s">
        <v>101</v>
      </c>
      <c r="AQ18" s="36"/>
      <c r="AR18" s="36"/>
      <c r="AS18" s="36"/>
      <c r="AT18" s="36"/>
      <c r="AU18" s="36"/>
      <c r="AV18" s="36"/>
      <c r="AW18" s="36"/>
      <c r="AX18" s="36"/>
      <c r="AY18" s="36"/>
      <c r="AZ18" s="36"/>
      <c r="BA18" s="36"/>
      <c r="BB18" s="36"/>
      <c r="BC18" s="36"/>
      <c r="BD18" s="36"/>
      <c r="BE18" s="36"/>
      <c r="BF18" s="272"/>
      <c r="BG18" s="277" t="s">
        <v>140</v>
      </c>
      <c r="BH18" s="219"/>
      <c r="BI18" s="219"/>
      <c r="BJ18" s="219"/>
      <c r="BK18" s="219"/>
      <c r="BL18" s="219"/>
      <c r="BM18" s="219"/>
      <c r="BN18" s="282"/>
      <c r="BO18" s="285" t="s">
        <v>140</v>
      </c>
      <c r="BP18" s="285"/>
      <c r="BQ18" s="285"/>
      <c r="BR18" s="285"/>
      <c r="BS18" s="291" t="s">
        <v>140</v>
      </c>
      <c r="BT18" s="219"/>
      <c r="BU18" s="219"/>
      <c r="BV18" s="219"/>
      <c r="BW18" s="219"/>
      <c r="BX18" s="219"/>
      <c r="BY18" s="219"/>
      <c r="BZ18" s="219"/>
      <c r="CA18" s="219"/>
      <c r="CB18" s="332"/>
      <c r="CD18" s="263" t="s">
        <v>375</v>
      </c>
      <c r="CE18" s="36"/>
      <c r="CF18" s="36"/>
      <c r="CG18" s="36"/>
      <c r="CH18" s="36"/>
      <c r="CI18" s="36"/>
      <c r="CJ18" s="36"/>
      <c r="CK18" s="36"/>
      <c r="CL18" s="36"/>
      <c r="CM18" s="36"/>
      <c r="CN18" s="36"/>
      <c r="CO18" s="36"/>
      <c r="CP18" s="36"/>
      <c r="CQ18" s="272"/>
      <c r="CR18" s="277" t="s">
        <v>140</v>
      </c>
      <c r="CS18" s="219"/>
      <c r="CT18" s="219"/>
      <c r="CU18" s="219"/>
      <c r="CV18" s="219"/>
      <c r="CW18" s="219"/>
      <c r="CX18" s="219"/>
      <c r="CY18" s="282"/>
      <c r="CZ18" s="285" t="s">
        <v>140</v>
      </c>
      <c r="DA18" s="285"/>
      <c r="DB18" s="285"/>
      <c r="DC18" s="285"/>
      <c r="DD18" s="291" t="s">
        <v>140</v>
      </c>
      <c r="DE18" s="219"/>
      <c r="DF18" s="219"/>
      <c r="DG18" s="219"/>
      <c r="DH18" s="219"/>
      <c r="DI18" s="219"/>
      <c r="DJ18" s="219"/>
      <c r="DK18" s="219"/>
      <c r="DL18" s="219"/>
      <c r="DM18" s="219"/>
      <c r="DN18" s="219"/>
      <c r="DO18" s="219"/>
      <c r="DP18" s="282"/>
      <c r="DQ18" s="291" t="s">
        <v>140</v>
      </c>
      <c r="DR18" s="219"/>
      <c r="DS18" s="219"/>
      <c r="DT18" s="219"/>
      <c r="DU18" s="219"/>
      <c r="DV18" s="219"/>
      <c r="DW18" s="219"/>
      <c r="DX18" s="219"/>
      <c r="DY18" s="219"/>
      <c r="DZ18" s="219"/>
      <c r="EA18" s="219"/>
      <c r="EB18" s="219"/>
      <c r="EC18" s="332"/>
    </row>
    <row r="19" spans="2:133" ht="11.25" customHeight="1">
      <c r="B19" s="263" t="s">
        <v>77</v>
      </c>
      <c r="C19" s="36"/>
      <c r="D19" s="36"/>
      <c r="E19" s="36"/>
      <c r="F19" s="36"/>
      <c r="G19" s="36"/>
      <c r="H19" s="36"/>
      <c r="I19" s="36"/>
      <c r="J19" s="36"/>
      <c r="K19" s="36"/>
      <c r="L19" s="36"/>
      <c r="M19" s="36"/>
      <c r="N19" s="36"/>
      <c r="O19" s="36"/>
      <c r="P19" s="36"/>
      <c r="Q19" s="272"/>
      <c r="R19" s="277">
        <v>5658</v>
      </c>
      <c r="S19" s="219"/>
      <c r="T19" s="219"/>
      <c r="U19" s="219"/>
      <c r="V19" s="219"/>
      <c r="W19" s="219"/>
      <c r="X19" s="219"/>
      <c r="Y19" s="282"/>
      <c r="Z19" s="285">
        <v>0</v>
      </c>
      <c r="AA19" s="285"/>
      <c r="AB19" s="285"/>
      <c r="AC19" s="285"/>
      <c r="AD19" s="290">
        <v>5658</v>
      </c>
      <c r="AE19" s="290"/>
      <c r="AF19" s="290"/>
      <c r="AG19" s="290"/>
      <c r="AH19" s="290"/>
      <c r="AI19" s="290"/>
      <c r="AJ19" s="290"/>
      <c r="AK19" s="290"/>
      <c r="AL19" s="286">
        <v>0.1</v>
      </c>
      <c r="AM19" s="240"/>
      <c r="AN19" s="240"/>
      <c r="AO19" s="299"/>
      <c r="AP19" s="263" t="s">
        <v>376</v>
      </c>
      <c r="AQ19" s="36"/>
      <c r="AR19" s="36"/>
      <c r="AS19" s="36"/>
      <c r="AT19" s="36"/>
      <c r="AU19" s="36"/>
      <c r="AV19" s="36"/>
      <c r="AW19" s="36"/>
      <c r="AX19" s="36"/>
      <c r="AY19" s="36"/>
      <c r="AZ19" s="36"/>
      <c r="BA19" s="36"/>
      <c r="BB19" s="36"/>
      <c r="BC19" s="36"/>
      <c r="BD19" s="36"/>
      <c r="BE19" s="36"/>
      <c r="BF19" s="272"/>
      <c r="BG19" s="277">
        <v>119039</v>
      </c>
      <c r="BH19" s="219"/>
      <c r="BI19" s="219"/>
      <c r="BJ19" s="219"/>
      <c r="BK19" s="219"/>
      <c r="BL19" s="219"/>
      <c r="BM19" s="219"/>
      <c r="BN19" s="282"/>
      <c r="BO19" s="285">
        <v>2.8</v>
      </c>
      <c r="BP19" s="285"/>
      <c r="BQ19" s="285"/>
      <c r="BR19" s="285"/>
      <c r="BS19" s="291" t="s">
        <v>140</v>
      </c>
      <c r="BT19" s="219"/>
      <c r="BU19" s="219"/>
      <c r="BV19" s="219"/>
      <c r="BW19" s="219"/>
      <c r="BX19" s="219"/>
      <c r="BY19" s="219"/>
      <c r="BZ19" s="219"/>
      <c r="CA19" s="219"/>
      <c r="CB19" s="332"/>
      <c r="CD19" s="263" t="s">
        <v>377</v>
      </c>
      <c r="CE19" s="36"/>
      <c r="CF19" s="36"/>
      <c r="CG19" s="36"/>
      <c r="CH19" s="36"/>
      <c r="CI19" s="36"/>
      <c r="CJ19" s="36"/>
      <c r="CK19" s="36"/>
      <c r="CL19" s="36"/>
      <c r="CM19" s="36"/>
      <c r="CN19" s="36"/>
      <c r="CO19" s="36"/>
      <c r="CP19" s="36"/>
      <c r="CQ19" s="272"/>
      <c r="CR19" s="277" t="s">
        <v>140</v>
      </c>
      <c r="CS19" s="219"/>
      <c r="CT19" s="219"/>
      <c r="CU19" s="219"/>
      <c r="CV19" s="219"/>
      <c r="CW19" s="219"/>
      <c r="CX19" s="219"/>
      <c r="CY19" s="282"/>
      <c r="CZ19" s="285" t="s">
        <v>140</v>
      </c>
      <c r="DA19" s="285"/>
      <c r="DB19" s="285"/>
      <c r="DC19" s="285"/>
      <c r="DD19" s="291" t="s">
        <v>140</v>
      </c>
      <c r="DE19" s="219"/>
      <c r="DF19" s="219"/>
      <c r="DG19" s="219"/>
      <c r="DH19" s="219"/>
      <c r="DI19" s="219"/>
      <c r="DJ19" s="219"/>
      <c r="DK19" s="219"/>
      <c r="DL19" s="219"/>
      <c r="DM19" s="219"/>
      <c r="DN19" s="219"/>
      <c r="DO19" s="219"/>
      <c r="DP19" s="282"/>
      <c r="DQ19" s="291" t="s">
        <v>140</v>
      </c>
      <c r="DR19" s="219"/>
      <c r="DS19" s="219"/>
      <c r="DT19" s="219"/>
      <c r="DU19" s="219"/>
      <c r="DV19" s="219"/>
      <c r="DW19" s="219"/>
      <c r="DX19" s="219"/>
      <c r="DY19" s="219"/>
      <c r="DZ19" s="219"/>
      <c r="EA19" s="219"/>
      <c r="EB19" s="219"/>
      <c r="EC19" s="332"/>
    </row>
    <row r="20" spans="2:133" ht="11.25" customHeight="1">
      <c r="B20" s="263" t="s">
        <v>378</v>
      </c>
      <c r="C20" s="36"/>
      <c r="D20" s="36"/>
      <c r="E20" s="36"/>
      <c r="F20" s="36"/>
      <c r="G20" s="36"/>
      <c r="H20" s="36"/>
      <c r="I20" s="36"/>
      <c r="J20" s="36"/>
      <c r="K20" s="36"/>
      <c r="L20" s="36"/>
      <c r="M20" s="36"/>
      <c r="N20" s="36"/>
      <c r="O20" s="36"/>
      <c r="P20" s="36"/>
      <c r="Q20" s="272"/>
      <c r="R20" s="277">
        <v>949</v>
      </c>
      <c r="S20" s="219"/>
      <c r="T20" s="219"/>
      <c r="U20" s="219"/>
      <c r="V20" s="219"/>
      <c r="W20" s="219"/>
      <c r="X20" s="219"/>
      <c r="Y20" s="282"/>
      <c r="Z20" s="285">
        <v>0</v>
      </c>
      <c r="AA20" s="285"/>
      <c r="AB20" s="285"/>
      <c r="AC20" s="285"/>
      <c r="AD20" s="290">
        <v>949</v>
      </c>
      <c r="AE20" s="290"/>
      <c r="AF20" s="290"/>
      <c r="AG20" s="290"/>
      <c r="AH20" s="290"/>
      <c r="AI20" s="290"/>
      <c r="AJ20" s="290"/>
      <c r="AK20" s="290"/>
      <c r="AL20" s="286">
        <v>0</v>
      </c>
      <c r="AM20" s="240"/>
      <c r="AN20" s="240"/>
      <c r="AO20" s="299"/>
      <c r="AP20" s="263" t="s">
        <v>379</v>
      </c>
      <c r="AQ20" s="36"/>
      <c r="AR20" s="36"/>
      <c r="AS20" s="36"/>
      <c r="AT20" s="36"/>
      <c r="AU20" s="36"/>
      <c r="AV20" s="36"/>
      <c r="AW20" s="36"/>
      <c r="AX20" s="36"/>
      <c r="AY20" s="36"/>
      <c r="AZ20" s="36"/>
      <c r="BA20" s="36"/>
      <c r="BB20" s="36"/>
      <c r="BC20" s="36"/>
      <c r="BD20" s="36"/>
      <c r="BE20" s="36"/>
      <c r="BF20" s="272"/>
      <c r="BG20" s="277">
        <v>119039</v>
      </c>
      <c r="BH20" s="219"/>
      <c r="BI20" s="219"/>
      <c r="BJ20" s="219"/>
      <c r="BK20" s="219"/>
      <c r="BL20" s="219"/>
      <c r="BM20" s="219"/>
      <c r="BN20" s="282"/>
      <c r="BO20" s="285">
        <v>2.8</v>
      </c>
      <c r="BP20" s="285"/>
      <c r="BQ20" s="285"/>
      <c r="BR20" s="285"/>
      <c r="BS20" s="291" t="s">
        <v>140</v>
      </c>
      <c r="BT20" s="219"/>
      <c r="BU20" s="219"/>
      <c r="BV20" s="219"/>
      <c r="BW20" s="219"/>
      <c r="BX20" s="219"/>
      <c r="BY20" s="219"/>
      <c r="BZ20" s="219"/>
      <c r="CA20" s="219"/>
      <c r="CB20" s="332"/>
      <c r="CD20" s="263" t="s">
        <v>203</v>
      </c>
      <c r="CE20" s="36"/>
      <c r="CF20" s="36"/>
      <c r="CG20" s="36"/>
      <c r="CH20" s="36"/>
      <c r="CI20" s="36"/>
      <c r="CJ20" s="36"/>
      <c r="CK20" s="36"/>
      <c r="CL20" s="36"/>
      <c r="CM20" s="36"/>
      <c r="CN20" s="36"/>
      <c r="CO20" s="36"/>
      <c r="CP20" s="36"/>
      <c r="CQ20" s="272"/>
      <c r="CR20" s="277">
        <v>18344012</v>
      </c>
      <c r="CS20" s="219"/>
      <c r="CT20" s="219"/>
      <c r="CU20" s="219"/>
      <c r="CV20" s="219"/>
      <c r="CW20" s="219"/>
      <c r="CX20" s="219"/>
      <c r="CY20" s="282"/>
      <c r="CZ20" s="285">
        <v>100</v>
      </c>
      <c r="DA20" s="285"/>
      <c r="DB20" s="285"/>
      <c r="DC20" s="285"/>
      <c r="DD20" s="291">
        <v>3081141</v>
      </c>
      <c r="DE20" s="219"/>
      <c r="DF20" s="219"/>
      <c r="DG20" s="219"/>
      <c r="DH20" s="219"/>
      <c r="DI20" s="219"/>
      <c r="DJ20" s="219"/>
      <c r="DK20" s="219"/>
      <c r="DL20" s="219"/>
      <c r="DM20" s="219"/>
      <c r="DN20" s="219"/>
      <c r="DO20" s="219"/>
      <c r="DP20" s="282"/>
      <c r="DQ20" s="291">
        <v>12282651</v>
      </c>
      <c r="DR20" s="219"/>
      <c r="DS20" s="219"/>
      <c r="DT20" s="219"/>
      <c r="DU20" s="219"/>
      <c r="DV20" s="219"/>
      <c r="DW20" s="219"/>
      <c r="DX20" s="219"/>
      <c r="DY20" s="219"/>
      <c r="DZ20" s="219"/>
      <c r="EA20" s="219"/>
      <c r="EB20" s="219"/>
      <c r="EC20" s="332"/>
    </row>
    <row r="21" spans="2:133" ht="11.25" customHeight="1">
      <c r="B21" s="263" t="s">
        <v>381</v>
      </c>
      <c r="C21" s="36"/>
      <c r="D21" s="36"/>
      <c r="E21" s="36"/>
      <c r="F21" s="36"/>
      <c r="G21" s="36"/>
      <c r="H21" s="36"/>
      <c r="I21" s="36"/>
      <c r="J21" s="36"/>
      <c r="K21" s="36"/>
      <c r="L21" s="36"/>
      <c r="M21" s="36"/>
      <c r="N21" s="36"/>
      <c r="O21" s="36"/>
      <c r="P21" s="36"/>
      <c r="Q21" s="272"/>
      <c r="R21" s="277">
        <v>33697</v>
      </c>
      <c r="S21" s="219"/>
      <c r="T21" s="219"/>
      <c r="U21" s="219"/>
      <c r="V21" s="219"/>
      <c r="W21" s="219"/>
      <c r="X21" s="219"/>
      <c r="Y21" s="282"/>
      <c r="Z21" s="285">
        <v>0.2</v>
      </c>
      <c r="AA21" s="285"/>
      <c r="AB21" s="285"/>
      <c r="AC21" s="285"/>
      <c r="AD21" s="290">
        <v>33697</v>
      </c>
      <c r="AE21" s="290"/>
      <c r="AF21" s="290"/>
      <c r="AG21" s="290"/>
      <c r="AH21" s="290"/>
      <c r="AI21" s="290"/>
      <c r="AJ21" s="290"/>
      <c r="AK21" s="290"/>
      <c r="AL21" s="286">
        <v>0.3</v>
      </c>
      <c r="AM21" s="240"/>
      <c r="AN21" s="240"/>
      <c r="AO21" s="299"/>
      <c r="AP21" s="302" t="s">
        <v>382</v>
      </c>
      <c r="AQ21" s="305"/>
      <c r="AR21" s="305"/>
      <c r="AS21" s="305"/>
      <c r="AT21" s="305"/>
      <c r="AU21" s="305"/>
      <c r="AV21" s="305"/>
      <c r="AW21" s="305"/>
      <c r="AX21" s="305"/>
      <c r="AY21" s="305"/>
      <c r="AZ21" s="305"/>
      <c r="BA21" s="305"/>
      <c r="BB21" s="305"/>
      <c r="BC21" s="305"/>
      <c r="BD21" s="305"/>
      <c r="BE21" s="305"/>
      <c r="BF21" s="319"/>
      <c r="BG21" s="277">
        <v>119039</v>
      </c>
      <c r="BH21" s="219"/>
      <c r="BI21" s="219"/>
      <c r="BJ21" s="219"/>
      <c r="BK21" s="219"/>
      <c r="BL21" s="219"/>
      <c r="BM21" s="219"/>
      <c r="BN21" s="282"/>
      <c r="BO21" s="285">
        <v>2.8</v>
      </c>
      <c r="BP21" s="285"/>
      <c r="BQ21" s="285"/>
      <c r="BR21" s="285"/>
      <c r="BS21" s="291" t="s">
        <v>140</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353</v>
      </c>
      <c r="C22" s="36"/>
      <c r="D22" s="36"/>
      <c r="E22" s="36"/>
      <c r="F22" s="36"/>
      <c r="G22" s="36"/>
      <c r="H22" s="36"/>
      <c r="I22" s="36"/>
      <c r="J22" s="36"/>
      <c r="K22" s="36"/>
      <c r="L22" s="36"/>
      <c r="M22" s="36"/>
      <c r="N22" s="36"/>
      <c r="O22" s="36"/>
      <c r="P22" s="36"/>
      <c r="Q22" s="272"/>
      <c r="R22" s="277">
        <v>5106918</v>
      </c>
      <c r="S22" s="219"/>
      <c r="T22" s="219"/>
      <c r="U22" s="219"/>
      <c r="V22" s="219"/>
      <c r="W22" s="219"/>
      <c r="X22" s="219"/>
      <c r="Y22" s="282"/>
      <c r="Z22" s="285">
        <v>26.3</v>
      </c>
      <c r="AA22" s="285"/>
      <c r="AB22" s="285"/>
      <c r="AC22" s="285"/>
      <c r="AD22" s="290">
        <v>4360539</v>
      </c>
      <c r="AE22" s="290"/>
      <c r="AF22" s="290"/>
      <c r="AG22" s="290"/>
      <c r="AH22" s="290"/>
      <c r="AI22" s="290"/>
      <c r="AJ22" s="290"/>
      <c r="AK22" s="290"/>
      <c r="AL22" s="286">
        <v>44.7</v>
      </c>
      <c r="AM22" s="240"/>
      <c r="AN22" s="240"/>
      <c r="AO22" s="299"/>
      <c r="AP22" s="302" t="s">
        <v>384</v>
      </c>
      <c r="AQ22" s="305"/>
      <c r="AR22" s="305"/>
      <c r="AS22" s="305"/>
      <c r="AT22" s="305"/>
      <c r="AU22" s="305"/>
      <c r="AV22" s="305"/>
      <c r="AW22" s="305"/>
      <c r="AX22" s="305"/>
      <c r="AY22" s="305"/>
      <c r="AZ22" s="305"/>
      <c r="BA22" s="305"/>
      <c r="BB22" s="305"/>
      <c r="BC22" s="305"/>
      <c r="BD22" s="305"/>
      <c r="BE22" s="305"/>
      <c r="BF22" s="319"/>
      <c r="BG22" s="277" t="s">
        <v>140</v>
      </c>
      <c r="BH22" s="219"/>
      <c r="BI22" s="219"/>
      <c r="BJ22" s="219"/>
      <c r="BK22" s="219"/>
      <c r="BL22" s="219"/>
      <c r="BM22" s="219"/>
      <c r="BN22" s="282"/>
      <c r="BO22" s="285" t="s">
        <v>140</v>
      </c>
      <c r="BP22" s="285"/>
      <c r="BQ22" s="285"/>
      <c r="BR22" s="285"/>
      <c r="BS22" s="291" t="s">
        <v>140</v>
      </c>
      <c r="BT22" s="219"/>
      <c r="BU22" s="219"/>
      <c r="BV22" s="219"/>
      <c r="BW22" s="219"/>
      <c r="BX22" s="219"/>
      <c r="BY22" s="219"/>
      <c r="BZ22" s="219"/>
      <c r="CA22" s="219"/>
      <c r="CB22" s="332"/>
      <c r="CD22" s="183" t="s">
        <v>385</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307</v>
      </c>
      <c r="C23" s="36"/>
      <c r="D23" s="36"/>
      <c r="E23" s="36"/>
      <c r="F23" s="36"/>
      <c r="G23" s="36"/>
      <c r="H23" s="36"/>
      <c r="I23" s="36"/>
      <c r="J23" s="36"/>
      <c r="K23" s="36"/>
      <c r="L23" s="36"/>
      <c r="M23" s="36"/>
      <c r="N23" s="36"/>
      <c r="O23" s="36"/>
      <c r="P23" s="36"/>
      <c r="Q23" s="272"/>
      <c r="R23" s="277">
        <v>4360539</v>
      </c>
      <c r="S23" s="219"/>
      <c r="T23" s="219"/>
      <c r="U23" s="219"/>
      <c r="V23" s="219"/>
      <c r="W23" s="219"/>
      <c r="X23" s="219"/>
      <c r="Y23" s="282"/>
      <c r="Z23" s="285">
        <v>22.5</v>
      </c>
      <c r="AA23" s="285"/>
      <c r="AB23" s="285"/>
      <c r="AC23" s="285"/>
      <c r="AD23" s="290">
        <v>4360539</v>
      </c>
      <c r="AE23" s="290"/>
      <c r="AF23" s="290"/>
      <c r="AG23" s="290"/>
      <c r="AH23" s="290"/>
      <c r="AI23" s="290"/>
      <c r="AJ23" s="290"/>
      <c r="AK23" s="290"/>
      <c r="AL23" s="286">
        <v>44.7</v>
      </c>
      <c r="AM23" s="240"/>
      <c r="AN23" s="240"/>
      <c r="AO23" s="299"/>
      <c r="AP23" s="302" t="s">
        <v>124</v>
      </c>
      <c r="AQ23" s="305"/>
      <c r="AR23" s="305"/>
      <c r="AS23" s="305"/>
      <c r="AT23" s="305"/>
      <c r="AU23" s="305"/>
      <c r="AV23" s="305"/>
      <c r="AW23" s="305"/>
      <c r="AX23" s="305"/>
      <c r="AY23" s="305"/>
      <c r="AZ23" s="305"/>
      <c r="BA23" s="305"/>
      <c r="BB23" s="305"/>
      <c r="BC23" s="305"/>
      <c r="BD23" s="305"/>
      <c r="BE23" s="305"/>
      <c r="BF23" s="319"/>
      <c r="BG23" s="277" t="s">
        <v>140</v>
      </c>
      <c r="BH23" s="219"/>
      <c r="BI23" s="219"/>
      <c r="BJ23" s="219"/>
      <c r="BK23" s="219"/>
      <c r="BL23" s="219"/>
      <c r="BM23" s="219"/>
      <c r="BN23" s="282"/>
      <c r="BO23" s="285" t="s">
        <v>140</v>
      </c>
      <c r="BP23" s="285"/>
      <c r="BQ23" s="285"/>
      <c r="BR23" s="285"/>
      <c r="BS23" s="291" t="s">
        <v>140</v>
      </c>
      <c r="BT23" s="219"/>
      <c r="BU23" s="219"/>
      <c r="BV23" s="219"/>
      <c r="BW23" s="219"/>
      <c r="BX23" s="219"/>
      <c r="BY23" s="219"/>
      <c r="BZ23" s="219"/>
      <c r="CA23" s="219"/>
      <c r="CB23" s="332"/>
      <c r="CD23" s="183" t="s">
        <v>326</v>
      </c>
      <c r="CE23" s="139"/>
      <c r="CF23" s="139"/>
      <c r="CG23" s="139"/>
      <c r="CH23" s="139"/>
      <c r="CI23" s="139"/>
      <c r="CJ23" s="139"/>
      <c r="CK23" s="139"/>
      <c r="CL23" s="139"/>
      <c r="CM23" s="139"/>
      <c r="CN23" s="139"/>
      <c r="CO23" s="139"/>
      <c r="CP23" s="139"/>
      <c r="CQ23" s="144"/>
      <c r="CR23" s="183" t="s">
        <v>386</v>
      </c>
      <c r="CS23" s="139"/>
      <c r="CT23" s="139"/>
      <c r="CU23" s="139"/>
      <c r="CV23" s="139"/>
      <c r="CW23" s="139"/>
      <c r="CX23" s="139"/>
      <c r="CY23" s="144"/>
      <c r="CZ23" s="183" t="s">
        <v>390</v>
      </c>
      <c r="DA23" s="139"/>
      <c r="DB23" s="139"/>
      <c r="DC23" s="144"/>
      <c r="DD23" s="183" t="s">
        <v>310</v>
      </c>
      <c r="DE23" s="139"/>
      <c r="DF23" s="139"/>
      <c r="DG23" s="139"/>
      <c r="DH23" s="139"/>
      <c r="DI23" s="139"/>
      <c r="DJ23" s="139"/>
      <c r="DK23" s="144"/>
      <c r="DL23" s="350" t="s">
        <v>392</v>
      </c>
      <c r="DM23" s="353"/>
      <c r="DN23" s="353"/>
      <c r="DO23" s="353"/>
      <c r="DP23" s="353"/>
      <c r="DQ23" s="353"/>
      <c r="DR23" s="353"/>
      <c r="DS23" s="353"/>
      <c r="DT23" s="353"/>
      <c r="DU23" s="353"/>
      <c r="DV23" s="357"/>
      <c r="DW23" s="183" t="s">
        <v>393</v>
      </c>
      <c r="DX23" s="139"/>
      <c r="DY23" s="139"/>
      <c r="DZ23" s="139"/>
      <c r="EA23" s="139"/>
      <c r="EB23" s="139"/>
      <c r="EC23" s="144"/>
    </row>
    <row r="24" spans="2:133" ht="11.25" customHeight="1">
      <c r="B24" s="263" t="s">
        <v>304</v>
      </c>
      <c r="C24" s="36"/>
      <c r="D24" s="36"/>
      <c r="E24" s="36"/>
      <c r="F24" s="36"/>
      <c r="G24" s="36"/>
      <c r="H24" s="36"/>
      <c r="I24" s="36"/>
      <c r="J24" s="36"/>
      <c r="K24" s="36"/>
      <c r="L24" s="36"/>
      <c r="M24" s="36"/>
      <c r="N24" s="36"/>
      <c r="O24" s="36"/>
      <c r="P24" s="36"/>
      <c r="Q24" s="272"/>
      <c r="R24" s="277">
        <v>746379</v>
      </c>
      <c r="S24" s="219"/>
      <c r="T24" s="219"/>
      <c r="U24" s="219"/>
      <c r="V24" s="219"/>
      <c r="W24" s="219"/>
      <c r="X24" s="219"/>
      <c r="Y24" s="282"/>
      <c r="Z24" s="285">
        <v>3.8</v>
      </c>
      <c r="AA24" s="285"/>
      <c r="AB24" s="285"/>
      <c r="AC24" s="285"/>
      <c r="AD24" s="290" t="s">
        <v>140</v>
      </c>
      <c r="AE24" s="290"/>
      <c r="AF24" s="290"/>
      <c r="AG24" s="290"/>
      <c r="AH24" s="290"/>
      <c r="AI24" s="290"/>
      <c r="AJ24" s="290"/>
      <c r="AK24" s="290"/>
      <c r="AL24" s="286" t="s">
        <v>140</v>
      </c>
      <c r="AM24" s="240"/>
      <c r="AN24" s="240"/>
      <c r="AO24" s="299"/>
      <c r="AP24" s="302" t="s">
        <v>394</v>
      </c>
      <c r="AQ24" s="305"/>
      <c r="AR24" s="305"/>
      <c r="AS24" s="305"/>
      <c r="AT24" s="305"/>
      <c r="AU24" s="305"/>
      <c r="AV24" s="305"/>
      <c r="AW24" s="305"/>
      <c r="AX24" s="305"/>
      <c r="AY24" s="305"/>
      <c r="AZ24" s="305"/>
      <c r="BA24" s="305"/>
      <c r="BB24" s="305"/>
      <c r="BC24" s="305"/>
      <c r="BD24" s="305"/>
      <c r="BE24" s="305"/>
      <c r="BF24" s="319"/>
      <c r="BG24" s="277" t="s">
        <v>140</v>
      </c>
      <c r="BH24" s="219"/>
      <c r="BI24" s="219"/>
      <c r="BJ24" s="219"/>
      <c r="BK24" s="219"/>
      <c r="BL24" s="219"/>
      <c r="BM24" s="219"/>
      <c r="BN24" s="282"/>
      <c r="BO24" s="285" t="s">
        <v>140</v>
      </c>
      <c r="BP24" s="285"/>
      <c r="BQ24" s="285"/>
      <c r="BR24" s="285"/>
      <c r="BS24" s="291" t="s">
        <v>140</v>
      </c>
      <c r="BT24" s="219"/>
      <c r="BU24" s="219"/>
      <c r="BV24" s="219"/>
      <c r="BW24" s="219"/>
      <c r="BX24" s="219"/>
      <c r="BY24" s="219"/>
      <c r="BZ24" s="219"/>
      <c r="CA24" s="219"/>
      <c r="CB24" s="332"/>
      <c r="CD24" s="262" t="s">
        <v>395</v>
      </c>
      <c r="CE24" s="268"/>
      <c r="CF24" s="268"/>
      <c r="CG24" s="268"/>
      <c r="CH24" s="268"/>
      <c r="CI24" s="268"/>
      <c r="CJ24" s="268"/>
      <c r="CK24" s="268"/>
      <c r="CL24" s="268"/>
      <c r="CM24" s="268"/>
      <c r="CN24" s="268"/>
      <c r="CO24" s="268"/>
      <c r="CP24" s="268"/>
      <c r="CQ24" s="271"/>
      <c r="CR24" s="276">
        <v>6599148</v>
      </c>
      <c r="CS24" s="279"/>
      <c r="CT24" s="279"/>
      <c r="CU24" s="279"/>
      <c r="CV24" s="279"/>
      <c r="CW24" s="279"/>
      <c r="CX24" s="279"/>
      <c r="CY24" s="281"/>
      <c r="CZ24" s="294">
        <v>36</v>
      </c>
      <c r="DA24" s="296"/>
      <c r="DB24" s="296"/>
      <c r="DC24" s="342"/>
      <c r="DD24" s="346">
        <v>4959550</v>
      </c>
      <c r="DE24" s="279"/>
      <c r="DF24" s="279"/>
      <c r="DG24" s="279"/>
      <c r="DH24" s="279"/>
      <c r="DI24" s="279"/>
      <c r="DJ24" s="279"/>
      <c r="DK24" s="281"/>
      <c r="DL24" s="346">
        <v>4945207</v>
      </c>
      <c r="DM24" s="279"/>
      <c r="DN24" s="279"/>
      <c r="DO24" s="279"/>
      <c r="DP24" s="279"/>
      <c r="DQ24" s="279"/>
      <c r="DR24" s="279"/>
      <c r="DS24" s="279"/>
      <c r="DT24" s="279"/>
      <c r="DU24" s="279"/>
      <c r="DV24" s="281"/>
      <c r="DW24" s="294">
        <v>48.5</v>
      </c>
      <c r="DX24" s="296"/>
      <c r="DY24" s="296"/>
      <c r="DZ24" s="296"/>
      <c r="EA24" s="296"/>
      <c r="EB24" s="296"/>
      <c r="EC24" s="298"/>
    </row>
    <row r="25" spans="2:133" ht="11.25" customHeight="1">
      <c r="B25" s="263" t="s">
        <v>398</v>
      </c>
      <c r="C25" s="36"/>
      <c r="D25" s="36"/>
      <c r="E25" s="36"/>
      <c r="F25" s="36"/>
      <c r="G25" s="36"/>
      <c r="H25" s="36"/>
      <c r="I25" s="36"/>
      <c r="J25" s="36"/>
      <c r="K25" s="36"/>
      <c r="L25" s="36"/>
      <c r="M25" s="36"/>
      <c r="N25" s="36"/>
      <c r="O25" s="36"/>
      <c r="P25" s="36"/>
      <c r="Q25" s="272"/>
      <c r="R25" s="277" t="s">
        <v>140</v>
      </c>
      <c r="S25" s="219"/>
      <c r="T25" s="219"/>
      <c r="U25" s="219"/>
      <c r="V25" s="219"/>
      <c r="W25" s="219"/>
      <c r="X25" s="219"/>
      <c r="Y25" s="282"/>
      <c r="Z25" s="285" t="s">
        <v>140</v>
      </c>
      <c r="AA25" s="285"/>
      <c r="AB25" s="285"/>
      <c r="AC25" s="285"/>
      <c r="AD25" s="290" t="s">
        <v>140</v>
      </c>
      <c r="AE25" s="290"/>
      <c r="AF25" s="290"/>
      <c r="AG25" s="290"/>
      <c r="AH25" s="290"/>
      <c r="AI25" s="290"/>
      <c r="AJ25" s="290"/>
      <c r="AK25" s="290"/>
      <c r="AL25" s="286" t="s">
        <v>140</v>
      </c>
      <c r="AM25" s="240"/>
      <c r="AN25" s="240"/>
      <c r="AO25" s="299"/>
      <c r="AP25" s="302" t="s">
        <v>287</v>
      </c>
      <c r="AQ25" s="305"/>
      <c r="AR25" s="305"/>
      <c r="AS25" s="305"/>
      <c r="AT25" s="305"/>
      <c r="AU25" s="305"/>
      <c r="AV25" s="305"/>
      <c r="AW25" s="305"/>
      <c r="AX25" s="305"/>
      <c r="AY25" s="305"/>
      <c r="AZ25" s="305"/>
      <c r="BA25" s="305"/>
      <c r="BB25" s="305"/>
      <c r="BC25" s="305"/>
      <c r="BD25" s="305"/>
      <c r="BE25" s="305"/>
      <c r="BF25" s="319"/>
      <c r="BG25" s="277" t="s">
        <v>140</v>
      </c>
      <c r="BH25" s="219"/>
      <c r="BI25" s="219"/>
      <c r="BJ25" s="219"/>
      <c r="BK25" s="219"/>
      <c r="BL25" s="219"/>
      <c r="BM25" s="219"/>
      <c r="BN25" s="282"/>
      <c r="BO25" s="285" t="s">
        <v>140</v>
      </c>
      <c r="BP25" s="285"/>
      <c r="BQ25" s="285"/>
      <c r="BR25" s="285"/>
      <c r="BS25" s="291" t="s">
        <v>140</v>
      </c>
      <c r="BT25" s="219"/>
      <c r="BU25" s="219"/>
      <c r="BV25" s="219"/>
      <c r="BW25" s="219"/>
      <c r="BX25" s="219"/>
      <c r="BY25" s="219"/>
      <c r="BZ25" s="219"/>
      <c r="CA25" s="219"/>
      <c r="CB25" s="332"/>
      <c r="CD25" s="263" t="s">
        <v>208</v>
      </c>
      <c r="CE25" s="36"/>
      <c r="CF25" s="36"/>
      <c r="CG25" s="36"/>
      <c r="CH25" s="36"/>
      <c r="CI25" s="36"/>
      <c r="CJ25" s="36"/>
      <c r="CK25" s="36"/>
      <c r="CL25" s="36"/>
      <c r="CM25" s="36"/>
      <c r="CN25" s="36"/>
      <c r="CO25" s="36"/>
      <c r="CP25" s="36"/>
      <c r="CQ25" s="272"/>
      <c r="CR25" s="277">
        <v>2831026</v>
      </c>
      <c r="CS25" s="318"/>
      <c r="CT25" s="318"/>
      <c r="CU25" s="318"/>
      <c r="CV25" s="318"/>
      <c r="CW25" s="318"/>
      <c r="CX25" s="318"/>
      <c r="CY25" s="337"/>
      <c r="CZ25" s="286">
        <v>15.4</v>
      </c>
      <c r="DA25" s="340"/>
      <c r="DB25" s="340"/>
      <c r="DC25" s="343"/>
      <c r="DD25" s="291">
        <v>2671447</v>
      </c>
      <c r="DE25" s="318"/>
      <c r="DF25" s="318"/>
      <c r="DG25" s="318"/>
      <c r="DH25" s="318"/>
      <c r="DI25" s="318"/>
      <c r="DJ25" s="318"/>
      <c r="DK25" s="337"/>
      <c r="DL25" s="291">
        <v>2658517</v>
      </c>
      <c r="DM25" s="318"/>
      <c r="DN25" s="318"/>
      <c r="DO25" s="318"/>
      <c r="DP25" s="318"/>
      <c r="DQ25" s="318"/>
      <c r="DR25" s="318"/>
      <c r="DS25" s="318"/>
      <c r="DT25" s="318"/>
      <c r="DU25" s="318"/>
      <c r="DV25" s="337"/>
      <c r="DW25" s="286">
        <v>26.1</v>
      </c>
      <c r="DX25" s="340"/>
      <c r="DY25" s="340"/>
      <c r="DZ25" s="340"/>
      <c r="EA25" s="340"/>
      <c r="EB25" s="340"/>
      <c r="EC25" s="365"/>
    </row>
    <row r="26" spans="2:133" ht="11.25" customHeight="1">
      <c r="B26" s="263" t="s">
        <v>82</v>
      </c>
      <c r="C26" s="36"/>
      <c r="D26" s="36"/>
      <c r="E26" s="36"/>
      <c r="F26" s="36"/>
      <c r="G26" s="36"/>
      <c r="H26" s="36"/>
      <c r="I26" s="36"/>
      <c r="J26" s="36"/>
      <c r="K26" s="36"/>
      <c r="L26" s="36"/>
      <c r="M26" s="36"/>
      <c r="N26" s="36"/>
      <c r="O26" s="36"/>
      <c r="P26" s="36"/>
      <c r="Q26" s="272"/>
      <c r="R26" s="277">
        <v>10447469</v>
      </c>
      <c r="S26" s="219"/>
      <c r="T26" s="219"/>
      <c r="U26" s="219"/>
      <c r="V26" s="219"/>
      <c r="W26" s="219"/>
      <c r="X26" s="219"/>
      <c r="Y26" s="282"/>
      <c r="Z26" s="285">
        <v>53.9</v>
      </c>
      <c r="AA26" s="285"/>
      <c r="AB26" s="285"/>
      <c r="AC26" s="285"/>
      <c r="AD26" s="290">
        <v>9701090</v>
      </c>
      <c r="AE26" s="290"/>
      <c r="AF26" s="290"/>
      <c r="AG26" s="290"/>
      <c r="AH26" s="290"/>
      <c r="AI26" s="290"/>
      <c r="AJ26" s="290"/>
      <c r="AK26" s="290"/>
      <c r="AL26" s="286">
        <v>99.4</v>
      </c>
      <c r="AM26" s="240"/>
      <c r="AN26" s="240"/>
      <c r="AO26" s="299"/>
      <c r="AP26" s="302" t="s">
        <v>400</v>
      </c>
      <c r="AQ26" s="304"/>
      <c r="AR26" s="304"/>
      <c r="AS26" s="304"/>
      <c r="AT26" s="304"/>
      <c r="AU26" s="304"/>
      <c r="AV26" s="304"/>
      <c r="AW26" s="304"/>
      <c r="AX26" s="304"/>
      <c r="AY26" s="304"/>
      <c r="AZ26" s="304"/>
      <c r="BA26" s="304"/>
      <c r="BB26" s="304"/>
      <c r="BC26" s="304"/>
      <c r="BD26" s="304"/>
      <c r="BE26" s="304"/>
      <c r="BF26" s="319"/>
      <c r="BG26" s="277" t="s">
        <v>140</v>
      </c>
      <c r="BH26" s="219"/>
      <c r="BI26" s="219"/>
      <c r="BJ26" s="219"/>
      <c r="BK26" s="219"/>
      <c r="BL26" s="219"/>
      <c r="BM26" s="219"/>
      <c r="BN26" s="282"/>
      <c r="BO26" s="285" t="s">
        <v>140</v>
      </c>
      <c r="BP26" s="285"/>
      <c r="BQ26" s="285"/>
      <c r="BR26" s="285"/>
      <c r="BS26" s="291" t="s">
        <v>140</v>
      </c>
      <c r="BT26" s="219"/>
      <c r="BU26" s="219"/>
      <c r="BV26" s="219"/>
      <c r="BW26" s="219"/>
      <c r="BX26" s="219"/>
      <c r="BY26" s="219"/>
      <c r="BZ26" s="219"/>
      <c r="CA26" s="219"/>
      <c r="CB26" s="332"/>
      <c r="CD26" s="263" t="s">
        <v>109</v>
      </c>
      <c r="CE26" s="36"/>
      <c r="CF26" s="36"/>
      <c r="CG26" s="36"/>
      <c r="CH26" s="36"/>
      <c r="CI26" s="36"/>
      <c r="CJ26" s="36"/>
      <c r="CK26" s="36"/>
      <c r="CL26" s="36"/>
      <c r="CM26" s="36"/>
      <c r="CN26" s="36"/>
      <c r="CO26" s="36"/>
      <c r="CP26" s="36"/>
      <c r="CQ26" s="272"/>
      <c r="CR26" s="277">
        <v>1965383</v>
      </c>
      <c r="CS26" s="219"/>
      <c r="CT26" s="219"/>
      <c r="CU26" s="219"/>
      <c r="CV26" s="219"/>
      <c r="CW26" s="219"/>
      <c r="CX26" s="219"/>
      <c r="CY26" s="282"/>
      <c r="CZ26" s="286">
        <v>10.7</v>
      </c>
      <c r="DA26" s="340"/>
      <c r="DB26" s="340"/>
      <c r="DC26" s="343"/>
      <c r="DD26" s="291">
        <v>1827552</v>
      </c>
      <c r="DE26" s="219"/>
      <c r="DF26" s="219"/>
      <c r="DG26" s="219"/>
      <c r="DH26" s="219"/>
      <c r="DI26" s="219"/>
      <c r="DJ26" s="219"/>
      <c r="DK26" s="282"/>
      <c r="DL26" s="291" t="s">
        <v>140</v>
      </c>
      <c r="DM26" s="219"/>
      <c r="DN26" s="219"/>
      <c r="DO26" s="219"/>
      <c r="DP26" s="219"/>
      <c r="DQ26" s="219"/>
      <c r="DR26" s="219"/>
      <c r="DS26" s="219"/>
      <c r="DT26" s="219"/>
      <c r="DU26" s="219"/>
      <c r="DV26" s="282"/>
      <c r="DW26" s="286" t="s">
        <v>140</v>
      </c>
      <c r="DX26" s="340"/>
      <c r="DY26" s="340"/>
      <c r="DZ26" s="340"/>
      <c r="EA26" s="340"/>
      <c r="EB26" s="340"/>
      <c r="EC26" s="365"/>
    </row>
    <row r="27" spans="2:133" ht="11.25" customHeight="1">
      <c r="B27" s="263" t="s">
        <v>401</v>
      </c>
      <c r="C27" s="36"/>
      <c r="D27" s="36"/>
      <c r="E27" s="36"/>
      <c r="F27" s="36"/>
      <c r="G27" s="36"/>
      <c r="H27" s="36"/>
      <c r="I27" s="36"/>
      <c r="J27" s="36"/>
      <c r="K27" s="36"/>
      <c r="L27" s="36"/>
      <c r="M27" s="36"/>
      <c r="N27" s="36"/>
      <c r="O27" s="36"/>
      <c r="P27" s="36"/>
      <c r="Q27" s="272"/>
      <c r="R27" s="277">
        <v>6003</v>
      </c>
      <c r="S27" s="219"/>
      <c r="T27" s="219"/>
      <c r="U27" s="219"/>
      <c r="V27" s="219"/>
      <c r="W27" s="219"/>
      <c r="X27" s="219"/>
      <c r="Y27" s="282"/>
      <c r="Z27" s="285">
        <v>0</v>
      </c>
      <c r="AA27" s="285"/>
      <c r="AB27" s="285"/>
      <c r="AC27" s="285"/>
      <c r="AD27" s="290">
        <v>6003</v>
      </c>
      <c r="AE27" s="290"/>
      <c r="AF27" s="290"/>
      <c r="AG27" s="290"/>
      <c r="AH27" s="290"/>
      <c r="AI27" s="290"/>
      <c r="AJ27" s="290"/>
      <c r="AK27" s="290"/>
      <c r="AL27" s="286">
        <v>0.1</v>
      </c>
      <c r="AM27" s="240"/>
      <c r="AN27" s="240"/>
      <c r="AO27" s="299"/>
      <c r="AP27" s="263" t="s">
        <v>403</v>
      </c>
      <c r="AQ27" s="36"/>
      <c r="AR27" s="36"/>
      <c r="AS27" s="36"/>
      <c r="AT27" s="36"/>
      <c r="AU27" s="36"/>
      <c r="AV27" s="36"/>
      <c r="AW27" s="36"/>
      <c r="AX27" s="36"/>
      <c r="AY27" s="36"/>
      <c r="AZ27" s="36"/>
      <c r="BA27" s="36"/>
      <c r="BB27" s="36"/>
      <c r="BC27" s="36"/>
      <c r="BD27" s="36"/>
      <c r="BE27" s="36"/>
      <c r="BF27" s="272"/>
      <c r="BG27" s="277">
        <v>4324962</v>
      </c>
      <c r="BH27" s="219"/>
      <c r="BI27" s="219"/>
      <c r="BJ27" s="219"/>
      <c r="BK27" s="219"/>
      <c r="BL27" s="219"/>
      <c r="BM27" s="219"/>
      <c r="BN27" s="282"/>
      <c r="BO27" s="285">
        <v>100</v>
      </c>
      <c r="BP27" s="285"/>
      <c r="BQ27" s="285"/>
      <c r="BR27" s="285"/>
      <c r="BS27" s="291" t="s">
        <v>140</v>
      </c>
      <c r="BT27" s="219"/>
      <c r="BU27" s="219"/>
      <c r="BV27" s="219"/>
      <c r="BW27" s="219"/>
      <c r="BX27" s="219"/>
      <c r="BY27" s="219"/>
      <c r="BZ27" s="219"/>
      <c r="CA27" s="219"/>
      <c r="CB27" s="332"/>
      <c r="CD27" s="263" t="s">
        <v>235</v>
      </c>
      <c r="CE27" s="36"/>
      <c r="CF27" s="36"/>
      <c r="CG27" s="36"/>
      <c r="CH27" s="36"/>
      <c r="CI27" s="36"/>
      <c r="CJ27" s="36"/>
      <c r="CK27" s="36"/>
      <c r="CL27" s="36"/>
      <c r="CM27" s="36"/>
      <c r="CN27" s="36"/>
      <c r="CO27" s="36"/>
      <c r="CP27" s="36"/>
      <c r="CQ27" s="272"/>
      <c r="CR27" s="277">
        <v>2156171</v>
      </c>
      <c r="CS27" s="318"/>
      <c r="CT27" s="318"/>
      <c r="CU27" s="318"/>
      <c r="CV27" s="318"/>
      <c r="CW27" s="318"/>
      <c r="CX27" s="318"/>
      <c r="CY27" s="337"/>
      <c r="CZ27" s="286">
        <v>11.8</v>
      </c>
      <c r="DA27" s="340"/>
      <c r="DB27" s="340"/>
      <c r="DC27" s="343"/>
      <c r="DD27" s="291">
        <v>676152</v>
      </c>
      <c r="DE27" s="318"/>
      <c r="DF27" s="318"/>
      <c r="DG27" s="318"/>
      <c r="DH27" s="318"/>
      <c r="DI27" s="318"/>
      <c r="DJ27" s="318"/>
      <c r="DK27" s="337"/>
      <c r="DL27" s="291">
        <v>674739</v>
      </c>
      <c r="DM27" s="318"/>
      <c r="DN27" s="318"/>
      <c r="DO27" s="318"/>
      <c r="DP27" s="318"/>
      <c r="DQ27" s="318"/>
      <c r="DR27" s="318"/>
      <c r="DS27" s="318"/>
      <c r="DT27" s="318"/>
      <c r="DU27" s="318"/>
      <c r="DV27" s="337"/>
      <c r="DW27" s="286">
        <v>6.6</v>
      </c>
      <c r="DX27" s="340"/>
      <c r="DY27" s="340"/>
      <c r="DZ27" s="340"/>
      <c r="EA27" s="340"/>
      <c r="EB27" s="340"/>
      <c r="EC27" s="365"/>
    </row>
    <row r="28" spans="2:133" ht="11.25" customHeight="1">
      <c r="B28" s="263" t="s">
        <v>162</v>
      </c>
      <c r="C28" s="36"/>
      <c r="D28" s="36"/>
      <c r="E28" s="36"/>
      <c r="F28" s="36"/>
      <c r="G28" s="36"/>
      <c r="H28" s="36"/>
      <c r="I28" s="36"/>
      <c r="J28" s="36"/>
      <c r="K28" s="36"/>
      <c r="L28" s="36"/>
      <c r="M28" s="36"/>
      <c r="N28" s="36"/>
      <c r="O28" s="36"/>
      <c r="P28" s="36"/>
      <c r="Q28" s="272"/>
      <c r="R28" s="277">
        <v>126586</v>
      </c>
      <c r="S28" s="219"/>
      <c r="T28" s="219"/>
      <c r="U28" s="219"/>
      <c r="V28" s="219"/>
      <c r="W28" s="219"/>
      <c r="X28" s="219"/>
      <c r="Y28" s="282"/>
      <c r="Z28" s="285">
        <v>0.7</v>
      </c>
      <c r="AA28" s="285"/>
      <c r="AB28" s="285"/>
      <c r="AC28" s="285"/>
      <c r="AD28" s="290" t="s">
        <v>140</v>
      </c>
      <c r="AE28" s="290"/>
      <c r="AF28" s="290"/>
      <c r="AG28" s="290"/>
      <c r="AH28" s="290"/>
      <c r="AI28" s="290"/>
      <c r="AJ28" s="290"/>
      <c r="AK28" s="290"/>
      <c r="AL28" s="286" t="s">
        <v>140</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396</v>
      </c>
      <c r="CE28" s="36"/>
      <c r="CF28" s="36"/>
      <c r="CG28" s="36"/>
      <c r="CH28" s="36"/>
      <c r="CI28" s="36"/>
      <c r="CJ28" s="36"/>
      <c r="CK28" s="36"/>
      <c r="CL28" s="36"/>
      <c r="CM28" s="36"/>
      <c r="CN28" s="36"/>
      <c r="CO28" s="36"/>
      <c r="CP28" s="36"/>
      <c r="CQ28" s="272"/>
      <c r="CR28" s="277">
        <v>1611951</v>
      </c>
      <c r="CS28" s="219"/>
      <c r="CT28" s="219"/>
      <c r="CU28" s="219"/>
      <c r="CV28" s="219"/>
      <c r="CW28" s="219"/>
      <c r="CX28" s="219"/>
      <c r="CY28" s="282"/>
      <c r="CZ28" s="286">
        <v>8.8000000000000007</v>
      </c>
      <c r="DA28" s="340"/>
      <c r="DB28" s="340"/>
      <c r="DC28" s="343"/>
      <c r="DD28" s="291">
        <v>1611951</v>
      </c>
      <c r="DE28" s="219"/>
      <c r="DF28" s="219"/>
      <c r="DG28" s="219"/>
      <c r="DH28" s="219"/>
      <c r="DI28" s="219"/>
      <c r="DJ28" s="219"/>
      <c r="DK28" s="282"/>
      <c r="DL28" s="291">
        <v>1611951</v>
      </c>
      <c r="DM28" s="219"/>
      <c r="DN28" s="219"/>
      <c r="DO28" s="219"/>
      <c r="DP28" s="219"/>
      <c r="DQ28" s="219"/>
      <c r="DR28" s="219"/>
      <c r="DS28" s="219"/>
      <c r="DT28" s="219"/>
      <c r="DU28" s="219"/>
      <c r="DV28" s="282"/>
      <c r="DW28" s="286">
        <v>15.8</v>
      </c>
      <c r="DX28" s="340"/>
      <c r="DY28" s="340"/>
      <c r="DZ28" s="340"/>
      <c r="EA28" s="340"/>
      <c r="EB28" s="340"/>
      <c r="EC28" s="365"/>
    </row>
    <row r="29" spans="2:133" ht="11.25" customHeight="1">
      <c r="B29" s="263" t="s">
        <v>324</v>
      </c>
      <c r="C29" s="36"/>
      <c r="D29" s="36"/>
      <c r="E29" s="36"/>
      <c r="F29" s="36"/>
      <c r="G29" s="36"/>
      <c r="H29" s="36"/>
      <c r="I29" s="36"/>
      <c r="J29" s="36"/>
      <c r="K29" s="36"/>
      <c r="L29" s="36"/>
      <c r="M29" s="36"/>
      <c r="N29" s="36"/>
      <c r="O29" s="36"/>
      <c r="P29" s="36"/>
      <c r="Q29" s="272"/>
      <c r="R29" s="277">
        <v>126025</v>
      </c>
      <c r="S29" s="219"/>
      <c r="T29" s="219"/>
      <c r="U29" s="219"/>
      <c r="V29" s="219"/>
      <c r="W29" s="219"/>
      <c r="X29" s="219"/>
      <c r="Y29" s="282"/>
      <c r="Z29" s="285">
        <v>0.6</v>
      </c>
      <c r="AA29" s="285"/>
      <c r="AB29" s="285"/>
      <c r="AC29" s="285"/>
      <c r="AD29" s="290">
        <v>10251</v>
      </c>
      <c r="AE29" s="290"/>
      <c r="AF29" s="290"/>
      <c r="AG29" s="290"/>
      <c r="AH29" s="290"/>
      <c r="AI29" s="290"/>
      <c r="AJ29" s="290"/>
      <c r="AK29" s="290"/>
      <c r="AL29" s="286">
        <v>0.1</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182</v>
      </c>
      <c r="CE29" s="42"/>
      <c r="CF29" s="263" t="s">
        <v>24</v>
      </c>
      <c r="CG29" s="36"/>
      <c r="CH29" s="36"/>
      <c r="CI29" s="36"/>
      <c r="CJ29" s="36"/>
      <c r="CK29" s="36"/>
      <c r="CL29" s="36"/>
      <c r="CM29" s="36"/>
      <c r="CN29" s="36"/>
      <c r="CO29" s="36"/>
      <c r="CP29" s="36"/>
      <c r="CQ29" s="272"/>
      <c r="CR29" s="277">
        <v>1611951</v>
      </c>
      <c r="CS29" s="318"/>
      <c r="CT29" s="318"/>
      <c r="CU29" s="318"/>
      <c r="CV29" s="318"/>
      <c r="CW29" s="318"/>
      <c r="CX29" s="318"/>
      <c r="CY29" s="337"/>
      <c r="CZ29" s="286">
        <v>8.8000000000000007</v>
      </c>
      <c r="DA29" s="340"/>
      <c r="DB29" s="340"/>
      <c r="DC29" s="343"/>
      <c r="DD29" s="291">
        <v>1611951</v>
      </c>
      <c r="DE29" s="318"/>
      <c r="DF29" s="318"/>
      <c r="DG29" s="318"/>
      <c r="DH29" s="318"/>
      <c r="DI29" s="318"/>
      <c r="DJ29" s="318"/>
      <c r="DK29" s="337"/>
      <c r="DL29" s="291">
        <v>1611951</v>
      </c>
      <c r="DM29" s="318"/>
      <c r="DN29" s="318"/>
      <c r="DO29" s="318"/>
      <c r="DP29" s="318"/>
      <c r="DQ29" s="318"/>
      <c r="DR29" s="318"/>
      <c r="DS29" s="318"/>
      <c r="DT29" s="318"/>
      <c r="DU29" s="318"/>
      <c r="DV29" s="337"/>
      <c r="DW29" s="286">
        <v>15.8</v>
      </c>
      <c r="DX29" s="340"/>
      <c r="DY29" s="340"/>
      <c r="DZ29" s="340"/>
      <c r="EA29" s="340"/>
      <c r="EB29" s="340"/>
      <c r="EC29" s="365"/>
    </row>
    <row r="30" spans="2:133" ht="11.25" customHeight="1">
      <c r="B30" s="263" t="s">
        <v>20</v>
      </c>
      <c r="C30" s="36"/>
      <c r="D30" s="36"/>
      <c r="E30" s="36"/>
      <c r="F30" s="36"/>
      <c r="G30" s="36"/>
      <c r="H30" s="36"/>
      <c r="I30" s="36"/>
      <c r="J30" s="36"/>
      <c r="K30" s="36"/>
      <c r="L30" s="36"/>
      <c r="M30" s="36"/>
      <c r="N30" s="36"/>
      <c r="O30" s="36"/>
      <c r="P30" s="36"/>
      <c r="Q30" s="272"/>
      <c r="R30" s="277">
        <v>83702</v>
      </c>
      <c r="S30" s="219"/>
      <c r="T30" s="219"/>
      <c r="U30" s="219"/>
      <c r="V30" s="219"/>
      <c r="W30" s="219"/>
      <c r="X30" s="219"/>
      <c r="Y30" s="282"/>
      <c r="Z30" s="285">
        <v>0.4</v>
      </c>
      <c r="AA30" s="285"/>
      <c r="AB30" s="285"/>
      <c r="AC30" s="285"/>
      <c r="AD30" s="290">
        <v>553</v>
      </c>
      <c r="AE30" s="290"/>
      <c r="AF30" s="290"/>
      <c r="AG30" s="290"/>
      <c r="AH30" s="290"/>
      <c r="AI30" s="290"/>
      <c r="AJ30" s="290"/>
      <c r="AK30" s="290"/>
      <c r="AL30" s="286">
        <v>0</v>
      </c>
      <c r="AM30" s="240"/>
      <c r="AN30" s="240"/>
      <c r="AO30" s="299"/>
      <c r="AP30" s="183" t="s">
        <v>326</v>
      </c>
      <c r="AQ30" s="139"/>
      <c r="AR30" s="139"/>
      <c r="AS30" s="139"/>
      <c r="AT30" s="139"/>
      <c r="AU30" s="139"/>
      <c r="AV30" s="139"/>
      <c r="AW30" s="139"/>
      <c r="AX30" s="139"/>
      <c r="AY30" s="139"/>
      <c r="AZ30" s="139"/>
      <c r="BA30" s="139"/>
      <c r="BB30" s="139"/>
      <c r="BC30" s="139"/>
      <c r="BD30" s="139"/>
      <c r="BE30" s="139"/>
      <c r="BF30" s="144"/>
      <c r="BG30" s="183" t="s">
        <v>170</v>
      </c>
      <c r="BH30" s="326"/>
      <c r="BI30" s="326"/>
      <c r="BJ30" s="326"/>
      <c r="BK30" s="326"/>
      <c r="BL30" s="326"/>
      <c r="BM30" s="326"/>
      <c r="BN30" s="326"/>
      <c r="BO30" s="326"/>
      <c r="BP30" s="326"/>
      <c r="BQ30" s="329"/>
      <c r="BR30" s="183" t="s">
        <v>405</v>
      </c>
      <c r="BS30" s="326"/>
      <c r="BT30" s="326"/>
      <c r="BU30" s="326"/>
      <c r="BV30" s="326"/>
      <c r="BW30" s="326"/>
      <c r="BX30" s="326"/>
      <c r="BY30" s="326"/>
      <c r="BZ30" s="326"/>
      <c r="CA30" s="326"/>
      <c r="CB30" s="329"/>
      <c r="CD30" s="134"/>
      <c r="CE30" s="43"/>
      <c r="CF30" s="263" t="s">
        <v>406</v>
      </c>
      <c r="CG30" s="36"/>
      <c r="CH30" s="36"/>
      <c r="CI30" s="36"/>
      <c r="CJ30" s="36"/>
      <c r="CK30" s="36"/>
      <c r="CL30" s="36"/>
      <c r="CM30" s="36"/>
      <c r="CN30" s="36"/>
      <c r="CO30" s="36"/>
      <c r="CP30" s="36"/>
      <c r="CQ30" s="272"/>
      <c r="CR30" s="277">
        <v>1528832</v>
      </c>
      <c r="CS30" s="219"/>
      <c r="CT30" s="219"/>
      <c r="CU30" s="219"/>
      <c r="CV30" s="219"/>
      <c r="CW30" s="219"/>
      <c r="CX30" s="219"/>
      <c r="CY30" s="282"/>
      <c r="CZ30" s="286">
        <v>8.3000000000000007</v>
      </c>
      <c r="DA30" s="340"/>
      <c r="DB30" s="340"/>
      <c r="DC30" s="343"/>
      <c r="DD30" s="291">
        <v>1528832</v>
      </c>
      <c r="DE30" s="219"/>
      <c r="DF30" s="219"/>
      <c r="DG30" s="219"/>
      <c r="DH30" s="219"/>
      <c r="DI30" s="219"/>
      <c r="DJ30" s="219"/>
      <c r="DK30" s="282"/>
      <c r="DL30" s="291">
        <v>1528832</v>
      </c>
      <c r="DM30" s="219"/>
      <c r="DN30" s="219"/>
      <c r="DO30" s="219"/>
      <c r="DP30" s="219"/>
      <c r="DQ30" s="219"/>
      <c r="DR30" s="219"/>
      <c r="DS30" s="219"/>
      <c r="DT30" s="219"/>
      <c r="DU30" s="219"/>
      <c r="DV30" s="282"/>
      <c r="DW30" s="286">
        <v>15</v>
      </c>
      <c r="DX30" s="340"/>
      <c r="DY30" s="340"/>
      <c r="DZ30" s="340"/>
      <c r="EA30" s="340"/>
      <c r="EB30" s="340"/>
      <c r="EC30" s="365"/>
    </row>
    <row r="31" spans="2:133" ht="11.25" customHeight="1">
      <c r="B31" s="263" t="s">
        <v>354</v>
      </c>
      <c r="C31" s="36"/>
      <c r="D31" s="36"/>
      <c r="E31" s="36"/>
      <c r="F31" s="36"/>
      <c r="G31" s="36"/>
      <c r="H31" s="36"/>
      <c r="I31" s="36"/>
      <c r="J31" s="36"/>
      <c r="K31" s="36"/>
      <c r="L31" s="36"/>
      <c r="M31" s="36"/>
      <c r="N31" s="36"/>
      <c r="O31" s="36"/>
      <c r="P31" s="36"/>
      <c r="Q31" s="272"/>
      <c r="R31" s="277">
        <v>1811427</v>
      </c>
      <c r="S31" s="219"/>
      <c r="T31" s="219"/>
      <c r="U31" s="219"/>
      <c r="V31" s="219"/>
      <c r="W31" s="219"/>
      <c r="X31" s="219"/>
      <c r="Y31" s="282"/>
      <c r="Z31" s="285">
        <v>9.3000000000000007</v>
      </c>
      <c r="AA31" s="285"/>
      <c r="AB31" s="285"/>
      <c r="AC31" s="285"/>
      <c r="AD31" s="290" t="s">
        <v>140</v>
      </c>
      <c r="AE31" s="290"/>
      <c r="AF31" s="290"/>
      <c r="AG31" s="290"/>
      <c r="AH31" s="290"/>
      <c r="AI31" s="290"/>
      <c r="AJ31" s="290"/>
      <c r="AK31" s="290"/>
      <c r="AL31" s="286" t="s">
        <v>140</v>
      </c>
      <c r="AM31" s="240"/>
      <c r="AN31" s="240"/>
      <c r="AO31" s="299"/>
      <c r="AP31" s="163" t="s">
        <v>10</v>
      </c>
      <c r="AQ31" s="179"/>
      <c r="AR31" s="179"/>
      <c r="AS31" s="179"/>
      <c r="AT31" s="311" t="s">
        <v>407</v>
      </c>
      <c r="AU31" s="268"/>
      <c r="AV31" s="268"/>
      <c r="AW31" s="268"/>
      <c r="AX31" s="262" t="s">
        <v>288</v>
      </c>
      <c r="AY31" s="268"/>
      <c r="AZ31" s="268"/>
      <c r="BA31" s="268"/>
      <c r="BB31" s="268"/>
      <c r="BC31" s="268"/>
      <c r="BD31" s="268"/>
      <c r="BE31" s="268"/>
      <c r="BF31" s="271"/>
      <c r="BG31" s="323">
        <v>98.4</v>
      </c>
      <c r="BH31" s="327"/>
      <c r="BI31" s="327"/>
      <c r="BJ31" s="327"/>
      <c r="BK31" s="327"/>
      <c r="BL31" s="327"/>
      <c r="BM31" s="296">
        <v>93.2</v>
      </c>
      <c r="BN31" s="327"/>
      <c r="BO31" s="327"/>
      <c r="BP31" s="327"/>
      <c r="BQ31" s="330"/>
      <c r="BR31" s="323">
        <v>98.4</v>
      </c>
      <c r="BS31" s="327"/>
      <c r="BT31" s="327"/>
      <c r="BU31" s="327"/>
      <c r="BV31" s="327"/>
      <c r="BW31" s="327"/>
      <c r="BX31" s="296">
        <v>92.3</v>
      </c>
      <c r="BY31" s="327"/>
      <c r="BZ31" s="327"/>
      <c r="CA31" s="327"/>
      <c r="CB31" s="330"/>
      <c r="CD31" s="134"/>
      <c r="CE31" s="43"/>
      <c r="CF31" s="263" t="s">
        <v>325</v>
      </c>
      <c r="CG31" s="36"/>
      <c r="CH31" s="36"/>
      <c r="CI31" s="36"/>
      <c r="CJ31" s="36"/>
      <c r="CK31" s="36"/>
      <c r="CL31" s="36"/>
      <c r="CM31" s="36"/>
      <c r="CN31" s="36"/>
      <c r="CO31" s="36"/>
      <c r="CP31" s="36"/>
      <c r="CQ31" s="272"/>
      <c r="CR31" s="277">
        <v>83119</v>
      </c>
      <c r="CS31" s="318"/>
      <c r="CT31" s="318"/>
      <c r="CU31" s="318"/>
      <c r="CV31" s="318"/>
      <c r="CW31" s="318"/>
      <c r="CX31" s="318"/>
      <c r="CY31" s="337"/>
      <c r="CZ31" s="286">
        <v>0.5</v>
      </c>
      <c r="DA31" s="340"/>
      <c r="DB31" s="340"/>
      <c r="DC31" s="343"/>
      <c r="DD31" s="291">
        <v>83119</v>
      </c>
      <c r="DE31" s="318"/>
      <c r="DF31" s="318"/>
      <c r="DG31" s="318"/>
      <c r="DH31" s="318"/>
      <c r="DI31" s="318"/>
      <c r="DJ31" s="318"/>
      <c r="DK31" s="337"/>
      <c r="DL31" s="291">
        <v>83119</v>
      </c>
      <c r="DM31" s="318"/>
      <c r="DN31" s="318"/>
      <c r="DO31" s="318"/>
      <c r="DP31" s="318"/>
      <c r="DQ31" s="318"/>
      <c r="DR31" s="318"/>
      <c r="DS31" s="318"/>
      <c r="DT31" s="318"/>
      <c r="DU31" s="318"/>
      <c r="DV31" s="337"/>
      <c r="DW31" s="286">
        <v>0.8</v>
      </c>
      <c r="DX31" s="340"/>
      <c r="DY31" s="340"/>
      <c r="DZ31" s="340"/>
      <c r="EA31" s="340"/>
      <c r="EB31" s="340"/>
      <c r="EC31" s="365"/>
    </row>
    <row r="32" spans="2:133" ht="11.25" customHeight="1">
      <c r="B32" s="264" t="s">
        <v>58</v>
      </c>
      <c r="C32" s="269"/>
      <c r="D32" s="269"/>
      <c r="E32" s="269"/>
      <c r="F32" s="269"/>
      <c r="G32" s="269"/>
      <c r="H32" s="269"/>
      <c r="I32" s="269"/>
      <c r="J32" s="269"/>
      <c r="K32" s="269"/>
      <c r="L32" s="269"/>
      <c r="M32" s="269"/>
      <c r="N32" s="269"/>
      <c r="O32" s="269"/>
      <c r="P32" s="269"/>
      <c r="Q32" s="273"/>
      <c r="R32" s="277" t="s">
        <v>140</v>
      </c>
      <c r="S32" s="219"/>
      <c r="T32" s="219"/>
      <c r="U32" s="219"/>
      <c r="V32" s="219"/>
      <c r="W32" s="219"/>
      <c r="X32" s="219"/>
      <c r="Y32" s="282"/>
      <c r="Z32" s="285" t="s">
        <v>140</v>
      </c>
      <c r="AA32" s="285"/>
      <c r="AB32" s="285"/>
      <c r="AC32" s="285"/>
      <c r="AD32" s="290" t="s">
        <v>140</v>
      </c>
      <c r="AE32" s="290"/>
      <c r="AF32" s="290"/>
      <c r="AG32" s="290"/>
      <c r="AH32" s="290"/>
      <c r="AI32" s="290"/>
      <c r="AJ32" s="290"/>
      <c r="AK32" s="290"/>
      <c r="AL32" s="286" t="s">
        <v>140</v>
      </c>
      <c r="AM32" s="240"/>
      <c r="AN32" s="240"/>
      <c r="AO32" s="299"/>
      <c r="AP32" s="303"/>
      <c r="AQ32" s="29"/>
      <c r="AR32" s="29"/>
      <c r="AS32" s="29"/>
      <c r="AT32" s="312"/>
      <c r="AU32" s="36" t="s">
        <v>268</v>
      </c>
      <c r="AV32" s="36"/>
      <c r="AW32" s="36"/>
      <c r="AX32" s="263" t="s">
        <v>387</v>
      </c>
      <c r="AY32" s="36"/>
      <c r="AZ32" s="36"/>
      <c r="BA32" s="36"/>
      <c r="BB32" s="36"/>
      <c r="BC32" s="36"/>
      <c r="BD32" s="36"/>
      <c r="BE32" s="36"/>
      <c r="BF32" s="272"/>
      <c r="BG32" s="324">
        <v>98.6</v>
      </c>
      <c r="BH32" s="318"/>
      <c r="BI32" s="318"/>
      <c r="BJ32" s="318"/>
      <c r="BK32" s="318"/>
      <c r="BL32" s="318"/>
      <c r="BM32" s="240">
        <v>94.3</v>
      </c>
      <c r="BN32" s="328"/>
      <c r="BO32" s="328"/>
      <c r="BP32" s="328"/>
      <c r="BQ32" s="321"/>
      <c r="BR32" s="324">
        <v>98.5</v>
      </c>
      <c r="BS32" s="318"/>
      <c r="BT32" s="318"/>
      <c r="BU32" s="318"/>
      <c r="BV32" s="318"/>
      <c r="BW32" s="318"/>
      <c r="BX32" s="240">
        <v>93</v>
      </c>
      <c r="BY32" s="328"/>
      <c r="BZ32" s="328"/>
      <c r="CA32" s="328"/>
      <c r="CB32" s="321"/>
      <c r="CD32" s="135"/>
      <c r="CE32" s="142"/>
      <c r="CF32" s="263" t="s">
        <v>218</v>
      </c>
      <c r="CG32" s="36"/>
      <c r="CH32" s="36"/>
      <c r="CI32" s="36"/>
      <c r="CJ32" s="36"/>
      <c r="CK32" s="36"/>
      <c r="CL32" s="36"/>
      <c r="CM32" s="36"/>
      <c r="CN32" s="36"/>
      <c r="CO32" s="36"/>
      <c r="CP32" s="36"/>
      <c r="CQ32" s="272"/>
      <c r="CR32" s="277" t="s">
        <v>140</v>
      </c>
      <c r="CS32" s="219"/>
      <c r="CT32" s="219"/>
      <c r="CU32" s="219"/>
      <c r="CV32" s="219"/>
      <c r="CW32" s="219"/>
      <c r="CX32" s="219"/>
      <c r="CY32" s="282"/>
      <c r="CZ32" s="286" t="s">
        <v>140</v>
      </c>
      <c r="DA32" s="340"/>
      <c r="DB32" s="340"/>
      <c r="DC32" s="343"/>
      <c r="DD32" s="291" t="s">
        <v>140</v>
      </c>
      <c r="DE32" s="219"/>
      <c r="DF32" s="219"/>
      <c r="DG32" s="219"/>
      <c r="DH32" s="219"/>
      <c r="DI32" s="219"/>
      <c r="DJ32" s="219"/>
      <c r="DK32" s="282"/>
      <c r="DL32" s="291" t="s">
        <v>140</v>
      </c>
      <c r="DM32" s="219"/>
      <c r="DN32" s="219"/>
      <c r="DO32" s="219"/>
      <c r="DP32" s="219"/>
      <c r="DQ32" s="219"/>
      <c r="DR32" s="219"/>
      <c r="DS32" s="219"/>
      <c r="DT32" s="219"/>
      <c r="DU32" s="219"/>
      <c r="DV32" s="282"/>
      <c r="DW32" s="286" t="s">
        <v>140</v>
      </c>
      <c r="DX32" s="340"/>
      <c r="DY32" s="340"/>
      <c r="DZ32" s="340"/>
      <c r="EA32" s="340"/>
      <c r="EB32" s="340"/>
      <c r="EC32" s="365"/>
    </row>
    <row r="33" spans="2:133" ht="11.25" customHeight="1">
      <c r="B33" s="263" t="s">
        <v>34</v>
      </c>
      <c r="C33" s="36"/>
      <c r="D33" s="36"/>
      <c r="E33" s="36"/>
      <c r="F33" s="36"/>
      <c r="G33" s="36"/>
      <c r="H33" s="36"/>
      <c r="I33" s="36"/>
      <c r="J33" s="36"/>
      <c r="K33" s="36"/>
      <c r="L33" s="36"/>
      <c r="M33" s="36"/>
      <c r="N33" s="36"/>
      <c r="O33" s="36"/>
      <c r="P33" s="36"/>
      <c r="Q33" s="272"/>
      <c r="R33" s="277">
        <v>1040936</v>
      </c>
      <c r="S33" s="219"/>
      <c r="T33" s="219"/>
      <c r="U33" s="219"/>
      <c r="V33" s="219"/>
      <c r="W33" s="219"/>
      <c r="X33" s="219"/>
      <c r="Y33" s="282"/>
      <c r="Z33" s="285">
        <v>5.4</v>
      </c>
      <c r="AA33" s="285"/>
      <c r="AB33" s="285"/>
      <c r="AC33" s="285"/>
      <c r="AD33" s="290" t="s">
        <v>140</v>
      </c>
      <c r="AE33" s="290"/>
      <c r="AF33" s="290"/>
      <c r="AG33" s="290"/>
      <c r="AH33" s="290"/>
      <c r="AI33" s="290"/>
      <c r="AJ33" s="290"/>
      <c r="AK33" s="290"/>
      <c r="AL33" s="286" t="s">
        <v>140</v>
      </c>
      <c r="AM33" s="240"/>
      <c r="AN33" s="240"/>
      <c r="AO33" s="299"/>
      <c r="AP33" s="177"/>
      <c r="AQ33" s="180"/>
      <c r="AR33" s="180"/>
      <c r="AS33" s="180"/>
      <c r="AT33" s="313"/>
      <c r="AU33" s="270"/>
      <c r="AV33" s="270"/>
      <c r="AW33" s="270"/>
      <c r="AX33" s="265" t="s">
        <v>166</v>
      </c>
      <c r="AY33" s="270"/>
      <c r="AZ33" s="270"/>
      <c r="BA33" s="270"/>
      <c r="BB33" s="270"/>
      <c r="BC33" s="270"/>
      <c r="BD33" s="270"/>
      <c r="BE33" s="270"/>
      <c r="BF33" s="274"/>
      <c r="BG33" s="325">
        <v>98</v>
      </c>
      <c r="BH33" s="317"/>
      <c r="BI33" s="317"/>
      <c r="BJ33" s="317"/>
      <c r="BK33" s="317"/>
      <c r="BL33" s="317"/>
      <c r="BM33" s="297">
        <v>91.9</v>
      </c>
      <c r="BN33" s="317"/>
      <c r="BO33" s="317"/>
      <c r="BP33" s="317"/>
      <c r="BQ33" s="322"/>
      <c r="BR33" s="325">
        <v>98.2</v>
      </c>
      <c r="BS33" s="317"/>
      <c r="BT33" s="317"/>
      <c r="BU33" s="317"/>
      <c r="BV33" s="317"/>
      <c r="BW33" s="317"/>
      <c r="BX33" s="297">
        <v>91.1</v>
      </c>
      <c r="BY33" s="317"/>
      <c r="BZ33" s="317"/>
      <c r="CA33" s="317"/>
      <c r="CB33" s="322"/>
      <c r="CD33" s="263" t="s">
        <v>408</v>
      </c>
      <c r="CE33" s="36"/>
      <c r="CF33" s="36"/>
      <c r="CG33" s="36"/>
      <c r="CH33" s="36"/>
      <c r="CI33" s="36"/>
      <c r="CJ33" s="36"/>
      <c r="CK33" s="36"/>
      <c r="CL33" s="36"/>
      <c r="CM33" s="36"/>
      <c r="CN33" s="36"/>
      <c r="CO33" s="36"/>
      <c r="CP33" s="36"/>
      <c r="CQ33" s="272"/>
      <c r="CR33" s="277">
        <v>8175996</v>
      </c>
      <c r="CS33" s="318"/>
      <c r="CT33" s="318"/>
      <c r="CU33" s="318"/>
      <c r="CV33" s="318"/>
      <c r="CW33" s="318"/>
      <c r="CX33" s="318"/>
      <c r="CY33" s="337"/>
      <c r="CZ33" s="286">
        <v>44.6</v>
      </c>
      <c r="DA33" s="340"/>
      <c r="DB33" s="340"/>
      <c r="DC33" s="343"/>
      <c r="DD33" s="291">
        <v>6219205</v>
      </c>
      <c r="DE33" s="318"/>
      <c r="DF33" s="318"/>
      <c r="DG33" s="318"/>
      <c r="DH33" s="318"/>
      <c r="DI33" s="318"/>
      <c r="DJ33" s="318"/>
      <c r="DK33" s="337"/>
      <c r="DL33" s="291">
        <v>4336201</v>
      </c>
      <c r="DM33" s="318"/>
      <c r="DN33" s="318"/>
      <c r="DO33" s="318"/>
      <c r="DP33" s="318"/>
      <c r="DQ33" s="318"/>
      <c r="DR33" s="318"/>
      <c r="DS33" s="318"/>
      <c r="DT33" s="318"/>
      <c r="DU33" s="318"/>
      <c r="DV33" s="337"/>
      <c r="DW33" s="286">
        <v>42.6</v>
      </c>
      <c r="DX33" s="340"/>
      <c r="DY33" s="340"/>
      <c r="DZ33" s="340"/>
      <c r="EA33" s="340"/>
      <c r="EB33" s="340"/>
      <c r="EC33" s="365"/>
    </row>
    <row r="34" spans="2:133" ht="11.25" customHeight="1">
      <c r="B34" s="263" t="s">
        <v>252</v>
      </c>
      <c r="C34" s="36"/>
      <c r="D34" s="36"/>
      <c r="E34" s="36"/>
      <c r="F34" s="36"/>
      <c r="G34" s="36"/>
      <c r="H34" s="36"/>
      <c r="I34" s="36"/>
      <c r="J34" s="36"/>
      <c r="K34" s="36"/>
      <c r="L34" s="36"/>
      <c r="M34" s="36"/>
      <c r="N34" s="36"/>
      <c r="O34" s="36"/>
      <c r="P34" s="36"/>
      <c r="Q34" s="272"/>
      <c r="R34" s="277">
        <v>73189</v>
      </c>
      <c r="S34" s="219"/>
      <c r="T34" s="219"/>
      <c r="U34" s="219"/>
      <c r="V34" s="219"/>
      <c r="W34" s="219"/>
      <c r="X34" s="219"/>
      <c r="Y34" s="282"/>
      <c r="Z34" s="285">
        <v>0.4</v>
      </c>
      <c r="AA34" s="285"/>
      <c r="AB34" s="285"/>
      <c r="AC34" s="285"/>
      <c r="AD34" s="290">
        <v>25834</v>
      </c>
      <c r="AE34" s="290"/>
      <c r="AF34" s="290"/>
      <c r="AG34" s="290"/>
      <c r="AH34" s="290"/>
      <c r="AI34" s="290"/>
      <c r="AJ34" s="290"/>
      <c r="AK34" s="290"/>
      <c r="AL34" s="286">
        <v>0.3</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411</v>
      </c>
      <c r="CE34" s="36"/>
      <c r="CF34" s="36"/>
      <c r="CG34" s="36"/>
      <c r="CH34" s="36"/>
      <c r="CI34" s="36"/>
      <c r="CJ34" s="36"/>
      <c r="CK34" s="36"/>
      <c r="CL34" s="36"/>
      <c r="CM34" s="36"/>
      <c r="CN34" s="36"/>
      <c r="CO34" s="36"/>
      <c r="CP34" s="36"/>
      <c r="CQ34" s="272"/>
      <c r="CR34" s="277">
        <v>2681659</v>
      </c>
      <c r="CS34" s="219"/>
      <c r="CT34" s="219"/>
      <c r="CU34" s="219"/>
      <c r="CV34" s="219"/>
      <c r="CW34" s="219"/>
      <c r="CX34" s="219"/>
      <c r="CY34" s="282"/>
      <c r="CZ34" s="286">
        <v>14.6</v>
      </c>
      <c r="DA34" s="340"/>
      <c r="DB34" s="340"/>
      <c r="DC34" s="343"/>
      <c r="DD34" s="291">
        <v>1915691</v>
      </c>
      <c r="DE34" s="219"/>
      <c r="DF34" s="219"/>
      <c r="DG34" s="219"/>
      <c r="DH34" s="219"/>
      <c r="DI34" s="219"/>
      <c r="DJ34" s="219"/>
      <c r="DK34" s="282"/>
      <c r="DL34" s="291">
        <v>1601408</v>
      </c>
      <c r="DM34" s="219"/>
      <c r="DN34" s="219"/>
      <c r="DO34" s="219"/>
      <c r="DP34" s="219"/>
      <c r="DQ34" s="219"/>
      <c r="DR34" s="219"/>
      <c r="DS34" s="219"/>
      <c r="DT34" s="219"/>
      <c r="DU34" s="219"/>
      <c r="DV34" s="282"/>
      <c r="DW34" s="286">
        <v>15.7</v>
      </c>
      <c r="DX34" s="340"/>
      <c r="DY34" s="340"/>
      <c r="DZ34" s="340"/>
      <c r="EA34" s="340"/>
      <c r="EB34" s="340"/>
      <c r="EC34" s="365"/>
    </row>
    <row r="35" spans="2:133" ht="11.25" customHeight="1">
      <c r="B35" s="263" t="s">
        <v>150</v>
      </c>
      <c r="C35" s="36"/>
      <c r="D35" s="36"/>
      <c r="E35" s="36"/>
      <c r="F35" s="36"/>
      <c r="G35" s="36"/>
      <c r="H35" s="36"/>
      <c r="I35" s="36"/>
      <c r="J35" s="36"/>
      <c r="K35" s="36"/>
      <c r="L35" s="36"/>
      <c r="M35" s="36"/>
      <c r="N35" s="36"/>
      <c r="O35" s="36"/>
      <c r="P35" s="36"/>
      <c r="Q35" s="272"/>
      <c r="R35" s="277">
        <v>612909</v>
      </c>
      <c r="S35" s="219"/>
      <c r="T35" s="219"/>
      <c r="U35" s="219"/>
      <c r="V35" s="219"/>
      <c r="W35" s="219"/>
      <c r="X35" s="219"/>
      <c r="Y35" s="282"/>
      <c r="Z35" s="285">
        <v>3.2</v>
      </c>
      <c r="AA35" s="285"/>
      <c r="AB35" s="285"/>
      <c r="AC35" s="285"/>
      <c r="AD35" s="290" t="s">
        <v>140</v>
      </c>
      <c r="AE35" s="290"/>
      <c r="AF35" s="290"/>
      <c r="AG35" s="290"/>
      <c r="AH35" s="290"/>
      <c r="AI35" s="290"/>
      <c r="AJ35" s="290"/>
      <c r="AK35" s="290"/>
      <c r="AL35" s="286" t="s">
        <v>140</v>
      </c>
      <c r="AM35" s="240"/>
      <c r="AN35" s="240"/>
      <c r="AO35" s="299"/>
      <c r="AP35" s="96"/>
      <c r="AQ35" s="183" t="s">
        <v>413</v>
      </c>
      <c r="AR35" s="139"/>
      <c r="AS35" s="139"/>
      <c r="AT35" s="139"/>
      <c r="AU35" s="139"/>
      <c r="AV35" s="139"/>
      <c r="AW35" s="139"/>
      <c r="AX35" s="139"/>
      <c r="AY35" s="139"/>
      <c r="AZ35" s="139"/>
      <c r="BA35" s="139"/>
      <c r="BB35" s="139"/>
      <c r="BC35" s="139"/>
      <c r="BD35" s="139"/>
      <c r="BE35" s="139"/>
      <c r="BF35" s="144"/>
      <c r="BG35" s="183" t="s">
        <v>221</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414</v>
      </c>
      <c r="CE35" s="36"/>
      <c r="CF35" s="36"/>
      <c r="CG35" s="36"/>
      <c r="CH35" s="36"/>
      <c r="CI35" s="36"/>
      <c r="CJ35" s="36"/>
      <c r="CK35" s="36"/>
      <c r="CL35" s="36"/>
      <c r="CM35" s="36"/>
      <c r="CN35" s="36"/>
      <c r="CO35" s="36"/>
      <c r="CP35" s="36"/>
      <c r="CQ35" s="272"/>
      <c r="CR35" s="277">
        <v>104019</v>
      </c>
      <c r="CS35" s="318"/>
      <c r="CT35" s="318"/>
      <c r="CU35" s="318"/>
      <c r="CV35" s="318"/>
      <c r="CW35" s="318"/>
      <c r="CX35" s="318"/>
      <c r="CY35" s="337"/>
      <c r="CZ35" s="286">
        <v>0.6</v>
      </c>
      <c r="DA35" s="340"/>
      <c r="DB35" s="340"/>
      <c r="DC35" s="343"/>
      <c r="DD35" s="291">
        <v>88579</v>
      </c>
      <c r="DE35" s="318"/>
      <c r="DF35" s="318"/>
      <c r="DG35" s="318"/>
      <c r="DH35" s="318"/>
      <c r="DI35" s="318"/>
      <c r="DJ35" s="318"/>
      <c r="DK35" s="337"/>
      <c r="DL35" s="291">
        <v>88579</v>
      </c>
      <c r="DM35" s="318"/>
      <c r="DN35" s="318"/>
      <c r="DO35" s="318"/>
      <c r="DP35" s="318"/>
      <c r="DQ35" s="318"/>
      <c r="DR35" s="318"/>
      <c r="DS35" s="318"/>
      <c r="DT35" s="318"/>
      <c r="DU35" s="318"/>
      <c r="DV35" s="337"/>
      <c r="DW35" s="286">
        <v>0.9</v>
      </c>
      <c r="DX35" s="340"/>
      <c r="DY35" s="340"/>
      <c r="DZ35" s="340"/>
      <c r="EA35" s="340"/>
      <c r="EB35" s="340"/>
      <c r="EC35" s="365"/>
    </row>
    <row r="36" spans="2:133" ht="11.25" customHeight="1">
      <c r="B36" s="263" t="s">
        <v>417</v>
      </c>
      <c r="C36" s="36"/>
      <c r="D36" s="36"/>
      <c r="E36" s="36"/>
      <c r="F36" s="36"/>
      <c r="G36" s="36"/>
      <c r="H36" s="36"/>
      <c r="I36" s="36"/>
      <c r="J36" s="36"/>
      <c r="K36" s="36"/>
      <c r="L36" s="36"/>
      <c r="M36" s="36"/>
      <c r="N36" s="36"/>
      <c r="O36" s="36"/>
      <c r="P36" s="36"/>
      <c r="Q36" s="272"/>
      <c r="R36" s="277">
        <v>1733558</v>
      </c>
      <c r="S36" s="219"/>
      <c r="T36" s="219"/>
      <c r="U36" s="219"/>
      <c r="V36" s="219"/>
      <c r="W36" s="219"/>
      <c r="X36" s="219"/>
      <c r="Y36" s="282"/>
      <c r="Z36" s="285">
        <v>8.9</v>
      </c>
      <c r="AA36" s="285"/>
      <c r="AB36" s="285"/>
      <c r="AC36" s="285"/>
      <c r="AD36" s="290" t="s">
        <v>140</v>
      </c>
      <c r="AE36" s="290"/>
      <c r="AF36" s="290"/>
      <c r="AG36" s="290"/>
      <c r="AH36" s="290"/>
      <c r="AI36" s="290"/>
      <c r="AJ36" s="290"/>
      <c r="AK36" s="290"/>
      <c r="AL36" s="286" t="s">
        <v>140</v>
      </c>
      <c r="AM36" s="240"/>
      <c r="AN36" s="240"/>
      <c r="AO36" s="299"/>
      <c r="AP36" s="96"/>
      <c r="AQ36" s="306" t="s">
        <v>403</v>
      </c>
      <c r="AR36" s="309"/>
      <c r="AS36" s="309"/>
      <c r="AT36" s="309"/>
      <c r="AU36" s="309"/>
      <c r="AV36" s="309"/>
      <c r="AW36" s="309"/>
      <c r="AX36" s="309"/>
      <c r="AY36" s="314"/>
      <c r="AZ36" s="276">
        <v>2178278</v>
      </c>
      <c r="BA36" s="279"/>
      <c r="BB36" s="279"/>
      <c r="BC36" s="279"/>
      <c r="BD36" s="279"/>
      <c r="BE36" s="279"/>
      <c r="BF36" s="320"/>
      <c r="BG36" s="262" t="s">
        <v>245</v>
      </c>
      <c r="BH36" s="268"/>
      <c r="BI36" s="268"/>
      <c r="BJ36" s="268"/>
      <c r="BK36" s="268"/>
      <c r="BL36" s="268"/>
      <c r="BM36" s="268"/>
      <c r="BN36" s="268"/>
      <c r="BO36" s="268"/>
      <c r="BP36" s="268"/>
      <c r="BQ36" s="268"/>
      <c r="BR36" s="268"/>
      <c r="BS36" s="268"/>
      <c r="BT36" s="268"/>
      <c r="BU36" s="271"/>
      <c r="BV36" s="276">
        <v>61878</v>
      </c>
      <c r="BW36" s="279"/>
      <c r="BX36" s="279"/>
      <c r="BY36" s="279"/>
      <c r="BZ36" s="279"/>
      <c r="CA36" s="279"/>
      <c r="CB36" s="320"/>
      <c r="CD36" s="263" t="s">
        <v>32</v>
      </c>
      <c r="CE36" s="36"/>
      <c r="CF36" s="36"/>
      <c r="CG36" s="36"/>
      <c r="CH36" s="36"/>
      <c r="CI36" s="36"/>
      <c r="CJ36" s="36"/>
      <c r="CK36" s="36"/>
      <c r="CL36" s="36"/>
      <c r="CM36" s="36"/>
      <c r="CN36" s="36"/>
      <c r="CO36" s="36"/>
      <c r="CP36" s="36"/>
      <c r="CQ36" s="272"/>
      <c r="CR36" s="277">
        <v>3019119</v>
      </c>
      <c r="CS36" s="219"/>
      <c r="CT36" s="219"/>
      <c r="CU36" s="219"/>
      <c r="CV36" s="219"/>
      <c r="CW36" s="219"/>
      <c r="CX36" s="219"/>
      <c r="CY36" s="282"/>
      <c r="CZ36" s="286">
        <v>16.5</v>
      </c>
      <c r="DA36" s="340"/>
      <c r="DB36" s="340"/>
      <c r="DC36" s="343"/>
      <c r="DD36" s="291">
        <v>2712333</v>
      </c>
      <c r="DE36" s="219"/>
      <c r="DF36" s="219"/>
      <c r="DG36" s="219"/>
      <c r="DH36" s="219"/>
      <c r="DI36" s="219"/>
      <c r="DJ36" s="219"/>
      <c r="DK36" s="282"/>
      <c r="DL36" s="291">
        <v>1669096</v>
      </c>
      <c r="DM36" s="219"/>
      <c r="DN36" s="219"/>
      <c r="DO36" s="219"/>
      <c r="DP36" s="219"/>
      <c r="DQ36" s="219"/>
      <c r="DR36" s="219"/>
      <c r="DS36" s="219"/>
      <c r="DT36" s="219"/>
      <c r="DU36" s="219"/>
      <c r="DV36" s="282"/>
      <c r="DW36" s="286">
        <v>16.399999999999999</v>
      </c>
      <c r="DX36" s="340"/>
      <c r="DY36" s="340"/>
      <c r="DZ36" s="340"/>
      <c r="EA36" s="340"/>
      <c r="EB36" s="340"/>
      <c r="EC36" s="365"/>
    </row>
    <row r="37" spans="2:133" ht="11.25" customHeight="1">
      <c r="B37" s="263" t="s">
        <v>388</v>
      </c>
      <c r="C37" s="36"/>
      <c r="D37" s="36"/>
      <c r="E37" s="36"/>
      <c r="F37" s="36"/>
      <c r="G37" s="36"/>
      <c r="H37" s="36"/>
      <c r="I37" s="36"/>
      <c r="J37" s="36"/>
      <c r="K37" s="36"/>
      <c r="L37" s="36"/>
      <c r="M37" s="36"/>
      <c r="N37" s="36"/>
      <c r="O37" s="36"/>
      <c r="P37" s="36"/>
      <c r="Q37" s="272"/>
      <c r="R37" s="277">
        <v>919123</v>
      </c>
      <c r="S37" s="219"/>
      <c r="T37" s="219"/>
      <c r="U37" s="219"/>
      <c r="V37" s="219"/>
      <c r="W37" s="219"/>
      <c r="X37" s="219"/>
      <c r="Y37" s="282"/>
      <c r="Z37" s="285">
        <v>4.7</v>
      </c>
      <c r="AA37" s="285"/>
      <c r="AB37" s="285"/>
      <c r="AC37" s="285"/>
      <c r="AD37" s="290" t="s">
        <v>140</v>
      </c>
      <c r="AE37" s="290"/>
      <c r="AF37" s="290"/>
      <c r="AG37" s="290"/>
      <c r="AH37" s="290"/>
      <c r="AI37" s="290"/>
      <c r="AJ37" s="290"/>
      <c r="AK37" s="290"/>
      <c r="AL37" s="286" t="s">
        <v>140</v>
      </c>
      <c r="AM37" s="240"/>
      <c r="AN37" s="240"/>
      <c r="AO37" s="299"/>
      <c r="AQ37" s="307" t="s">
        <v>418</v>
      </c>
      <c r="AR37" s="201"/>
      <c r="AS37" s="201"/>
      <c r="AT37" s="201"/>
      <c r="AU37" s="201"/>
      <c r="AV37" s="201"/>
      <c r="AW37" s="201"/>
      <c r="AX37" s="201"/>
      <c r="AY37" s="315"/>
      <c r="AZ37" s="277">
        <v>824809</v>
      </c>
      <c r="BA37" s="219"/>
      <c r="BB37" s="219"/>
      <c r="BC37" s="219"/>
      <c r="BD37" s="318"/>
      <c r="BE37" s="318"/>
      <c r="BF37" s="321"/>
      <c r="BG37" s="263" t="s">
        <v>421</v>
      </c>
      <c r="BH37" s="36"/>
      <c r="BI37" s="36"/>
      <c r="BJ37" s="36"/>
      <c r="BK37" s="36"/>
      <c r="BL37" s="36"/>
      <c r="BM37" s="36"/>
      <c r="BN37" s="36"/>
      <c r="BO37" s="36"/>
      <c r="BP37" s="36"/>
      <c r="BQ37" s="36"/>
      <c r="BR37" s="36"/>
      <c r="BS37" s="36"/>
      <c r="BT37" s="36"/>
      <c r="BU37" s="272"/>
      <c r="BV37" s="277">
        <v>47878</v>
      </c>
      <c r="BW37" s="219"/>
      <c r="BX37" s="219"/>
      <c r="BY37" s="219"/>
      <c r="BZ37" s="219"/>
      <c r="CA37" s="219"/>
      <c r="CB37" s="332"/>
      <c r="CD37" s="263" t="s">
        <v>165</v>
      </c>
      <c r="CE37" s="36"/>
      <c r="CF37" s="36"/>
      <c r="CG37" s="36"/>
      <c r="CH37" s="36"/>
      <c r="CI37" s="36"/>
      <c r="CJ37" s="36"/>
      <c r="CK37" s="36"/>
      <c r="CL37" s="36"/>
      <c r="CM37" s="36"/>
      <c r="CN37" s="36"/>
      <c r="CO37" s="36"/>
      <c r="CP37" s="36"/>
      <c r="CQ37" s="272"/>
      <c r="CR37" s="277">
        <v>832020</v>
      </c>
      <c r="CS37" s="318"/>
      <c r="CT37" s="318"/>
      <c r="CU37" s="318"/>
      <c r="CV37" s="318"/>
      <c r="CW37" s="318"/>
      <c r="CX37" s="318"/>
      <c r="CY37" s="337"/>
      <c r="CZ37" s="286">
        <v>4.5</v>
      </c>
      <c r="DA37" s="340"/>
      <c r="DB37" s="340"/>
      <c r="DC37" s="343"/>
      <c r="DD37" s="291">
        <v>742894</v>
      </c>
      <c r="DE37" s="318"/>
      <c r="DF37" s="318"/>
      <c r="DG37" s="318"/>
      <c r="DH37" s="318"/>
      <c r="DI37" s="318"/>
      <c r="DJ37" s="318"/>
      <c r="DK37" s="337"/>
      <c r="DL37" s="291">
        <v>742894</v>
      </c>
      <c r="DM37" s="318"/>
      <c r="DN37" s="318"/>
      <c r="DO37" s="318"/>
      <c r="DP37" s="318"/>
      <c r="DQ37" s="318"/>
      <c r="DR37" s="318"/>
      <c r="DS37" s="318"/>
      <c r="DT37" s="318"/>
      <c r="DU37" s="318"/>
      <c r="DV37" s="337"/>
      <c r="DW37" s="286">
        <v>7.3</v>
      </c>
      <c r="DX37" s="340"/>
      <c r="DY37" s="340"/>
      <c r="DZ37" s="340"/>
      <c r="EA37" s="340"/>
      <c r="EB37" s="340"/>
      <c r="EC37" s="365"/>
    </row>
    <row r="38" spans="2:133" ht="11.25" customHeight="1">
      <c r="B38" s="263" t="s">
        <v>409</v>
      </c>
      <c r="C38" s="36"/>
      <c r="D38" s="36"/>
      <c r="E38" s="36"/>
      <c r="F38" s="36"/>
      <c r="G38" s="36"/>
      <c r="H38" s="36"/>
      <c r="I38" s="36"/>
      <c r="J38" s="36"/>
      <c r="K38" s="36"/>
      <c r="L38" s="36"/>
      <c r="M38" s="36"/>
      <c r="N38" s="36"/>
      <c r="O38" s="36"/>
      <c r="P38" s="36"/>
      <c r="Q38" s="272"/>
      <c r="R38" s="277">
        <v>290840</v>
      </c>
      <c r="S38" s="219"/>
      <c r="T38" s="219"/>
      <c r="U38" s="219"/>
      <c r="V38" s="219"/>
      <c r="W38" s="219"/>
      <c r="X38" s="219"/>
      <c r="Y38" s="282"/>
      <c r="Z38" s="285">
        <v>1.5</v>
      </c>
      <c r="AA38" s="285"/>
      <c r="AB38" s="285"/>
      <c r="AC38" s="285"/>
      <c r="AD38" s="290">
        <v>19273</v>
      </c>
      <c r="AE38" s="290"/>
      <c r="AF38" s="290"/>
      <c r="AG38" s="290"/>
      <c r="AH38" s="290"/>
      <c r="AI38" s="290"/>
      <c r="AJ38" s="290"/>
      <c r="AK38" s="290"/>
      <c r="AL38" s="286">
        <v>0.2</v>
      </c>
      <c r="AM38" s="240"/>
      <c r="AN38" s="240"/>
      <c r="AO38" s="299"/>
      <c r="AQ38" s="307" t="s">
        <v>423</v>
      </c>
      <c r="AR38" s="201"/>
      <c r="AS38" s="201"/>
      <c r="AT38" s="201"/>
      <c r="AU38" s="201"/>
      <c r="AV38" s="201"/>
      <c r="AW38" s="201"/>
      <c r="AX38" s="201"/>
      <c r="AY38" s="315"/>
      <c r="AZ38" s="277">
        <v>45664</v>
      </c>
      <c r="BA38" s="219"/>
      <c r="BB38" s="219"/>
      <c r="BC38" s="219"/>
      <c r="BD38" s="318"/>
      <c r="BE38" s="318"/>
      <c r="BF38" s="321"/>
      <c r="BG38" s="263" t="s">
        <v>424</v>
      </c>
      <c r="BH38" s="36"/>
      <c r="BI38" s="36"/>
      <c r="BJ38" s="36"/>
      <c r="BK38" s="36"/>
      <c r="BL38" s="36"/>
      <c r="BM38" s="36"/>
      <c r="BN38" s="36"/>
      <c r="BO38" s="36"/>
      <c r="BP38" s="36"/>
      <c r="BQ38" s="36"/>
      <c r="BR38" s="36"/>
      <c r="BS38" s="36"/>
      <c r="BT38" s="36"/>
      <c r="BU38" s="272"/>
      <c r="BV38" s="277">
        <v>5432</v>
      </c>
      <c r="BW38" s="219"/>
      <c r="BX38" s="219"/>
      <c r="BY38" s="219"/>
      <c r="BZ38" s="219"/>
      <c r="CA38" s="219"/>
      <c r="CB38" s="332"/>
      <c r="CD38" s="263" t="s">
        <v>425</v>
      </c>
      <c r="CE38" s="36"/>
      <c r="CF38" s="36"/>
      <c r="CG38" s="36"/>
      <c r="CH38" s="36"/>
      <c r="CI38" s="36"/>
      <c r="CJ38" s="36"/>
      <c r="CK38" s="36"/>
      <c r="CL38" s="36"/>
      <c r="CM38" s="36"/>
      <c r="CN38" s="36"/>
      <c r="CO38" s="36"/>
      <c r="CP38" s="36"/>
      <c r="CQ38" s="272"/>
      <c r="CR38" s="277">
        <v>1349069</v>
      </c>
      <c r="CS38" s="219"/>
      <c r="CT38" s="219"/>
      <c r="CU38" s="219"/>
      <c r="CV38" s="219"/>
      <c r="CW38" s="219"/>
      <c r="CX38" s="219"/>
      <c r="CY38" s="282"/>
      <c r="CZ38" s="286">
        <v>7.4</v>
      </c>
      <c r="DA38" s="340"/>
      <c r="DB38" s="340"/>
      <c r="DC38" s="343"/>
      <c r="DD38" s="291">
        <v>1122448</v>
      </c>
      <c r="DE38" s="219"/>
      <c r="DF38" s="219"/>
      <c r="DG38" s="219"/>
      <c r="DH38" s="219"/>
      <c r="DI38" s="219"/>
      <c r="DJ38" s="219"/>
      <c r="DK38" s="282"/>
      <c r="DL38" s="291">
        <v>977118</v>
      </c>
      <c r="DM38" s="219"/>
      <c r="DN38" s="219"/>
      <c r="DO38" s="219"/>
      <c r="DP38" s="219"/>
      <c r="DQ38" s="219"/>
      <c r="DR38" s="219"/>
      <c r="DS38" s="219"/>
      <c r="DT38" s="219"/>
      <c r="DU38" s="219"/>
      <c r="DV38" s="282"/>
      <c r="DW38" s="286">
        <v>9.6</v>
      </c>
      <c r="DX38" s="340"/>
      <c r="DY38" s="340"/>
      <c r="DZ38" s="340"/>
      <c r="EA38" s="340"/>
      <c r="EB38" s="340"/>
      <c r="EC38" s="365"/>
    </row>
    <row r="39" spans="2:133" ht="11.25" customHeight="1">
      <c r="B39" s="263" t="s">
        <v>426</v>
      </c>
      <c r="C39" s="36"/>
      <c r="D39" s="36"/>
      <c r="E39" s="36"/>
      <c r="F39" s="36"/>
      <c r="G39" s="36"/>
      <c r="H39" s="36"/>
      <c r="I39" s="36"/>
      <c r="J39" s="36"/>
      <c r="K39" s="36"/>
      <c r="L39" s="36"/>
      <c r="M39" s="36"/>
      <c r="N39" s="36"/>
      <c r="O39" s="36"/>
      <c r="P39" s="36"/>
      <c r="Q39" s="272"/>
      <c r="R39" s="277">
        <v>2119909</v>
      </c>
      <c r="S39" s="219"/>
      <c r="T39" s="219"/>
      <c r="U39" s="219"/>
      <c r="V39" s="219"/>
      <c r="W39" s="219"/>
      <c r="X39" s="219"/>
      <c r="Y39" s="282"/>
      <c r="Z39" s="285">
        <v>10.9</v>
      </c>
      <c r="AA39" s="285"/>
      <c r="AB39" s="285"/>
      <c r="AC39" s="285"/>
      <c r="AD39" s="290" t="s">
        <v>140</v>
      </c>
      <c r="AE39" s="290"/>
      <c r="AF39" s="290"/>
      <c r="AG39" s="290"/>
      <c r="AH39" s="290"/>
      <c r="AI39" s="290"/>
      <c r="AJ39" s="290"/>
      <c r="AK39" s="290"/>
      <c r="AL39" s="286" t="s">
        <v>140</v>
      </c>
      <c r="AM39" s="240"/>
      <c r="AN39" s="240"/>
      <c r="AO39" s="299"/>
      <c r="AQ39" s="307" t="s">
        <v>318</v>
      </c>
      <c r="AR39" s="201"/>
      <c r="AS39" s="201"/>
      <c r="AT39" s="201"/>
      <c r="AU39" s="201"/>
      <c r="AV39" s="201"/>
      <c r="AW39" s="201"/>
      <c r="AX39" s="201"/>
      <c r="AY39" s="315"/>
      <c r="AZ39" s="277">
        <v>4400</v>
      </c>
      <c r="BA39" s="219"/>
      <c r="BB39" s="219"/>
      <c r="BC39" s="219"/>
      <c r="BD39" s="318"/>
      <c r="BE39" s="318"/>
      <c r="BF39" s="321"/>
      <c r="BG39" s="263" t="s">
        <v>349</v>
      </c>
      <c r="BH39" s="36"/>
      <c r="BI39" s="36"/>
      <c r="BJ39" s="36"/>
      <c r="BK39" s="36"/>
      <c r="BL39" s="36"/>
      <c r="BM39" s="36"/>
      <c r="BN39" s="36"/>
      <c r="BO39" s="36"/>
      <c r="BP39" s="36"/>
      <c r="BQ39" s="36"/>
      <c r="BR39" s="36"/>
      <c r="BS39" s="36"/>
      <c r="BT39" s="36"/>
      <c r="BU39" s="272"/>
      <c r="BV39" s="277">
        <v>8441</v>
      </c>
      <c r="BW39" s="219"/>
      <c r="BX39" s="219"/>
      <c r="BY39" s="219"/>
      <c r="BZ39" s="219"/>
      <c r="CA39" s="219"/>
      <c r="CB39" s="332"/>
      <c r="CD39" s="263" t="s">
        <v>430</v>
      </c>
      <c r="CE39" s="36"/>
      <c r="CF39" s="36"/>
      <c r="CG39" s="36"/>
      <c r="CH39" s="36"/>
      <c r="CI39" s="36"/>
      <c r="CJ39" s="36"/>
      <c r="CK39" s="36"/>
      <c r="CL39" s="36"/>
      <c r="CM39" s="36"/>
      <c r="CN39" s="36"/>
      <c r="CO39" s="36"/>
      <c r="CP39" s="36"/>
      <c r="CQ39" s="272"/>
      <c r="CR39" s="277">
        <v>1022130</v>
      </c>
      <c r="CS39" s="318"/>
      <c r="CT39" s="318"/>
      <c r="CU39" s="318"/>
      <c r="CV39" s="318"/>
      <c r="CW39" s="318"/>
      <c r="CX39" s="318"/>
      <c r="CY39" s="337"/>
      <c r="CZ39" s="286">
        <v>5.6</v>
      </c>
      <c r="DA39" s="340"/>
      <c r="DB39" s="340"/>
      <c r="DC39" s="343"/>
      <c r="DD39" s="291">
        <v>380154</v>
      </c>
      <c r="DE39" s="318"/>
      <c r="DF39" s="318"/>
      <c r="DG39" s="318"/>
      <c r="DH39" s="318"/>
      <c r="DI39" s="318"/>
      <c r="DJ39" s="318"/>
      <c r="DK39" s="337"/>
      <c r="DL39" s="291" t="s">
        <v>140</v>
      </c>
      <c r="DM39" s="318"/>
      <c r="DN39" s="318"/>
      <c r="DO39" s="318"/>
      <c r="DP39" s="318"/>
      <c r="DQ39" s="318"/>
      <c r="DR39" s="318"/>
      <c r="DS39" s="318"/>
      <c r="DT39" s="318"/>
      <c r="DU39" s="318"/>
      <c r="DV39" s="337"/>
      <c r="DW39" s="286" t="s">
        <v>140</v>
      </c>
      <c r="DX39" s="340"/>
      <c r="DY39" s="340"/>
      <c r="DZ39" s="340"/>
      <c r="EA39" s="340"/>
      <c r="EB39" s="340"/>
      <c r="EC39" s="365"/>
    </row>
    <row r="40" spans="2:133" ht="11.25" customHeight="1">
      <c r="B40" s="263" t="s">
        <v>431</v>
      </c>
      <c r="C40" s="36"/>
      <c r="D40" s="36"/>
      <c r="E40" s="36"/>
      <c r="F40" s="36"/>
      <c r="G40" s="36"/>
      <c r="H40" s="36"/>
      <c r="I40" s="36"/>
      <c r="J40" s="36"/>
      <c r="K40" s="36"/>
      <c r="L40" s="36"/>
      <c r="M40" s="36"/>
      <c r="N40" s="36"/>
      <c r="O40" s="36"/>
      <c r="P40" s="36"/>
      <c r="Q40" s="272"/>
      <c r="R40" s="277" t="s">
        <v>140</v>
      </c>
      <c r="S40" s="219"/>
      <c r="T40" s="219"/>
      <c r="U40" s="219"/>
      <c r="V40" s="219"/>
      <c r="W40" s="219"/>
      <c r="X40" s="219"/>
      <c r="Y40" s="282"/>
      <c r="Z40" s="285" t="s">
        <v>140</v>
      </c>
      <c r="AA40" s="285"/>
      <c r="AB40" s="285"/>
      <c r="AC40" s="285"/>
      <c r="AD40" s="290" t="s">
        <v>140</v>
      </c>
      <c r="AE40" s="290"/>
      <c r="AF40" s="290"/>
      <c r="AG40" s="290"/>
      <c r="AH40" s="290"/>
      <c r="AI40" s="290"/>
      <c r="AJ40" s="290"/>
      <c r="AK40" s="290"/>
      <c r="AL40" s="286" t="s">
        <v>140</v>
      </c>
      <c r="AM40" s="240"/>
      <c r="AN40" s="240"/>
      <c r="AO40" s="299"/>
      <c r="AQ40" s="307" t="s">
        <v>432</v>
      </c>
      <c r="AR40" s="201"/>
      <c r="AS40" s="201"/>
      <c r="AT40" s="201"/>
      <c r="AU40" s="201"/>
      <c r="AV40" s="201"/>
      <c r="AW40" s="201"/>
      <c r="AX40" s="201"/>
      <c r="AY40" s="315"/>
      <c r="AZ40" s="277" t="s">
        <v>140</v>
      </c>
      <c r="BA40" s="219"/>
      <c r="BB40" s="219"/>
      <c r="BC40" s="219"/>
      <c r="BD40" s="318"/>
      <c r="BE40" s="318"/>
      <c r="BF40" s="321"/>
      <c r="BG40" s="303" t="s">
        <v>433</v>
      </c>
      <c r="BH40" s="29"/>
      <c r="BI40" s="29"/>
      <c r="BJ40" s="29"/>
      <c r="BK40" s="29"/>
      <c r="BL40" s="29"/>
      <c r="BM40" s="36" t="s">
        <v>434</v>
      </c>
      <c r="BN40" s="36"/>
      <c r="BO40" s="36"/>
      <c r="BP40" s="36"/>
      <c r="BQ40" s="36"/>
      <c r="BR40" s="36"/>
      <c r="BS40" s="36"/>
      <c r="BT40" s="36"/>
      <c r="BU40" s="272"/>
      <c r="BV40" s="277">
        <v>95</v>
      </c>
      <c r="BW40" s="219"/>
      <c r="BX40" s="219"/>
      <c r="BY40" s="219"/>
      <c r="BZ40" s="219"/>
      <c r="CA40" s="219"/>
      <c r="CB40" s="332"/>
      <c r="CD40" s="263" t="s">
        <v>383</v>
      </c>
      <c r="CE40" s="36"/>
      <c r="CF40" s="36"/>
      <c r="CG40" s="36"/>
      <c r="CH40" s="36"/>
      <c r="CI40" s="36"/>
      <c r="CJ40" s="36"/>
      <c r="CK40" s="36"/>
      <c r="CL40" s="36"/>
      <c r="CM40" s="36"/>
      <c r="CN40" s="36"/>
      <c r="CO40" s="36"/>
      <c r="CP40" s="36"/>
      <c r="CQ40" s="272"/>
      <c r="CR40" s="277" t="s">
        <v>140</v>
      </c>
      <c r="CS40" s="219"/>
      <c r="CT40" s="219"/>
      <c r="CU40" s="219"/>
      <c r="CV40" s="219"/>
      <c r="CW40" s="219"/>
      <c r="CX40" s="219"/>
      <c r="CY40" s="282"/>
      <c r="CZ40" s="286" t="s">
        <v>140</v>
      </c>
      <c r="DA40" s="340"/>
      <c r="DB40" s="340"/>
      <c r="DC40" s="343"/>
      <c r="DD40" s="291" t="s">
        <v>140</v>
      </c>
      <c r="DE40" s="219"/>
      <c r="DF40" s="219"/>
      <c r="DG40" s="219"/>
      <c r="DH40" s="219"/>
      <c r="DI40" s="219"/>
      <c r="DJ40" s="219"/>
      <c r="DK40" s="282"/>
      <c r="DL40" s="291" t="s">
        <v>140</v>
      </c>
      <c r="DM40" s="219"/>
      <c r="DN40" s="219"/>
      <c r="DO40" s="219"/>
      <c r="DP40" s="219"/>
      <c r="DQ40" s="219"/>
      <c r="DR40" s="219"/>
      <c r="DS40" s="219"/>
      <c r="DT40" s="219"/>
      <c r="DU40" s="219"/>
      <c r="DV40" s="282"/>
      <c r="DW40" s="286" t="s">
        <v>140</v>
      </c>
      <c r="DX40" s="340"/>
      <c r="DY40" s="340"/>
      <c r="DZ40" s="340"/>
      <c r="EA40" s="340"/>
      <c r="EB40" s="340"/>
      <c r="EC40" s="365"/>
    </row>
    <row r="41" spans="2:133" ht="11.25" customHeight="1">
      <c r="B41" s="263" t="s">
        <v>313</v>
      </c>
      <c r="C41" s="36"/>
      <c r="D41" s="36"/>
      <c r="E41" s="36"/>
      <c r="F41" s="36"/>
      <c r="G41" s="36"/>
      <c r="H41" s="36"/>
      <c r="I41" s="36"/>
      <c r="J41" s="36"/>
      <c r="K41" s="36"/>
      <c r="L41" s="36"/>
      <c r="M41" s="36"/>
      <c r="N41" s="36"/>
      <c r="O41" s="36"/>
      <c r="P41" s="36"/>
      <c r="Q41" s="272"/>
      <c r="R41" s="277">
        <v>426909</v>
      </c>
      <c r="S41" s="219"/>
      <c r="T41" s="219"/>
      <c r="U41" s="219"/>
      <c r="V41" s="219"/>
      <c r="W41" s="219"/>
      <c r="X41" s="219"/>
      <c r="Y41" s="282"/>
      <c r="Z41" s="285">
        <v>2.2000000000000002</v>
      </c>
      <c r="AA41" s="285"/>
      <c r="AB41" s="285"/>
      <c r="AC41" s="285"/>
      <c r="AD41" s="290" t="s">
        <v>140</v>
      </c>
      <c r="AE41" s="290"/>
      <c r="AF41" s="290"/>
      <c r="AG41" s="290"/>
      <c r="AH41" s="290"/>
      <c r="AI41" s="290"/>
      <c r="AJ41" s="290"/>
      <c r="AK41" s="290"/>
      <c r="AL41" s="286" t="s">
        <v>140</v>
      </c>
      <c r="AM41" s="240"/>
      <c r="AN41" s="240"/>
      <c r="AO41" s="299"/>
      <c r="AQ41" s="307" t="s">
        <v>435</v>
      </c>
      <c r="AR41" s="201"/>
      <c r="AS41" s="201"/>
      <c r="AT41" s="201"/>
      <c r="AU41" s="201"/>
      <c r="AV41" s="201"/>
      <c r="AW41" s="201"/>
      <c r="AX41" s="201"/>
      <c r="AY41" s="315"/>
      <c r="AZ41" s="277">
        <v>295041</v>
      </c>
      <c r="BA41" s="219"/>
      <c r="BB41" s="219"/>
      <c r="BC41" s="219"/>
      <c r="BD41" s="318"/>
      <c r="BE41" s="318"/>
      <c r="BF41" s="321"/>
      <c r="BG41" s="303"/>
      <c r="BH41" s="29"/>
      <c r="BI41" s="29"/>
      <c r="BJ41" s="29"/>
      <c r="BK41" s="29"/>
      <c r="BL41" s="29"/>
      <c r="BM41" s="36" t="s">
        <v>354</v>
      </c>
      <c r="BN41" s="36"/>
      <c r="BO41" s="36"/>
      <c r="BP41" s="36"/>
      <c r="BQ41" s="36"/>
      <c r="BR41" s="36"/>
      <c r="BS41" s="36"/>
      <c r="BT41" s="36"/>
      <c r="BU41" s="272"/>
      <c r="BV41" s="277" t="s">
        <v>140</v>
      </c>
      <c r="BW41" s="219"/>
      <c r="BX41" s="219"/>
      <c r="BY41" s="219"/>
      <c r="BZ41" s="219"/>
      <c r="CA41" s="219"/>
      <c r="CB41" s="332"/>
      <c r="CD41" s="263" t="s">
        <v>295</v>
      </c>
      <c r="CE41" s="36"/>
      <c r="CF41" s="36"/>
      <c r="CG41" s="36"/>
      <c r="CH41" s="36"/>
      <c r="CI41" s="36"/>
      <c r="CJ41" s="36"/>
      <c r="CK41" s="36"/>
      <c r="CL41" s="36"/>
      <c r="CM41" s="36"/>
      <c r="CN41" s="36"/>
      <c r="CO41" s="36"/>
      <c r="CP41" s="36"/>
      <c r="CQ41" s="272"/>
      <c r="CR41" s="277" t="s">
        <v>140</v>
      </c>
      <c r="CS41" s="318"/>
      <c r="CT41" s="318"/>
      <c r="CU41" s="318"/>
      <c r="CV41" s="318"/>
      <c r="CW41" s="318"/>
      <c r="CX41" s="318"/>
      <c r="CY41" s="337"/>
      <c r="CZ41" s="286" t="s">
        <v>140</v>
      </c>
      <c r="DA41" s="340"/>
      <c r="DB41" s="340"/>
      <c r="DC41" s="343"/>
      <c r="DD41" s="291" t="s">
        <v>140</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314</v>
      </c>
      <c r="C42" s="270"/>
      <c r="D42" s="270"/>
      <c r="E42" s="270"/>
      <c r="F42" s="270"/>
      <c r="G42" s="270"/>
      <c r="H42" s="270"/>
      <c r="I42" s="270"/>
      <c r="J42" s="270"/>
      <c r="K42" s="270"/>
      <c r="L42" s="270"/>
      <c r="M42" s="270"/>
      <c r="N42" s="270"/>
      <c r="O42" s="270"/>
      <c r="P42" s="270"/>
      <c r="Q42" s="274"/>
      <c r="R42" s="278">
        <v>19391676</v>
      </c>
      <c r="S42" s="280"/>
      <c r="T42" s="280"/>
      <c r="U42" s="280"/>
      <c r="V42" s="280"/>
      <c r="W42" s="280"/>
      <c r="X42" s="280"/>
      <c r="Y42" s="283"/>
      <c r="Z42" s="287">
        <v>100</v>
      </c>
      <c r="AA42" s="287"/>
      <c r="AB42" s="287"/>
      <c r="AC42" s="287"/>
      <c r="AD42" s="292">
        <v>9763004</v>
      </c>
      <c r="AE42" s="292"/>
      <c r="AF42" s="292"/>
      <c r="AG42" s="292"/>
      <c r="AH42" s="292"/>
      <c r="AI42" s="292"/>
      <c r="AJ42" s="292"/>
      <c r="AK42" s="292"/>
      <c r="AL42" s="295">
        <v>100</v>
      </c>
      <c r="AM42" s="297"/>
      <c r="AN42" s="297"/>
      <c r="AO42" s="300"/>
      <c r="AQ42" s="308" t="s">
        <v>436</v>
      </c>
      <c r="AR42" s="310"/>
      <c r="AS42" s="310"/>
      <c r="AT42" s="310"/>
      <c r="AU42" s="310"/>
      <c r="AV42" s="310"/>
      <c r="AW42" s="310"/>
      <c r="AX42" s="310"/>
      <c r="AY42" s="316"/>
      <c r="AZ42" s="278">
        <v>1008364</v>
      </c>
      <c r="BA42" s="280"/>
      <c r="BB42" s="280"/>
      <c r="BC42" s="280"/>
      <c r="BD42" s="317"/>
      <c r="BE42" s="317"/>
      <c r="BF42" s="322"/>
      <c r="BG42" s="177"/>
      <c r="BH42" s="180"/>
      <c r="BI42" s="180"/>
      <c r="BJ42" s="180"/>
      <c r="BK42" s="180"/>
      <c r="BL42" s="180"/>
      <c r="BM42" s="270" t="s">
        <v>437</v>
      </c>
      <c r="BN42" s="270"/>
      <c r="BO42" s="270"/>
      <c r="BP42" s="270"/>
      <c r="BQ42" s="270"/>
      <c r="BR42" s="270"/>
      <c r="BS42" s="270"/>
      <c r="BT42" s="270"/>
      <c r="BU42" s="274"/>
      <c r="BV42" s="278">
        <v>334</v>
      </c>
      <c r="BW42" s="280"/>
      <c r="BX42" s="280"/>
      <c r="BY42" s="280"/>
      <c r="BZ42" s="280"/>
      <c r="CA42" s="280"/>
      <c r="CB42" s="333"/>
      <c r="CD42" s="263" t="s">
        <v>146</v>
      </c>
      <c r="CE42" s="36"/>
      <c r="CF42" s="36"/>
      <c r="CG42" s="36"/>
      <c r="CH42" s="36"/>
      <c r="CI42" s="36"/>
      <c r="CJ42" s="36"/>
      <c r="CK42" s="36"/>
      <c r="CL42" s="36"/>
      <c r="CM42" s="36"/>
      <c r="CN42" s="36"/>
      <c r="CO42" s="36"/>
      <c r="CP42" s="36"/>
      <c r="CQ42" s="272"/>
      <c r="CR42" s="277">
        <v>3568868</v>
      </c>
      <c r="CS42" s="219"/>
      <c r="CT42" s="219"/>
      <c r="CU42" s="219"/>
      <c r="CV42" s="219"/>
      <c r="CW42" s="219"/>
      <c r="CX42" s="219"/>
      <c r="CY42" s="282"/>
      <c r="CZ42" s="286">
        <v>19.5</v>
      </c>
      <c r="DA42" s="240"/>
      <c r="DB42" s="240"/>
      <c r="DC42" s="288"/>
      <c r="DD42" s="291">
        <v>1103896</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BV43" s="1"/>
      <c r="BW43" s="1"/>
      <c r="BX43" s="1"/>
      <c r="BY43" s="1"/>
      <c r="BZ43" s="1"/>
      <c r="CA43" s="1"/>
      <c r="CB43" s="1"/>
      <c r="CD43" s="263" t="s">
        <v>85</v>
      </c>
      <c r="CE43" s="36"/>
      <c r="CF43" s="36"/>
      <c r="CG43" s="36"/>
      <c r="CH43" s="36"/>
      <c r="CI43" s="36"/>
      <c r="CJ43" s="36"/>
      <c r="CK43" s="36"/>
      <c r="CL43" s="36"/>
      <c r="CM43" s="36"/>
      <c r="CN43" s="36"/>
      <c r="CO43" s="36"/>
      <c r="CP43" s="36"/>
      <c r="CQ43" s="272"/>
      <c r="CR43" s="277">
        <v>92596</v>
      </c>
      <c r="CS43" s="318"/>
      <c r="CT43" s="318"/>
      <c r="CU43" s="318"/>
      <c r="CV43" s="318"/>
      <c r="CW43" s="318"/>
      <c r="CX43" s="318"/>
      <c r="CY43" s="337"/>
      <c r="CZ43" s="286">
        <v>0.5</v>
      </c>
      <c r="DA43" s="340"/>
      <c r="DB43" s="340"/>
      <c r="DC43" s="343"/>
      <c r="DD43" s="291">
        <v>92596</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182</v>
      </c>
      <c r="CE44" s="42"/>
      <c r="CF44" s="263" t="s">
        <v>151</v>
      </c>
      <c r="CG44" s="36"/>
      <c r="CH44" s="36"/>
      <c r="CI44" s="36"/>
      <c r="CJ44" s="36"/>
      <c r="CK44" s="36"/>
      <c r="CL44" s="36"/>
      <c r="CM44" s="36"/>
      <c r="CN44" s="36"/>
      <c r="CO44" s="36"/>
      <c r="CP44" s="36"/>
      <c r="CQ44" s="272"/>
      <c r="CR44" s="277">
        <v>3081141</v>
      </c>
      <c r="CS44" s="219"/>
      <c r="CT44" s="219"/>
      <c r="CU44" s="219"/>
      <c r="CV44" s="219"/>
      <c r="CW44" s="219"/>
      <c r="CX44" s="219"/>
      <c r="CY44" s="282"/>
      <c r="CZ44" s="286">
        <v>16.8</v>
      </c>
      <c r="DA44" s="240"/>
      <c r="DB44" s="240"/>
      <c r="DC44" s="288"/>
      <c r="DD44" s="291">
        <v>849135</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438</v>
      </c>
      <c r="CG45" s="36"/>
      <c r="CH45" s="36"/>
      <c r="CI45" s="36"/>
      <c r="CJ45" s="36"/>
      <c r="CK45" s="36"/>
      <c r="CL45" s="36"/>
      <c r="CM45" s="36"/>
      <c r="CN45" s="36"/>
      <c r="CO45" s="36"/>
      <c r="CP45" s="36"/>
      <c r="CQ45" s="272"/>
      <c r="CR45" s="277">
        <v>845756</v>
      </c>
      <c r="CS45" s="318"/>
      <c r="CT45" s="318"/>
      <c r="CU45" s="318"/>
      <c r="CV45" s="318"/>
      <c r="CW45" s="318"/>
      <c r="CX45" s="318"/>
      <c r="CY45" s="337"/>
      <c r="CZ45" s="286">
        <v>4.5999999999999996</v>
      </c>
      <c r="DA45" s="340"/>
      <c r="DB45" s="340"/>
      <c r="DC45" s="343"/>
      <c r="DD45" s="291">
        <v>80274</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16</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439</v>
      </c>
      <c r="CG46" s="36"/>
      <c r="CH46" s="36"/>
      <c r="CI46" s="36"/>
      <c r="CJ46" s="36"/>
      <c r="CK46" s="36"/>
      <c r="CL46" s="36"/>
      <c r="CM46" s="36"/>
      <c r="CN46" s="36"/>
      <c r="CO46" s="36"/>
      <c r="CP46" s="36"/>
      <c r="CQ46" s="272"/>
      <c r="CR46" s="277">
        <v>1965198</v>
      </c>
      <c r="CS46" s="219"/>
      <c r="CT46" s="219"/>
      <c r="CU46" s="219"/>
      <c r="CV46" s="219"/>
      <c r="CW46" s="219"/>
      <c r="CX46" s="219"/>
      <c r="CY46" s="282"/>
      <c r="CZ46" s="286">
        <v>10.7</v>
      </c>
      <c r="DA46" s="240"/>
      <c r="DB46" s="240"/>
      <c r="DC46" s="288"/>
      <c r="DD46" s="291">
        <v>537765</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416</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441</v>
      </c>
      <c r="CG47" s="36"/>
      <c r="CH47" s="36"/>
      <c r="CI47" s="36"/>
      <c r="CJ47" s="36"/>
      <c r="CK47" s="36"/>
      <c r="CL47" s="36"/>
      <c r="CM47" s="36"/>
      <c r="CN47" s="36"/>
      <c r="CO47" s="36"/>
      <c r="CP47" s="36"/>
      <c r="CQ47" s="272"/>
      <c r="CR47" s="277">
        <v>487727</v>
      </c>
      <c r="CS47" s="318"/>
      <c r="CT47" s="318"/>
      <c r="CU47" s="318"/>
      <c r="CV47" s="318"/>
      <c r="CW47" s="318"/>
      <c r="CX47" s="318"/>
      <c r="CY47" s="337"/>
      <c r="CZ47" s="286">
        <v>2.7</v>
      </c>
      <c r="DA47" s="340"/>
      <c r="DB47" s="340"/>
      <c r="DC47" s="343"/>
      <c r="DD47" s="291">
        <v>254761</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279</v>
      </c>
      <c r="CD48" s="135"/>
      <c r="CE48" s="142"/>
      <c r="CF48" s="263" t="s">
        <v>442</v>
      </c>
      <c r="CG48" s="36"/>
      <c r="CH48" s="36"/>
      <c r="CI48" s="36"/>
      <c r="CJ48" s="36"/>
      <c r="CK48" s="36"/>
      <c r="CL48" s="36"/>
      <c r="CM48" s="36"/>
      <c r="CN48" s="36"/>
      <c r="CO48" s="36"/>
      <c r="CP48" s="36"/>
      <c r="CQ48" s="272"/>
      <c r="CR48" s="277" t="s">
        <v>140</v>
      </c>
      <c r="CS48" s="219"/>
      <c r="CT48" s="219"/>
      <c r="CU48" s="219"/>
      <c r="CV48" s="219"/>
      <c r="CW48" s="219"/>
      <c r="CX48" s="219"/>
      <c r="CY48" s="282"/>
      <c r="CZ48" s="286" t="s">
        <v>140</v>
      </c>
      <c r="DA48" s="240"/>
      <c r="DB48" s="240"/>
      <c r="DC48" s="288"/>
      <c r="DD48" s="291" t="s">
        <v>140</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203</v>
      </c>
      <c r="CE49" s="270"/>
      <c r="CF49" s="270"/>
      <c r="CG49" s="270"/>
      <c r="CH49" s="270"/>
      <c r="CI49" s="270"/>
      <c r="CJ49" s="270"/>
      <c r="CK49" s="270"/>
      <c r="CL49" s="270"/>
      <c r="CM49" s="270"/>
      <c r="CN49" s="270"/>
      <c r="CO49" s="270"/>
      <c r="CP49" s="270"/>
      <c r="CQ49" s="274"/>
      <c r="CR49" s="278">
        <v>18344012</v>
      </c>
      <c r="CS49" s="317"/>
      <c r="CT49" s="317"/>
      <c r="CU49" s="317"/>
      <c r="CV49" s="317"/>
      <c r="CW49" s="317"/>
      <c r="CX49" s="317"/>
      <c r="CY49" s="338"/>
      <c r="CZ49" s="295">
        <v>100</v>
      </c>
      <c r="DA49" s="341"/>
      <c r="DB49" s="341"/>
      <c r="DC49" s="344"/>
      <c r="DD49" s="347">
        <v>12282651</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66igdt9VqiCt5CCJcfX65XgHcPODM5GiE2hxJXMPwGPY2sfBxkr2Qt5mZ+GNaUFx5TDdM8jER1oBx7jFLLWtrA==" saltValue="zOHLLGPumrm+3HvTonjbn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308</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114</v>
      </c>
      <c r="DK2" s="732"/>
      <c r="DL2" s="732"/>
      <c r="DM2" s="732"/>
      <c r="DN2" s="732"/>
      <c r="DO2" s="735"/>
      <c r="DP2" s="405"/>
      <c r="DQ2" s="731" t="s">
        <v>312</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214</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443</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444</v>
      </c>
      <c r="B5" s="406"/>
      <c r="C5" s="406"/>
      <c r="D5" s="406"/>
      <c r="E5" s="406"/>
      <c r="F5" s="406"/>
      <c r="G5" s="406"/>
      <c r="H5" s="406"/>
      <c r="I5" s="406"/>
      <c r="J5" s="406"/>
      <c r="K5" s="406"/>
      <c r="L5" s="406"/>
      <c r="M5" s="406"/>
      <c r="N5" s="406"/>
      <c r="O5" s="406"/>
      <c r="P5" s="442"/>
      <c r="Q5" s="448" t="s">
        <v>192</v>
      </c>
      <c r="R5" s="460"/>
      <c r="S5" s="460"/>
      <c r="T5" s="460"/>
      <c r="U5" s="471"/>
      <c r="V5" s="448" t="s">
        <v>445</v>
      </c>
      <c r="W5" s="460"/>
      <c r="X5" s="460"/>
      <c r="Y5" s="460"/>
      <c r="Z5" s="471"/>
      <c r="AA5" s="448" t="s">
        <v>446</v>
      </c>
      <c r="AB5" s="460"/>
      <c r="AC5" s="460"/>
      <c r="AD5" s="460"/>
      <c r="AE5" s="460"/>
      <c r="AF5" s="520" t="s">
        <v>186</v>
      </c>
      <c r="AG5" s="460"/>
      <c r="AH5" s="460"/>
      <c r="AI5" s="460"/>
      <c r="AJ5" s="538"/>
      <c r="AK5" s="460" t="s">
        <v>447</v>
      </c>
      <c r="AL5" s="460"/>
      <c r="AM5" s="460"/>
      <c r="AN5" s="460"/>
      <c r="AO5" s="471"/>
      <c r="AP5" s="448" t="s">
        <v>132</v>
      </c>
      <c r="AQ5" s="460"/>
      <c r="AR5" s="460"/>
      <c r="AS5" s="460"/>
      <c r="AT5" s="471"/>
      <c r="AU5" s="448" t="s">
        <v>448</v>
      </c>
      <c r="AV5" s="460"/>
      <c r="AW5" s="460"/>
      <c r="AX5" s="460"/>
      <c r="AY5" s="538"/>
      <c r="AZ5" s="432"/>
      <c r="BA5" s="432"/>
      <c r="BB5" s="432"/>
      <c r="BC5" s="432"/>
      <c r="BD5" s="432"/>
      <c r="BE5" s="631"/>
      <c r="BF5" s="631"/>
      <c r="BG5" s="631"/>
      <c r="BH5" s="631"/>
      <c r="BI5" s="631"/>
      <c r="BJ5" s="631"/>
      <c r="BK5" s="631"/>
      <c r="BL5" s="631"/>
      <c r="BM5" s="631"/>
      <c r="BN5" s="631"/>
      <c r="BO5" s="631"/>
      <c r="BP5" s="631"/>
      <c r="BQ5" s="377" t="s">
        <v>449</v>
      </c>
      <c r="BR5" s="406"/>
      <c r="BS5" s="406"/>
      <c r="BT5" s="406"/>
      <c r="BU5" s="406"/>
      <c r="BV5" s="406"/>
      <c r="BW5" s="406"/>
      <c r="BX5" s="406"/>
      <c r="BY5" s="406"/>
      <c r="BZ5" s="406"/>
      <c r="CA5" s="406"/>
      <c r="CB5" s="406"/>
      <c r="CC5" s="406"/>
      <c r="CD5" s="406"/>
      <c r="CE5" s="406"/>
      <c r="CF5" s="406"/>
      <c r="CG5" s="442"/>
      <c r="CH5" s="448" t="s">
        <v>380</v>
      </c>
      <c r="CI5" s="460"/>
      <c r="CJ5" s="460"/>
      <c r="CK5" s="460"/>
      <c r="CL5" s="471"/>
      <c r="CM5" s="448" t="s">
        <v>331</v>
      </c>
      <c r="CN5" s="460"/>
      <c r="CO5" s="460"/>
      <c r="CP5" s="460"/>
      <c r="CQ5" s="471"/>
      <c r="CR5" s="448" t="s">
        <v>262</v>
      </c>
      <c r="CS5" s="460"/>
      <c r="CT5" s="460"/>
      <c r="CU5" s="460"/>
      <c r="CV5" s="471"/>
      <c r="CW5" s="448" t="s">
        <v>56</v>
      </c>
      <c r="CX5" s="460"/>
      <c r="CY5" s="460"/>
      <c r="CZ5" s="460"/>
      <c r="DA5" s="471"/>
      <c r="DB5" s="448" t="s">
        <v>452</v>
      </c>
      <c r="DC5" s="460"/>
      <c r="DD5" s="460"/>
      <c r="DE5" s="460"/>
      <c r="DF5" s="471"/>
      <c r="DG5" s="725" t="s">
        <v>260</v>
      </c>
      <c r="DH5" s="728"/>
      <c r="DI5" s="728"/>
      <c r="DJ5" s="728"/>
      <c r="DK5" s="733"/>
      <c r="DL5" s="725" t="s">
        <v>454</v>
      </c>
      <c r="DM5" s="728"/>
      <c r="DN5" s="728"/>
      <c r="DO5" s="728"/>
      <c r="DP5" s="733"/>
      <c r="DQ5" s="448" t="s">
        <v>456</v>
      </c>
      <c r="DR5" s="460"/>
      <c r="DS5" s="460"/>
      <c r="DT5" s="460"/>
      <c r="DU5" s="471"/>
      <c r="DV5" s="448" t="s">
        <v>448</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457</v>
      </c>
      <c r="C7" s="428"/>
      <c r="D7" s="428"/>
      <c r="E7" s="428"/>
      <c r="F7" s="428"/>
      <c r="G7" s="428"/>
      <c r="H7" s="428"/>
      <c r="I7" s="428"/>
      <c r="J7" s="428"/>
      <c r="K7" s="428"/>
      <c r="L7" s="428"/>
      <c r="M7" s="428"/>
      <c r="N7" s="428"/>
      <c r="O7" s="428"/>
      <c r="P7" s="444"/>
      <c r="Q7" s="450">
        <v>19387</v>
      </c>
      <c r="R7" s="462"/>
      <c r="S7" s="462"/>
      <c r="T7" s="462"/>
      <c r="U7" s="462"/>
      <c r="V7" s="462">
        <v>18340</v>
      </c>
      <c r="W7" s="462"/>
      <c r="X7" s="462"/>
      <c r="Y7" s="462"/>
      <c r="Z7" s="462"/>
      <c r="AA7" s="462">
        <v>1048</v>
      </c>
      <c r="AB7" s="462"/>
      <c r="AC7" s="462"/>
      <c r="AD7" s="462"/>
      <c r="AE7" s="508"/>
      <c r="AF7" s="522">
        <v>734</v>
      </c>
      <c r="AG7" s="535"/>
      <c r="AH7" s="535"/>
      <c r="AI7" s="535"/>
      <c r="AJ7" s="540"/>
      <c r="AK7" s="548">
        <v>1785</v>
      </c>
      <c r="AL7" s="462"/>
      <c r="AM7" s="462"/>
      <c r="AN7" s="462"/>
      <c r="AO7" s="462"/>
      <c r="AP7" s="462">
        <v>18016</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c r="BT7" s="428"/>
      <c r="BU7" s="428"/>
      <c r="BV7" s="428"/>
      <c r="BW7" s="428"/>
      <c r="BX7" s="428"/>
      <c r="BY7" s="428"/>
      <c r="BZ7" s="428"/>
      <c r="CA7" s="428"/>
      <c r="CB7" s="428"/>
      <c r="CC7" s="428"/>
      <c r="CD7" s="428"/>
      <c r="CE7" s="428"/>
      <c r="CF7" s="428"/>
      <c r="CG7" s="444"/>
      <c r="CH7" s="688"/>
      <c r="CI7" s="691"/>
      <c r="CJ7" s="691"/>
      <c r="CK7" s="691"/>
      <c r="CL7" s="706"/>
      <c r="CM7" s="688"/>
      <c r="CN7" s="691"/>
      <c r="CO7" s="691"/>
      <c r="CP7" s="691"/>
      <c r="CQ7" s="706"/>
      <c r="CR7" s="688"/>
      <c r="CS7" s="691"/>
      <c r="CT7" s="691"/>
      <c r="CU7" s="691"/>
      <c r="CV7" s="706"/>
      <c r="CW7" s="688"/>
      <c r="CX7" s="691"/>
      <c r="CY7" s="691"/>
      <c r="CZ7" s="691"/>
      <c r="DA7" s="706"/>
      <c r="DB7" s="688"/>
      <c r="DC7" s="691"/>
      <c r="DD7" s="691"/>
      <c r="DE7" s="691"/>
      <c r="DF7" s="706"/>
      <c r="DG7" s="688"/>
      <c r="DH7" s="691"/>
      <c r="DI7" s="691"/>
      <c r="DJ7" s="691"/>
      <c r="DK7" s="706"/>
      <c r="DL7" s="688"/>
      <c r="DM7" s="691"/>
      <c r="DN7" s="691"/>
      <c r="DO7" s="691"/>
      <c r="DP7" s="706"/>
      <c r="DQ7" s="688"/>
      <c r="DR7" s="691"/>
      <c r="DS7" s="691"/>
      <c r="DT7" s="691"/>
      <c r="DU7" s="706"/>
      <c r="DV7" s="408"/>
      <c r="DW7" s="428"/>
      <c r="DX7" s="428"/>
      <c r="DY7" s="428"/>
      <c r="DZ7" s="743"/>
      <c r="EA7" s="606"/>
    </row>
    <row r="8" spans="1:131" s="371" customFormat="1" ht="26.25" customHeight="1">
      <c r="A8" s="380">
        <v>2</v>
      </c>
      <c r="B8" s="409" t="s">
        <v>459</v>
      </c>
      <c r="C8" s="429"/>
      <c r="D8" s="429"/>
      <c r="E8" s="429"/>
      <c r="F8" s="429"/>
      <c r="G8" s="429"/>
      <c r="H8" s="429"/>
      <c r="I8" s="429"/>
      <c r="J8" s="429"/>
      <c r="K8" s="429"/>
      <c r="L8" s="429"/>
      <c r="M8" s="429"/>
      <c r="N8" s="429"/>
      <c r="O8" s="429"/>
      <c r="P8" s="445"/>
      <c r="Q8" s="451">
        <v>4</v>
      </c>
      <c r="R8" s="463"/>
      <c r="S8" s="463"/>
      <c r="T8" s="463"/>
      <c r="U8" s="463"/>
      <c r="V8" s="463">
        <v>4</v>
      </c>
      <c r="W8" s="463"/>
      <c r="X8" s="463"/>
      <c r="Y8" s="463"/>
      <c r="Z8" s="463"/>
      <c r="AA8" s="463" t="s">
        <v>140</v>
      </c>
      <c r="AB8" s="463"/>
      <c r="AC8" s="463"/>
      <c r="AD8" s="463"/>
      <c r="AE8" s="474"/>
      <c r="AF8" s="523" t="s">
        <v>140</v>
      </c>
      <c r="AG8" s="469"/>
      <c r="AH8" s="469"/>
      <c r="AI8" s="469"/>
      <c r="AJ8" s="541"/>
      <c r="AK8" s="473" t="s">
        <v>140</v>
      </c>
      <c r="AL8" s="463"/>
      <c r="AM8" s="463"/>
      <c r="AN8" s="463"/>
      <c r="AO8" s="463"/>
      <c r="AP8" s="463" t="s">
        <v>140</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c r="BT8" s="429"/>
      <c r="BU8" s="429"/>
      <c r="BV8" s="429"/>
      <c r="BW8" s="429"/>
      <c r="BX8" s="429"/>
      <c r="BY8" s="429"/>
      <c r="BZ8" s="429"/>
      <c r="CA8" s="429"/>
      <c r="CB8" s="429"/>
      <c r="CC8" s="429"/>
      <c r="CD8" s="429"/>
      <c r="CE8" s="429"/>
      <c r="CF8" s="429"/>
      <c r="CG8" s="445"/>
      <c r="CH8" s="457"/>
      <c r="CI8" s="469"/>
      <c r="CJ8" s="469"/>
      <c r="CK8" s="469"/>
      <c r="CL8" s="707"/>
      <c r="CM8" s="457"/>
      <c r="CN8" s="469"/>
      <c r="CO8" s="469"/>
      <c r="CP8" s="469"/>
      <c r="CQ8" s="707"/>
      <c r="CR8" s="457"/>
      <c r="CS8" s="469"/>
      <c r="CT8" s="469"/>
      <c r="CU8" s="469"/>
      <c r="CV8" s="707"/>
      <c r="CW8" s="457"/>
      <c r="CX8" s="469"/>
      <c r="CY8" s="469"/>
      <c r="CZ8" s="469"/>
      <c r="DA8" s="707"/>
      <c r="DB8" s="457"/>
      <c r="DC8" s="469"/>
      <c r="DD8" s="469"/>
      <c r="DE8" s="469"/>
      <c r="DF8" s="707"/>
      <c r="DG8" s="457"/>
      <c r="DH8" s="469"/>
      <c r="DI8" s="469"/>
      <c r="DJ8" s="469"/>
      <c r="DK8" s="707"/>
      <c r="DL8" s="457"/>
      <c r="DM8" s="469"/>
      <c r="DN8" s="469"/>
      <c r="DO8" s="469"/>
      <c r="DP8" s="707"/>
      <c r="DQ8" s="457"/>
      <c r="DR8" s="469"/>
      <c r="DS8" s="469"/>
      <c r="DT8" s="469"/>
      <c r="DU8" s="707"/>
      <c r="DV8" s="409"/>
      <c r="DW8" s="429"/>
      <c r="DX8" s="429"/>
      <c r="DY8" s="429"/>
      <c r="DZ8" s="744"/>
      <c r="EA8" s="606"/>
    </row>
    <row r="9" spans="1:131" s="371" customFormat="1" ht="26.25" customHeight="1">
      <c r="A9" s="380">
        <v>3</v>
      </c>
      <c r="B9" s="409"/>
      <c r="C9" s="429"/>
      <c r="D9" s="429"/>
      <c r="E9" s="429"/>
      <c r="F9" s="429"/>
      <c r="G9" s="429"/>
      <c r="H9" s="429"/>
      <c r="I9" s="429"/>
      <c r="J9" s="429"/>
      <c r="K9" s="429"/>
      <c r="L9" s="429"/>
      <c r="M9" s="429"/>
      <c r="N9" s="429"/>
      <c r="O9" s="429"/>
      <c r="P9" s="445"/>
      <c r="Q9" s="451"/>
      <c r="R9" s="463"/>
      <c r="S9" s="463"/>
      <c r="T9" s="463"/>
      <c r="U9" s="463"/>
      <c r="V9" s="463"/>
      <c r="W9" s="463"/>
      <c r="X9" s="463"/>
      <c r="Y9" s="463"/>
      <c r="Z9" s="463"/>
      <c r="AA9" s="463"/>
      <c r="AB9" s="463"/>
      <c r="AC9" s="463"/>
      <c r="AD9" s="463"/>
      <c r="AE9" s="474"/>
      <c r="AF9" s="523"/>
      <c r="AG9" s="469"/>
      <c r="AH9" s="469"/>
      <c r="AI9" s="469"/>
      <c r="AJ9" s="541"/>
      <c r="AK9" s="473"/>
      <c r="AL9" s="463"/>
      <c r="AM9" s="463"/>
      <c r="AN9" s="463"/>
      <c r="AO9" s="463"/>
      <c r="AP9" s="463"/>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461</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269</v>
      </c>
      <c r="B23" s="410" t="s">
        <v>315</v>
      </c>
      <c r="C23" s="430"/>
      <c r="D23" s="430"/>
      <c r="E23" s="430"/>
      <c r="F23" s="430"/>
      <c r="G23" s="430"/>
      <c r="H23" s="430"/>
      <c r="I23" s="430"/>
      <c r="J23" s="430"/>
      <c r="K23" s="430"/>
      <c r="L23" s="430"/>
      <c r="M23" s="430"/>
      <c r="N23" s="430"/>
      <c r="O23" s="430"/>
      <c r="P23" s="446"/>
      <c r="Q23" s="453">
        <v>19392</v>
      </c>
      <c r="R23" s="465"/>
      <c r="S23" s="465"/>
      <c r="T23" s="465"/>
      <c r="U23" s="465"/>
      <c r="V23" s="465">
        <v>18344</v>
      </c>
      <c r="W23" s="465"/>
      <c r="X23" s="465"/>
      <c r="Y23" s="465"/>
      <c r="Z23" s="465"/>
      <c r="AA23" s="465">
        <v>1048</v>
      </c>
      <c r="AB23" s="465"/>
      <c r="AC23" s="465"/>
      <c r="AD23" s="465"/>
      <c r="AE23" s="510"/>
      <c r="AF23" s="524">
        <v>734</v>
      </c>
      <c r="AG23" s="465"/>
      <c r="AH23" s="465"/>
      <c r="AI23" s="465"/>
      <c r="AJ23" s="542"/>
      <c r="AK23" s="550"/>
      <c r="AL23" s="468"/>
      <c r="AM23" s="468"/>
      <c r="AN23" s="468"/>
      <c r="AO23" s="468"/>
      <c r="AP23" s="465">
        <v>18016</v>
      </c>
      <c r="AQ23" s="465"/>
      <c r="AR23" s="465"/>
      <c r="AS23" s="465"/>
      <c r="AT23" s="465"/>
      <c r="AU23" s="583"/>
      <c r="AV23" s="583"/>
      <c r="AW23" s="583"/>
      <c r="AX23" s="583"/>
      <c r="AY23" s="610"/>
      <c r="AZ23" s="616" t="s">
        <v>140</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402</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427</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444</v>
      </c>
      <c r="B26" s="406"/>
      <c r="C26" s="406"/>
      <c r="D26" s="406"/>
      <c r="E26" s="406"/>
      <c r="F26" s="406"/>
      <c r="G26" s="406"/>
      <c r="H26" s="406"/>
      <c r="I26" s="406"/>
      <c r="J26" s="406"/>
      <c r="K26" s="406"/>
      <c r="L26" s="406"/>
      <c r="M26" s="406"/>
      <c r="N26" s="406"/>
      <c r="O26" s="406"/>
      <c r="P26" s="442"/>
      <c r="Q26" s="448" t="s">
        <v>463</v>
      </c>
      <c r="R26" s="460"/>
      <c r="S26" s="460"/>
      <c r="T26" s="460"/>
      <c r="U26" s="471"/>
      <c r="V26" s="448" t="s">
        <v>465</v>
      </c>
      <c r="W26" s="460"/>
      <c r="X26" s="460"/>
      <c r="Y26" s="460"/>
      <c r="Z26" s="471"/>
      <c r="AA26" s="448" t="s">
        <v>466</v>
      </c>
      <c r="AB26" s="460"/>
      <c r="AC26" s="460"/>
      <c r="AD26" s="460"/>
      <c r="AE26" s="460"/>
      <c r="AF26" s="525" t="s">
        <v>266</v>
      </c>
      <c r="AG26" s="536"/>
      <c r="AH26" s="536"/>
      <c r="AI26" s="536"/>
      <c r="AJ26" s="543"/>
      <c r="AK26" s="460" t="s">
        <v>404</v>
      </c>
      <c r="AL26" s="460"/>
      <c r="AM26" s="460"/>
      <c r="AN26" s="460"/>
      <c r="AO26" s="471"/>
      <c r="AP26" s="448" t="s">
        <v>372</v>
      </c>
      <c r="AQ26" s="460"/>
      <c r="AR26" s="460"/>
      <c r="AS26" s="460"/>
      <c r="AT26" s="471"/>
      <c r="AU26" s="448" t="s">
        <v>467</v>
      </c>
      <c r="AV26" s="460"/>
      <c r="AW26" s="460"/>
      <c r="AX26" s="460"/>
      <c r="AY26" s="471"/>
      <c r="AZ26" s="448" t="s">
        <v>468</v>
      </c>
      <c r="BA26" s="460"/>
      <c r="BB26" s="460"/>
      <c r="BC26" s="460"/>
      <c r="BD26" s="471"/>
      <c r="BE26" s="448" t="s">
        <v>448</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257</v>
      </c>
      <c r="C28" s="428"/>
      <c r="D28" s="428"/>
      <c r="E28" s="428"/>
      <c r="F28" s="428"/>
      <c r="G28" s="428"/>
      <c r="H28" s="428"/>
      <c r="I28" s="428"/>
      <c r="J28" s="428"/>
      <c r="K28" s="428"/>
      <c r="L28" s="428"/>
      <c r="M28" s="428"/>
      <c r="N28" s="428"/>
      <c r="O28" s="428"/>
      <c r="P28" s="444"/>
      <c r="Q28" s="454">
        <v>4160</v>
      </c>
      <c r="R28" s="466"/>
      <c r="S28" s="466"/>
      <c r="T28" s="466"/>
      <c r="U28" s="466"/>
      <c r="V28" s="466">
        <v>4098</v>
      </c>
      <c r="W28" s="466"/>
      <c r="X28" s="466"/>
      <c r="Y28" s="466"/>
      <c r="Z28" s="466"/>
      <c r="AA28" s="466">
        <v>62</v>
      </c>
      <c r="AB28" s="466"/>
      <c r="AC28" s="466"/>
      <c r="AD28" s="466"/>
      <c r="AE28" s="511"/>
      <c r="AF28" s="527">
        <v>62</v>
      </c>
      <c r="AG28" s="466"/>
      <c r="AH28" s="466"/>
      <c r="AI28" s="466"/>
      <c r="AJ28" s="545"/>
      <c r="AK28" s="551">
        <v>307</v>
      </c>
      <c r="AL28" s="466"/>
      <c r="AM28" s="466"/>
      <c r="AN28" s="466"/>
      <c r="AO28" s="466"/>
      <c r="AP28" s="466" t="s">
        <v>140</v>
      </c>
      <c r="AQ28" s="466"/>
      <c r="AR28" s="466"/>
      <c r="AS28" s="466"/>
      <c r="AT28" s="466"/>
      <c r="AU28" s="466" t="s">
        <v>140</v>
      </c>
      <c r="AV28" s="466"/>
      <c r="AW28" s="466"/>
      <c r="AX28" s="466"/>
      <c r="AY28" s="466"/>
      <c r="AZ28" s="617" t="s">
        <v>140</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27</v>
      </c>
      <c r="C29" s="429"/>
      <c r="D29" s="429"/>
      <c r="E29" s="429"/>
      <c r="F29" s="429"/>
      <c r="G29" s="429"/>
      <c r="H29" s="429"/>
      <c r="I29" s="429"/>
      <c r="J29" s="429"/>
      <c r="K29" s="429"/>
      <c r="L29" s="429"/>
      <c r="M29" s="429"/>
      <c r="N29" s="429"/>
      <c r="O29" s="429"/>
      <c r="P29" s="445"/>
      <c r="Q29" s="451">
        <v>3452</v>
      </c>
      <c r="R29" s="463"/>
      <c r="S29" s="463"/>
      <c r="T29" s="463"/>
      <c r="U29" s="463"/>
      <c r="V29" s="463">
        <v>3398</v>
      </c>
      <c r="W29" s="463"/>
      <c r="X29" s="463"/>
      <c r="Y29" s="463"/>
      <c r="Z29" s="463"/>
      <c r="AA29" s="463">
        <v>54</v>
      </c>
      <c r="AB29" s="463"/>
      <c r="AC29" s="463"/>
      <c r="AD29" s="463"/>
      <c r="AE29" s="474"/>
      <c r="AF29" s="523">
        <v>54</v>
      </c>
      <c r="AG29" s="469"/>
      <c r="AH29" s="469"/>
      <c r="AI29" s="469"/>
      <c r="AJ29" s="541"/>
      <c r="AK29" s="473">
        <v>494</v>
      </c>
      <c r="AL29" s="463"/>
      <c r="AM29" s="463"/>
      <c r="AN29" s="463"/>
      <c r="AO29" s="463"/>
      <c r="AP29" s="463" t="s">
        <v>140</v>
      </c>
      <c r="AQ29" s="463"/>
      <c r="AR29" s="463"/>
      <c r="AS29" s="463"/>
      <c r="AT29" s="463"/>
      <c r="AU29" s="463" t="s">
        <v>140</v>
      </c>
      <c r="AV29" s="463"/>
      <c r="AW29" s="463"/>
      <c r="AX29" s="463"/>
      <c r="AY29" s="463"/>
      <c r="AZ29" s="618" t="s">
        <v>140</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238</v>
      </c>
      <c r="C30" s="429"/>
      <c r="D30" s="429"/>
      <c r="E30" s="429"/>
      <c r="F30" s="429"/>
      <c r="G30" s="429"/>
      <c r="H30" s="429"/>
      <c r="I30" s="429"/>
      <c r="J30" s="429"/>
      <c r="K30" s="429"/>
      <c r="L30" s="429"/>
      <c r="M30" s="429"/>
      <c r="N30" s="429"/>
      <c r="O30" s="429"/>
      <c r="P30" s="445"/>
      <c r="Q30" s="451">
        <v>448</v>
      </c>
      <c r="R30" s="463"/>
      <c r="S30" s="463"/>
      <c r="T30" s="463"/>
      <c r="U30" s="463"/>
      <c r="V30" s="463">
        <v>442</v>
      </c>
      <c r="W30" s="463"/>
      <c r="X30" s="463"/>
      <c r="Y30" s="463"/>
      <c r="Z30" s="463"/>
      <c r="AA30" s="463">
        <v>5</v>
      </c>
      <c r="AB30" s="463"/>
      <c r="AC30" s="463"/>
      <c r="AD30" s="463"/>
      <c r="AE30" s="474"/>
      <c r="AF30" s="523">
        <v>5</v>
      </c>
      <c r="AG30" s="469"/>
      <c r="AH30" s="469"/>
      <c r="AI30" s="469"/>
      <c r="AJ30" s="541"/>
      <c r="AK30" s="473">
        <v>97</v>
      </c>
      <c r="AL30" s="463"/>
      <c r="AM30" s="463"/>
      <c r="AN30" s="463"/>
      <c r="AO30" s="463"/>
      <c r="AP30" s="463" t="s">
        <v>140</v>
      </c>
      <c r="AQ30" s="463"/>
      <c r="AR30" s="463"/>
      <c r="AS30" s="463"/>
      <c r="AT30" s="463"/>
      <c r="AU30" s="463" t="s">
        <v>140</v>
      </c>
      <c r="AV30" s="463"/>
      <c r="AW30" s="463"/>
      <c r="AX30" s="463"/>
      <c r="AY30" s="463"/>
      <c r="AZ30" s="618" t="s">
        <v>140</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469</v>
      </c>
      <c r="C31" s="429"/>
      <c r="D31" s="429"/>
      <c r="E31" s="429"/>
      <c r="F31" s="429"/>
      <c r="G31" s="429"/>
      <c r="H31" s="429"/>
      <c r="I31" s="429"/>
      <c r="J31" s="429"/>
      <c r="K31" s="429"/>
      <c r="L31" s="429"/>
      <c r="M31" s="429"/>
      <c r="N31" s="429"/>
      <c r="O31" s="429"/>
      <c r="P31" s="445"/>
      <c r="Q31" s="451">
        <v>796</v>
      </c>
      <c r="R31" s="463"/>
      <c r="S31" s="463"/>
      <c r="T31" s="463"/>
      <c r="U31" s="463"/>
      <c r="V31" s="463">
        <v>116</v>
      </c>
      <c r="W31" s="463"/>
      <c r="X31" s="463"/>
      <c r="Y31" s="463"/>
      <c r="Z31" s="463"/>
      <c r="AA31" s="463">
        <v>680</v>
      </c>
      <c r="AB31" s="463"/>
      <c r="AC31" s="463"/>
      <c r="AD31" s="463"/>
      <c r="AE31" s="474"/>
      <c r="AF31" s="523">
        <v>680</v>
      </c>
      <c r="AG31" s="469"/>
      <c r="AH31" s="469"/>
      <c r="AI31" s="469"/>
      <c r="AJ31" s="541"/>
      <c r="AK31" s="473">
        <v>4</v>
      </c>
      <c r="AL31" s="463"/>
      <c r="AM31" s="463"/>
      <c r="AN31" s="463"/>
      <c r="AO31" s="463"/>
      <c r="AP31" s="463">
        <v>1483</v>
      </c>
      <c r="AQ31" s="463"/>
      <c r="AR31" s="463"/>
      <c r="AS31" s="463"/>
      <c r="AT31" s="463"/>
      <c r="AU31" s="463" t="s">
        <v>140</v>
      </c>
      <c r="AV31" s="463"/>
      <c r="AW31" s="463"/>
      <c r="AX31" s="463"/>
      <c r="AY31" s="463"/>
      <c r="AZ31" s="618" t="s">
        <v>140</v>
      </c>
      <c r="BA31" s="618"/>
      <c r="BB31" s="618"/>
      <c r="BC31" s="618"/>
      <c r="BD31" s="618"/>
      <c r="BE31" s="581" t="s">
        <v>470</v>
      </c>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365</v>
      </c>
      <c r="C32" s="429"/>
      <c r="D32" s="429"/>
      <c r="E32" s="429"/>
      <c r="F32" s="429"/>
      <c r="G32" s="429"/>
      <c r="H32" s="429"/>
      <c r="I32" s="429"/>
      <c r="J32" s="429"/>
      <c r="K32" s="429"/>
      <c r="L32" s="429"/>
      <c r="M32" s="429"/>
      <c r="N32" s="429"/>
      <c r="O32" s="429"/>
      <c r="P32" s="445"/>
      <c r="Q32" s="451">
        <v>300</v>
      </c>
      <c r="R32" s="463"/>
      <c r="S32" s="463"/>
      <c r="T32" s="463"/>
      <c r="U32" s="463"/>
      <c r="V32" s="463">
        <v>144</v>
      </c>
      <c r="W32" s="463"/>
      <c r="X32" s="463"/>
      <c r="Y32" s="463"/>
      <c r="Z32" s="463"/>
      <c r="AA32" s="463">
        <v>157</v>
      </c>
      <c r="AB32" s="463"/>
      <c r="AC32" s="463"/>
      <c r="AD32" s="463"/>
      <c r="AE32" s="474"/>
      <c r="AF32" s="523">
        <v>157</v>
      </c>
      <c r="AG32" s="469"/>
      <c r="AH32" s="469"/>
      <c r="AI32" s="469"/>
      <c r="AJ32" s="541"/>
      <c r="AK32" s="473">
        <v>825</v>
      </c>
      <c r="AL32" s="463"/>
      <c r="AM32" s="463"/>
      <c r="AN32" s="463"/>
      <c r="AO32" s="463"/>
      <c r="AP32" s="463">
        <v>4509</v>
      </c>
      <c r="AQ32" s="463"/>
      <c r="AR32" s="463"/>
      <c r="AS32" s="463"/>
      <c r="AT32" s="463"/>
      <c r="AU32" s="463">
        <v>4509</v>
      </c>
      <c r="AV32" s="463"/>
      <c r="AW32" s="463"/>
      <c r="AX32" s="463"/>
      <c r="AY32" s="463"/>
      <c r="AZ32" s="618" t="s">
        <v>140</v>
      </c>
      <c r="BA32" s="618"/>
      <c r="BB32" s="618"/>
      <c r="BC32" s="618"/>
      <c r="BD32" s="618"/>
      <c r="BE32" s="581" t="s">
        <v>470</v>
      </c>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471</v>
      </c>
      <c r="C33" s="429"/>
      <c r="D33" s="429"/>
      <c r="E33" s="429"/>
      <c r="F33" s="429"/>
      <c r="G33" s="429"/>
      <c r="H33" s="429"/>
      <c r="I33" s="429"/>
      <c r="J33" s="429"/>
      <c r="K33" s="429"/>
      <c r="L33" s="429"/>
      <c r="M33" s="429"/>
      <c r="N33" s="429"/>
      <c r="O33" s="429"/>
      <c r="P33" s="445"/>
      <c r="Q33" s="451">
        <v>527</v>
      </c>
      <c r="R33" s="463"/>
      <c r="S33" s="463"/>
      <c r="T33" s="463"/>
      <c r="U33" s="463"/>
      <c r="V33" s="463">
        <v>18</v>
      </c>
      <c r="W33" s="463"/>
      <c r="X33" s="463"/>
      <c r="Y33" s="463"/>
      <c r="Z33" s="463"/>
      <c r="AA33" s="463">
        <v>509</v>
      </c>
      <c r="AB33" s="463"/>
      <c r="AC33" s="463"/>
      <c r="AD33" s="463"/>
      <c r="AE33" s="474"/>
      <c r="AF33" s="523">
        <v>509</v>
      </c>
      <c r="AG33" s="469"/>
      <c r="AH33" s="469"/>
      <c r="AI33" s="469"/>
      <c r="AJ33" s="541"/>
      <c r="AK33" s="473" t="s">
        <v>140</v>
      </c>
      <c r="AL33" s="463"/>
      <c r="AM33" s="463"/>
      <c r="AN33" s="463"/>
      <c r="AO33" s="463"/>
      <c r="AP33" s="463" t="s">
        <v>140</v>
      </c>
      <c r="AQ33" s="463"/>
      <c r="AR33" s="463"/>
      <c r="AS33" s="463"/>
      <c r="AT33" s="463"/>
      <c r="AU33" s="463" t="s">
        <v>140</v>
      </c>
      <c r="AV33" s="463"/>
      <c r="AW33" s="463"/>
      <c r="AX33" s="463"/>
      <c r="AY33" s="463"/>
      <c r="AZ33" s="618" t="s">
        <v>140</v>
      </c>
      <c r="BA33" s="618"/>
      <c r="BB33" s="618"/>
      <c r="BC33" s="618"/>
      <c r="BD33" s="618"/>
      <c r="BE33" s="581" t="s">
        <v>470</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t="s">
        <v>54</v>
      </c>
      <c r="C34" s="429"/>
      <c r="D34" s="429"/>
      <c r="E34" s="429"/>
      <c r="F34" s="429"/>
      <c r="G34" s="429"/>
      <c r="H34" s="429"/>
      <c r="I34" s="429"/>
      <c r="J34" s="429"/>
      <c r="K34" s="429"/>
      <c r="L34" s="429"/>
      <c r="M34" s="429"/>
      <c r="N34" s="429"/>
      <c r="O34" s="429"/>
      <c r="P34" s="445"/>
      <c r="Q34" s="451">
        <v>147</v>
      </c>
      <c r="R34" s="463"/>
      <c r="S34" s="463"/>
      <c r="T34" s="463"/>
      <c r="U34" s="463"/>
      <c r="V34" s="463">
        <v>138</v>
      </c>
      <c r="W34" s="463"/>
      <c r="X34" s="463"/>
      <c r="Y34" s="463"/>
      <c r="Z34" s="463"/>
      <c r="AA34" s="463">
        <v>9</v>
      </c>
      <c r="AB34" s="463"/>
      <c r="AC34" s="463"/>
      <c r="AD34" s="463"/>
      <c r="AE34" s="474"/>
      <c r="AF34" s="523">
        <v>9</v>
      </c>
      <c r="AG34" s="469"/>
      <c r="AH34" s="469"/>
      <c r="AI34" s="469"/>
      <c r="AJ34" s="541"/>
      <c r="AK34" s="473">
        <v>31</v>
      </c>
      <c r="AL34" s="463"/>
      <c r="AM34" s="463"/>
      <c r="AN34" s="463"/>
      <c r="AO34" s="463"/>
      <c r="AP34" s="463">
        <v>713</v>
      </c>
      <c r="AQ34" s="463"/>
      <c r="AR34" s="463"/>
      <c r="AS34" s="463"/>
      <c r="AT34" s="463"/>
      <c r="AU34" s="463" t="s">
        <v>140</v>
      </c>
      <c r="AV34" s="463"/>
      <c r="AW34" s="463"/>
      <c r="AX34" s="463"/>
      <c r="AY34" s="463"/>
      <c r="AZ34" s="618" t="s">
        <v>140</v>
      </c>
      <c r="BA34" s="618"/>
      <c r="BB34" s="618"/>
      <c r="BC34" s="618"/>
      <c r="BD34" s="618"/>
      <c r="BE34" s="581" t="s">
        <v>23</v>
      </c>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472</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269</v>
      </c>
      <c r="B63" s="410" t="s">
        <v>391</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1476</v>
      </c>
      <c r="AG63" s="465"/>
      <c r="AH63" s="465"/>
      <c r="AI63" s="465"/>
      <c r="AJ63" s="542"/>
      <c r="AK63" s="550"/>
      <c r="AL63" s="468"/>
      <c r="AM63" s="468"/>
      <c r="AN63" s="468"/>
      <c r="AO63" s="468"/>
      <c r="AP63" s="465">
        <v>6705</v>
      </c>
      <c r="AQ63" s="465"/>
      <c r="AR63" s="465"/>
      <c r="AS63" s="465"/>
      <c r="AT63" s="465"/>
      <c r="AU63" s="465">
        <v>4509</v>
      </c>
      <c r="AV63" s="465"/>
      <c r="AW63" s="465"/>
      <c r="AX63" s="465"/>
      <c r="AY63" s="465"/>
      <c r="AZ63" s="620"/>
      <c r="BA63" s="620"/>
      <c r="BB63" s="620"/>
      <c r="BC63" s="620"/>
      <c r="BD63" s="620"/>
      <c r="BE63" s="583"/>
      <c r="BF63" s="583"/>
      <c r="BG63" s="583"/>
      <c r="BH63" s="583"/>
      <c r="BI63" s="610"/>
      <c r="BJ63" s="616" t="s">
        <v>140</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458</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453</v>
      </c>
      <c r="B66" s="406"/>
      <c r="C66" s="406"/>
      <c r="D66" s="406"/>
      <c r="E66" s="406"/>
      <c r="F66" s="406"/>
      <c r="G66" s="406"/>
      <c r="H66" s="406"/>
      <c r="I66" s="406"/>
      <c r="J66" s="406"/>
      <c r="K66" s="406"/>
      <c r="L66" s="406"/>
      <c r="M66" s="406"/>
      <c r="N66" s="406"/>
      <c r="O66" s="406"/>
      <c r="P66" s="442"/>
      <c r="Q66" s="448" t="s">
        <v>463</v>
      </c>
      <c r="R66" s="460"/>
      <c r="S66" s="460"/>
      <c r="T66" s="460"/>
      <c r="U66" s="471"/>
      <c r="V66" s="448" t="s">
        <v>465</v>
      </c>
      <c r="W66" s="460"/>
      <c r="X66" s="460"/>
      <c r="Y66" s="460"/>
      <c r="Z66" s="471"/>
      <c r="AA66" s="448" t="s">
        <v>466</v>
      </c>
      <c r="AB66" s="460"/>
      <c r="AC66" s="460"/>
      <c r="AD66" s="460"/>
      <c r="AE66" s="471"/>
      <c r="AF66" s="528" t="s">
        <v>266</v>
      </c>
      <c r="AG66" s="536"/>
      <c r="AH66" s="536"/>
      <c r="AI66" s="536"/>
      <c r="AJ66" s="546"/>
      <c r="AK66" s="448" t="s">
        <v>404</v>
      </c>
      <c r="AL66" s="406"/>
      <c r="AM66" s="406"/>
      <c r="AN66" s="406"/>
      <c r="AO66" s="442"/>
      <c r="AP66" s="448" t="s">
        <v>372</v>
      </c>
      <c r="AQ66" s="460"/>
      <c r="AR66" s="460"/>
      <c r="AS66" s="460"/>
      <c r="AT66" s="471"/>
      <c r="AU66" s="448" t="s">
        <v>473</v>
      </c>
      <c r="AV66" s="460"/>
      <c r="AW66" s="460"/>
      <c r="AX66" s="460"/>
      <c r="AY66" s="471"/>
      <c r="AZ66" s="448" t="s">
        <v>448</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547</v>
      </c>
      <c r="C68" s="428"/>
      <c r="D68" s="428"/>
      <c r="E68" s="428"/>
      <c r="F68" s="428"/>
      <c r="G68" s="428"/>
      <c r="H68" s="428"/>
      <c r="I68" s="428"/>
      <c r="J68" s="428"/>
      <c r="K68" s="428"/>
      <c r="L68" s="428"/>
      <c r="M68" s="428"/>
      <c r="N68" s="428"/>
      <c r="O68" s="428"/>
      <c r="P68" s="444"/>
      <c r="Q68" s="450">
        <v>4579</v>
      </c>
      <c r="R68" s="462"/>
      <c r="S68" s="462"/>
      <c r="T68" s="462"/>
      <c r="U68" s="462"/>
      <c r="V68" s="462">
        <v>4211</v>
      </c>
      <c r="W68" s="462"/>
      <c r="X68" s="462"/>
      <c r="Y68" s="462"/>
      <c r="Z68" s="462"/>
      <c r="AA68" s="462">
        <v>368</v>
      </c>
      <c r="AB68" s="462"/>
      <c r="AC68" s="462"/>
      <c r="AD68" s="462"/>
      <c r="AE68" s="462"/>
      <c r="AF68" s="462">
        <v>368</v>
      </c>
      <c r="AG68" s="462"/>
      <c r="AH68" s="462"/>
      <c r="AI68" s="462"/>
      <c r="AJ68" s="462"/>
      <c r="AK68" s="462" t="s">
        <v>140</v>
      </c>
      <c r="AL68" s="462"/>
      <c r="AM68" s="462"/>
      <c r="AN68" s="462"/>
      <c r="AO68" s="462"/>
      <c r="AP68" s="462" t="s">
        <v>140</v>
      </c>
      <c r="AQ68" s="462"/>
      <c r="AR68" s="462"/>
      <c r="AS68" s="462"/>
      <c r="AT68" s="462"/>
      <c r="AU68" s="462" t="s">
        <v>140</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548</v>
      </c>
      <c r="C69" s="429"/>
      <c r="D69" s="429"/>
      <c r="E69" s="429"/>
      <c r="F69" s="429"/>
      <c r="G69" s="429"/>
      <c r="H69" s="429"/>
      <c r="I69" s="429"/>
      <c r="J69" s="429"/>
      <c r="K69" s="429"/>
      <c r="L69" s="429"/>
      <c r="M69" s="429"/>
      <c r="N69" s="429"/>
      <c r="O69" s="429"/>
      <c r="P69" s="445"/>
      <c r="Q69" s="451">
        <v>163</v>
      </c>
      <c r="R69" s="463"/>
      <c r="S69" s="463"/>
      <c r="T69" s="463"/>
      <c r="U69" s="463"/>
      <c r="V69" s="463">
        <v>141</v>
      </c>
      <c r="W69" s="463"/>
      <c r="X69" s="463"/>
      <c r="Y69" s="463"/>
      <c r="Z69" s="463"/>
      <c r="AA69" s="463">
        <v>22</v>
      </c>
      <c r="AB69" s="463"/>
      <c r="AC69" s="463"/>
      <c r="AD69" s="463"/>
      <c r="AE69" s="463"/>
      <c r="AF69" s="463">
        <v>22</v>
      </c>
      <c r="AG69" s="463"/>
      <c r="AH69" s="463"/>
      <c r="AI69" s="463"/>
      <c r="AJ69" s="463"/>
      <c r="AK69" s="463" t="s">
        <v>140</v>
      </c>
      <c r="AL69" s="463"/>
      <c r="AM69" s="463"/>
      <c r="AN69" s="463"/>
      <c r="AO69" s="463"/>
      <c r="AP69" s="463" t="s">
        <v>140</v>
      </c>
      <c r="AQ69" s="463"/>
      <c r="AR69" s="463"/>
      <c r="AS69" s="463"/>
      <c r="AT69" s="463"/>
      <c r="AU69" s="463" t="s">
        <v>140</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549</v>
      </c>
      <c r="C70" s="429"/>
      <c r="D70" s="429"/>
      <c r="E70" s="429"/>
      <c r="F70" s="429"/>
      <c r="G70" s="429"/>
      <c r="H70" s="429"/>
      <c r="I70" s="429"/>
      <c r="J70" s="429"/>
      <c r="K70" s="429"/>
      <c r="L70" s="429"/>
      <c r="M70" s="429"/>
      <c r="N70" s="429"/>
      <c r="O70" s="429"/>
      <c r="P70" s="445"/>
      <c r="Q70" s="451">
        <v>312</v>
      </c>
      <c r="R70" s="463"/>
      <c r="S70" s="463"/>
      <c r="T70" s="463"/>
      <c r="U70" s="463"/>
      <c r="V70" s="463">
        <v>269</v>
      </c>
      <c r="W70" s="463"/>
      <c r="X70" s="463"/>
      <c r="Y70" s="463"/>
      <c r="Z70" s="463"/>
      <c r="AA70" s="463">
        <v>42</v>
      </c>
      <c r="AB70" s="463"/>
      <c r="AC70" s="463"/>
      <c r="AD70" s="463"/>
      <c r="AE70" s="463"/>
      <c r="AF70" s="463">
        <v>42</v>
      </c>
      <c r="AG70" s="463"/>
      <c r="AH70" s="463"/>
      <c r="AI70" s="463"/>
      <c r="AJ70" s="463"/>
      <c r="AK70" s="463" t="s">
        <v>140</v>
      </c>
      <c r="AL70" s="463"/>
      <c r="AM70" s="463"/>
      <c r="AN70" s="463"/>
      <c r="AO70" s="463"/>
      <c r="AP70" s="463">
        <v>23</v>
      </c>
      <c r="AQ70" s="463"/>
      <c r="AR70" s="463"/>
      <c r="AS70" s="463"/>
      <c r="AT70" s="463"/>
      <c r="AU70" s="463">
        <v>5</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191</v>
      </c>
      <c r="C71" s="429"/>
      <c r="D71" s="429"/>
      <c r="E71" s="429"/>
      <c r="F71" s="429"/>
      <c r="G71" s="429"/>
      <c r="H71" s="429"/>
      <c r="I71" s="429"/>
      <c r="J71" s="429"/>
      <c r="K71" s="429"/>
      <c r="L71" s="429"/>
      <c r="M71" s="429"/>
      <c r="N71" s="429"/>
      <c r="O71" s="429"/>
      <c r="P71" s="445"/>
      <c r="Q71" s="451">
        <v>6314</v>
      </c>
      <c r="R71" s="463"/>
      <c r="S71" s="463"/>
      <c r="T71" s="463"/>
      <c r="U71" s="463"/>
      <c r="V71" s="463">
        <v>6246</v>
      </c>
      <c r="W71" s="463"/>
      <c r="X71" s="463"/>
      <c r="Y71" s="463"/>
      <c r="Z71" s="463"/>
      <c r="AA71" s="463">
        <v>68</v>
      </c>
      <c r="AB71" s="463"/>
      <c r="AC71" s="463"/>
      <c r="AD71" s="463"/>
      <c r="AE71" s="463"/>
      <c r="AF71" s="463">
        <v>68</v>
      </c>
      <c r="AG71" s="463"/>
      <c r="AH71" s="463"/>
      <c r="AI71" s="463"/>
      <c r="AJ71" s="463"/>
      <c r="AK71" s="463">
        <v>49</v>
      </c>
      <c r="AL71" s="463"/>
      <c r="AM71" s="463"/>
      <c r="AN71" s="463"/>
      <c r="AO71" s="463"/>
      <c r="AP71" s="463">
        <v>1759</v>
      </c>
      <c r="AQ71" s="463"/>
      <c r="AR71" s="463"/>
      <c r="AS71" s="463"/>
      <c r="AT71" s="463"/>
      <c r="AU71" s="463">
        <v>437</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211</v>
      </c>
      <c r="C72" s="429"/>
      <c r="D72" s="429"/>
      <c r="E72" s="429"/>
      <c r="F72" s="429"/>
      <c r="G72" s="429"/>
      <c r="H72" s="429"/>
      <c r="I72" s="429"/>
      <c r="J72" s="429"/>
      <c r="K72" s="429"/>
      <c r="L72" s="429"/>
      <c r="M72" s="429"/>
      <c r="N72" s="429"/>
      <c r="O72" s="429"/>
      <c r="P72" s="445"/>
      <c r="Q72" s="451">
        <v>1154</v>
      </c>
      <c r="R72" s="463"/>
      <c r="S72" s="463"/>
      <c r="T72" s="463"/>
      <c r="U72" s="463"/>
      <c r="V72" s="463">
        <v>1146</v>
      </c>
      <c r="W72" s="463"/>
      <c r="X72" s="463"/>
      <c r="Y72" s="463"/>
      <c r="Z72" s="463"/>
      <c r="AA72" s="463">
        <v>8</v>
      </c>
      <c r="AB72" s="463"/>
      <c r="AC72" s="463"/>
      <c r="AD72" s="463"/>
      <c r="AE72" s="463"/>
      <c r="AF72" s="463">
        <v>8</v>
      </c>
      <c r="AG72" s="463"/>
      <c r="AH72" s="463"/>
      <c r="AI72" s="463"/>
      <c r="AJ72" s="463"/>
      <c r="AK72" s="463" t="s">
        <v>140</v>
      </c>
      <c r="AL72" s="463"/>
      <c r="AM72" s="463"/>
      <c r="AN72" s="463"/>
      <c r="AO72" s="463"/>
      <c r="AP72" s="463" t="s">
        <v>140</v>
      </c>
      <c r="AQ72" s="463"/>
      <c r="AR72" s="463"/>
      <c r="AS72" s="463"/>
      <c r="AT72" s="463"/>
      <c r="AU72" s="463" t="s">
        <v>140</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227</v>
      </c>
      <c r="C73" s="429"/>
      <c r="D73" s="429"/>
      <c r="E73" s="429"/>
      <c r="F73" s="429"/>
      <c r="G73" s="429"/>
      <c r="H73" s="429"/>
      <c r="I73" s="429"/>
      <c r="J73" s="429"/>
      <c r="K73" s="429"/>
      <c r="L73" s="429"/>
      <c r="M73" s="429"/>
      <c r="N73" s="429"/>
      <c r="O73" s="429"/>
      <c r="P73" s="445"/>
      <c r="Q73" s="451">
        <v>438691</v>
      </c>
      <c r="R73" s="463"/>
      <c r="S73" s="463"/>
      <c r="T73" s="463"/>
      <c r="U73" s="463"/>
      <c r="V73" s="463">
        <v>428211</v>
      </c>
      <c r="W73" s="463"/>
      <c r="X73" s="463"/>
      <c r="Y73" s="463"/>
      <c r="Z73" s="463"/>
      <c r="AA73" s="463">
        <v>10481</v>
      </c>
      <c r="AB73" s="463"/>
      <c r="AC73" s="463"/>
      <c r="AD73" s="463"/>
      <c r="AE73" s="463"/>
      <c r="AF73" s="463">
        <v>10481</v>
      </c>
      <c r="AG73" s="463"/>
      <c r="AH73" s="463"/>
      <c r="AI73" s="463"/>
      <c r="AJ73" s="463"/>
      <c r="AK73" s="463">
        <v>1023</v>
      </c>
      <c r="AL73" s="463"/>
      <c r="AM73" s="463"/>
      <c r="AN73" s="463"/>
      <c r="AO73" s="463"/>
      <c r="AP73" s="463" t="s">
        <v>140</v>
      </c>
      <c r="AQ73" s="463"/>
      <c r="AR73" s="463"/>
      <c r="AS73" s="463"/>
      <c r="AT73" s="463"/>
      <c r="AU73" s="463" t="s">
        <v>140</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302</v>
      </c>
      <c r="C74" s="429"/>
      <c r="D74" s="429"/>
      <c r="E74" s="429"/>
      <c r="F74" s="429"/>
      <c r="G74" s="429"/>
      <c r="H74" s="429"/>
      <c r="I74" s="429"/>
      <c r="J74" s="429"/>
      <c r="K74" s="429"/>
      <c r="L74" s="429"/>
      <c r="M74" s="429"/>
      <c r="N74" s="429"/>
      <c r="O74" s="429"/>
      <c r="P74" s="445"/>
      <c r="Q74" s="451">
        <v>316</v>
      </c>
      <c r="R74" s="463"/>
      <c r="S74" s="463"/>
      <c r="T74" s="463"/>
      <c r="U74" s="463"/>
      <c r="V74" s="463">
        <v>304</v>
      </c>
      <c r="W74" s="463"/>
      <c r="X74" s="463"/>
      <c r="Y74" s="463"/>
      <c r="Z74" s="463"/>
      <c r="AA74" s="463">
        <v>12</v>
      </c>
      <c r="AB74" s="463"/>
      <c r="AC74" s="463"/>
      <c r="AD74" s="463"/>
      <c r="AE74" s="463"/>
      <c r="AF74" s="463">
        <v>12</v>
      </c>
      <c r="AG74" s="463"/>
      <c r="AH74" s="463"/>
      <c r="AI74" s="463"/>
      <c r="AJ74" s="463"/>
      <c r="AK74" s="463">
        <v>6</v>
      </c>
      <c r="AL74" s="463"/>
      <c r="AM74" s="463"/>
      <c r="AN74" s="463"/>
      <c r="AO74" s="463"/>
      <c r="AP74" s="463" t="s">
        <v>140</v>
      </c>
      <c r="AQ74" s="463"/>
      <c r="AR74" s="463"/>
      <c r="AS74" s="463"/>
      <c r="AT74" s="463"/>
      <c r="AU74" s="463" t="s">
        <v>140</v>
      </c>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t="s">
        <v>550</v>
      </c>
      <c r="C75" s="429"/>
      <c r="D75" s="429"/>
      <c r="E75" s="429"/>
      <c r="F75" s="429"/>
      <c r="G75" s="429"/>
      <c r="H75" s="429"/>
      <c r="I75" s="429"/>
      <c r="J75" s="429"/>
      <c r="K75" s="429"/>
      <c r="L75" s="429"/>
      <c r="M75" s="429"/>
      <c r="N75" s="429"/>
      <c r="O75" s="429"/>
      <c r="P75" s="445"/>
      <c r="Q75" s="457">
        <v>277</v>
      </c>
      <c r="R75" s="469"/>
      <c r="S75" s="469"/>
      <c r="T75" s="469"/>
      <c r="U75" s="473"/>
      <c r="V75" s="474">
        <v>86</v>
      </c>
      <c r="W75" s="469"/>
      <c r="X75" s="469"/>
      <c r="Y75" s="469"/>
      <c r="Z75" s="473"/>
      <c r="AA75" s="474">
        <v>191</v>
      </c>
      <c r="AB75" s="469"/>
      <c r="AC75" s="469"/>
      <c r="AD75" s="469"/>
      <c r="AE75" s="473"/>
      <c r="AF75" s="474">
        <v>10</v>
      </c>
      <c r="AG75" s="469"/>
      <c r="AH75" s="469"/>
      <c r="AI75" s="469"/>
      <c r="AJ75" s="473"/>
      <c r="AK75" s="474" t="s">
        <v>140</v>
      </c>
      <c r="AL75" s="469"/>
      <c r="AM75" s="469"/>
      <c r="AN75" s="469"/>
      <c r="AO75" s="473"/>
      <c r="AP75" s="474" t="s">
        <v>140</v>
      </c>
      <c r="AQ75" s="469"/>
      <c r="AR75" s="469"/>
      <c r="AS75" s="469"/>
      <c r="AT75" s="473"/>
      <c r="AU75" s="474" t="s">
        <v>140</v>
      </c>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c r="C76" s="429"/>
      <c r="D76" s="429"/>
      <c r="E76" s="429"/>
      <c r="F76" s="429"/>
      <c r="G76" s="429"/>
      <c r="H76" s="429"/>
      <c r="I76" s="429"/>
      <c r="J76" s="429"/>
      <c r="K76" s="429"/>
      <c r="L76" s="429"/>
      <c r="M76" s="429"/>
      <c r="N76" s="429"/>
      <c r="O76" s="429"/>
      <c r="P76" s="445"/>
      <c r="Q76" s="457"/>
      <c r="R76" s="469"/>
      <c r="S76" s="469"/>
      <c r="T76" s="469"/>
      <c r="U76" s="473"/>
      <c r="V76" s="474"/>
      <c r="W76" s="469"/>
      <c r="X76" s="469"/>
      <c r="Y76" s="469"/>
      <c r="Z76" s="473"/>
      <c r="AA76" s="474"/>
      <c r="AB76" s="469"/>
      <c r="AC76" s="469"/>
      <c r="AD76" s="469"/>
      <c r="AE76" s="473"/>
      <c r="AF76" s="474"/>
      <c r="AG76" s="469"/>
      <c r="AH76" s="469"/>
      <c r="AI76" s="469"/>
      <c r="AJ76" s="473"/>
      <c r="AK76" s="474"/>
      <c r="AL76" s="469"/>
      <c r="AM76" s="469"/>
      <c r="AN76" s="469"/>
      <c r="AO76" s="473"/>
      <c r="AP76" s="474"/>
      <c r="AQ76" s="469"/>
      <c r="AR76" s="469"/>
      <c r="AS76" s="469"/>
      <c r="AT76" s="473"/>
      <c r="AU76" s="474"/>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7"/>
      <c r="R77" s="469"/>
      <c r="S77" s="469"/>
      <c r="T77" s="469"/>
      <c r="U77" s="473"/>
      <c r="V77" s="474"/>
      <c r="W77" s="469"/>
      <c r="X77" s="469"/>
      <c r="Y77" s="469"/>
      <c r="Z77" s="473"/>
      <c r="AA77" s="474"/>
      <c r="AB77" s="469"/>
      <c r="AC77" s="469"/>
      <c r="AD77" s="469"/>
      <c r="AE77" s="473"/>
      <c r="AF77" s="474"/>
      <c r="AG77" s="469"/>
      <c r="AH77" s="469"/>
      <c r="AI77" s="469"/>
      <c r="AJ77" s="473"/>
      <c r="AK77" s="474"/>
      <c r="AL77" s="469"/>
      <c r="AM77" s="469"/>
      <c r="AN77" s="469"/>
      <c r="AO77" s="473"/>
      <c r="AP77" s="474"/>
      <c r="AQ77" s="469"/>
      <c r="AR77" s="469"/>
      <c r="AS77" s="469"/>
      <c r="AT77" s="473"/>
      <c r="AU77" s="474"/>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269</v>
      </c>
      <c r="B88" s="410" t="s">
        <v>474</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11011</v>
      </c>
      <c r="AG88" s="465"/>
      <c r="AH88" s="465"/>
      <c r="AI88" s="465"/>
      <c r="AJ88" s="465"/>
      <c r="AK88" s="468"/>
      <c r="AL88" s="468"/>
      <c r="AM88" s="468"/>
      <c r="AN88" s="468"/>
      <c r="AO88" s="468"/>
      <c r="AP88" s="465">
        <v>1782</v>
      </c>
      <c r="AQ88" s="465"/>
      <c r="AR88" s="465"/>
      <c r="AS88" s="465"/>
      <c r="AT88" s="465"/>
      <c r="AU88" s="465">
        <v>442</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269</v>
      </c>
      <c r="BR102" s="410" t="s">
        <v>455</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c r="CS102" s="627"/>
      <c r="CT102" s="627"/>
      <c r="CU102" s="627"/>
      <c r="CV102" s="722"/>
      <c r="CW102" s="721"/>
      <c r="CX102" s="627"/>
      <c r="CY102" s="627"/>
      <c r="CZ102" s="627"/>
      <c r="DA102" s="722"/>
      <c r="DB102" s="721"/>
      <c r="DC102" s="627"/>
      <c r="DD102" s="627"/>
      <c r="DE102" s="627"/>
      <c r="DF102" s="722"/>
      <c r="DG102" s="721"/>
      <c r="DH102" s="627"/>
      <c r="DI102" s="627"/>
      <c r="DJ102" s="627"/>
      <c r="DK102" s="722"/>
      <c r="DL102" s="721"/>
      <c r="DM102" s="627"/>
      <c r="DN102" s="627"/>
      <c r="DO102" s="627"/>
      <c r="DP102" s="722"/>
      <c r="DQ102" s="721"/>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475</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460</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476</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291</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477</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210</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478</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242</v>
      </c>
      <c r="AB109" s="415"/>
      <c r="AC109" s="415"/>
      <c r="AD109" s="415"/>
      <c r="AE109" s="482"/>
      <c r="AF109" s="496" t="s">
        <v>405</v>
      </c>
      <c r="AG109" s="415"/>
      <c r="AH109" s="415"/>
      <c r="AI109" s="415"/>
      <c r="AJ109" s="482"/>
      <c r="AK109" s="496" t="s">
        <v>170</v>
      </c>
      <c r="AL109" s="415"/>
      <c r="AM109" s="415"/>
      <c r="AN109" s="415"/>
      <c r="AO109" s="482"/>
      <c r="AP109" s="496" t="s">
        <v>479</v>
      </c>
      <c r="AQ109" s="415"/>
      <c r="AR109" s="415"/>
      <c r="AS109" s="415"/>
      <c r="AT109" s="571"/>
      <c r="AU109" s="391" t="s">
        <v>478</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242</v>
      </c>
      <c r="BR109" s="415"/>
      <c r="BS109" s="415"/>
      <c r="BT109" s="415"/>
      <c r="BU109" s="482"/>
      <c r="BV109" s="496" t="s">
        <v>405</v>
      </c>
      <c r="BW109" s="415"/>
      <c r="BX109" s="415"/>
      <c r="BY109" s="415"/>
      <c r="BZ109" s="482"/>
      <c r="CA109" s="496" t="s">
        <v>170</v>
      </c>
      <c r="CB109" s="415"/>
      <c r="CC109" s="415"/>
      <c r="CD109" s="415"/>
      <c r="CE109" s="482"/>
      <c r="CF109" s="680" t="s">
        <v>479</v>
      </c>
      <c r="CG109" s="680"/>
      <c r="CH109" s="680"/>
      <c r="CI109" s="680"/>
      <c r="CJ109" s="680"/>
      <c r="CK109" s="496" t="s">
        <v>95</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242</v>
      </c>
      <c r="DH109" s="415"/>
      <c r="DI109" s="415"/>
      <c r="DJ109" s="415"/>
      <c r="DK109" s="482"/>
      <c r="DL109" s="496" t="s">
        <v>405</v>
      </c>
      <c r="DM109" s="415"/>
      <c r="DN109" s="415"/>
      <c r="DO109" s="415"/>
      <c r="DP109" s="482"/>
      <c r="DQ109" s="496" t="s">
        <v>170</v>
      </c>
      <c r="DR109" s="415"/>
      <c r="DS109" s="415"/>
      <c r="DT109" s="415"/>
      <c r="DU109" s="482"/>
      <c r="DV109" s="496" t="s">
        <v>479</v>
      </c>
      <c r="DW109" s="415"/>
      <c r="DX109" s="415"/>
      <c r="DY109" s="415"/>
      <c r="DZ109" s="571"/>
    </row>
    <row r="110" spans="1:131" s="372" customFormat="1" ht="26.25" customHeight="1">
      <c r="A110" s="392" t="s">
        <v>339</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1384950</v>
      </c>
      <c r="AB110" s="503"/>
      <c r="AC110" s="503"/>
      <c r="AD110" s="503"/>
      <c r="AE110" s="514"/>
      <c r="AF110" s="530">
        <v>1468693</v>
      </c>
      <c r="AG110" s="503"/>
      <c r="AH110" s="503"/>
      <c r="AI110" s="503"/>
      <c r="AJ110" s="514"/>
      <c r="AK110" s="530">
        <v>1611951</v>
      </c>
      <c r="AL110" s="503"/>
      <c r="AM110" s="503"/>
      <c r="AN110" s="503"/>
      <c r="AO110" s="514"/>
      <c r="AP110" s="554">
        <v>19.3</v>
      </c>
      <c r="AQ110" s="562"/>
      <c r="AR110" s="562"/>
      <c r="AS110" s="562"/>
      <c r="AT110" s="572"/>
      <c r="AU110" s="584" t="s">
        <v>107</v>
      </c>
      <c r="AV110" s="596"/>
      <c r="AW110" s="596"/>
      <c r="AX110" s="596"/>
      <c r="AY110" s="596"/>
      <c r="AZ110" s="623" t="s">
        <v>17</v>
      </c>
      <c r="BA110" s="416"/>
      <c r="BB110" s="416"/>
      <c r="BC110" s="416"/>
      <c r="BD110" s="416"/>
      <c r="BE110" s="416"/>
      <c r="BF110" s="416"/>
      <c r="BG110" s="416"/>
      <c r="BH110" s="416"/>
      <c r="BI110" s="416"/>
      <c r="BJ110" s="416"/>
      <c r="BK110" s="416"/>
      <c r="BL110" s="416"/>
      <c r="BM110" s="416"/>
      <c r="BN110" s="416"/>
      <c r="BO110" s="416"/>
      <c r="BP110" s="483"/>
      <c r="BQ110" s="655">
        <v>14465266</v>
      </c>
      <c r="BR110" s="663"/>
      <c r="BS110" s="663"/>
      <c r="BT110" s="663"/>
      <c r="BU110" s="663"/>
      <c r="BV110" s="663">
        <v>17425286</v>
      </c>
      <c r="BW110" s="663"/>
      <c r="BX110" s="663"/>
      <c r="BY110" s="663"/>
      <c r="BZ110" s="663"/>
      <c r="CA110" s="663">
        <v>18016363</v>
      </c>
      <c r="CB110" s="663"/>
      <c r="CC110" s="663"/>
      <c r="CD110" s="663"/>
      <c r="CE110" s="663"/>
      <c r="CF110" s="681">
        <v>215.4</v>
      </c>
      <c r="CG110" s="685"/>
      <c r="CH110" s="685"/>
      <c r="CI110" s="685"/>
      <c r="CJ110" s="685"/>
      <c r="CK110" s="697" t="s">
        <v>399</v>
      </c>
      <c r="CL110" s="421"/>
      <c r="CM110" s="434" t="s">
        <v>481</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140</v>
      </c>
      <c r="DH110" s="663"/>
      <c r="DI110" s="663"/>
      <c r="DJ110" s="663"/>
      <c r="DK110" s="663"/>
      <c r="DL110" s="663" t="s">
        <v>140</v>
      </c>
      <c r="DM110" s="663"/>
      <c r="DN110" s="663"/>
      <c r="DO110" s="663"/>
      <c r="DP110" s="663"/>
      <c r="DQ110" s="663" t="s">
        <v>140</v>
      </c>
      <c r="DR110" s="663"/>
      <c r="DS110" s="663"/>
      <c r="DT110" s="663"/>
      <c r="DU110" s="663"/>
      <c r="DV110" s="738" t="s">
        <v>140</v>
      </c>
      <c r="DW110" s="738"/>
      <c r="DX110" s="738"/>
      <c r="DY110" s="738"/>
      <c r="DZ110" s="747"/>
    </row>
    <row r="111" spans="1:131" s="372" customFormat="1" ht="26.25" customHeight="1">
      <c r="A111" s="393" t="s">
        <v>462</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140</v>
      </c>
      <c r="AB111" s="459"/>
      <c r="AC111" s="459"/>
      <c r="AD111" s="459"/>
      <c r="AE111" s="515"/>
      <c r="AF111" s="531" t="s">
        <v>140</v>
      </c>
      <c r="AG111" s="459"/>
      <c r="AH111" s="459"/>
      <c r="AI111" s="459"/>
      <c r="AJ111" s="515"/>
      <c r="AK111" s="531" t="s">
        <v>140</v>
      </c>
      <c r="AL111" s="459"/>
      <c r="AM111" s="459"/>
      <c r="AN111" s="459"/>
      <c r="AO111" s="515"/>
      <c r="AP111" s="555" t="s">
        <v>140</v>
      </c>
      <c r="AQ111" s="563"/>
      <c r="AR111" s="563"/>
      <c r="AS111" s="563"/>
      <c r="AT111" s="573"/>
      <c r="AU111" s="585"/>
      <c r="AV111" s="597"/>
      <c r="AW111" s="597"/>
      <c r="AX111" s="597"/>
      <c r="AY111" s="597"/>
      <c r="AZ111" s="624" t="s">
        <v>482</v>
      </c>
      <c r="BA111" s="432"/>
      <c r="BB111" s="432"/>
      <c r="BC111" s="432"/>
      <c r="BD111" s="432"/>
      <c r="BE111" s="432"/>
      <c r="BF111" s="432"/>
      <c r="BG111" s="432"/>
      <c r="BH111" s="432"/>
      <c r="BI111" s="432"/>
      <c r="BJ111" s="432"/>
      <c r="BK111" s="432"/>
      <c r="BL111" s="432"/>
      <c r="BM111" s="432"/>
      <c r="BN111" s="432"/>
      <c r="BO111" s="432"/>
      <c r="BP111" s="485"/>
      <c r="BQ111" s="656">
        <v>5250</v>
      </c>
      <c r="BR111" s="664"/>
      <c r="BS111" s="664"/>
      <c r="BT111" s="664"/>
      <c r="BU111" s="664"/>
      <c r="BV111" s="664">
        <v>3900</v>
      </c>
      <c r="BW111" s="664"/>
      <c r="BX111" s="664"/>
      <c r="BY111" s="664"/>
      <c r="BZ111" s="664"/>
      <c r="CA111" s="664">
        <v>3900</v>
      </c>
      <c r="CB111" s="664"/>
      <c r="CC111" s="664"/>
      <c r="CD111" s="664"/>
      <c r="CE111" s="664"/>
      <c r="CF111" s="682">
        <v>0</v>
      </c>
      <c r="CG111" s="686"/>
      <c r="CH111" s="686"/>
      <c r="CI111" s="686"/>
      <c r="CJ111" s="686"/>
      <c r="CK111" s="698"/>
      <c r="CL111" s="422"/>
      <c r="CM111" s="435" t="s">
        <v>139</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140</v>
      </c>
      <c r="DH111" s="664"/>
      <c r="DI111" s="664"/>
      <c r="DJ111" s="664"/>
      <c r="DK111" s="664"/>
      <c r="DL111" s="664" t="s">
        <v>140</v>
      </c>
      <c r="DM111" s="664"/>
      <c r="DN111" s="664"/>
      <c r="DO111" s="664"/>
      <c r="DP111" s="664"/>
      <c r="DQ111" s="664" t="s">
        <v>140</v>
      </c>
      <c r="DR111" s="664"/>
      <c r="DS111" s="664"/>
      <c r="DT111" s="664"/>
      <c r="DU111" s="664"/>
      <c r="DV111" s="739" t="s">
        <v>140</v>
      </c>
      <c r="DW111" s="739"/>
      <c r="DX111" s="739"/>
      <c r="DY111" s="739"/>
      <c r="DZ111" s="748"/>
    </row>
    <row r="112" spans="1:131" s="372" customFormat="1" ht="26.25" customHeight="1">
      <c r="A112" s="394" t="s">
        <v>159</v>
      </c>
      <c r="B112" s="418"/>
      <c r="C112" s="432" t="s">
        <v>484</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140</v>
      </c>
      <c r="AB112" s="459"/>
      <c r="AC112" s="459"/>
      <c r="AD112" s="459"/>
      <c r="AE112" s="515"/>
      <c r="AF112" s="531" t="s">
        <v>140</v>
      </c>
      <c r="AG112" s="459"/>
      <c r="AH112" s="459"/>
      <c r="AI112" s="459"/>
      <c r="AJ112" s="515"/>
      <c r="AK112" s="531" t="s">
        <v>140</v>
      </c>
      <c r="AL112" s="459"/>
      <c r="AM112" s="459"/>
      <c r="AN112" s="459"/>
      <c r="AO112" s="515"/>
      <c r="AP112" s="555" t="s">
        <v>140</v>
      </c>
      <c r="AQ112" s="563"/>
      <c r="AR112" s="563"/>
      <c r="AS112" s="563"/>
      <c r="AT112" s="573"/>
      <c r="AU112" s="585"/>
      <c r="AV112" s="597"/>
      <c r="AW112" s="597"/>
      <c r="AX112" s="597"/>
      <c r="AY112" s="597"/>
      <c r="AZ112" s="624" t="s">
        <v>283</v>
      </c>
      <c r="BA112" s="432"/>
      <c r="BB112" s="432"/>
      <c r="BC112" s="432"/>
      <c r="BD112" s="432"/>
      <c r="BE112" s="432"/>
      <c r="BF112" s="432"/>
      <c r="BG112" s="432"/>
      <c r="BH112" s="432"/>
      <c r="BI112" s="432"/>
      <c r="BJ112" s="432"/>
      <c r="BK112" s="432"/>
      <c r="BL112" s="432"/>
      <c r="BM112" s="432"/>
      <c r="BN112" s="432"/>
      <c r="BO112" s="432"/>
      <c r="BP112" s="485"/>
      <c r="BQ112" s="656">
        <v>5101239</v>
      </c>
      <c r="BR112" s="664"/>
      <c r="BS112" s="664"/>
      <c r="BT112" s="664"/>
      <c r="BU112" s="664"/>
      <c r="BV112" s="664">
        <v>5058028</v>
      </c>
      <c r="BW112" s="664"/>
      <c r="BX112" s="664"/>
      <c r="BY112" s="664"/>
      <c r="BZ112" s="664"/>
      <c r="CA112" s="664">
        <v>4944375</v>
      </c>
      <c r="CB112" s="664"/>
      <c r="CC112" s="664"/>
      <c r="CD112" s="664"/>
      <c r="CE112" s="664"/>
      <c r="CF112" s="682">
        <v>59.1</v>
      </c>
      <c r="CG112" s="686"/>
      <c r="CH112" s="686"/>
      <c r="CI112" s="686"/>
      <c r="CJ112" s="686"/>
      <c r="CK112" s="698"/>
      <c r="CL112" s="422"/>
      <c r="CM112" s="435" t="s">
        <v>216</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140</v>
      </c>
      <c r="DH112" s="664"/>
      <c r="DI112" s="664"/>
      <c r="DJ112" s="664"/>
      <c r="DK112" s="664"/>
      <c r="DL112" s="664" t="s">
        <v>140</v>
      </c>
      <c r="DM112" s="664"/>
      <c r="DN112" s="664"/>
      <c r="DO112" s="664"/>
      <c r="DP112" s="664"/>
      <c r="DQ112" s="664" t="s">
        <v>140</v>
      </c>
      <c r="DR112" s="664"/>
      <c r="DS112" s="664"/>
      <c r="DT112" s="664"/>
      <c r="DU112" s="664"/>
      <c r="DV112" s="739" t="s">
        <v>140</v>
      </c>
      <c r="DW112" s="739"/>
      <c r="DX112" s="739"/>
      <c r="DY112" s="739"/>
      <c r="DZ112" s="748"/>
    </row>
    <row r="113" spans="1:130" s="372" customFormat="1" ht="26.25" customHeight="1">
      <c r="A113" s="395"/>
      <c r="B113" s="419"/>
      <c r="C113" s="432" t="s">
        <v>485</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623689</v>
      </c>
      <c r="AB113" s="459"/>
      <c r="AC113" s="459"/>
      <c r="AD113" s="459"/>
      <c r="AE113" s="515"/>
      <c r="AF113" s="531">
        <v>578961</v>
      </c>
      <c r="AG113" s="459"/>
      <c r="AH113" s="459"/>
      <c r="AI113" s="459"/>
      <c r="AJ113" s="515"/>
      <c r="AK113" s="531">
        <v>566556</v>
      </c>
      <c r="AL113" s="459"/>
      <c r="AM113" s="459"/>
      <c r="AN113" s="459"/>
      <c r="AO113" s="515"/>
      <c r="AP113" s="555">
        <v>6.8</v>
      </c>
      <c r="AQ113" s="563"/>
      <c r="AR113" s="563"/>
      <c r="AS113" s="563"/>
      <c r="AT113" s="573"/>
      <c r="AU113" s="585"/>
      <c r="AV113" s="597"/>
      <c r="AW113" s="597"/>
      <c r="AX113" s="597"/>
      <c r="AY113" s="597"/>
      <c r="AZ113" s="624" t="s">
        <v>486</v>
      </c>
      <c r="BA113" s="432"/>
      <c r="BB113" s="432"/>
      <c r="BC113" s="432"/>
      <c r="BD113" s="432"/>
      <c r="BE113" s="432"/>
      <c r="BF113" s="432"/>
      <c r="BG113" s="432"/>
      <c r="BH113" s="432"/>
      <c r="BI113" s="432"/>
      <c r="BJ113" s="432"/>
      <c r="BK113" s="432"/>
      <c r="BL113" s="432"/>
      <c r="BM113" s="432"/>
      <c r="BN113" s="432"/>
      <c r="BO113" s="432"/>
      <c r="BP113" s="485"/>
      <c r="BQ113" s="656">
        <v>511879</v>
      </c>
      <c r="BR113" s="664"/>
      <c r="BS113" s="664"/>
      <c r="BT113" s="664"/>
      <c r="BU113" s="664"/>
      <c r="BV113" s="664">
        <v>472475</v>
      </c>
      <c r="BW113" s="664"/>
      <c r="BX113" s="664"/>
      <c r="BY113" s="664"/>
      <c r="BZ113" s="664"/>
      <c r="CA113" s="664">
        <v>441226</v>
      </c>
      <c r="CB113" s="664"/>
      <c r="CC113" s="664"/>
      <c r="CD113" s="664"/>
      <c r="CE113" s="664"/>
      <c r="CF113" s="682">
        <v>5.3</v>
      </c>
      <c r="CG113" s="686"/>
      <c r="CH113" s="686"/>
      <c r="CI113" s="686"/>
      <c r="CJ113" s="686"/>
      <c r="CK113" s="698"/>
      <c r="CL113" s="422"/>
      <c r="CM113" s="435" t="s">
        <v>415</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140</v>
      </c>
      <c r="DH113" s="459"/>
      <c r="DI113" s="459"/>
      <c r="DJ113" s="459"/>
      <c r="DK113" s="515"/>
      <c r="DL113" s="531" t="s">
        <v>140</v>
      </c>
      <c r="DM113" s="459"/>
      <c r="DN113" s="459"/>
      <c r="DO113" s="459"/>
      <c r="DP113" s="515"/>
      <c r="DQ113" s="531" t="s">
        <v>140</v>
      </c>
      <c r="DR113" s="459"/>
      <c r="DS113" s="459"/>
      <c r="DT113" s="459"/>
      <c r="DU113" s="515"/>
      <c r="DV113" s="555" t="s">
        <v>140</v>
      </c>
      <c r="DW113" s="563"/>
      <c r="DX113" s="563"/>
      <c r="DY113" s="563"/>
      <c r="DZ113" s="573"/>
    </row>
    <row r="114" spans="1:130" s="372" customFormat="1" ht="26.25" customHeight="1">
      <c r="A114" s="395"/>
      <c r="B114" s="419"/>
      <c r="C114" s="432" t="s">
        <v>487</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12364</v>
      </c>
      <c r="AB114" s="459"/>
      <c r="AC114" s="459"/>
      <c r="AD114" s="459"/>
      <c r="AE114" s="515"/>
      <c r="AF114" s="531">
        <v>17239</v>
      </c>
      <c r="AG114" s="459"/>
      <c r="AH114" s="459"/>
      <c r="AI114" s="459"/>
      <c r="AJ114" s="515"/>
      <c r="AK114" s="531">
        <v>18749</v>
      </c>
      <c r="AL114" s="459"/>
      <c r="AM114" s="459"/>
      <c r="AN114" s="459"/>
      <c r="AO114" s="515"/>
      <c r="AP114" s="555">
        <v>0.2</v>
      </c>
      <c r="AQ114" s="563"/>
      <c r="AR114" s="563"/>
      <c r="AS114" s="563"/>
      <c r="AT114" s="573"/>
      <c r="AU114" s="585"/>
      <c r="AV114" s="597"/>
      <c r="AW114" s="597"/>
      <c r="AX114" s="597"/>
      <c r="AY114" s="597"/>
      <c r="AZ114" s="624" t="s">
        <v>488</v>
      </c>
      <c r="BA114" s="432"/>
      <c r="BB114" s="432"/>
      <c r="BC114" s="432"/>
      <c r="BD114" s="432"/>
      <c r="BE114" s="432"/>
      <c r="BF114" s="432"/>
      <c r="BG114" s="432"/>
      <c r="BH114" s="432"/>
      <c r="BI114" s="432"/>
      <c r="BJ114" s="432"/>
      <c r="BK114" s="432"/>
      <c r="BL114" s="432"/>
      <c r="BM114" s="432"/>
      <c r="BN114" s="432"/>
      <c r="BO114" s="432"/>
      <c r="BP114" s="485"/>
      <c r="BQ114" s="656">
        <v>3268624</v>
      </c>
      <c r="BR114" s="664"/>
      <c r="BS114" s="664"/>
      <c r="BT114" s="664"/>
      <c r="BU114" s="664"/>
      <c r="BV114" s="664">
        <v>3138470</v>
      </c>
      <c r="BW114" s="664"/>
      <c r="BX114" s="664"/>
      <c r="BY114" s="664"/>
      <c r="BZ114" s="664"/>
      <c r="CA114" s="664">
        <v>3389747</v>
      </c>
      <c r="CB114" s="664"/>
      <c r="CC114" s="664"/>
      <c r="CD114" s="664"/>
      <c r="CE114" s="664"/>
      <c r="CF114" s="682">
        <v>40.5</v>
      </c>
      <c r="CG114" s="686"/>
      <c r="CH114" s="686"/>
      <c r="CI114" s="686"/>
      <c r="CJ114" s="686"/>
      <c r="CK114" s="698"/>
      <c r="CL114" s="422"/>
      <c r="CM114" s="435" t="s">
        <v>489</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140</v>
      </c>
      <c r="DH114" s="459"/>
      <c r="DI114" s="459"/>
      <c r="DJ114" s="459"/>
      <c r="DK114" s="515"/>
      <c r="DL114" s="531" t="s">
        <v>140</v>
      </c>
      <c r="DM114" s="459"/>
      <c r="DN114" s="459"/>
      <c r="DO114" s="459"/>
      <c r="DP114" s="515"/>
      <c r="DQ114" s="531" t="s">
        <v>140</v>
      </c>
      <c r="DR114" s="459"/>
      <c r="DS114" s="459"/>
      <c r="DT114" s="459"/>
      <c r="DU114" s="515"/>
      <c r="DV114" s="555" t="s">
        <v>140</v>
      </c>
      <c r="DW114" s="563"/>
      <c r="DX114" s="563"/>
      <c r="DY114" s="563"/>
      <c r="DZ114" s="573"/>
    </row>
    <row r="115" spans="1:130" s="372" customFormat="1" ht="26.25" customHeight="1">
      <c r="A115" s="395"/>
      <c r="B115" s="419"/>
      <c r="C115" s="432" t="s">
        <v>389</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v>1375</v>
      </c>
      <c r="AB115" s="459"/>
      <c r="AC115" s="459"/>
      <c r="AD115" s="459"/>
      <c r="AE115" s="515"/>
      <c r="AF115" s="531">
        <v>1350</v>
      </c>
      <c r="AG115" s="459"/>
      <c r="AH115" s="459"/>
      <c r="AI115" s="459"/>
      <c r="AJ115" s="515"/>
      <c r="AK115" s="531">
        <v>1325</v>
      </c>
      <c r="AL115" s="459"/>
      <c r="AM115" s="459"/>
      <c r="AN115" s="459"/>
      <c r="AO115" s="515"/>
      <c r="AP115" s="555">
        <v>0</v>
      </c>
      <c r="AQ115" s="563"/>
      <c r="AR115" s="563"/>
      <c r="AS115" s="563"/>
      <c r="AT115" s="573"/>
      <c r="AU115" s="585"/>
      <c r="AV115" s="597"/>
      <c r="AW115" s="597"/>
      <c r="AX115" s="597"/>
      <c r="AY115" s="597"/>
      <c r="AZ115" s="624" t="s">
        <v>358</v>
      </c>
      <c r="BA115" s="432"/>
      <c r="BB115" s="432"/>
      <c r="BC115" s="432"/>
      <c r="BD115" s="432"/>
      <c r="BE115" s="432"/>
      <c r="BF115" s="432"/>
      <c r="BG115" s="432"/>
      <c r="BH115" s="432"/>
      <c r="BI115" s="432"/>
      <c r="BJ115" s="432"/>
      <c r="BK115" s="432"/>
      <c r="BL115" s="432"/>
      <c r="BM115" s="432"/>
      <c r="BN115" s="432"/>
      <c r="BO115" s="432"/>
      <c r="BP115" s="485"/>
      <c r="BQ115" s="656" t="s">
        <v>140</v>
      </c>
      <c r="BR115" s="664"/>
      <c r="BS115" s="664"/>
      <c r="BT115" s="664"/>
      <c r="BU115" s="664"/>
      <c r="BV115" s="664" t="s">
        <v>140</v>
      </c>
      <c r="BW115" s="664"/>
      <c r="BX115" s="664"/>
      <c r="BY115" s="664"/>
      <c r="BZ115" s="664"/>
      <c r="CA115" s="664" t="s">
        <v>140</v>
      </c>
      <c r="CB115" s="664"/>
      <c r="CC115" s="664"/>
      <c r="CD115" s="664"/>
      <c r="CE115" s="664"/>
      <c r="CF115" s="682" t="s">
        <v>140</v>
      </c>
      <c r="CG115" s="686"/>
      <c r="CH115" s="686"/>
      <c r="CI115" s="686"/>
      <c r="CJ115" s="686"/>
      <c r="CK115" s="698"/>
      <c r="CL115" s="422"/>
      <c r="CM115" s="624" t="s">
        <v>35</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140</v>
      </c>
      <c r="DH115" s="459"/>
      <c r="DI115" s="459"/>
      <c r="DJ115" s="459"/>
      <c r="DK115" s="515"/>
      <c r="DL115" s="531" t="s">
        <v>140</v>
      </c>
      <c r="DM115" s="459"/>
      <c r="DN115" s="459"/>
      <c r="DO115" s="459"/>
      <c r="DP115" s="515"/>
      <c r="DQ115" s="531" t="s">
        <v>140</v>
      </c>
      <c r="DR115" s="459"/>
      <c r="DS115" s="459"/>
      <c r="DT115" s="459"/>
      <c r="DU115" s="515"/>
      <c r="DV115" s="555" t="s">
        <v>140</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t="s">
        <v>140</v>
      </c>
      <c r="AB116" s="459"/>
      <c r="AC116" s="459"/>
      <c r="AD116" s="459"/>
      <c r="AE116" s="515"/>
      <c r="AF116" s="531" t="s">
        <v>140</v>
      </c>
      <c r="AG116" s="459"/>
      <c r="AH116" s="459"/>
      <c r="AI116" s="459"/>
      <c r="AJ116" s="515"/>
      <c r="AK116" s="531" t="s">
        <v>140</v>
      </c>
      <c r="AL116" s="459"/>
      <c r="AM116" s="459"/>
      <c r="AN116" s="459"/>
      <c r="AO116" s="515"/>
      <c r="AP116" s="555" t="s">
        <v>140</v>
      </c>
      <c r="AQ116" s="563"/>
      <c r="AR116" s="563"/>
      <c r="AS116" s="563"/>
      <c r="AT116" s="573"/>
      <c r="AU116" s="585"/>
      <c r="AV116" s="597"/>
      <c r="AW116" s="597"/>
      <c r="AX116" s="597"/>
      <c r="AY116" s="597"/>
      <c r="AZ116" s="436" t="s">
        <v>236</v>
      </c>
      <c r="BA116" s="440"/>
      <c r="BB116" s="440"/>
      <c r="BC116" s="440"/>
      <c r="BD116" s="440"/>
      <c r="BE116" s="440"/>
      <c r="BF116" s="440"/>
      <c r="BG116" s="440"/>
      <c r="BH116" s="440"/>
      <c r="BI116" s="440"/>
      <c r="BJ116" s="440"/>
      <c r="BK116" s="440"/>
      <c r="BL116" s="440"/>
      <c r="BM116" s="440"/>
      <c r="BN116" s="440"/>
      <c r="BO116" s="440"/>
      <c r="BP116" s="489"/>
      <c r="BQ116" s="656" t="s">
        <v>140</v>
      </c>
      <c r="BR116" s="664"/>
      <c r="BS116" s="664"/>
      <c r="BT116" s="664"/>
      <c r="BU116" s="664"/>
      <c r="BV116" s="664" t="s">
        <v>140</v>
      </c>
      <c r="BW116" s="664"/>
      <c r="BX116" s="664"/>
      <c r="BY116" s="664"/>
      <c r="BZ116" s="664"/>
      <c r="CA116" s="664" t="s">
        <v>140</v>
      </c>
      <c r="CB116" s="664"/>
      <c r="CC116" s="664"/>
      <c r="CD116" s="664"/>
      <c r="CE116" s="664"/>
      <c r="CF116" s="682" t="s">
        <v>140</v>
      </c>
      <c r="CG116" s="686"/>
      <c r="CH116" s="686"/>
      <c r="CI116" s="686"/>
      <c r="CJ116" s="686"/>
      <c r="CK116" s="698"/>
      <c r="CL116" s="422"/>
      <c r="CM116" s="435" t="s">
        <v>490</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v>5250</v>
      </c>
      <c r="DH116" s="459"/>
      <c r="DI116" s="459"/>
      <c r="DJ116" s="459"/>
      <c r="DK116" s="515"/>
      <c r="DL116" s="531">
        <v>3900</v>
      </c>
      <c r="DM116" s="459"/>
      <c r="DN116" s="459"/>
      <c r="DO116" s="459"/>
      <c r="DP116" s="515"/>
      <c r="DQ116" s="531">
        <v>3900</v>
      </c>
      <c r="DR116" s="459"/>
      <c r="DS116" s="459"/>
      <c r="DT116" s="459"/>
      <c r="DU116" s="515"/>
      <c r="DV116" s="555">
        <v>0</v>
      </c>
      <c r="DW116" s="563"/>
      <c r="DX116" s="563"/>
      <c r="DY116" s="563"/>
      <c r="DZ116" s="573"/>
    </row>
    <row r="117" spans="1:130" s="372" customFormat="1" ht="26.25" customHeight="1">
      <c r="A117" s="391" t="s">
        <v>288</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334</v>
      </c>
      <c r="Z117" s="482"/>
      <c r="AA117" s="499">
        <v>2022378</v>
      </c>
      <c r="AB117" s="504"/>
      <c r="AC117" s="504"/>
      <c r="AD117" s="504"/>
      <c r="AE117" s="516"/>
      <c r="AF117" s="532">
        <v>2066243</v>
      </c>
      <c r="AG117" s="504"/>
      <c r="AH117" s="504"/>
      <c r="AI117" s="504"/>
      <c r="AJ117" s="516"/>
      <c r="AK117" s="532">
        <v>2198581</v>
      </c>
      <c r="AL117" s="504"/>
      <c r="AM117" s="504"/>
      <c r="AN117" s="504"/>
      <c r="AO117" s="516"/>
      <c r="AP117" s="556"/>
      <c r="AQ117" s="564"/>
      <c r="AR117" s="564"/>
      <c r="AS117" s="564"/>
      <c r="AT117" s="574"/>
      <c r="AU117" s="585"/>
      <c r="AV117" s="597"/>
      <c r="AW117" s="597"/>
      <c r="AX117" s="597"/>
      <c r="AY117" s="597"/>
      <c r="AZ117" s="436" t="s">
        <v>491</v>
      </c>
      <c r="BA117" s="440"/>
      <c r="BB117" s="440"/>
      <c r="BC117" s="440"/>
      <c r="BD117" s="440"/>
      <c r="BE117" s="440"/>
      <c r="BF117" s="440"/>
      <c r="BG117" s="440"/>
      <c r="BH117" s="440"/>
      <c r="BI117" s="440"/>
      <c r="BJ117" s="440"/>
      <c r="BK117" s="440"/>
      <c r="BL117" s="440"/>
      <c r="BM117" s="440"/>
      <c r="BN117" s="440"/>
      <c r="BO117" s="440"/>
      <c r="BP117" s="489"/>
      <c r="BQ117" s="656" t="s">
        <v>140</v>
      </c>
      <c r="BR117" s="664"/>
      <c r="BS117" s="664"/>
      <c r="BT117" s="664"/>
      <c r="BU117" s="664"/>
      <c r="BV117" s="664" t="s">
        <v>140</v>
      </c>
      <c r="BW117" s="664"/>
      <c r="BX117" s="664"/>
      <c r="BY117" s="664"/>
      <c r="BZ117" s="664"/>
      <c r="CA117" s="664" t="s">
        <v>140</v>
      </c>
      <c r="CB117" s="664"/>
      <c r="CC117" s="664"/>
      <c r="CD117" s="664"/>
      <c r="CE117" s="664"/>
      <c r="CF117" s="682" t="s">
        <v>140</v>
      </c>
      <c r="CG117" s="686"/>
      <c r="CH117" s="686"/>
      <c r="CI117" s="686"/>
      <c r="CJ117" s="686"/>
      <c r="CK117" s="698"/>
      <c r="CL117" s="422"/>
      <c r="CM117" s="435" t="s">
        <v>351</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140</v>
      </c>
      <c r="DH117" s="459"/>
      <c r="DI117" s="459"/>
      <c r="DJ117" s="459"/>
      <c r="DK117" s="515"/>
      <c r="DL117" s="531" t="s">
        <v>140</v>
      </c>
      <c r="DM117" s="459"/>
      <c r="DN117" s="459"/>
      <c r="DO117" s="459"/>
      <c r="DP117" s="515"/>
      <c r="DQ117" s="531" t="s">
        <v>140</v>
      </c>
      <c r="DR117" s="459"/>
      <c r="DS117" s="459"/>
      <c r="DT117" s="459"/>
      <c r="DU117" s="515"/>
      <c r="DV117" s="555" t="s">
        <v>140</v>
      </c>
      <c r="DW117" s="563"/>
      <c r="DX117" s="563"/>
      <c r="DY117" s="563"/>
      <c r="DZ117" s="573"/>
    </row>
    <row r="118" spans="1:130" s="372" customFormat="1" ht="26.25" customHeight="1">
      <c r="A118" s="391" t="s">
        <v>95</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242</v>
      </c>
      <c r="AB118" s="415"/>
      <c r="AC118" s="415"/>
      <c r="AD118" s="415"/>
      <c r="AE118" s="482"/>
      <c r="AF118" s="496" t="s">
        <v>405</v>
      </c>
      <c r="AG118" s="415"/>
      <c r="AH118" s="415"/>
      <c r="AI118" s="415"/>
      <c r="AJ118" s="482"/>
      <c r="AK118" s="496" t="s">
        <v>170</v>
      </c>
      <c r="AL118" s="415"/>
      <c r="AM118" s="415"/>
      <c r="AN118" s="415"/>
      <c r="AO118" s="482"/>
      <c r="AP118" s="496" t="s">
        <v>479</v>
      </c>
      <c r="AQ118" s="415"/>
      <c r="AR118" s="415"/>
      <c r="AS118" s="415"/>
      <c r="AT118" s="571"/>
      <c r="AU118" s="585"/>
      <c r="AV118" s="597"/>
      <c r="AW118" s="597"/>
      <c r="AX118" s="597"/>
      <c r="AY118" s="597"/>
      <c r="AZ118" s="625" t="s">
        <v>492</v>
      </c>
      <c r="BA118" s="433"/>
      <c r="BB118" s="433"/>
      <c r="BC118" s="433"/>
      <c r="BD118" s="433"/>
      <c r="BE118" s="433"/>
      <c r="BF118" s="433"/>
      <c r="BG118" s="433"/>
      <c r="BH118" s="433"/>
      <c r="BI118" s="433"/>
      <c r="BJ118" s="433"/>
      <c r="BK118" s="433"/>
      <c r="BL118" s="433"/>
      <c r="BM118" s="433"/>
      <c r="BN118" s="433"/>
      <c r="BO118" s="433"/>
      <c r="BP118" s="486"/>
      <c r="BQ118" s="657" t="s">
        <v>140</v>
      </c>
      <c r="BR118" s="665"/>
      <c r="BS118" s="665"/>
      <c r="BT118" s="665"/>
      <c r="BU118" s="665"/>
      <c r="BV118" s="665" t="s">
        <v>140</v>
      </c>
      <c r="BW118" s="665"/>
      <c r="BX118" s="665"/>
      <c r="BY118" s="665"/>
      <c r="BZ118" s="665"/>
      <c r="CA118" s="665" t="s">
        <v>140</v>
      </c>
      <c r="CB118" s="665"/>
      <c r="CC118" s="665"/>
      <c r="CD118" s="665"/>
      <c r="CE118" s="665"/>
      <c r="CF118" s="682" t="s">
        <v>140</v>
      </c>
      <c r="CG118" s="686"/>
      <c r="CH118" s="686"/>
      <c r="CI118" s="686"/>
      <c r="CJ118" s="686"/>
      <c r="CK118" s="698"/>
      <c r="CL118" s="422"/>
      <c r="CM118" s="435" t="s">
        <v>493</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140</v>
      </c>
      <c r="DH118" s="459"/>
      <c r="DI118" s="459"/>
      <c r="DJ118" s="459"/>
      <c r="DK118" s="515"/>
      <c r="DL118" s="531" t="s">
        <v>140</v>
      </c>
      <c r="DM118" s="459"/>
      <c r="DN118" s="459"/>
      <c r="DO118" s="459"/>
      <c r="DP118" s="515"/>
      <c r="DQ118" s="531" t="s">
        <v>140</v>
      </c>
      <c r="DR118" s="459"/>
      <c r="DS118" s="459"/>
      <c r="DT118" s="459"/>
      <c r="DU118" s="515"/>
      <c r="DV118" s="555" t="s">
        <v>140</v>
      </c>
      <c r="DW118" s="563"/>
      <c r="DX118" s="563"/>
      <c r="DY118" s="563"/>
      <c r="DZ118" s="573"/>
    </row>
    <row r="119" spans="1:130" s="372" customFormat="1" ht="26.25" customHeight="1">
      <c r="A119" s="397" t="s">
        <v>399</v>
      </c>
      <c r="B119" s="421"/>
      <c r="C119" s="434" t="s">
        <v>481</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140</v>
      </c>
      <c r="AB119" s="503"/>
      <c r="AC119" s="503"/>
      <c r="AD119" s="503"/>
      <c r="AE119" s="514"/>
      <c r="AF119" s="530" t="s">
        <v>140</v>
      </c>
      <c r="AG119" s="503"/>
      <c r="AH119" s="503"/>
      <c r="AI119" s="503"/>
      <c r="AJ119" s="514"/>
      <c r="AK119" s="530" t="s">
        <v>140</v>
      </c>
      <c r="AL119" s="503"/>
      <c r="AM119" s="503"/>
      <c r="AN119" s="503"/>
      <c r="AO119" s="514"/>
      <c r="AP119" s="554" t="s">
        <v>140</v>
      </c>
      <c r="AQ119" s="562"/>
      <c r="AR119" s="562"/>
      <c r="AS119" s="562"/>
      <c r="AT119" s="572"/>
      <c r="AU119" s="586"/>
      <c r="AV119" s="598"/>
      <c r="AW119" s="598"/>
      <c r="AX119" s="598"/>
      <c r="AY119" s="598"/>
      <c r="AZ119" s="626" t="s">
        <v>288</v>
      </c>
      <c r="BA119" s="626"/>
      <c r="BB119" s="626"/>
      <c r="BC119" s="626"/>
      <c r="BD119" s="626"/>
      <c r="BE119" s="626"/>
      <c r="BF119" s="626"/>
      <c r="BG119" s="626"/>
      <c r="BH119" s="626"/>
      <c r="BI119" s="626"/>
      <c r="BJ119" s="626"/>
      <c r="BK119" s="626"/>
      <c r="BL119" s="626"/>
      <c r="BM119" s="626"/>
      <c r="BN119" s="626"/>
      <c r="BO119" s="481" t="s">
        <v>176</v>
      </c>
      <c r="BP119" s="651"/>
      <c r="BQ119" s="657">
        <v>23352258</v>
      </c>
      <c r="BR119" s="665"/>
      <c r="BS119" s="665"/>
      <c r="BT119" s="665"/>
      <c r="BU119" s="665"/>
      <c r="BV119" s="665">
        <v>26098159</v>
      </c>
      <c r="BW119" s="665"/>
      <c r="BX119" s="665"/>
      <c r="BY119" s="665"/>
      <c r="BZ119" s="665"/>
      <c r="CA119" s="665">
        <v>26795611</v>
      </c>
      <c r="CB119" s="665"/>
      <c r="CC119" s="665"/>
      <c r="CD119" s="665"/>
      <c r="CE119" s="665"/>
      <c r="CF119" s="560"/>
      <c r="CG119" s="568"/>
      <c r="CH119" s="568"/>
      <c r="CI119" s="568"/>
      <c r="CJ119" s="694"/>
      <c r="CK119" s="699"/>
      <c r="CL119" s="423"/>
      <c r="CM119" s="437" t="s">
        <v>494</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140</v>
      </c>
      <c r="DH119" s="505"/>
      <c r="DI119" s="505"/>
      <c r="DJ119" s="505"/>
      <c r="DK119" s="517"/>
      <c r="DL119" s="533" t="s">
        <v>140</v>
      </c>
      <c r="DM119" s="505"/>
      <c r="DN119" s="505"/>
      <c r="DO119" s="505"/>
      <c r="DP119" s="517"/>
      <c r="DQ119" s="533" t="s">
        <v>140</v>
      </c>
      <c r="DR119" s="505"/>
      <c r="DS119" s="505"/>
      <c r="DT119" s="505"/>
      <c r="DU119" s="517"/>
      <c r="DV119" s="740" t="s">
        <v>140</v>
      </c>
      <c r="DW119" s="742"/>
      <c r="DX119" s="742"/>
      <c r="DY119" s="742"/>
      <c r="DZ119" s="749"/>
    </row>
    <row r="120" spans="1:130" s="372" customFormat="1" ht="26.25" customHeight="1">
      <c r="A120" s="398"/>
      <c r="B120" s="422"/>
      <c r="C120" s="435" t="s">
        <v>139</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140</v>
      </c>
      <c r="AB120" s="459"/>
      <c r="AC120" s="459"/>
      <c r="AD120" s="459"/>
      <c r="AE120" s="515"/>
      <c r="AF120" s="531" t="s">
        <v>140</v>
      </c>
      <c r="AG120" s="459"/>
      <c r="AH120" s="459"/>
      <c r="AI120" s="459"/>
      <c r="AJ120" s="515"/>
      <c r="AK120" s="531" t="s">
        <v>140</v>
      </c>
      <c r="AL120" s="459"/>
      <c r="AM120" s="459"/>
      <c r="AN120" s="459"/>
      <c r="AO120" s="515"/>
      <c r="AP120" s="555" t="s">
        <v>140</v>
      </c>
      <c r="AQ120" s="563"/>
      <c r="AR120" s="563"/>
      <c r="AS120" s="563"/>
      <c r="AT120" s="573"/>
      <c r="AU120" s="587" t="s">
        <v>483</v>
      </c>
      <c r="AV120" s="599"/>
      <c r="AW120" s="599"/>
      <c r="AX120" s="599"/>
      <c r="AY120" s="611"/>
      <c r="AZ120" s="623" t="s">
        <v>228</v>
      </c>
      <c r="BA120" s="416"/>
      <c r="BB120" s="416"/>
      <c r="BC120" s="416"/>
      <c r="BD120" s="416"/>
      <c r="BE120" s="416"/>
      <c r="BF120" s="416"/>
      <c r="BG120" s="416"/>
      <c r="BH120" s="416"/>
      <c r="BI120" s="416"/>
      <c r="BJ120" s="416"/>
      <c r="BK120" s="416"/>
      <c r="BL120" s="416"/>
      <c r="BM120" s="416"/>
      <c r="BN120" s="416"/>
      <c r="BO120" s="416"/>
      <c r="BP120" s="483"/>
      <c r="BQ120" s="655">
        <v>7694680</v>
      </c>
      <c r="BR120" s="663"/>
      <c r="BS120" s="663"/>
      <c r="BT120" s="663"/>
      <c r="BU120" s="663"/>
      <c r="BV120" s="663">
        <v>7422115</v>
      </c>
      <c r="BW120" s="663"/>
      <c r="BX120" s="663"/>
      <c r="BY120" s="663"/>
      <c r="BZ120" s="663"/>
      <c r="CA120" s="663">
        <v>6473688</v>
      </c>
      <c r="CB120" s="663"/>
      <c r="CC120" s="663"/>
      <c r="CD120" s="663"/>
      <c r="CE120" s="663"/>
      <c r="CF120" s="681">
        <v>77.400000000000006</v>
      </c>
      <c r="CG120" s="685"/>
      <c r="CH120" s="685"/>
      <c r="CI120" s="685"/>
      <c r="CJ120" s="685"/>
      <c r="CK120" s="700" t="s">
        <v>284</v>
      </c>
      <c r="CL120" s="710"/>
      <c r="CM120" s="710"/>
      <c r="CN120" s="710"/>
      <c r="CO120" s="713"/>
      <c r="CP120" s="717" t="s">
        <v>365</v>
      </c>
      <c r="CQ120" s="720"/>
      <c r="CR120" s="720"/>
      <c r="CS120" s="720"/>
      <c r="CT120" s="720"/>
      <c r="CU120" s="720"/>
      <c r="CV120" s="720"/>
      <c r="CW120" s="720"/>
      <c r="CX120" s="720"/>
      <c r="CY120" s="720"/>
      <c r="CZ120" s="720"/>
      <c r="DA120" s="720"/>
      <c r="DB120" s="720"/>
      <c r="DC120" s="720"/>
      <c r="DD120" s="720"/>
      <c r="DE120" s="720"/>
      <c r="DF120" s="723"/>
      <c r="DG120" s="655" t="s">
        <v>140</v>
      </c>
      <c r="DH120" s="663"/>
      <c r="DI120" s="663"/>
      <c r="DJ120" s="663"/>
      <c r="DK120" s="663"/>
      <c r="DL120" s="663" t="s">
        <v>140</v>
      </c>
      <c r="DM120" s="663"/>
      <c r="DN120" s="663"/>
      <c r="DO120" s="663"/>
      <c r="DP120" s="663"/>
      <c r="DQ120" s="663">
        <v>4508590</v>
      </c>
      <c r="DR120" s="663"/>
      <c r="DS120" s="663"/>
      <c r="DT120" s="663"/>
      <c r="DU120" s="663"/>
      <c r="DV120" s="738">
        <v>53.9</v>
      </c>
      <c r="DW120" s="738"/>
      <c r="DX120" s="738"/>
      <c r="DY120" s="738"/>
      <c r="DZ120" s="747"/>
    </row>
    <row r="121" spans="1:130" s="372" customFormat="1" ht="26.25" customHeight="1">
      <c r="A121" s="398"/>
      <c r="B121" s="422"/>
      <c r="C121" s="436" t="s">
        <v>138</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140</v>
      </c>
      <c r="AB121" s="459"/>
      <c r="AC121" s="459"/>
      <c r="AD121" s="459"/>
      <c r="AE121" s="515"/>
      <c r="AF121" s="531" t="s">
        <v>140</v>
      </c>
      <c r="AG121" s="459"/>
      <c r="AH121" s="459"/>
      <c r="AI121" s="459"/>
      <c r="AJ121" s="515"/>
      <c r="AK121" s="531" t="s">
        <v>140</v>
      </c>
      <c r="AL121" s="459"/>
      <c r="AM121" s="459"/>
      <c r="AN121" s="459"/>
      <c r="AO121" s="515"/>
      <c r="AP121" s="555" t="s">
        <v>140</v>
      </c>
      <c r="AQ121" s="563"/>
      <c r="AR121" s="563"/>
      <c r="AS121" s="563"/>
      <c r="AT121" s="573"/>
      <c r="AU121" s="588"/>
      <c r="AV121" s="600"/>
      <c r="AW121" s="600"/>
      <c r="AX121" s="600"/>
      <c r="AY121" s="612"/>
      <c r="AZ121" s="624" t="s">
        <v>495</v>
      </c>
      <c r="BA121" s="432"/>
      <c r="BB121" s="432"/>
      <c r="BC121" s="432"/>
      <c r="BD121" s="432"/>
      <c r="BE121" s="432"/>
      <c r="BF121" s="432"/>
      <c r="BG121" s="432"/>
      <c r="BH121" s="432"/>
      <c r="BI121" s="432"/>
      <c r="BJ121" s="432"/>
      <c r="BK121" s="432"/>
      <c r="BL121" s="432"/>
      <c r="BM121" s="432"/>
      <c r="BN121" s="432"/>
      <c r="BO121" s="432"/>
      <c r="BP121" s="485"/>
      <c r="BQ121" s="656" t="s">
        <v>140</v>
      </c>
      <c r="BR121" s="664"/>
      <c r="BS121" s="664"/>
      <c r="BT121" s="664"/>
      <c r="BU121" s="664"/>
      <c r="BV121" s="664" t="s">
        <v>140</v>
      </c>
      <c r="BW121" s="664"/>
      <c r="BX121" s="664"/>
      <c r="BY121" s="664"/>
      <c r="BZ121" s="664"/>
      <c r="CA121" s="664" t="s">
        <v>140</v>
      </c>
      <c r="CB121" s="664"/>
      <c r="CC121" s="664"/>
      <c r="CD121" s="664"/>
      <c r="CE121" s="664"/>
      <c r="CF121" s="682" t="s">
        <v>140</v>
      </c>
      <c r="CG121" s="686"/>
      <c r="CH121" s="686"/>
      <c r="CI121" s="686"/>
      <c r="CJ121" s="686"/>
      <c r="CK121" s="701"/>
      <c r="CL121" s="711"/>
      <c r="CM121" s="711"/>
      <c r="CN121" s="711"/>
      <c r="CO121" s="714"/>
      <c r="CP121" s="718" t="s">
        <v>54</v>
      </c>
      <c r="CQ121" s="412"/>
      <c r="CR121" s="412"/>
      <c r="CS121" s="412"/>
      <c r="CT121" s="412"/>
      <c r="CU121" s="412"/>
      <c r="CV121" s="412"/>
      <c r="CW121" s="412"/>
      <c r="CX121" s="412"/>
      <c r="CY121" s="412"/>
      <c r="CZ121" s="412"/>
      <c r="DA121" s="412"/>
      <c r="DB121" s="412"/>
      <c r="DC121" s="412"/>
      <c r="DD121" s="412"/>
      <c r="DE121" s="412"/>
      <c r="DF121" s="724"/>
      <c r="DG121" s="656">
        <v>380486</v>
      </c>
      <c r="DH121" s="664"/>
      <c r="DI121" s="664"/>
      <c r="DJ121" s="664"/>
      <c r="DK121" s="664"/>
      <c r="DL121" s="664">
        <v>466228</v>
      </c>
      <c r="DM121" s="664"/>
      <c r="DN121" s="664"/>
      <c r="DO121" s="664"/>
      <c r="DP121" s="664"/>
      <c r="DQ121" s="664">
        <v>435785</v>
      </c>
      <c r="DR121" s="664"/>
      <c r="DS121" s="664"/>
      <c r="DT121" s="664"/>
      <c r="DU121" s="664"/>
      <c r="DV121" s="739">
        <v>5.2</v>
      </c>
      <c r="DW121" s="739"/>
      <c r="DX121" s="739"/>
      <c r="DY121" s="739"/>
      <c r="DZ121" s="748"/>
    </row>
    <row r="122" spans="1:130" s="372" customFormat="1" ht="26.25" customHeight="1">
      <c r="A122" s="398"/>
      <c r="B122" s="422"/>
      <c r="C122" s="435" t="s">
        <v>489</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140</v>
      </c>
      <c r="AB122" s="459"/>
      <c r="AC122" s="459"/>
      <c r="AD122" s="459"/>
      <c r="AE122" s="515"/>
      <c r="AF122" s="531" t="s">
        <v>140</v>
      </c>
      <c r="AG122" s="459"/>
      <c r="AH122" s="459"/>
      <c r="AI122" s="459"/>
      <c r="AJ122" s="515"/>
      <c r="AK122" s="531" t="s">
        <v>140</v>
      </c>
      <c r="AL122" s="459"/>
      <c r="AM122" s="459"/>
      <c r="AN122" s="459"/>
      <c r="AO122" s="515"/>
      <c r="AP122" s="555" t="s">
        <v>140</v>
      </c>
      <c r="AQ122" s="563"/>
      <c r="AR122" s="563"/>
      <c r="AS122" s="563"/>
      <c r="AT122" s="573"/>
      <c r="AU122" s="588"/>
      <c r="AV122" s="600"/>
      <c r="AW122" s="600"/>
      <c r="AX122" s="600"/>
      <c r="AY122" s="612"/>
      <c r="AZ122" s="625" t="s">
        <v>497</v>
      </c>
      <c r="BA122" s="433"/>
      <c r="BB122" s="433"/>
      <c r="BC122" s="433"/>
      <c r="BD122" s="433"/>
      <c r="BE122" s="433"/>
      <c r="BF122" s="433"/>
      <c r="BG122" s="433"/>
      <c r="BH122" s="433"/>
      <c r="BI122" s="433"/>
      <c r="BJ122" s="433"/>
      <c r="BK122" s="433"/>
      <c r="BL122" s="433"/>
      <c r="BM122" s="433"/>
      <c r="BN122" s="433"/>
      <c r="BO122" s="433"/>
      <c r="BP122" s="486"/>
      <c r="BQ122" s="657">
        <v>15577992</v>
      </c>
      <c r="BR122" s="665"/>
      <c r="BS122" s="665"/>
      <c r="BT122" s="665"/>
      <c r="BU122" s="665"/>
      <c r="BV122" s="665">
        <v>17330390</v>
      </c>
      <c r="BW122" s="665"/>
      <c r="BX122" s="665"/>
      <c r="BY122" s="665"/>
      <c r="BZ122" s="665"/>
      <c r="CA122" s="665">
        <v>17145141</v>
      </c>
      <c r="CB122" s="665"/>
      <c r="CC122" s="665"/>
      <c r="CD122" s="665"/>
      <c r="CE122" s="665"/>
      <c r="CF122" s="683">
        <v>205</v>
      </c>
      <c r="CG122" s="687"/>
      <c r="CH122" s="687"/>
      <c r="CI122" s="687"/>
      <c r="CJ122" s="687"/>
      <c r="CK122" s="701"/>
      <c r="CL122" s="711"/>
      <c r="CM122" s="711"/>
      <c r="CN122" s="711"/>
      <c r="CO122" s="714"/>
      <c r="CP122" s="718" t="s">
        <v>471</v>
      </c>
      <c r="CQ122" s="412"/>
      <c r="CR122" s="412"/>
      <c r="CS122" s="412"/>
      <c r="CT122" s="412"/>
      <c r="CU122" s="412"/>
      <c r="CV122" s="412"/>
      <c r="CW122" s="412"/>
      <c r="CX122" s="412"/>
      <c r="CY122" s="412"/>
      <c r="CZ122" s="412"/>
      <c r="DA122" s="412"/>
      <c r="DB122" s="412"/>
      <c r="DC122" s="412"/>
      <c r="DD122" s="412"/>
      <c r="DE122" s="412"/>
      <c r="DF122" s="724"/>
      <c r="DG122" s="656" t="s">
        <v>140</v>
      </c>
      <c r="DH122" s="664"/>
      <c r="DI122" s="664"/>
      <c r="DJ122" s="664"/>
      <c r="DK122" s="664"/>
      <c r="DL122" s="664" t="s">
        <v>140</v>
      </c>
      <c r="DM122" s="664"/>
      <c r="DN122" s="664"/>
      <c r="DO122" s="664"/>
      <c r="DP122" s="664"/>
      <c r="DQ122" s="664" t="s">
        <v>140</v>
      </c>
      <c r="DR122" s="664"/>
      <c r="DS122" s="664"/>
      <c r="DT122" s="664"/>
      <c r="DU122" s="664"/>
      <c r="DV122" s="739" t="s">
        <v>140</v>
      </c>
      <c r="DW122" s="739"/>
      <c r="DX122" s="739"/>
      <c r="DY122" s="739"/>
      <c r="DZ122" s="748"/>
    </row>
    <row r="123" spans="1:130" s="372" customFormat="1" ht="26.25" customHeight="1">
      <c r="A123" s="398"/>
      <c r="B123" s="422"/>
      <c r="C123" s="435" t="s">
        <v>490</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v>1375</v>
      </c>
      <c r="AB123" s="459"/>
      <c r="AC123" s="459"/>
      <c r="AD123" s="459"/>
      <c r="AE123" s="515"/>
      <c r="AF123" s="531">
        <v>1350</v>
      </c>
      <c r="AG123" s="459"/>
      <c r="AH123" s="459"/>
      <c r="AI123" s="459"/>
      <c r="AJ123" s="515"/>
      <c r="AK123" s="531">
        <v>1325</v>
      </c>
      <c r="AL123" s="459"/>
      <c r="AM123" s="459"/>
      <c r="AN123" s="459"/>
      <c r="AO123" s="515"/>
      <c r="AP123" s="555">
        <v>0</v>
      </c>
      <c r="AQ123" s="563"/>
      <c r="AR123" s="563"/>
      <c r="AS123" s="563"/>
      <c r="AT123" s="573"/>
      <c r="AU123" s="589"/>
      <c r="AV123" s="601"/>
      <c r="AW123" s="601"/>
      <c r="AX123" s="601"/>
      <c r="AY123" s="601"/>
      <c r="AZ123" s="626" t="s">
        <v>288</v>
      </c>
      <c r="BA123" s="626"/>
      <c r="BB123" s="626"/>
      <c r="BC123" s="626"/>
      <c r="BD123" s="626"/>
      <c r="BE123" s="626"/>
      <c r="BF123" s="626"/>
      <c r="BG123" s="626"/>
      <c r="BH123" s="626"/>
      <c r="BI123" s="626"/>
      <c r="BJ123" s="626"/>
      <c r="BK123" s="626"/>
      <c r="BL123" s="626"/>
      <c r="BM123" s="626"/>
      <c r="BN123" s="626"/>
      <c r="BO123" s="481" t="s">
        <v>498</v>
      </c>
      <c r="BP123" s="651"/>
      <c r="BQ123" s="658">
        <v>23272672</v>
      </c>
      <c r="BR123" s="666"/>
      <c r="BS123" s="666"/>
      <c r="BT123" s="666"/>
      <c r="BU123" s="666"/>
      <c r="BV123" s="666">
        <v>24752505</v>
      </c>
      <c r="BW123" s="666"/>
      <c r="BX123" s="666"/>
      <c r="BY123" s="666"/>
      <c r="BZ123" s="666"/>
      <c r="CA123" s="666">
        <v>23618829</v>
      </c>
      <c r="CB123" s="666"/>
      <c r="CC123" s="666"/>
      <c r="CD123" s="666"/>
      <c r="CE123" s="666"/>
      <c r="CF123" s="560"/>
      <c r="CG123" s="568"/>
      <c r="CH123" s="568"/>
      <c r="CI123" s="568"/>
      <c r="CJ123" s="694"/>
      <c r="CK123" s="701"/>
      <c r="CL123" s="711"/>
      <c r="CM123" s="711"/>
      <c r="CN123" s="711"/>
      <c r="CO123" s="714"/>
      <c r="CP123" s="718" t="s">
        <v>469</v>
      </c>
      <c r="CQ123" s="412"/>
      <c r="CR123" s="412"/>
      <c r="CS123" s="412"/>
      <c r="CT123" s="412"/>
      <c r="CU123" s="412"/>
      <c r="CV123" s="412"/>
      <c r="CW123" s="412"/>
      <c r="CX123" s="412"/>
      <c r="CY123" s="412"/>
      <c r="CZ123" s="412"/>
      <c r="DA123" s="412"/>
      <c r="DB123" s="412"/>
      <c r="DC123" s="412"/>
      <c r="DD123" s="412"/>
      <c r="DE123" s="412"/>
      <c r="DF123" s="724"/>
      <c r="DG123" s="498" t="s">
        <v>140</v>
      </c>
      <c r="DH123" s="459"/>
      <c r="DI123" s="459"/>
      <c r="DJ123" s="459"/>
      <c r="DK123" s="515"/>
      <c r="DL123" s="531" t="s">
        <v>140</v>
      </c>
      <c r="DM123" s="459"/>
      <c r="DN123" s="459"/>
      <c r="DO123" s="459"/>
      <c r="DP123" s="515"/>
      <c r="DQ123" s="531" t="s">
        <v>140</v>
      </c>
      <c r="DR123" s="459"/>
      <c r="DS123" s="459"/>
      <c r="DT123" s="459"/>
      <c r="DU123" s="515"/>
      <c r="DV123" s="555" t="s">
        <v>140</v>
      </c>
      <c r="DW123" s="563"/>
      <c r="DX123" s="563"/>
      <c r="DY123" s="563"/>
      <c r="DZ123" s="573"/>
    </row>
    <row r="124" spans="1:130" s="372" customFormat="1" ht="26.25" customHeight="1">
      <c r="A124" s="398"/>
      <c r="B124" s="422"/>
      <c r="C124" s="435" t="s">
        <v>351</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140</v>
      </c>
      <c r="AB124" s="459"/>
      <c r="AC124" s="459"/>
      <c r="AD124" s="459"/>
      <c r="AE124" s="515"/>
      <c r="AF124" s="531" t="s">
        <v>140</v>
      </c>
      <c r="AG124" s="459"/>
      <c r="AH124" s="459"/>
      <c r="AI124" s="459"/>
      <c r="AJ124" s="515"/>
      <c r="AK124" s="531" t="s">
        <v>140</v>
      </c>
      <c r="AL124" s="459"/>
      <c r="AM124" s="459"/>
      <c r="AN124" s="459"/>
      <c r="AO124" s="515"/>
      <c r="AP124" s="555" t="s">
        <v>140</v>
      </c>
      <c r="AQ124" s="563"/>
      <c r="AR124" s="563"/>
      <c r="AS124" s="563"/>
      <c r="AT124" s="573"/>
      <c r="AU124" s="590" t="s">
        <v>499</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v>0.9</v>
      </c>
      <c r="BR124" s="667"/>
      <c r="BS124" s="667"/>
      <c r="BT124" s="667"/>
      <c r="BU124" s="667"/>
      <c r="BV124" s="667">
        <v>15.8</v>
      </c>
      <c r="BW124" s="667"/>
      <c r="BX124" s="667"/>
      <c r="BY124" s="667"/>
      <c r="BZ124" s="667"/>
      <c r="CA124" s="667">
        <v>37.9</v>
      </c>
      <c r="CB124" s="667"/>
      <c r="CC124" s="667"/>
      <c r="CD124" s="667"/>
      <c r="CE124" s="667"/>
      <c r="CF124" s="561"/>
      <c r="CG124" s="569"/>
      <c r="CH124" s="569"/>
      <c r="CI124" s="569"/>
      <c r="CJ124" s="695"/>
      <c r="CK124" s="702"/>
      <c r="CL124" s="702"/>
      <c r="CM124" s="702"/>
      <c r="CN124" s="702"/>
      <c r="CO124" s="715"/>
      <c r="CP124" s="718" t="s">
        <v>501</v>
      </c>
      <c r="CQ124" s="412"/>
      <c r="CR124" s="412"/>
      <c r="CS124" s="412"/>
      <c r="CT124" s="412"/>
      <c r="CU124" s="412"/>
      <c r="CV124" s="412"/>
      <c r="CW124" s="412"/>
      <c r="CX124" s="412"/>
      <c r="CY124" s="412"/>
      <c r="CZ124" s="412"/>
      <c r="DA124" s="412"/>
      <c r="DB124" s="412"/>
      <c r="DC124" s="412"/>
      <c r="DD124" s="412"/>
      <c r="DE124" s="412"/>
      <c r="DF124" s="724"/>
      <c r="DG124" s="500">
        <v>4720753</v>
      </c>
      <c r="DH124" s="505"/>
      <c r="DI124" s="505"/>
      <c r="DJ124" s="505"/>
      <c r="DK124" s="517"/>
      <c r="DL124" s="533">
        <v>4591800</v>
      </c>
      <c r="DM124" s="505"/>
      <c r="DN124" s="505"/>
      <c r="DO124" s="505"/>
      <c r="DP124" s="517"/>
      <c r="DQ124" s="533" t="s">
        <v>140</v>
      </c>
      <c r="DR124" s="505"/>
      <c r="DS124" s="505"/>
      <c r="DT124" s="505"/>
      <c r="DU124" s="517"/>
      <c r="DV124" s="740" t="s">
        <v>140</v>
      </c>
      <c r="DW124" s="742"/>
      <c r="DX124" s="742"/>
      <c r="DY124" s="742"/>
      <c r="DZ124" s="749"/>
    </row>
    <row r="125" spans="1:130" s="372" customFormat="1" ht="26.25" customHeight="1">
      <c r="A125" s="398"/>
      <c r="B125" s="422"/>
      <c r="C125" s="435" t="s">
        <v>493</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140</v>
      </c>
      <c r="AB125" s="459"/>
      <c r="AC125" s="459"/>
      <c r="AD125" s="459"/>
      <c r="AE125" s="515"/>
      <c r="AF125" s="531" t="s">
        <v>140</v>
      </c>
      <c r="AG125" s="459"/>
      <c r="AH125" s="459"/>
      <c r="AI125" s="459"/>
      <c r="AJ125" s="515"/>
      <c r="AK125" s="531" t="s">
        <v>140</v>
      </c>
      <c r="AL125" s="459"/>
      <c r="AM125" s="459"/>
      <c r="AN125" s="459"/>
      <c r="AO125" s="515"/>
      <c r="AP125" s="555" t="s">
        <v>140</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504</v>
      </c>
      <c r="CL125" s="710"/>
      <c r="CM125" s="710"/>
      <c r="CN125" s="710"/>
      <c r="CO125" s="713"/>
      <c r="CP125" s="623" t="s">
        <v>142</v>
      </c>
      <c r="CQ125" s="416"/>
      <c r="CR125" s="416"/>
      <c r="CS125" s="416"/>
      <c r="CT125" s="416"/>
      <c r="CU125" s="416"/>
      <c r="CV125" s="416"/>
      <c r="CW125" s="416"/>
      <c r="CX125" s="416"/>
      <c r="CY125" s="416"/>
      <c r="CZ125" s="416"/>
      <c r="DA125" s="416"/>
      <c r="DB125" s="416"/>
      <c r="DC125" s="416"/>
      <c r="DD125" s="416"/>
      <c r="DE125" s="416"/>
      <c r="DF125" s="483"/>
      <c r="DG125" s="655" t="s">
        <v>140</v>
      </c>
      <c r="DH125" s="663"/>
      <c r="DI125" s="663"/>
      <c r="DJ125" s="663"/>
      <c r="DK125" s="663"/>
      <c r="DL125" s="663" t="s">
        <v>140</v>
      </c>
      <c r="DM125" s="663"/>
      <c r="DN125" s="663"/>
      <c r="DO125" s="663"/>
      <c r="DP125" s="663"/>
      <c r="DQ125" s="663" t="s">
        <v>140</v>
      </c>
      <c r="DR125" s="663"/>
      <c r="DS125" s="663"/>
      <c r="DT125" s="663"/>
      <c r="DU125" s="663"/>
      <c r="DV125" s="738" t="s">
        <v>140</v>
      </c>
      <c r="DW125" s="738"/>
      <c r="DX125" s="738"/>
      <c r="DY125" s="738"/>
      <c r="DZ125" s="747"/>
    </row>
    <row r="126" spans="1:130" s="372" customFormat="1" ht="26.25" customHeight="1">
      <c r="A126" s="398"/>
      <c r="B126" s="422"/>
      <c r="C126" s="435" t="s">
        <v>494</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140</v>
      </c>
      <c r="AB126" s="459"/>
      <c r="AC126" s="459"/>
      <c r="AD126" s="459"/>
      <c r="AE126" s="515"/>
      <c r="AF126" s="531" t="s">
        <v>140</v>
      </c>
      <c r="AG126" s="459"/>
      <c r="AH126" s="459"/>
      <c r="AI126" s="459"/>
      <c r="AJ126" s="515"/>
      <c r="AK126" s="531" t="s">
        <v>140</v>
      </c>
      <c r="AL126" s="459"/>
      <c r="AM126" s="459"/>
      <c r="AN126" s="459"/>
      <c r="AO126" s="515"/>
      <c r="AP126" s="555" t="s">
        <v>140</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428</v>
      </c>
      <c r="CQ126" s="432"/>
      <c r="CR126" s="432"/>
      <c r="CS126" s="432"/>
      <c r="CT126" s="432"/>
      <c r="CU126" s="432"/>
      <c r="CV126" s="432"/>
      <c r="CW126" s="432"/>
      <c r="CX126" s="432"/>
      <c r="CY126" s="432"/>
      <c r="CZ126" s="432"/>
      <c r="DA126" s="432"/>
      <c r="DB126" s="432"/>
      <c r="DC126" s="432"/>
      <c r="DD126" s="432"/>
      <c r="DE126" s="432"/>
      <c r="DF126" s="485"/>
      <c r="DG126" s="656" t="s">
        <v>140</v>
      </c>
      <c r="DH126" s="664"/>
      <c r="DI126" s="664"/>
      <c r="DJ126" s="664"/>
      <c r="DK126" s="664"/>
      <c r="DL126" s="664" t="s">
        <v>140</v>
      </c>
      <c r="DM126" s="664"/>
      <c r="DN126" s="664"/>
      <c r="DO126" s="664"/>
      <c r="DP126" s="664"/>
      <c r="DQ126" s="664" t="s">
        <v>140</v>
      </c>
      <c r="DR126" s="664"/>
      <c r="DS126" s="664"/>
      <c r="DT126" s="664"/>
      <c r="DU126" s="664"/>
      <c r="DV126" s="739" t="s">
        <v>140</v>
      </c>
      <c r="DW126" s="739"/>
      <c r="DX126" s="739"/>
      <c r="DY126" s="739"/>
      <c r="DZ126" s="748"/>
    </row>
    <row r="127" spans="1:130" s="372" customFormat="1" ht="26.25" customHeight="1">
      <c r="A127" s="399"/>
      <c r="B127" s="423"/>
      <c r="C127" s="437" t="s">
        <v>78</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t="s">
        <v>140</v>
      </c>
      <c r="AB127" s="459"/>
      <c r="AC127" s="459"/>
      <c r="AD127" s="459"/>
      <c r="AE127" s="515"/>
      <c r="AF127" s="531" t="s">
        <v>140</v>
      </c>
      <c r="AG127" s="459"/>
      <c r="AH127" s="459"/>
      <c r="AI127" s="459"/>
      <c r="AJ127" s="515"/>
      <c r="AK127" s="531" t="s">
        <v>140</v>
      </c>
      <c r="AL127" s="459"/>
      <c r="AM127" s="459"/>
      <c r="AN127" s="459"/>
      <c r="AO127" s="515"/>
      <c r="AP127" s="555" t="s">
        <v>140</v>
      </c>
      <c r="AQ127" s="563"/>
      <c r="AR127" s="563"/>
      <c r="AS127" s="563"/>
      <c r="AT127" s="573"/>
      <c r="AU127" s="592"/>
      <c r="AV127" s="592"/>
      <c r="AW127" s="592"/>
      <c r="AX127" s="603" t="s">
        <v>505</v>
      </c>
      <c r="AY127" s="613"/>
      <c r="AZ127" s="613"/>
      <c r="BA127" s="613"/>
      <c r="BB127" s="613"/>
      <c r="BC127" s="613"/>
      <c r="BD127" s="613"/>
      <c r="BE127" s="633"/>
      <c r="BF127" s="635" t="s">
        <v>506</v>
      </c>
      <c r="BG127" s="613"/>
      <c r="BH127" s="613"/>
      <c r="BI127" s="613"/>
      <c r="BJ127" s="613"/>
      <c r="BK127" s="613"/>
      <c r="BL127" s="633"/>
      <c r="BM127" s="635" t="s">
        <v>429</v>
      </c>
      <c r="BN127" s="613"/>
      <c r="BO127" s="613"/>
      <c r="BP127" s="613"/>
      <c r="BQ127" s="613"/>
      <c r="BR127" s="613"/>
      <c r="BS127" s="633"/>
      <c r="BT127" s="635" t="s">
        <v>419</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451</v>
      </c>
      <c r="CQ127" s="432"/>
      <c r="CR127" s="432"/>
      <c r="CS127" s="432"/>
      <c r="CT127" s="432"/>
      <c r="CU127" s="432"/>
      <c r="CV127" s="432"/>
      <c r="CW127" s="432"/>
      <c r="CX127" s="432"/>
      <c r="CY127" s="432"/>
      <c r="CZ127" s="432"/>
      <c r="DA127" s="432"/>
      <c r="DB127" s="432"/>
      <c r="DC127" s="432"/>
      <c r="DD127" s="432"/>
      <c r="DE127" s="432"/>
      <c r="DF127" s="485"/>
      <c r="DG127" s="656" t="s">
        <v>140</v>
      </c>
      <c r="DH127" s="664"/>
      <c r="DI127" s="664"/>
      <c r="DJ127" s="664"/>
      <c r="DK127" s="664"/>
      <c r="DL127" s="664" t="s">
        <v>140</v>
      </c>
      <c r="DM127" s="664"/>
      <c r="DN127" s="664"/>
      <c r="DO127" s="664"/>
      <c r="DP127" s="664"/>
      <c r="DQ127" s="664" t="s">
        <v>140</v>
      </c>
      <c r="DR127" s="664"/>
      <c r="DS127" s="664"/>
      <c r="DT127" s="664"/>
      <c r="DU127" s="664"/>
      <c r="DV127" s="739" t="s">
        <v>140</v>
      </c>
      <c r="DW127" s="739"/>
      <c r="DX127" s="739"/>
      <c r="DY127" s="739"/>
      <c r="DZ127" s="748"/>
    </row>
    <row r="128" spans="1:130" s="372" customFormat="1" ht="26.25" customHeight="1">
      <c r="A128" s="400" t="s">
        <v>507</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8</v>
      </c>
      <c r="X128" s="476"/>
      <c r="Y128" s="476"/>
      <c r="Z128" s="491"/>
      <c r="AA128" s="497" t="s">
        <v>140</v>
      </c>
      <c r="AB128" s="503"/>
      <c r="AC128" s="503"/>
      <c r="AD128" s="503"/>
      <c r="AE128" s="514"/>
      <c r="AF128" s="530" t="s">
        <v>140</v>
      </c>
      <c r="AG128" s="503"/>
      <c r="AH128" s="503"/>
      <c r="AI128" s="503"/>
      <c r="AJ128" s="514"/>
      <c r="AK128" s="530" t="s">
        <v>140</v>
      </c>
      <c r="AL128" s="503"/>
      <c r="AM128" s="503"/>
      <c r="AN128" s="503"/>
      <c r="AO128" s="514"/>
      <c r="AP128" s="557"/>
      <c r="AQ128" s="565"/>
      <c r="AR128" s="565"/>
      <c r="AS128" s="565"/>
      <c r="AT128" s="575"/>
      <c r="AU128" s="592"/>
      <c r="AV128" s="592"/>
      <c r="AW128" s="592"/>
      <c r="AX128" s="392" t="s">
        <v>319</v>
      </c>
      <c r="AY128" s="416"/>
      <c r="AZ128" s="416"/>
      <c r="BA128" s="416"/>
      <c r="BB128" s="416"/>
      <c r="BC128" s="416"/>
      <c r="BD128" s="416"/>
      <c r="BE128" s="483"/>
      <c r="BF128" s="636" t="s">
        <v>140</v>
      </c>
      <c r="BG128" s="640"/>
      <c r="BH128" s="640"/>
      <c r="BI128" s="640"/>
      <c r="BJ128" s="640"/>
      <c r="BK128" s="640"/>
      <c r="BL128" s="646"/>
      <c r="BM128" s="636">
        <v>13.34</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412</v>
      </c>
      <c r="CQ128" s="614"/>
      <c r="CR128" s="614"/>
      <c r="CS128" s="614"/>
      <c r="CT128" s="614"/>
      <c r="CU128" s="614"/>
      <c r="CV128" s="614"/>
      <c r="CW128" s="614"/>
      <c r="CX128" s="614"/>
      <c r="CY128" s="614"/>
      <c r="CZ128" s="614"/>
      <c r="DA128" s="614"/>
      <c r="DB128" s="614"/>
      <c r="DC128" s="614"/>
      <c r="DD128" s="614"/>
      <c r="DE128" s="614"/>
      <c r="DF128" s="634"/>
      <c r="DG128" s="727" t="s">
        <v>140</v>
      </c>
      <c r="DH128" s="730"/>
      <c r="DI128" s="730"/>
      <c r="DJ128" s="730"/>
      <c r="DK128" s="730"/>
      <c r="DL128" s="730" t="s">
        <v>140</v>
      </c>
      <c r="DM128" s="730"/>
      <c r="DN128" s="730"/>
      <c r="DO128" s="730"/>
      <c r="DP128" s="730"/>
      <c r="DQ128" s="730" t="s">
        <v>140</v>
      </c>
      <c r="DR128" s="730"/>
      <c r="DS128" s="730"/>
      <c r="DT128" s="730"/>
      <c r="DU128" s="730"/>
      <c r="DV128" s="741" t="s">
        <v>140</v>
      </c>
      <c r="DW128" s="741"/>
      <c r="DX128" s="741"/>
      <c r="DY128" s="741"/>
      <c r="DZ128" s="750"/>
    </row>
    <row r="129" spans="1:131" s="372" customFormat="1" ht="26.25" customHeight="1">
      <c r="A129" s="393" t="s">
        <v>181</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254</v>
      </c>
      <c r="X129" s="479"/>
      <c r="Y129" s="479"/>
      <c r="Z129" s="492"/>
      <c r="AA129" s="498">
        <v>10140211</v>
      </c>
      <c r="AB129" s="459"/>
      <c r="AC129" s="459"/>
      <c r="AD129" s="459"/>
      <c r="AE129" s="515"/>
      <c r="AF129" s="531">
        <v>9993078</v>
      </c>
      <c r="AG129" s="459"/>
      <c r="AH129" s="459"/>
      <c r="AI129" s="459"/>
      <c r="AJ129" s="515"/>
      <c r="AK129" s="531">
        <v>9981037</v>
      </c>
      <c r="AL129" s="459"/>
      <c r="AM129" s="459"/>
      <c r="AN129" s="459"/>
      <c r="AO129" s="515"/>
      <c r="AP129" s="558"/>
      <c r="AQ129" s="566"/>
      <c r="AR129" s="566"/>
      <c r="AS129" s="566"/>
      <c r="AT129" s="576"/>
      <c r="AU129" s="594"/>
      <c r="AV129" s="594"/>
      <c r="AW129" s="594"/>
      <c r="AX129" s="604" t="s">
        <v>119</v>
      </c>
      <c r="AY129" s="432"/>
      <c r="AZ129" s="432"/>
      <c r="BA129" s="432"/>
      <c r="BB129" s="432"/>
      <c r="BC129" s="432"/>
      <c r="BD129" s="432"/>
      <c r="BE129" s="485"/>
      <c r="BF129" s="637" t="s">
        <v>140</v>
      </c>
      <c r="BG129" s="641"/>
      <c r="BH129" s="641"/>
      <c r="BI129" s="641"/>
      <c r="BJ129" s="641"/>
      <c r="BK129" s="641"/>
      <c r="BL129" s="647"/>
      <c r="BM129" s="637">
        <v>18.34</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508</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509</v>
      </c>
      <c r="X130" s="479"/>
      <c r="Y130" s="479"/>
      <c r="Z130" s="492"/>
      <c r="AA130" s="498">
        <v>1446407</v>
      </c>
      <c r="AB130" s="459"/>
      <c r="AC130" s="459"/>
      <c r="AD130" s="459"/>
      <c r="AE130" s="515"/>
      <c r="AF130" s="531">
        <v>1495130</v>
      </c>
      <c r="AG130" s="459"/>
      <c r="AH130" s="459"/>
      <c r="AI130" s="459"/>
      <c r="AJ130" s="515"/>
      <c r="AK130" s="531">
        <v>1616991</v>
      </c>
      <c r="AL130" s="459"/>
      <c r="AM130" s="459"/>
      <c r="AN130" s="459"/>
      <c r="AO130" s="515"/>
      <c r="AP130" s="558"/>
      <c r="AQ130" s="566"/>
      <c r="AR130" s="566"/>
      <c r="AS130" s="566"/>
      <c r="AT130" s="576"/>
      <c r="AU130" s="594"/>
      <c r="AV130" s="594"/>
      <c r="AW130" s="594"/>
      <c r="AX130" s="604" t="s">
        <v>440</v>
      </c>
      <c r="AY130" s="432"/>
      <c r="AZ130" s="432"/>
      <c r="BA130" s="432"/>
      <c r="BB130" s="432"/>
      <c r="BC130" s="432"/>
      <c r="BD130" s="432"/>
      <c r="BE130" s="485"/>
      <c r="BF130" s="638">
        <v>6.7</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185</v>
      </c>
      <c r="X131" s="480"/>
      <c r="Y131" s="480"/>
      <c r="Z131" s="493"/>
      <c r="AA131" s="500">
        <v>8693804</v>
      </c>
      <c r="AB131" s="505"/>
      <c r="AC131" s="505"/>
      <c r="AD131" s="505"/>
      <c r="AE131" s="517"/>
      <c r="AF131" s="533">
        <v>8497948</v>
      </c>
      <c r="AG131" s="505"/>
      <c r="AH131" s="505"/>
      <c r="AI131" s="505"/>
      <c r="AJ131" s="517"/>
      <c r="AK131" s="533">
        <v>8364046</v>
      </c>
      <c r="AL131" s="505"/>
      <c r="AM131" s="505"/>
      <c r="AN131" s="505"/>
      <c r="AO131" s="517"/>
      <c r="AP131" s="559"/>
      <c r="AQ131" s="567"/>
      <c r="AR131" s="567"/>
      <c r="AS131" s="567"/>
      <c r="AT131" s="577"/>
      <c r="AU131" s="594"/>
      <c r="AV131" s="594"/>
      <c r="AW131" s="594"/>
      <c r="AX131" s="605" t="s">
        <v>480</v>
      </c>
      <c r="AY131" s="614"/>
      <c r="AZ131" s="614"/>
      <c r="BA131" s="614"/>
      <c r="BB131" s="614"/>
      <c r="BC131" s="614"/>
      <c r="BD131" s="614"/>
      <c r="BE131" s="634"/>
      <c r="BF131" s="639">
        <v>37.9</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30</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510</v>
      </c>
      <c r="W132" s="475"/>
      <c r="X132" s="475"/>
      <c r="Y132" s="475"/>
      <c r="Z132" s="494"/>
      <c r="AA132" s="501">
        <v>6.6250745929999999</v>
      </c>
      <c r="AB132" s="506"/>
      <c r="AC132" s="506"/>
      <c r="AD132" s="506"/>
      <c r="AE132" s="518"/>
      <c r="AF132" s="534">
        <v>6.7205989019999999</v>
      </c>
      <c r="AG132" s="506"/>
      <c r="AH132" s="506"/>
      <c r="AI132" s="506"/>
      <c r="AJ132" s="518"/>
      <c r="AK132" s="534">
        <v>6.9534529100000002</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86</v>
      </c>
      <c r="W133" s="413"/>
      <c r="X133" s="413"/>
      <c r="Y133" s="413"/>
      <c r="Z133" s="495"/>
      <c r="AA133" s="502">
        <v>6</v>
      </c>
      <c r="AB133" s="507"/>
      <c r="AC133" s="507"/>
      <c r="AD133" s="507"/>
      <c r="AE133" s="519"/>
      <c r="AF133" s="502">
        <v>6.4</v>
      </c>
      <c r="AG133" s="507"/>
      <c r="AH133" s="507"/>
      <c r="AI133" s="507"/>
      <c r="AJ133" s="519"/>
      <c r="AK133" s="502">
        <v>6.7</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9scB1rzkA55MHqGyvoArQXY/fxOruyb0Islc42C/zq8/RzzcP+HflIhWZxzZC7J0hGfwM9IpcaGFzd4n4kcbJw==" saltValue="Rq/pFFoxWg4m6/1k0HbP0A=="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A4" zoomScaleNormal="85" zoomScaleSheetLayoutView="100"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99</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gSVF2G7+Jti6ZQZrOnJy5gfsyFvdrbKNa/2V7yhOCmNcsDb0Zj4mcWuq2gCGLUrzlEeUbppWpWaPL9E7goeqcw==" saltValue="QsM3u3yIKtl69f4YWTTNSA=="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BC88"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Nyj1GQisOkN2yrKKzM9Vcpwu7lmowX2lhE3ZghSq+lI7HUTwaFDdV9yFt7ylFFIlJSxZlmrva8xe3Ge0RAyGaw==" saltValue="XwwzHxQbjXOX2XYHPwXI6g=="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topLeftCell="A55" zoomScaleSheetLayoutView="10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512</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343</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87</v>
      </c>
      <c r="AP7" s="823"/>
      <c r="AQ7" s="834" t="s">
        <v>513</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515</v>
      </c>
      <c r="AQ8" s="835" t="s">
        <v>516</v>
      </c>
      <c r="AR8" s="849" t="s">
        <v>156</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517</v>
      </c>
      <c r="AL9" s="783"/>
      <c r="AM9" s="783"/>
      <c r="AN9" s="800"/>
      <c r="AO9" s="813">
        <v>2831026</v>
      </c>
      <c r="AP9" s="813">
        <v>93249</v>
      </c>
      <c r="AQ9" s="836">
        <v>85177</v>
      </c>
      <c r="AR9" s="850">
        <v>9.5</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511</v>
      </c>
      <c r="AL10" s="783"/>
      <c r="AM10" s="783"/>
      <c r="AN10" s="800"/>
      <c r="AO10" s="814">
        <v>47964</v>
      </c>
      <c r="AP10" s="814">
        <v>1580</v>
      </c>
      <c r="AQ10" s="837">
        <v>6907</v>
      </c>
      <c r="AR10" s="851">
        <v>-77.099999999999994</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220</v>
      </c>
      <c r="AL11" s="783"/>
      <c r="AM11" s="783"/>
      <c r="AN11" s="800"/>
      <c r="AO11" s="814">
        <v>525398</v>
      </c>
      <c r="AP11" s="814">
        <v>17306</v>
      </c>
      <c r="AQ11" s="837">
        <v>10862</v>
      </c>
      <c r="AR11" s="851">
        <v>59.3</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410</v>
      </c>
      <c r="AL12" s="783"/>
      <c r="AM12" s="783"/>
      <c r="AN12" s="800"/>
      <c r="AO12" s="814">
        <v>43698</v>
      </c>
      <c r="AP12" s="814">
        <v>1439</v>
      </c>
      <c r="AQ12" s="837">
        <v>1188</v>
      </c>
      <c r="AR12" s="851">
        <v>21.1</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253</v>
      </c>
      <c r="AL13" s="783"/>
      <c r="AM13" s="783"/>
      <c r="AN13" s="800"/>
      <c r="AO13" s="814" t="s">
        <v>140</v>
      </c>
      <c r="AP13" s="814" t="s">
        <v>140</v>
      </c>
      <c r="AQ13" s="837">
        <v>0</v>
      </c>
      <c r="AR13" s="851" t="s">
        <v>140</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300</v>
      </c>
      <c r="AL14" s="783"/>
      <c r="AM14" s="783"/>
      <c r="AN14" s="800"/>
      <c r="AO14" s="814">
        <v>76041</v>
      </c>
      <c r="AP14" s="814">
        <v>2505</v>
      </c>
      <c r="AQ14" s="837">
        <v>3894</v>
      </c>
      <c r="AR14" s="851">
        <v>-35.700000000000003</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518</v>
      </c>
      <c r="AL15" s="783"/>
      <c r="AM15" s="783"/>
      <c r="AN15" s="800"/>
      <c r="AO15" s="814">
        <v>92596</v>
      </c>
      <c r="AP15" s="814">
        <v>3050</v>
      </c>
      <c r="AQ15" s="837">
        <v>2213</v>
      </c>
      <c r="AR15" s="851">
        <v>37.799999999999997</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321</v>
      </c>
      <c r="AL16" s="784"/>
      <c r="AM16" s="784"/>
      <c r="AN16" s="801"/>
      <c r="AO16" s="814">
        <v>-203603</v>
      </c>
      <c r="AP16" s="814">
        <v>-6706</v>
      </c>
      <c r="AQ16" s="837">
        <v>-7350</v>
      </c>
      <c r="AR16" s="851">
        <v>-8.8000000000000007</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288</v>
      </c>
      <c r="AL17" s="784"/>
      <c r="AM17" s="784"/>
      <c r="AN17" s="801"/>
      <c r="AO17" s="814">
        <v>3413120</v>
      </c>
      <c r="AP17" s="814">
        <v>112422</v>
      </c>
      <c r="AQ17" s="837">
        <v>102890</v>
      </c>
      <c r="AR17" s="851">
        <v>9.3000000000000007</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196</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519</v>
      </c>
      <c r="AP20" s="825" t="s">
        <v>348</v>
      </c>
      <c r="AQ20" s="838" t="s">
        <v>45</v>
      </c>
      <c r="AR20" s="852"/>
    </row>
    <row r="21" spans="1:46" s="756" customFormat="1">
      <c r="A21" s="758"/>
      <c r="AK21" s="773" t="s">
        <v>190</v>
      </c>
      <c r="AL21" s="786"/>
      <c r="AM21" s="786"/>
      <c r="AN21" s="803"/>
      <c r="AO21" s="816">
        <v>11.2</v>
      </c>
      <c r="AP21" s="826">
        <v>9.36</v>
      </c>
      <c r="AQ21" s="839">
        <v>1.84</v>
      </c>
      <c r="AS21" s="858"/>
      <c r="AT21" s="758"/>
    </row>
    <row r="22" spans="1:46" s="756" customFormat="1">
      <c r="A22" s="758"/>
      <c r="AK22" s="773" t="s">
        <v>520</v>
      </c>
      <c r="AL22" s="786"/>
      <c r="AM22" s="786"/>
      <c r="AN22" s="803"/>
      <c r="AO22" s="817">
        <v>96.5</v>
      </c>
      <c r="AP22" s="827">
        <v>97.4</v>
      </c>
      <c r="AQ22" s="840">
        <v>-0.9</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521</v>
      </c>
      <c r="AP26" s="828"/>
      <c r="AQ26" s="828"/>
      <c r="AR26" s="828"/>
      <c r="AS26" s="760"/>
      <c r="AT26" s="760"/>
    </row>
    <row r="27" spans="1:46">
      <c r="A27" s="761"/>
      <c r="AO27" s="766"/>
      <c r="AP27" s="766"/>
      <c r="AQ27" s="766"/>
      <c r="AR27" s="766"/>
      <c r="AS27" s="766"/>
      <c r="AT27" s="766"/>
    </row>
    <row r="28" spans="1:46" ht="17.25">
      <c r="A28" s="757" t="s">
        <v>277</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123</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87</v>
      </c>
      <c r="AP30" s="823"/>
      <c r="AQ30" s="834" t="s">
        <v>513</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515</v>
      </c>
      <c r="AQ31" s="835" t="s">
        <v>516</v>
      </c>
      <c r="AR31" s="849" t="s">
        <v>156</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522</v>
      </c>
      <c r="AL32" s="787"/>
      <c r="AM32" s="787"/>
      <c r="AN32" s="804"/>
      <c r="AO32" s="814">
        <v>1611951</v>
      </c>
      <c r="AP32" s="814">
        <v>53095</v>
      </c>
      <c r="AQ32" s="841">
        <v>58829</v>
      </c>
      <c r="AR32" s="851">
        <v>-9.6999999999999993</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523</v>
      </c>
      <c r="AL33" s="787"/>
      <c r="AM33" s="787"/>
      <c r="AN33" s="804"/>
      <c r="AO33" s="814" t="s">
        <v>140</v>
      </c>
      <c r="AP33" s="814" t="s">
        <v>140</v>
      </c>
      <c r="AQ33" s="841" t="s">
        <v>140</v>
      </c>
      <c r="AR33" s="851" t="s">
        <v>140</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61</v>
      </c>
      <c r="AL34" s="787"/>
      <c r="AM34" s="787"/>
      <c r="AN34" s="804"/>
      <c r="AO34" s="814" t="s">
        <v>140</v>
      </c>
      <c r="AP34" s="814" t="s">
        <v>140</v>
      </c>
      <c r="AQ34" s="841">
        <v>5</v>
      </c>
      <c r="AR34" s="851" t="s">
        <v>140</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524</v>
      </c>
      <c r="AL35" s="787"/>
      <c r="AM35" s="787"/>
      <c r="AN35" s="804"/>
      <c r="AO35" s="814">
        <v>566556</v>
      </c>
      <c r="AP35" s="814">
        <v>18661</v>
      </c>
      <c r="AQ35" s="841">
        <v>16408</v>
      </c>
      <c r="AR35" s="851">
        <v>13.7</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41</v>
      </c>
      <c r="AL36" s="787"/>
      <c r="AM36" s="787"/>
      <c r="AN36" s="804"/>
      <c r="AO36" s="814">
        <v>18749</v>
      </c>
      <c r="AP36" s="814">
        <v>618</v>
      </c>
      <c r="AQ36" s="841">
        <v>2516</v>
      </c>
      <c r="AR36" s="851">
        <v>-75.400000000000006</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361</v>
      </c>
      <c r="AL37" s="787"/>
      <c r="AM37" s="787"/>
      <c r="AN37" s="804"/>
      <c r="AO37" s="814">
        <v>1325</v>
      </c>
      <c r="AP37" s="814">
        <v>44</v>
      </c>
      <c r="AQ37" s="841">
        <v>345</v>
      </c>
      <c r="AR37" s="851">
        <v>-87.2</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233</v>
      </c>
      <c r="AL38" s="788"/>
      <c r="AM38" s="788"/>
      <c r="AN38" s="805"/>
      <c r="AO38" s="818" t="s">
        <v>140</v>
      </c>
      <c r="AP38" s="818" t="s">
        <v>140</v>
      </c>
      <c r="AQ38" s="842">
        <v>2</v>
      </c>
      <c r="AR38" s="840" t="s">
        <v>140</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84</v>
      </c>
      <c r="AL39" s="788"/>
      <c r="AM39" s="788"/>
      <c r="AN39" s="805"/>
      <c r="AO39" s="814" t="s">
        <v>140</v>
      </c>
      <c r="AP39" s="814" t="s">
        <v>140</v>
      </c>
      <c r="AQ39" s="841">
        <v>-6030</v>
      </c>
      <c r="AR39" s="851" t="s">
        <v>140</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525</v>
      </c>
      <c r="AL40" s="787"/>
      <c r="AM40" s="787"/>
      <c r="AN40" s="804"/>
      <c r="AO40" s="814">
        <v>-1616991</v>
      </c>
      <c r="AP40" s="814">
        <v>-53261</v>
      </c>
      <c r="AQ40" s="841">
        <v>-49894</v>
      </c>
      <c r="AR40" s="851">
        <v>6.7</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403</v>
      </c>
      <c r="AL41" s="789"/>
      <c r="AM41" s="789"/>
      <c r="AN41" s="806"/>
      <c r="AO41" s="814">
        <v>581590</v>
      </c>
      <c r="AP41" s="814">
        <v>19156</v>
      </c>
      <c r="AQ41" s="841">
        <v>22182</v>
      </c>
      <c r="AR41" s="851">
        <v>-13.6</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183</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526</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527</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87</v>
      </c>
      <c r="AN49" s="807" t="s">
        <v>133</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502</v>
      </c>
      <c r="AO50" s="820" t="s">
        <v>503</v>
      </c>
      <c r="AP50" s="831" t="s">
        <v>528</v>
      </c>
      <c r="AQ50" s="844" t="s">
        <v>397</v>
      </c>
      <c r="AR50" s="854" t="s">
        <v>529</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250</v>
      </c>
      <c r="AL51" s="790"/>
      <c r="AM51" s="796">
        <v>2364668</v>
      </c>
      <c r="AN51" s="809">
        <v>73038</v>
      </c>
      <c r="AO51" s="821">
        <v>-22.6</v>
      </c>
      <c r="AP51" s="832">
        <v>63727</v>
      </c>
      <c r="AQ51" s="845">
        <v>-40.200000000000003</v>
      </c>
      <c r="AR51" s="855">
        <v>17.600000000000001</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169</v>
      </c>
      <c r="AM52" s="797">
        <v>1641170</v>
      </c>
      <c r="AN52" s="810">
        <v>50691</v>
      </c>
      <c r="AO52" s="822">
        <v>9.6999999999999993</v>
      </c>
      <c r="AP52" s="833">
        <v>34577</v>
      </c>
      <c r="AQ52" s="846">
        <v>-24.1</v>
      </c>
      <c r="AR52" s="856">
        <v>33.799999999999997</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135</v>
      </c>
      <c r="AL53" s="790"/>
      <c r="AM53" s="796">
        <v>2351882</v>
      </c>
      <c r="AN53" s="809">
        <v>73861</v>
      </c>
      <c r="AO53" s="821">
        <v>1.1000000000000001</v>
      </c>
      <c r="AP53" s="832">
        <v>66954</v>
      </c>
      <c r="AQ53" s="845">
        <v>5.0999999999999996</v>
      </c>
      <c r="AR53" s="855">
        <v>-4</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169</v>
      </c>
      <c r="AM54" s="797">
        <v>1642691</v>
      </c>
      <c r="AN54" s="810">
        <v>51589</v>
      </c>
      <c r="AO54" s="822">
        <v>1.8</v>
      </c>
      <c r="AP54" s="833">
        <v>37305</v>
      </c>
      <c r="AQ54" s="846">
        <v>7.9</v>
      </c>
      <c r="AR54" s="856">
        <v>-6.1</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248</v>
      </c>
      <c r="AL55" s="790"/>
      <c r="AM55" s="796">
        <v>1991653</v>
      </c>
      <c r="AN55" s="809">
        <v>63406</v>
      </c>
      <c r="AO55" s="821">
        <v>-14.2</v>
      </c>
      <c r="AP55" s="832">
        <v>72656</v>
      </c>
      <c r="AQ55" s="845">
        <v>8.5</v>
      </c>
      <c r="AR55" s="855">
        <v>-22.7</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169</v>
      </c>
      <c r="AM56" s="797">
        <v>977218</v>
      </c>
      <c r="AN56" s="810">
        <v>31111</v>
      </c>
      <c r="AO56" s="822">
        <v>-39.700000000000003</v>
      </c>
      <c r="AP56" s="833">
        <v>36448</v>
      </c>
      <c r="AQ56" s="846">
        <v>-2.2999999999999998</v>
      </c>
      <c r="AR56" s="856">
        <v>-37.4</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514</v>
      </c>
      <c r="AL57" s="790"/>
      <c r="AM57" s="796">
        <v>3005797</v>
      </c>
      <c r="AN57" s="809">
        <v>97112</v>
      </c>
      <c r="AO57" s="821">
        <v>53.2</v>
      </c>
      <c r="AP57" s="832">
        <v>65080</v>
      </c>
      <c r="AQ57" s="845">
        <v>-10.4</v>
      </c>
      <c r="AR57" s="855">
        <v>63.6</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169</v>
      </c>
      <c r="AM58" s="797">
        <v>1973686</v>
      </c>
      <c r="AN58" s="810">
        <v>63766</v>
      </c>
      <c r="AO58" s="822">
        <v>105</v>
      </c>
      <c r="AP58" s="833">
        <v>38201</v>
      </c>
      <c r="AQ58" s="846">
        <v>4.8</v>
      </c>
      <c r="AR58" s="856">
        <v>100.2</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530</v>
      </c>
      <c r="AL59" s="790"/>
      <c r="AM59" s="796">
        <v>3081141</v>
      </c>
      <c r="AN59" s="809">
        <v>101487</v>
      </c>
      <c r="AO59" s="821">
        <v>4.5</v>
      </c>
      <c r="AP59" s="832">
        <v>79288</v>
      </c>
      <c r="AQ59" s="845">
        <v>21.8</v>
      </c>
      <c r="AR59" s="855">
        <v>-17.3</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169</v>
      </c>
      <c r="AM60" s="797">
        <v>1965198</v>
      </c>
      <c r="AN60" s="810">
        <v>64730</v>
      </c>
      <c r="AO60" s="822">
        <v>1.5</v>
      </c>
      <c r="AP60" s="833">
        <v>41870</v>
      </c>
      <c r="AQ60" s="846">
        <v>9.6</v>
      </c>
      <c r="AR60" s="856">
        <v>-8.1</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422</v>
      </c>
      <c r="AL61" s="793"/>
      <c r="AM61" s="796">
        <v>2559028</v>
      </c>
      <c r="AN61" s="809">
        <v>81781</v>
      </c>
      <c r="AO61" s="821">
        <v>4.4000000000000004</v>
      </c>
      <c r="AP61" s="832">
        <v>69541</v>
      </c>
      <c r="AQ61" s="847">
        <v>-3</v>
      </c>
      <c r="AR61" s="855">
        <v>7.4</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169</v>
      </c>
      <c r="AM62" s="797">
        <v>1639993</v>
      </c>
      <c r="AN62" s="810">
        <v>52377</v>
      </c>
      <c r="AO62" s="822">
        <v>15.7</v>
      </c>
      <c r="AP62" s="833">
        <v>37680</v>
      </c>
      <c r="AQ62" s="846">
        <v>-0.8</v>
      </c>
      <c r="AR62" s="856">
        <v>16.5</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diA1K9TPjhcb+PAq+rkeckWLPiJbAV3rlAWM9AeF7+RvV15ZxpFji10mOxIjYdceMIsYIzSB1ykrsDnntLPvNQ==" saltValue="8//20k5DsC1DTXeyHWnUoQ=="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94" zoomScale="80" zoomScaleNormal="80"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99</v>
      </c>
    </row>
    <row r="120" spans="125:125" ht="13.5" hidden="1" customHeight="1"/>
    <row r="121" spans="125:125" ht="13.5" hidden="1" customHeight="1">
      <c r="DU121" s="753"/>
    </row>
  </sheetData>
  <sheetProtection algorithmName="SHA-512" hashValue="7xr9+kXyYzBeYrv79ozhLKan16eAGCbXil+ngQVGr64z6M7Ke9QOGPKZ8KxcFBOaREbtSKjxAcVChcTjz01jVQ==" saltValue="FHLic6P5yA7llGWEV30J0Q=="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82" zoomScale="80" zoomScaleNormal="80"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99</v>
      </c>
    </row>
  </sheetData>
  <sheetProtection algorithmName="SHA-512" hashValue="sly3KrEGS8lm38CAQZNz8IECcpxGIgYL+zWtgCjogGSfU+mghCbWk/b1P0ufVPSRRAQ3Zt4M73YRk+uuUYQTbA==" saltValue="/5kYg45+6huVd6nq2rN+AA=="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opLeftCell="B1" zoomScale="70" zoomScaleNormal="7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9</v>
      </c>
      <c r="C46" s="867"/>
      <c r="D46" s="867"/>
      <c r="E46" s="871" t="s">
        <v>14</v>
      </c>
      <c r="F46" s="875" t="s">
        <v>532</v>
      </c>
      <c r="G46" s="879" t="s">
        <v>533</v>
      </c>
      <c r="H46" s="879" t="s">
        <v>450</v>
      </c>
      <c r="I46" s="879" t="s">
        <v>534</v>
      </c>
      <c r="J46" s="884" t="s">
        <v>535</v>
      </c>
    </row>
    <row r="47" spans="2:10" ht="57.75" customHeight="1">
      <c r="B47" s="864"/>
      <c r="C47" s="868" t="s">
        <v>3</v>
      </c>
      <c r="D47" s="868"/>
      <c r="E47" s="872"/>
      <c r="F47" s="876">
        <v>49.96</v>
      </c>
      <c r="G47" s="880">
        <v>51.39</v>
      </c>
      <c r="H47" s="880">
        <v>53.3</v>
      </c>
      <c r="I47" s="880">
        <v>50.48</v>
      </c>
      <c r="J47" s="885">
        <v>41.69</v>
      </c>
    </row>
    <row r="48" spans="2:10" ht="57.75" customHeight="1">
      <c r="B48" s="865"/>
      <c r="C48" s="869" t="s">
        <v>5</v>
      </c>
      <c r="D48" s="869"/>
      <c r="E48" s="873"/>
      <c r="F48" s="877">
        <v>10.68</v>
      </c>
      <c r="G48" s="881">
        <v>9.01</v>
      </c>
      <c r="H48" s="881">
        <v>8.83</v>
      </c>
      <c r="I48" s="881">
        <v>7.47</v>
      </c>
      <c r="J48" s="886">
        <v>7.36</v>
      </c>
    </row>
    <row r="49" spans="2:10" ht="57.75" customHeight="1">
      <c r="B49" s="866"/>
      <c r="C49" s="870" t="s">
        <v>13</v>
      </c>
      <c r="D49" s="870"/>
      <c r="E49" s="874"/>
      <c r="F49" s="878">
        <v>4.28</v>
      </c>
      <c r="G49" s="882" t="s">
        <v>536</v>
      </c>
      <c r="H49" s="882">
        <v>0.56999999999999995</v>
      </c>
      <c r="I49" s="882" t="s">
        <v>537</v>
      </c>
      <c r="J49" s="887" t="s">
        <v>538</v>
      </c>
    </row>
    <row r="50" spans="2:10" ht="13.5" customHeight="1"/>
  </sheetData>
  <sheetProtection algorithmName="SHA-512" hashValue="mAfVVjW0RSSN7Le90OZvLr1dvOah+qkctyBZ2MzrBgndMm8GaJK8JGrFtZga8PvFqZLv+ypByN/8AqGuJh37jg==" saltValue="x4rMZeCHl95xuZQVVCmLE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徳野　瑶子</cp:lastModifiedBy>
  <cp:lastPrinted>2021-10-22T04:27:24Z</cp:lastPrinted>
  <dcterms:created xsi:type="dcterms:W3CDTF">2021-02-05T02:52:46Z</dcterms:created>
  <dcterms:modified xsi:type="dcterms:W3CDTF">2021-10-27T05:52:45Z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2021-10-27T05:52:45Z</vt:filetime>
  </property>
</Properties>
</file>