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filesv01\zaisei\企財①：財政\財政Ｒ3年度\公会計\01_県照会\06_令和元年度財政状況資料集（追加分）の作成及び提出について\02_市→県\"/>
    </mc:Choice>
  </mc:AlternateContent>
  <bookViews>
    <workbookView xWindow="0" yWindow="0" windowWidth="20490" windowHeight="70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<sst xmlns="http://schemas.openxmlformats.org/spreadsheetml/2006/main" count="1187" uniqueCount="640">
  <si>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</si>
  <si>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</si>
  <si>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</si>
  <si>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</si>
  <si>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</si>
  <si>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</si>
  <si>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</si>
  <si>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</si>
  <si>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</si>
  <si>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</si>
  <si>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</si>
  <si>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</si>
  <si>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</si>
  <si>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</si>
  <si>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</si>
  <si>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</si>
  <si>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</si>
  <si>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</si>
  <si>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</si>
  <si>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</si>
  <si>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</si>
  <si>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</si>
  <si>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</si>
  <si>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</si>
  <si>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</si>
  <si>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</si>
  <si>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</si>
  <si>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</si>
  <si>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</si>
  <si>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</si>
  <si>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</si>
  <si>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</si>
  <si>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</si>
  <si>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</si>
  <si>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</si>
  <si>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</si>
  <si>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</si>
  <si>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</si>
  <si>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</si>
  <si>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</si>
  <si>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</si>
  <si>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</si>
  <si>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</si>
  <si>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</si>
  <si>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</si>
  <si>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</si>
  <si>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</si>
  <si>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</si>
  <si>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</si>
  <si>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</si>
  <si>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</si>
  <si>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</si>
  <si>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</si>
  <si>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</si>
  <si>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</si>
  <si>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</si>
  <si>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</si>
  <si>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</si>
  <si>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</si>
  <si>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</si>
  <si>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</si>
  <si>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</si>
  <si>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</si>
  <si>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</si>
  <si>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</si>
  <si>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</si>
  <si>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</si>
  <si>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</si>
  <si>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</si>
  <si>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</si>
  <si>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</si>
  <si>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</si>
  <si>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</si>
  <si>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</si>
  <si>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</si>
  <si>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</si>
  <si>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</si>
  <si>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</si>
  <si>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</si>
  <si>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</si>
  <si>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</si>
  <si>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</si>
  <si>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</si>
  <si>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</si>
  <si>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</si>
  <si>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</si>
  <si>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</si>
  <si>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</si>
  <si>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</si>
  <si>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</si>
  <si>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</si>
  <si>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</si>
  <si>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</si>
  <si>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</si>
  <si>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</si>
  <si>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</si>
  <si>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</si>
  <si>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御前崎市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</si>
  <si>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</si>
  <si>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</si>
  <si>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</si>
  <si>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</si>
  <si>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</si>
  <si>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</si>
  <si>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</si>
  <si>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</si>
  <si>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</si>
  <si>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</si>
  <si>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</si>
  <si>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</si>
  <si>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</si>
  <si>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</si>
  <si>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</si>
  <si>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</si>
  <si>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</si>
  <si>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</si>
  <si>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</si>
  <si>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</si>
  <si>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</si>
  <si>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</si>
  <si>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</si>
  <si>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</si>
  <si>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</si>
  <si>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</si>
  <si>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</si>
  <si>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</si>
  <si>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</si>
  <si>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</si>
  <si>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</si>
  <si>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</si>
  <si>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</si>
  <si>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</si>
  <si>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</si>
  <si>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</si>
  <si>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</si>
  <si>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</si>
  <si>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</si>
  <si>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</si>
  <si>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</si>
  <si>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</si>
  <si>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</si>
  <si>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</si>
  <si>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</si>
  <si>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</si>
  <si>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</si>
  <si>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</si>
  <si>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</si>
  <si>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</si>
  <si>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</si>
  <si>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</si>
  <si>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</si>
  <si>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</si>
  <si>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</si>
  <si>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</si>
  <si>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</si>
  <si>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</si>
  <si>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</si>
  <si>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</si>
  <si>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</si>
  <si>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</si>
  <si>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</si>
  <si>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</si>
  <si>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</si>
  <si>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</si>
  <si>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</si>
  <si>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</si>
  <si>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</si>
  <si>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</si>
  <si>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</si>
  <si>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</si>
  <si>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</si>
  <si>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</si>
  <si>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</si>
  <si>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</si>
  <si>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</si>
  <si>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</si>
  <si>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</si>
  <si>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</si>
  <si>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</si>
  <si>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</si>
  <si>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</si>
  <si>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</si>
  <si>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</si>
  <si>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</si>
  <si>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</si>
  <si>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</si>
  <si>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</si>
  <si>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</si>
  <si>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</si>
  <si>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</si>
  <si>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</si>
  <si>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</si>
  <si>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</si>
  <si>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</si>
  <si>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</si>
  <si>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</si>
  <si>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</si>
  <si>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</si>
  <si>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</si>
  <si>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</si>
  <si>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</si>
  <si>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</si>
  <si>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</si>
  <si>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</si>
  <si>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</si>
  <si>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</si>
  <si>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</si>
  <si>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</si>
  <si>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</si>
  <si>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</si>
  <si>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</si>
  <si>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</si>
  <si>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</si>
  <si>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静岡県御前崎市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</si>
  <si>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</si>
  <si>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</si>
  <si>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</si>
  <si>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</si>
  <si>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</si>
  <si>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</si>
  <si>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</si>
  <si>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</si>
  <si>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</si>
  <si>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</si>
  <si>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</si>
  <si>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</si>
  <si>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</si>
  <si>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</si>
  <si>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</si>
  <si>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</si>
  <si>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</si>
  <si>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</si>
  <si>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</si>
  <si>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</si>
  <si>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</si>
  <si>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</si>
  <si>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</si>
  <si>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</si>
  <si>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</si>
  <si>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</si>
  <si>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</si>
  <si>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</si>
  <si>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</si>
  <si>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</si>
  <si>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</si>
  <si>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</si>
  <si>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</si>
  <si>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</si>
  <si>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</si>
  <si>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</si>
  <si>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</si>
  <si>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</si>
  <si>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</si>
  <si>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</si>
  <si>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</si>
  <si>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</si>
  <si>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</si>
  <si>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</si>
  <si>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</si>
  <si>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</si>
  <si>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</si>
  <si>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</si>
  <si>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</si>
  <si>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</si>
  <si>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</si>
  <si>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</si>
  <si>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</si>
  <si>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</si>
  <si>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</si>
  <si>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</si>
  <si>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</si>
  <si>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</si>
  <si>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</si>
  <si>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</si>
  <si>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</si>
  <si>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</si>
  <si>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</si>
  <si>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</si>
  <si>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</si>
  <si>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</si>
  <si>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</si>
  <si>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</si>
  <si>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</si>
  <si>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</si>
  <si>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</si>
  <si>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</si>
  <si>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</si>
  <si>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</si>
  <si>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</si>
  <si>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</si>
  <si>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</si>
  <si>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</si>
  <si>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</si>
  <si>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</si>
  <si>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</si>
  <si>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</si>
  <si>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</si>
  <si>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</si>
  <si>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</si>
  <si>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</si>
  <si>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</si>
  <si>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</si>
  <si>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</si>
  <si>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</si>
  <si>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</si>
  <si>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</si>
  <si>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</si>
  <si>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</si>
  <si>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</si>
  <si>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</si>
  <si>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</si>
  <si>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</si>
  <si>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</si>
  <si>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</si>
  <si>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</si>
  <si>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</si>
  <si>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</si>
  <si>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</si>
  <si>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</si>
  <si>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</si>
  <si>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</si>
  <si>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</si>
  <si>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</si>
  <si>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</si>
  <si>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</si>
  <si>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</si>
  <si>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</si>
  <si>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</si>
  <si>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</si>
  <si>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</si>
  <si>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</si>
  <si>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</si>
  <si>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</si>
  <si>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</si>
  <si>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</si>
  <si>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</si>
  <si>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</si>
  <si>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</si>
  <si>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</si>
  <si>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</si>
  <si>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</si>
  <si>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</si>
  <si>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</si>
  <si>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</si>
  <si>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</si>
  <si>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</si>
  <si>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</si>
  <si>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</si>
  <si>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</si>
  <si>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</si>
  <si>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</si>
  <si>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</si>
  <si>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</si>
  <si>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</si>
  <si>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</si>
  <si>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</si>
  <si>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</si>
  <si>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</si>
  <si>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</si>
  <si>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</si>
  <si>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</si>
  <si>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</si>
  <si>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</si>
  <si>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</si>
  <si>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</si>
  <si>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</si>
  <si>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</si>
  <si>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</si>
  <si>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</si>
  <si>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</si>
  <si>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</si>
  <si>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静岡県御前崎市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</si>
  <si>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</si>
  <si>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</si>
  <si>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</si>
  <si>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</si>
  <si>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</si>
  <si>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</si>
  <si>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</si>
  <si>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</si>
  <si>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</si>
  <si>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</si>
  <si>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</si>
  <si>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</si>
  <si>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</si>
  <si>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</si>
  <si>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</si>
  <si>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</si>
  <si>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</si>
  <si>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</si>
  <si>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</si>
  <si>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</si>
  <si>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</si>
  <si>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</si>
  <si>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</si>
  <si>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</si>
  <si>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</si>
  <si>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</si>
  <si>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</si>
  <si>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</si>
  <si>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</si>
  <si>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</si>
  <si>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</si>
  <si>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</si>
  <si>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</si>
  <si>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</si>
  <si>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</si>
  <si>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</si>
  <si>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</si>
  <si>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</si>
  <si>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</si>
  <si>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病院事業会計</t>
    <phoneticPr fontId="5"/>
  </si>
  <si>
    <t>工業団地建設事業特別会計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</si>
  <si>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</si>
  <si>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</si>
  <si>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</si>
  <si>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</si>
  <si>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</si>
  <si>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</si>
  <si>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</si>
  <si>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</si>
  <si>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</si>
  <si>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</si>
  <si>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</si>
  <si>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</si>
  <si>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</si>
  <si>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</si>
  <si>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</si>
  <si>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</si>
  <si>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</si>
  <si>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</si>
  <si>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</si>
  <si>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</si>
  <si>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</si>
  <si>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</si>
  <si>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</si>
  <si>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</si>
  <si>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</si>
  <si>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</si>
  <si>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</si>
  <si>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</si>
  <si>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</si>
  <si>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</si>
  <si>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</si>
  <si>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</si>
  <si>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</si>
  <si>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</si>
  <si>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</si>
  <si>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</si>
  <si>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</si>
  <si>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</si>
  <si>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</si>
  <si>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</si>
  <si>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</si>
  <si>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</si>
  <si>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</si>
  <si>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</si>
  <si>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</si>
  <si>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</si>
  <si>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</si>
  <si>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</si>
  <si>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</si>
  <si>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</si>
  <si>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</si>
  <si>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</si>
  <si>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</si>
  <si>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</si>
  <si>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</si>
  <si>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</si>
  <si>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</si>
  <si>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</si>
  <si>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</si>
  <si>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</si>
  <si>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</si>
  <si>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</si>
  <si>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</si>
  <si>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</si>
  <si>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</si>
  <si>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</si>
  <si>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</si>
  <si>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</si>
  <si>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工業団地建設事業特別会計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</si>
  <si>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</si>
  <si>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</si>
  <si>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</si>
  <si>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</si>
  <si>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</si>
  <si>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</si>
  <si>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</si>
  <si>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</si>
  <si>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</si>
  <si>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</si>
  <si>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</si>
  <si>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</si>
  <si>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</si>
  <si>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</si>
  <si>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</si>
  <si>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</si>
  <si>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</si>
  <si>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</si>
  <si>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</si>
  <si>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</si>
  <si>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</si>
  <si>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</si>
  <si>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</si>
  <si>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</si>
  <si>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</si>
  <si>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</si>
  <si>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</si>
  <si>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</si>
  <si>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</si>
  <si>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</si>
  <si>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</si>
  <si>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</si>
  <si>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</si>
  <si>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</si>
  <si>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</si>
  <si>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</si>
  <si>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</si>
  <si>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</si>
  <si>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</si>
  <si>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</si>
  <si>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</si>
  <si>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</si>
  <si>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</si>
  <si>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</si>
  <si>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</si>
  <si>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</si>
  <si>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</si>
  <si>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</si>
  <si>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</si>
  <si>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</si>
  <si>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</si>
  <si>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</si>
  <si>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</si>
  <si>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</si>
  <si>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</si>
  <si>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</si>
  <si>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</si>
  <si>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</si>
  <si>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</si>
  <si>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</si>
  <si>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</si>
  <si>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</si>
  <si>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</si>
  <si>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</si>
  <si>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</si>
  <si>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</si>
  <si>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</si>
  <si>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</si>
  <si>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</si>
  <si>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</si>
  <si>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</si>
  <si>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</si>
  <si>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</si>
  <si>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</si>
  <si>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</si>
  <si>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</si>
  <si>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</si>
  <si>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</si>
  <si>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</si>
  <si>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</si>
  <si>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</si>
  <si>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</si>
  <si>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</si>
  <si>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</si>
  <si>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</si>
  <si>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</si>
  <si>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</si>
  <si>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</si>
  <si>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</si>
  <si>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</si>
  <si>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</si>
  <si>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</si>
  <si>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9.21</t>
  </si>
  <si>
    <t>▲ 17.45</t>
  </si>
  <si>
    <t>▲ 15.32</t>
  </si>
  <si>
    <t>▲ 15.63</t>
  </si>
  <si>
    <t>病院事業会計</t>
  </si>
  <si>
    <t>水道事業会計</t>
  </si>
  <si>
    <t>下水道事業会計</t>
  </si>
  <si>
    <t>一般会計</t>
  </si>
  <si>
    <t>介護保険特別会計</t>
  </si>
  <si>
    <t>国民健康保険特別会計</t>
  </si>
  <si>
    <t>後期高齢者医療保険特別会計</t>
  </si>
  <si>
    <t>工業団地建設事業特別会計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</si>
  <si>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</si>
  <si>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</si>
  <si>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</si>
  <si>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</si>
  <si>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</si>
  <si>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</si>
  <si>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</si>
  <si>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</si>
  <si>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学校教育施設整備基金</t>
    <rPh sb="0" eb="2">
      <t>ガッコウ</t>
    </rPh>
    <rPh sb="2" eb="4">
      <t>キョウイク</t>
    </rPh>
    <rPh sb="4" eb="6">
      <t>シセツ</t>
    </rPh>
    <rPh sb="6" eb="8">
      <t>セイビ</t>
    </rPh>
    <rPh sb="8" eb="10">
      <t>キキン</t>
    </rPh>
    <phoneticPr fontId="5"/>
  </si>
  <si>
    <t>公共施設整備基金</t>
    <rPh sb="0" eb="2">
      <t>コウキョウ</t>
    </rPh>
    <rPh sb="2" eb="4">
      <t>シセツ</t>
    </rPh>
    <rPh sb="4" eb="6">
      <t>セイビ</t>
    </rPh>
    <rPh sb="6" eb="8">
      <t>キキン</t>
    </rPh>
    <phoneticPr fontId="5"/>
  </si>
  <si>
    <t>ＣＡＴＶ施設維持基金</t>
    <rPh sb="4" eb="6">
      <t>シセツ</t>
    </rPh>
    <rPh sb="6" eb="8">
      <t>イジ</t>
    </rPh>
    <rPh sb="8" eb="10">
      <t>キキン</t>
    </rPh>
    <phoneticPr fontId="5"/>
  </si>
  <si>
    <t>地域福祉基金</t>
    <rPh sb="0" eb="2">
      <t>チイキ</t>
    </rPh>
    <rPh sb="2" eb="4">
      <t>フクシ</t>
    </rPh>
    <rPh sb="4" eb="6">
      <t>キキン</t>
    </rPh>
    <phoneticPr fontId="5"/>
  </si>
  <si>
    <t>水道事業基金</t>
    <rPh sb="0" eb="2">
      <t>スイドウ</t>
    </rPh>
    <rPh sb="2" eb="4">
      <t>ジギョウ</t>
    </rPh>
    <rPh sb="4" eb="6">
      <t>キキン</t>
    </rPh>
    <phoneticPr fontId="5"/>
  </si>
  <si>
    <t>東遠広域施設組合</t>
  </si>
  <si>
    <t>御前崎市牧之原市学校組合</t>
  </si>
  <si>
    <t>小笠老人ホーム施設組合</t>
    <rPh sb="0" eb="2">
      <t>オガサ</t>
    </rPh>
    <rPh sb="2" eb="4">
      <t>ロウジン</t>
    </rPh>
    <rPh sb="7" eb="9">
      <t>シセツ</t>
    </rPh>
    <rPh sb="9" eb="11">
      <t>クミアイ</t>
    </rPh>
    <phoneticPr fontId="2"/>
  </si>
  <si>
    <t>相寿園管理組合</t>
    <rPh sb="0" eb="1">
      <t>アイ</t>
    </rPh>
    <rPh sb="1" eb="2">
      <t>コトブキ</t>
    </rPh>
    <rPh sb="2" eb="3">
      <t>エン</t>
    </rPh>
    <rPh sb="3" eb="5">
      <t>カンリ</t>
    </rPh>
    <rPh sb="5" eb="7">
      <t>クミアイ</t>
    </rPh>
    <phoneticPr fontId="2"/>
  </si>
  <si>
    <t>静岡県市町総合事務組合</t>
    <rPh sb="0" eb="3">
      <t>シズオカケン</t>
    </rPh>
    <rPh sb="3" eb="4">
      <t>シ</t>
    </rPh>
    <rPh sb="4" eb="5">
      <t>マチ</t>
    </rPh>
    <rPh sb="5" eb="7">
      <t>ソウゴウ</t>
    </rPh>
    <rPh sb="7" eb="9">
      <t>ジム</t>
    </rPh>
    <rPh sb="9" eb="11">
      <t>クミアイ</t>
    </rPh>
    <phoneticPr fontId="2"/>
  </si>
  <si>
    <t>牧之原市御前崎市広域施設組合</t>
    <rPh sb="0" eb="1">
      <t>マキ</t>
    </rPh>
    <rPh sb="1" eb="2">
      <t>ノ</t>
    </rPh>
    <rPh sb="2" eb="3">
      <t>ハラ</t>
    </rPh>
    <rPh sb="3" eb="4">
      <t>シ</t>
    </rPh>
    <rPh sb="4" eb="8">
      <t>オマエザキシ</t>
    </rPh>
    <rPh sb="8" eb="10">
      <t>コウイキ</t>
    </rPh>
    <rPh sb="10" eb="12">
      <t>シセツ</t>
    </rPh>
    <rPh sb="12" eb="14">
      <t>クミアイ</t>
    </rPh>
    <phoneticPr fontId="2"/>
  </si>
  <si>
    <t>東遠学園組合</t>
    <rPh sb="2" eb="4">
      <t>ガクエン</t>
    </rPh>
    <rPh sb="4" eb="6">
      <t>クミアイ</t>
    </rPh>
    <phoneticPr fontId="2"/>
  </si>
  <si>
    <t>中東遠看護専門学校組合</t>
    <rPh sb="0" eb="1">
      <t>ナカ</t>
    </rPh>
    <rPh sb="1" eb="2">
      <t>ヒガシ</t>
    </rPh>
    <rPh sb="2" eb="3">
      <t>トオ</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</si>
  <si>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</si>
  <si>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</si>
  <si>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</si>
  <si>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東遠工業用水道企業団</t>
    <rPh sb="0" eb="1">
      <t>ヒガシ</t>
    </rPh>
    <rPh sb="1" eb="2">
      <t>ヒサシ</t>
    </rPh>
    <rPh sb="2" eb="4">
      <t>コウギョウ</t>
    </rPh>
    <rPh sb="4" eb="5">
      <t>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</si>
  <si>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</si>
  <si>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御前崎市振興公社</t>
    <rPh sb="0" eb="4">
      <t>オマエザキシ</t>
    </rPh>
    <rPh sb="4" eb="6">
      <t>シンコウ</t>
    </rPh>
    <rPh sb="6" eb="8">
      <t>コウシャ</t>
    </rPh>
    <phoneticPr fontId="2"/>
  </si>
  <si>
    <t>御前崎ケーブルテレビ</t>
    <rPh sb="0" eb="3">
      <t>オマエザキ</t>
    </rPh>
    <phoneticPr fontId="2"/>
  </si>
  <si>
    <t>グランパークあらさわ</t>
  </si>
  <si>
    <t>御前崎まちづくり</t>
    <rPh sb="0" eb="3">
      <t>オマエザキ</t>
    </rPh>
    <phoneticPr fontId="2"/>
  </si>
  <si>
    <t>御前崎港運</t>
    <rPh sb="0" eb="3">
      <t>オマエザキ</t>
    </rPh>
    <rPh sb="3" eb="4">
      <t>コウ</t>
    </rPh>
    <rPh sb="4" eb="5">
      <t>ウン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</si>
  <si>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</si>
  <si>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</si>
  <si>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</si>
  <si>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</si>
  <si>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</si>
  <si>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</si>
  <si>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</si>
  <si>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</si>
  <si>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</si>
  <si>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</si>
  <si>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</si>
  <si>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</si>
  <si>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</si>
  <si>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</si>
  <si>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</si>
  <si>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</si>
  <si>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</si>
  <si>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</si>
  <si>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</si>
  <si>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</si>
  <si>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</si>
  <si>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当市では、起債に頼らず施設等の建設を行ってきた結果、地方債残高は少なく、将来負担比率は算出されていない。しかし、有形固定資産減価償却率が50%を超えていることから、それら施設の老朽化が進んでいることがわかる。中学校や給食センターの整備により有形固定資産減価償却率は、改善されることが予想されるが、それらの整備によって起債や基金の取崩しが行われた。また、市税の減収等により財政規模が減少傾向であることから、現在の事業規模で行政サービスを提供し続ければ、今後の施設老朽化による大規模な更新工事の財源を確保するために起債や基金の取崩しに頼らざるを得ないため、将来負担が高くなる可能性がある。来るべき施設の老朽化に備え、公共施設等総合管理計画に鑑みながら、行政サービスの質を落とすことのないようロスをなくし、健全な財政運営を図っていく必要がある。</t>
    <rPh sb="105" eb="108">
      <t>チュウガッコウ</t>
    </rPh>
    <rPh sb="109" eb="111">
      <t>キュウショク</t>
    </rPh>
    <rPh sb="116" eb="118">
      <t>セイビ</t>
    </rPh>
    <rPh sb="121" eb="123">
      <t>ユウケイ</t>
    </rPh>
    <rPh sb="123" eb="125">
      <t>コテイ</t>
    </rPh>
    <rPh sb="125" eb="127">
      <t>シサン</t>
    </rPh>
    <rPh sb="127" eb="129">
      <t>ゲンカ</t>
    </rPh>
    <rPh sb="129" eb="131">
      <t>ショウキャク</t>
    </rPh>
    <rPh sb="131" eb="132">
      <t>リツ</t>
    </rPh>
    <rPh sb="134" eb="136">
      <t>カイゼン</t>
    </rPh>
    <rPh sb="142" eb="144">
      <t>ヨソウ</t>
    </rPh>
    <rPh sb="153" eb="155">
      <t>セイビ</t>
    </rPh>
    <rPh sb="159" eb="161">
      <t>キサイ</t>
    </rPh>
    <rPh sb="162" eb="164">
      <t>キキン</t>
    </rPh>
    <rPh sb="165" eb="167">
      <t>トリクズ</t>
    </rPh>
    <rPh sb="169" eb="170">
      <t>オコナ</t>
    </rPh>
    <rPh sb="177" eb="178">
      <t>シ</t>
    </rPh>
    <rPh sb="178" eb="179">
      <t>ゼイ</t>
    </rPh>
    <rPh sb="180" eb="182">
      <t>ゲンシュウ</t>
    </rPh>
    <rPh sb="182" eb="183">
      <t>トウ</t>
    </rPh>
    <rPh sb="186" eb="188">
      <t>ザイセイ</t>
    </rPh>
    <rPh sb="188" eb="190">
      <t>キボ</t>
    </rPh>
    <rPh sb="191" eb="193">
      <t>ゲンショウ</t>
    </rPh>
    <rPh sb="193" eb="195">
      <t>ケイコウ</t>
    </rPh>
    <rPh sb="203" eb="205">
      <t>ゲンザイ</t>
    </rPh>
    <rPh sb="206" eb="208">
      <t>ジギョウ</t>
    </rPh>
    <rPh sb="208" eb="210">
      <t>キボ</t>
    </rPh>
    <rPh sb="211" eb="213">
      <t>ギョウセイ</t>
    </rPh>
    <rPh sb="218" eb="220">
      <t>テイキョウ</t>
    </rPh>
    <rPh sb="221" eb="222">
      <t>ツヅ</t>
    </rPh>
    <rPh sb="226" eb="228">
      <t>コンゴ</t>
    </rPh>
    <rPh sb="229" eb="231">
      <t>シセツ</t>
    </rPh>
    <rPh sb="231" eb="234">
      <t>ロウキュウカ</t>
    </rPh>
    <rPh sb="237" eb="240">
      <t>ダイキボ</t>
    </rPh>
    <rPh sb="241" eb="243">
      <t>コウシン</t>
    </rPh>
    <rPh sb="243" eb="245">
      <t>コウジ</t>
    </rPh>
    <rPh sb="246" eb="248">
      <t>ザイゲン</t>
    </rPh>
    <rPh sb="249" eb="251">
      <t>カクホ</t>
    </rPh>
    <rPh sb="256" eb="258">
      <t>キサイ</t>
    </rPh>
    <rPh sb="259" eb="261">
      <t>キキン</t>
    </rPh>
    <rPh sb="262" eb="264">
      <t>トリクズ</t>
    </rPh>
    <rPh sb="266" eb="267">
      <t>タヨ</t>
    </rPh>
    <rPh sb="271" eb="272">
      <t>エ</t>
    </rPh>
    <rPh sb="277" eb="279">
      <t>ショウライ</t>
    </rPh>
    <rPh sb="279" eb="281">
      <t>フタン</t>
    </rPh>
    <rPh sb="282" eb="283">
      <t>タカ</t>
    </rPh>
    <rPh sb="286" eb="289">
      <t>カノウセイ</t>
    </rPh>
    <rPh sb="293" eb="294">
      <t>キタ</t>
    </rPh>
    <rPh sb="297" eb="299">
      <t>シセツ</t>
    </rPh>
    <rPh sb="300" eb="303">
      <t>ロウキュウカ</t>
    </rPh>
    <rPh sb="304" eb="305">
      <t>ソナ</t>
    </rPh>
    <rPh sb="307" eb="309">
      <t>コウキョウ</t>
    </rPh>
    <rPh sb="309" eb="311">
      <t>シセツ</t>
    </rPh>
    <rPh sb="311" eb="312">
      <t>トウ</t>
    </rPh>
    <rPh sb="312" eb="314">
      <t>ソウゴウ</t>
    </rPh>
    <rPh sb="314" eb="316">
      <t>カンリ</t>
    </rPh>
    <rPh sb="316" eb="318">
      <t>ケイカク</t>
    </rPh>
    <rPh sb="319" eb="320">
      <t>カンガ</t>
    </rPh>
    <rPh sb="325" eb="327">
      <t>ギョウセイ</t>
    </rPh>
    <rPh sb="332" eb="333">
      <t>シツ</t>
    </rPh>
    <rPh sb="334" eb="335">
      <t>オ</t>
    </rPh>
    <rPh sb="351" eb="353">
      <t>ケンゼン</t>
    </rPh>
    <rPh sb="354" eb="356">
      <t>ザイセイ</t>
    </rPh>
    <rPh sb="356" eb="358">
      <t>ウンエイ</t>
    </rPh>
    <rPh sb="359" eb="360">
      <t>ハカ</t>
    </rPh>
    <rPh sb="364" eb="366">
      <t>ヒツヨウ</t>
    </rPh>
    <phoneticPr fontId="5"/>
  </si>
  <si>
    <t>当市では、過去からの起債抑制策により、実質公債費率は、非常に低い水準で推移している。
県営事業による債務負担行為が加わったことにより、令和元年度は、前年度と比べ0.3％増加した。今後は、中学校や給食センターの整備事業などの公共施設の更新に伴う市債の発行や基金の取崩しによる充当可能財源の減少により、将来負担比率と実質公債費率は上昇していく傾向となることが予想される。</t>
    <rPh sb="0" eb="2">
      <t>トウシ</t>
    </rPh>
    <rPh sb="5" eb="7">
      <t>カコ</t>
    </rPh>
    <rPh sb="10" eb="12">
      <t>キサイ</t>
    </rPh>
    <rPh sb="12" eb="14">
      <t>ヨクセイ</t>
    </rPh>
    <rPh sb="14" eb="15">
      <t>サク</t>
    </rPh>
    <rPh sb="19" eb="21">
      <t>ジッシツ</t>
    </rPh>
    <rPh sb="21" eb="24">
      <t>コウサイヒ</t>
    </rPh>
    <rPh sb="24" eb="25">
      <t>リツ</t>
    </rPh>
    <rPh sb="27" eb="29">
      <t>ヒジョウ</t>
    </rPh>
    <rPh sb="30" eb="31">
      <t>ヒク</t>
    </rPh>
    <rPh sb="32" eb="34">
      <t>スイジュン</t>
    </rPh>
    <rPh sb="35" eb="37">
      <t>スイイ</t>
    </rPh>
    <rPh sb="43" eb="45">
      <t>ケンエイ</t>
    </rPh>
    <rPh sb="45" eb="47">
      <t>ジギョウ</t>
    </rPh>
    <rPh sb="50" eb="52">
      <t>サイム</t>
    </rPh>
    <rPh sb="52" eb="54">
      <t>フタン</t>
    </rPh>
    <rPh sb="54" eb="56">
      <t>コウイ</t>
    </rPh>
    <rPh sb="57" eb="58">
      <t>クワ</t>
    </rPh>
    <rPh sb="67" eb="69">
      <t>レイワ</t>
    </rPh>
    <rPh sb="69" eb="71">
      <t>ガンネン</t>
    </rPh>
    <rPh sb="71" eb="72">
      <t>ド</t>
    </rPh>
    <rPh sb="74" eb="77">
      <t>ゼンネンド</t>
    </rPh>
    <rPh sb="78" eb="79">
      <t>クラ</t>
    </rPh>
    <rPh sb="84" eb="86">
      <t>ゾウカ</t>
    </rPh>
    <rPh sb="89" eb="91">
      <t>コンゴ</t>
    </rPh>
    <rPh sb="93" eb="96">
      <t>チュウガッコウ</t>
    </rPh>
    <rPh sb="97" eb="99">
      <t>キュウショク</t>
    </rPh>
    <rPh sb="104" eb="106">
      <t>セイビ</t>
    </rPh>
    <rPh sb="106" eb="108">
      <t>ジギョウ</t>
    </rPh>
    <rPh sb="111" eb="113">
      <t>コウキョウ</t>
    </rPh>
    <rPh sb="113" eb="115">
      <t>シセツ</t>
    </rPh>
    <rPh sb="116" eb="118">
      <t>コウシン</t>
    </rPh>
    <rPh sb="119" eb="120">
      <t>トモナ</t>
    </rPh>
    <rPh sb="121" eb="123">
      <t>シサイ</t>
    </rPh>
    <rPh sb="124" eb="126">
      <t>ハッコウ</t>
    </rPh>
    <rPh sb="127" eb="129">
      <t>キキン</t>
    </rPh>
    <rPh sb="130" eb="132">
      <t>トリクズ</t>
    </rPh>
    <rPh sb="136" eb="138">
      <t>ジュウトウ</t>
    </rPh>
    <rPh sb="138" eb="140">
      <t>カノウ</t>
    </rPh>
    <rPh sb="140" eb="142">
      <t>ザイゲン</t>
    </rPh>
    <rPh sb="143" eb="145">
      <t>ゲンショウ</t>
    </rPh>
    <rPh sb="149" eb="151">
      <t>ショウライ</t>
    </rPh>
    <rPh sb="151" eb="153">
      <t>フタン</t>
    </rPh>
    <rPh sb="153" eb="155">
      <t>ヒリツ</t>
    </rPh>
    <rPh sb="156" eb="158">
      <t>ジッシツ</t>
    </rPh>
    <rPh sb="158" eb="161">
      <t>コウサイヒ</t>
    </rPh>
    <rPh sb="161" eb="162">
      <t>リツ</t>
    </rPh>
    <rPh sb="163" eb="165">
      <t>ジョウショウ</t>
    </rPh>
    <rPh sb="169" eb="171">
      <t>ケイコウ</t>
    </rPh>
    <rPh sb="177" eb="179">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</si>
</sst>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A436-4D07-AB3E-84CA7698D6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72433</c:v>
                </c:pt>
                <c:pt idx="1">
                  <c:v>103258</c:v>
                </c:pt>
                <c:pt idx="2">
                  <c:v>86826</c:v>
                </c:pt>
                <c:pt idx="3">
                  <c:v>90558</c:v>
                </c:pt>
                <c:pt idx="4">
                  <c:v>156629</c:v>
                </c:pt>
              </c:numCache>
            </c:numRef>
          </c:val>
          <c:smooth val="0"/>
          <c:extLst>
            <c:ext xmlns:c16="http://schemas.microsoft.com/office/drawing/2014/chart" uri="{C3380CC4-5D6E-409C-BE32-E72D297353CC}">
              <c16:uniqueId val="{00000001-A436-4D07-AB3E-84CA7698D6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6.12</c:v>
                </c:pt>
                <c:pt idx="1">
                  <c:v>6.44</c:v>
                </c:pt>
                <c:pt idx="2">
                  <c:v>4.9400000000000004</c:v>
                </c:pt>
                <c:pt idx="3">
                  <c:v>5.14</c:v>
                </c:pt>
                <c:pt idx="4">
                  <c:v>3.27</c:v>
                </c:pt>
              </c:numCache>
            </c:numRef>
          </c:val>
          <c:extLst>
            <c:ext xmlns:c16="http://schemas.microsoft.com/office/drawing/2014/chart" uri="{C3380CC4-5D6E-409C-BE32-E72D297353CC}">
              <c16:uniqueId val="{00000000-B198-46F0-BF2B-DA84853063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89.86</c:v>
                </c:pt>
                <c:pt idx="1">
                  <c:v>87.61</c:v>
                </c:pt>
                <c:pt idx="2">
                  <c:v>73.239999999999995</c:v>
                </c:pt>
                <c:pt idx="3">
                  <c:v>61.06</c:v>
                </c:pt>
                <c:pt idx="4">
                  <c:v>49.49</c:v>
                </c:pt>
              </c:numCache>
            </c:numRef>
          </c:val>
          <c:extLst>
            <c:ext xmlns:c16="http://schemas.microsoft.com/office/drawing/2014/chart" uri="{C3380CC4-5D6E-409C-BE32-E72D297353CC}">
              <c16:uniqueId val="{00000001-B198-46F0-BF2B-DA84853063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0.56000000000000005</c:v>
                </c:pt>
                <c:pt idx="1">
                  <c:v>-9.2100000000000009</c:v>
                </c:pt>
                <c:pt idx="2">
                  <c:v>-17.45</c:v>
                </c:pt>
                <c:pt idx="3">
                  <c:v>-15.32</c:v>
                </c:pt>
                <c:pt idx="4">
                  <c:v>-15.63</c:v>
                </c:pt>
              </c:numCache>
            </c:numRef>
          </c:val>
          <c:smooth val="0"/>
          <c:extLst>
            <c:ext xmlns:c16="http://schemas.microsoft.com/office/drawing/2014/chart" uri="{C3380CC4-5D6E-409C-BE32-E72D297353CC}">
              <c16:uniqueId val="{00000002-B198-46F0-BF2B-DA84853063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0.28999999999999998</c:v>
                </c:pt>
                <c:pt idx="2">
                  <c:v>#N/A</c:v>
                </c:pt>
                <c:pt idx="3">
                  <c:v>0.18</c:v>
                </c:pt>
                <c:pt idx="4">
                  <c:v>#N/A</c:v>
                </c:pt>
                <c:pt idx="5">
                  <c:v>0.26</c:v>
                </c:pt>
                <c:pt idx="6">
                  <c:v>#N/A</c:v>
                </c:pt>
                <c:pt idx="7">
                  <c:v>2.0499999999999998</c:v>
                </c:pt>
                <c:pt idx="8">
                  <c:v>0</c:v>
                </c:pt>
                <c:pt idx="9">
                  <c:v>0</c:v>
                </c:pt>
              </c:numCache>
            </c:numRef>
          </c:val>
          <c:extLst>
            <c:ext xmlns:c16="http://schemas.microsoft.com/office/drawing/2014/chart" uri="{C3380CC4-5D6E-409C-BE32-E72D297353CC}">
              <c16:uniqueId val="{00000000-3FA3-46E1-BECA-95F993EC74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A3-46E1-BECA-95F993EC7402}"/>
            </c:ext>
          </c:extLst>
        </c:ser>
        <c:ser>
          <c:idx val="2"/>
          <c:order val="2"/>
          <c:tx>
            <c:strRef>
              <c:f>データシート!$A$29</c:f>
              <c:strCache>
                <c:ptCount val="1"/>
                <c:pt idx="0">
                  <c:v>工業団地建設事業特別会計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FA3-46E1-BECA-95F993EC7402}"/>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0.09</c:v>
                </c:pt>
                <c:pt idx="4">
                  <c:v>#N/A</c:v>
                </c:pt>
                <c:pt idx="5">
                  <c:v>0.09</c:v>
                </c:pt>
                <c:pt idx="6">
                  <c:v>#N/A</c:v>
                </c:pt>
                <c:pt idx="7">
                  <c:v>0.11</c:v>
                </c:pt>
                <c:pt idx="8">
                  <c:v>#N/A</c:v>
                </c:pt>
                <c:pt idx="9">
                  <c:v>0.11</c:v>
                </c:pt>
              </c:numCache>
            </c:numRef>
          </c:val>
          <c:extLst>
            <c:ext xmlns:c16="http://schemas.microsoft.com/office/drawing/2014/chart" uri="{C3380CC4-5D6E-409C-BE32-E72D297353CC}">
              <c16:uniqueId val="{00000003-3FA3-46E1-BECA-95F993EC740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2.27</c:v>
                </c:pt>
                <c:pt idx="2">
                  <c:v>#N/A</c:v>
                </c:pt>
                <c:pt idx="3">
                  <c:v>1.59</c:v>
                </c:pt>
                <c:pt idx="4">
                  <c:v>#N/A</c:v>
                </c:pt>
                <c:pt idx="5">
                  <c:v>2</c:v>
                </c:pt>
                <c:pt idx="6">
                  <c:v>#N/A</c:v>
                </c:pt>
                <c:pt idx="7">
                  <c:v>0.8</c:v>
                </c:pt>
                <c:pt idx="8">
                  <c:v>#N/A</c:v>
                </c:pt>
                <c:pt idx="9">
                  <c:v>0.78</c:v>
                </c:pt>
              </c:numCache>
            </c:numRef>
          </c:val>
          <c:extLst>
            <c:ext xmlns:c16="http://schemas.microsoft.com/office/drawing/2014/chart" uri="{C3380CC4-5D6E-409C-BE32-E72D297353CC}">
              <c16:uniqueId val="{00000004-3FA3-46E1-BECA-95F993EC740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1.1200000000000001</c:v>
                </c:pt>
                <c:pt idx="2">
                  <c:v>#N/A</c:v>
                </c:pt>
                <c:pt idx="3">
                  <c:v>1.06</c:v>
                </c:pt>
                <c:pt idx="4">
                  <c:v>#N/A</c:v>
                </c:pt>
                <c:pt idx="5">
                  <c:v>1.32</c:v>
                </c:pt>
                <c:pt idx="6">
                  <c:v>#N/A</c:v>
                </c:pt>
                <c:pt idx="7">
                  <c:v>1.1100000000000001</c:v>
                </c:pt>
                <c:pt idx="8">
                  <c:v>#N/A</c:v>
                </c:pt>
                <c:pt idx="9">
                  <c:v>1.19</c:v>
                </c:pt>
              </c:numCache>
            </c:numRef>
          </c:val>
          <c:extLst>
            <c:ext xmlns:c16="http://schemas.microsoft.com/office/drawing/2014/chart" uri="{C3380CC4-5D6E-409C-BE32-E72D297353CC}">
              <c16:uniqueId val="{00000005-3FA3-46E1-BECA-95F993EC740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6.12</c:v>
                </c:pt>
                <c:pt idx="2">
                  <c:v>#N/A</c:v>
                </c:pt>
                <c:pt idx="3">
                  <c:v>6.43</c:v>
                </c:pt>
                <c:pt idx="4">
                  <c:v>#N/A</c:v>
                </c:pt>
                <c:pt idx="5">
                  <c:v>4.9400000000000004</c:v>
                </c:pt>
                <c:pt idx="6">
                  <c:v>#N/A</c:v>
                </c:pt>
                <c:pt idx="7">
                  <c:v>5.13</c:v>
                </c:pt>
                <c:pt idx="8">
                  <c:v>#N/A</c:v>
                </c:pt>
                <c:pt idx="9">
                  <c:v>3.27</c:v>
                </c:pt>
              </c:numCache>
            </c:numRef>
          </c:val>
          <c:extLst>
            <c:ext xmlns:c16="http://schemas.microsoft.com/office/drawing/2014/chart" uri="{C3380CC4-5D6E-409C-BE32-E72D297353CC}">
              <c16:uniqueId val="{00000006-3FA3-46E1-BECA-95F993EC740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3.82</c:v>
                </c:pt>
              </c:numCache>
            </c:numRef>
          </c:val>
          <c:extLst>
            <c:ext xmlns:c16="http://schemas.microsoft.com/office/drawing/2014/chart" uri="{C3380CC4-5D6E-409C-BE32-E72D297353CC}">
              <c16:uniqueId val="{00000007-3FA3-46E1-BECA-95F993EC740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5.68</c:v>
                </c:pt>
                <c:pt idx="2">
                  <c:v>#N/A</c:v>
                </c:pt>
                <c:pt idx="3">
                  <c:v>5.93</c:v>
                </c:pt>
                <c:pt idx="4">
                  <c:v>#N/A</c:v>
                </c:pt>
                <c:pt idx="5">
                  <c:v>5.4</c:v>
                </c:pt>
                <c:pt idx="6">
                  <c:v>#N/A</c:v>
                </c:pt>
                <c:pt idx="7">
                  <c:v>7.7</c:v>
                </c:pt>
                <c:pt idx="8">
                  <c:v>#N/A</c:v>
                </c:pt>
                <c:pt idx="9">
                  <c:v>9.73</c:v>
                </c:pt>
              </c:numCache>
            </c:numRef>
          </c:val>
          <c:extLst>
            <c:ext xmlns:c16="http://schemas.microsoft.com/office/drawing/2014/chart" uri="{C3380CC4-5D6E-409C-BE32-E72D297353CC}">
              <c16:uniqueId val="{00000008-3FA3-46E1-BECA-95F993EC740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c:v>
                </c:pt>
                <c:pt idx="2">
                  <c:v>#N/A</c:v>
                </c:pt>
                <c:pt idx="3">
                  <c:v>12.1</c:v>
                </c:pt>
                <c:pt idx="4">
                  <c:v>#N/A</c:v>
                </c:pt>
                <c:pt idx="5">
                  <c:v>14.85</c:v>
                </c:pt>
                <c:pt idx="6">
                  <c:v>#N/A</c:v>
                </c:pt>
                <c:pt idx="7">
                  <c:v>17.54</c:v>
                </c:pt>
                <c:pt idx="8">
                  <c:v>#N/A</c:v>
                </c:pt>
                <c:pt idx="9">
                  <c:v>18.690000000000001</c:v>
                </c:pt>
              </c:numCache>
            </c:numRef>
          </c:val>
          <c:extLst>
            <c:ext xmlns:c16="http://schemas.microsoft.com/office/drawing/2014/chart" uri="{C3380CC4-5D6E-409C-BE32-E72D297353CC}">
              <c16:uniqueId val="{00000009-3FA3-46E1-BECA-95F993EC74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943</c:v>
                </c:pt>
                <c:pt idx="5">
                  <c:v>911</c:v>
                </c:pt>
                <c:pt idx="8">
                  <c:v>847</c:v>
                </c:pt>
                <c:pt idx="11">
                  <c:v>826</c:v>
                </c:pt>
                <c:pt idx="14">
                  <c:v>783</c:v>
                </c:pt>
              </c:numCache>
            </c:numRef>
          </c:val>
          <c:extLst>
            <c:ext xmlns:c16="http://schemas.microsoft.com/office/drawing/2014/chart" uri="{C3380CC4-5D6E-409C-BE32-E72D297353CC}">
              <c16:uniqueId val="{00000000-1ECB-4AE8-945B-19AA7CC40A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CB-4AE8-945B-19AA7CC40A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1</c:v>
                </c:pt>
                <c:pt idx="9">
                  <c:v>1</c:v>
                </c:pt>
                <c:pt idx="12">
                  <c:v>77</c:v>
                </c:pt>
              </c:numCache>
            </c:numRef>
          </c:val>
          <c:extLst>
            <c:ext xmlns:c16="http://schemas.microsoft.com/office/drawing/2014/chart" uri="{C3380CC4-5D6E-409C-BE32-E72D297353CC}">
              <c16:uniqueId val="{00000002-1ECB-4AE8-945B-19AA7CC40A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21</c:v>
                </c:pt>
                <c:pt idx="6">
                  <c:v>11</c:v>
                </c:pt>
                <c:pt idx="9">
                  <c:v>8</c:v>
                </c:pt>
                <c:pt idx="12">
                  <c:v>4</c:v>
                </c:pt>
              </c:numCache>
            </c:numRef>
          </c:val>
          <c:extLst>
            <c:ext xmlns:c16="http://schemas.microsoft.com/office/drawing/2014/chart" uri="{C3380CC4-5D6E-409C-BE32-E72D297353CC}">
              <c16:uniqueId val="{00000003-1ECB-4AE8-945B-19AA7CC40A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418</c:v>
                </c:pt>
                <c:pt idx="3">
                  <c:v>407</c:v>
                </c:pt>
                <c:pt idx="6">
                  <c:v>431</c:v>
                </c:pt>
                <c:pt idx="9">
                  <c:v>468</c:v>
                </c:pt>
                <c:pt idx="12">
                  <c:v>443</c:v>
                </c:pt>
              </c:numCache>
            </c:numRef>
          </c:val>
          <c:extLst>
            <c:ext xmlns:c16="http://schemas.microsoft.com/office/drawing/2014/chart" uri="{C3380CC4-5D6E-409C-BE32-E72D297353CC}">
              <c16:uniqueId val="{00000004-1ECB-4AE8-945B-19AA7CC40A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CB-4AE8-945B-19AA7CC40A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CB-4AE8-945B-19AA7CC40A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457</c:v>
                </c:pt>
                <c:pt idx="3">
                  <c:v>424</c:v>
                </c:pt>
                <c:pt idx="6">
                  <c:v>381</c:v>
                </c:pt>
                <c:pt idx="9">
                  <c:v>335</c:v>
                </c:pt>
                <c:pt idx="12">
                  <c:v>302</c:v>
                </c:pt>
              </c:numCache>
            </c:numRef>
          </c:val>
          <c:extLst>
            <c:ext xmlns:c16="http://schemas.microsoft.com/office/drawing/2014/chart" uri="{C3380CC4-5D6E-409C-BE32-E72D297353CC}">
              <c16:uniqueId val="{00000007-1ECB-4AE8-945B-19AA7CC40A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c:v>
                </c:pt>
                <c:pt idx="2">
                  <c:v>#N/A</c:v>
                </c:pt>
                <c:pt idx="3">
                  <c:v>#N/A</c:v>
                </c:pt>
                <c:pt idx="4">
                  <c:v>-56</c:v>
                </c:pt>
                <c:pt idx="5">
                  <c:v>#N/A</c:v>
                </c:pt>
                <c:pt idx="6">
                  <c:v>#N/A</c:v>
                </c:pt>
                <c:pt idx="7">
                  <c:v>-23</c:v>
                </c:pt>
                <c:pt idx="8">
                  <c:v>#N/A</c:v>
                </c:pt>
                <c:pt idx="9">
                  <c:v>#N/A</c:v>
                </c:pt>
                <c:pt idx="10">
                  <c:v>-14</c:v>
                </c:pt>
                <c:pt idx="11">
                  <c:v>#N/A</c:v>
                </c:pt>
                <c:pt idx="12">
                  <c:v>#N/A</c:v>
                </c:pt>
                <c:pt idx="13">
                  <c:v>43</c:v>
                </c:pt>
                <c:pt idx="14">
                  <c:v>#N/A</c:v>
                </c:pt>
              </c:numCache>
            </c:numRef>
          </c:val>
          <c:smooth val="0"/>
          <c:extLst>
            <c:ext xmlns:c16="http://schemas.microsoft.com/office/drawing/2014/chart" uri="{C3380CC4-5D6E-409C-BE32-E72D297353CC}">
              <c16:uniqueId val="{00000008-1ECB-4AE8-945B-19AA7CC40A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8429</c:v>
                </c:pt>
                <c:pt idx="5">
                  <c:v>7799</c:v>
                </c:pt>
                <c:pt idx="8">
                  <c:v>7263</c:v>
                </c:pt>
                <c:pt idx="11">
                  <c:v>6747</c:v>
                </c:pt>
                <c:pt idx="14">
                  <c:v>6438</c:v>
                </c:pt>
              </c:numCache>
            </c:numRef>
          </c:val>
          <c:extLst>
            <c:ext xmlns:c16="http://schemas.microsoft.com/office/drawing/2014/chart" uri="{C3380CC4-5D6E-409C-BE32-E72D297353CC}">
              <c16:uniqueId val="{00000000-BEE8-4791-AF0F-4F861BEDC3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EE8-4791-AF0F-4F861BEDC3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14785</c:v>
                </c:pt>
                <c:pt idx="5">
                  <c:v>13005</c:v>
                </c:pt>
                <c:pt idx="8">
                  <c:v>11576</c:v>
                </c:pt>
                <c:pt idx="11">
                  <c:v>10387</c:v>
                </c:pt>
                <c:pt idx="14">
                  <c:v>7369</c:v>
                </c:pt>
              </c:numCache>
            </c:numRef>
          </c:val>
          <c:extLst>
            <c:ext xmlns:c16="http://schemas.microsoft.com/office/drawing/2014/chart" uri="{C3380CC4-5D6E-409C-BE32-E72D297353CC}">
              <c16:uniqueId val="{00000002-BEE8-4791-AF0F-4F861BEDC3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E8-4791-AF0F-4F861BEDC3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E8-4791-AF0F-4F861BEDC3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E8-4791-AF0F-4F861BEDC3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E8-4791-AF0F-4F861BEDC3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120</c:v>
                </c:pt>
                <c:pt idx="3">
                  <c:v>98</c:v>
                </c:pt>
                <c:pt idx="6">
                  <c:v>86</c:v>
                </c:pt>
                <c:pt idx="9">
                  <c:v>77</c:v>
                </c:pt>
                <c:pt idx="12">
                  <c:v>77</c:v>
                </c:pt>
              </c:numCache>
            </c:numRef>
          </c:val>
          <c:extLst>
            <c:ext xmlns:c16="http://schemas.microsoft.com/office/drawing/2014/chart" uri="{C3380CC4-5D6E-409C-BE32-E72D297353CC}">
              <c16:uniqueId val="{00000007-BEE8-4791-AF0F-4F861BEDC3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4233</c:v>
                </c:pt>
                <c:pt idx="3">
                  <c:v>4012</c:v>
                </c:pt>
                <c:pt idx="6">
                  <c:v>3911</c:v>
                </c:pt>
                <c:pt idx="9">
                  <c:v>3917</c:v>
                </c:pt>
                <c:pt idx="12">
                  <c:v>3716</c:v>
                </c:pt>
              </c:numCache>
            </c:numRef>
          </c:val>
          <c:extLst>
            <c:ext xmlns:c16="http://schemas.microsoft.com/office/drawing/2014/chart" uri="{C3380CC4-5D6E-409C-BE32-E72D297353CC}">
              <c16:uniqueId val="{00000008-BEE8-4791-AF0F-4F861BEDC3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c:v>
                </c:pt>
                <c:pt idx="3">
                  <c:v>11</c:v>
                </c:pt>
                <c:pt idx="6">
                  <c:v>10</c:v>
                </c:pt>
                <c:pt idx="9">
                  <c:v>8</c:v>
                </c:pt>
                <c:pt idx="12">
                  <c:v>350</c:v>
                </c:pt>
              </c:numCache>
            </c:numRef>
          </c:val>
          <c:extLst>
            <c:ext xmlns:c16="http://schemas.microsoft.com/office/drawing/2014/chart" uri="{C3380CC4-5D6E-409C-BE32-E72D297353CC}">
              <c16:uniqueId val="{00000009-BEE8-4791-AF0F-4F861BEDC3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2557</c:v>
                </c:pt>
                <c:pt idx="3">
                  <c:v>2292</c:v>
                </c:pt>
                <c:pt idx="6">
                  <c:v>2385</c:v>
                </c:pt>
                <c:pt idx="9">
                  <c:v>2819</c:v>
                </c:pt>
                <c:pt idx="12">
                  <c:v>4278</c:v>
                </c:pt>
              </c:numCache>
            </c:numRef>
          </c:val>
          <c:extLst>
            <c:ext xmlns:c16="http://schemas.microsoft.com/office/drawing/2014/chart" uri="{C3380CC4-5D6E-409C-BE32-E72D297353CC}">
              <c16:uniqueId val="{0000000A-BEE8-4791-AF0F-4F861BEDC3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E8-4791-AF0F-4F861BEDC3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6880</c:v>
                </c:pt>
                <c:pt idx="1">
                  <c:v>5538</c:v>
                </c:pt>
                <c:pt idx="2">
                  <c:v>4343</c:v>
                </c:pt>
              </c:numCache>
            </c:numRef>
          </c:val>
          <c:extLst>
            <c:ext xmlns:c16="http://schemas.microsoft.com/office/drawing/2014/chart" uri="{C3380CC4-5D6E-409C-BE32-E72D297353CC}">
              <c16:uniqueId val="{00000000-1418-48FB-A644-CE4FB68C1F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205</c:v>
                </c:pt>
                <c:pt idx="1">
                  <c:v>205</c:v>
                </c:pt>
                <c:pt idx="2">
                  <c:v>205</c:v>
                </c:pt>
              </c:numCache>
            </c:numRef>
          </c:val>
          <c:extLst>
            <c:ext xmlns:c16="http://schemas.microsoft.com/office/drawing/2014/chart" uri="{C3380CC4-5D6E-409C-BE32-E72D297353CC}">
              <c16:uniqueId val="{00000001-1418-48FB-A644-CE4FB68C1F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3974</c:v>
                </c:pt>
                <c:pt idx="1">
                  <c:v>4015</c:v>
                </c:pt>
                <c:pt idx="2">
                  <c:v>3164</c:v>
                </c:pt>
              </c:numCache>
            </c:numRef>
          </c:val>
          <c:extLst>
            <c:ext xmlns:c16="http://schemas.microsoft.com/office/drawing/2014/chart" uri="{C3380CC4-5D6E-409C-BE32-E72D297353CC}">
              <c16:uniqueId val="{00000002-1418-48FB-A644-CE4FB68C1F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{837B58AC-1867-4EEC-A372-9E279350047C}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E66-4655-A781-C75E66B5AC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{966F3824-6DE7-4D5D-B3EC-60CCD648E1B6}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66-4655-A781-C75E66B5AC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{B43FB94F-8CA3-46B4-B941-500E50A0775B}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66-4655-A781-C75E66B5AC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{AB45CC85-CACB-485B-82AE-3BB85CEABF52}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66-4655-A781-C75E66B5AC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{D6E6F895-C1F1-4828-91D4-2ECF76E82AB8}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66-4655-A781-C75E66B5AC8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{68AC963A-4FE2-4748-8E51-5EC9D5DEF11A}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E66-4655-A781-C75E66B5AC8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{4DCAD680-619B-446A-A1F8-824ECB79E527}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E66-4655-A781-C75E66B5AC8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{7B0ADD69-86FA-46FD-9410-AEA2A9D07F74}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E66-4655-A781-C75E66B5AC8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{F5CB20E5-3C3B-4DD4-83E1-AD319591466F}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E66-4655-A781-C75E66B5AC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54.5</c:v>
                </c:pt>
                <c:pt idx="16">
                  <c:v>56.1</c:v>
                </c:pt>
                <c:pt idx="24">
                  <c:v>57.5</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66-4655-A781-C75E66B5AC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{4C91CADA-5199-4CBD-840A-413CA85A4BFE}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E66-4655-A781-C75E66B5AC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{F281F427-D418-413A-A26B-B6B44B7B29A1}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66-4655-A781-C75E66B5AC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{9225E590-01C0-4C81-BDF5-A69CC108D1A2}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66-4655-A781-C75E66B5AC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{9D67705E-0D24-4A42-9C47-BA030020B444}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66-4655-A781-C75E66B5AC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{307D6CC8-62F4-4991-8172-F026449FB60E}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66-4655-A781-C75E66B5AC8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{AFFB9ED5-AC09-499E-AA17-E0C32C405A4B}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E66-4655-A781-C75E66B5AC8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{BD6403B1-166F-44EF-B35E-C3F2FD90C374}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E66-4655-A781-C75E66B5AC8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{2D719E7F-45E6-415A-9C7C-86F116EC562F}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E66-4655-A781-C75E66B5AC8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{3E365C80-78CD-4F2D-939B-AD2D6E940680}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E66-4655-A781-C75E66B5AC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1E66-4655-A781-C75E66B5AC83}"/>
            </c:ext>
          </c:extLst>
        </c:ser>
        <c:dLbls>
          <c:showLegendKey val="0"/>
          <c:showVal val="1"/>
          <c:showCatName val="0"/>
          <c:showSerName val="0"/>
          <c:showPercent val="0"/>
          <c:showBubbleSize val="0"/>
        </c:dLbls>
        <c:axId val="46179840"/>
        <c:axId val="46181760"/>
      </c:scatterChart>
      <c:valAx>
        <c:axId val="46179840"/>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{70449900-F413-4698-84F1-F7246BBEECB2}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E8D-464F-8605-B515635113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{342ACC3F-5994-4E52-917D-292F9D826836}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D-464F-8605-B515635113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{B5F186FF-DA87-4C14-B890-73E5B5E688FD}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D-464F-8605-B515635113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{A8CE36EE-670A-436B-870F-E17DEA8AEFD1}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D-464F-8605-B515635113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{390FA839-E5A7-43E3-9DE1-5003E55632B9}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D-464F-8605-B5156351132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{29D00053-927A-417A-9185-B9E3F1990419}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E8D-464F-8605-B5156351132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{91AB5F59-AE17-4859-AFF1-CB72E390CE5F}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E8D-464F-8605-B5156351132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{C7AB32E6-282E-4E7C-BCF4-1D12116BD779}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E8D-464F-8605-B5156351132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{E0FE348A-86CE-49AC-AD71-F88472D9137A}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E8D-464F-8605-B515635113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c:v>
                </c:pt>
                <c:pt idx="16">
                  <c:v>-0.3</c:v>
                </c:pt>
                <c:pt idx="24">
                  <c:v>-0.3</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E8D-464F-8605-B515635113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{5B8F7ACE-8F53-46F4-BE97-FD9DDACEFB52}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E8D-464F-8605-B515635113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{CECD9B3C-4172-40A9-932B-F81FCE26A11C}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D-464F-8605-B515635113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{EC05EEB8-C3D3-4BD7-A205-D7976453651F}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D-464F-8605-B515635113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{FBD14E7E-D3F0-41FA-ABD6-D7BD890BF3EB}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D-464F-8605-B515635113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{F22E0779-C7F4-4D18-B83D-5B30C8E59AE0}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D-464F-8605-B5156351132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{1B032AAB-CB51-4386-9229-E296CA8BB07E}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E8D-464F-8605-B5156351132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{46B5D72C-7F5D-4400-81E4-B30831C0FC43}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E8D-464F-8605-B51563511324}"/>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{132E0734-F073-4C65-A6C8-608867CA1B23}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E8D-464F-8605-B51563511324}"/>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{9CD8E59B-FA0F-41F0-A465-1996F79B121D}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E8D-464F-8605-B515635113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2E8D-464F-8605-B51563511324}"/>
            </c:ext>
          </c:extLst>
        </c:ser>
        <c:dLbls>
          <c:showLegendKey val="0"/>
          <c:showVal val="1"/>
          <c:showCatName val="0"/>
          <c:showSerName val="0"/>
          <c:showPercent val="0"/>
          <c:showBubbleSize val="0"/>
        </c:dLbls>
        <c:axId val="84219776"/>
        <c:axId val="84234240"/>
      </c:scatterChart>
      <c:valAx>
        <c:axId val="8421977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過去からの起債抑制策により「元利償還金」は減少している。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また、令和元年度の「算入公債費等」は財源対策債や減税補塡債の償還終了により前年度に比べ減少している。</a:t>
          </a:r>
          <a:endParaRPr lang="ja-JP" altLang="ja-JP" sz="16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令和元年度は、県営事業の負担金に係る債務負担行為による支出額が大幅に増加したことから、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はプラスに転じた。</a:t>
          </a:r>
          <a:endParaRPr lang="ja-JP" altLang="ja-JP" sz="16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過度に市債に依存することなく、低水準で推移できるよう計画的な財政運営に努めていく。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浜岡中学校や新給食センターの建設事業により基金の取崩しや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市債の発行額を増やしたため「一般会計等に係る地方債現在高」は増加し、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「充当可能基金」が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小さくなった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ことから「将来負担比率の分子」は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前年度から大きくなった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近年、市税の減収など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の歳入減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から基金の取崩額や市債の発行額が増加しており、今後このような傾向が長期間続けば、「将来負担比率の分子」はプラスの領域に移行することが予測される。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今後の老朽化した施設の建替えも踏まえ、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過度に市債や基金に依存することなく、低水準で推移できるよう計画的な財政運営に努めていく。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静岡県御前崎市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令和元年度は、基金の運用益などにより、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万円を財政調整基金に積み立てた。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しかしながら、一般財源不足による財政調整基金の取崩し（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万円）、中学校や新給食センターの建設事業による学校教育施設整備基金（５億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万円）や水道事業会計へ支出する補助金の財源として水道事業基金の取崩し（１億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今後、公共施設の老朽化が進むため、、公共施設整備基金の活用機会が増える見込みである。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決算見込みにより発生する余剰金は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へ優先的に積み立てを行い、今後発生する各種財政需要に備えるようにする。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国際交流及び国際化の推進のための経費に充てられる。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ＣＡＴＶ施設維持基金：ケーブルテレビ施設及びケーブルテレビネットワークシステムの更新及び維持補修に充てられる。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観光施設整備基金：観光市としてふさわしい観光施設の整備に必要な経費に充てられる。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水道事業の健全な運営（３条予算に必要な経費等）のために充てられる。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　学校教育施設整備基金：学校教育施設の整備に要する経費に充てられる。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国際交流基金：国際交流事業へ</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2,479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万円充当。</a:t>
          </a:r>
          <a:endParaRPr kumimoji="0"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ＣＡＴＶ施設維持基金：ケーブルテレビ施設及びケーブルテレビネットワークシステム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伝送路改修など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観光施設整備基金：御前埼灯台周辺整備工事、浜岡砂丘砂浜整地工事に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水道事業基金：水道事業への補助金に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学校教育施設整備基金：浜岡中学校や新給食センターの建設事業に５億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決算見込みにより発生する余剰金を将来的に施設の老朽化による更新や改修経費の増加が予想されるため、最優先に公共施設整備基金へ積立てを行う。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大型事業所（発電所）からの固定資産税（主に償却資産）の減収や、普通交付税の合併算定替の縮減措置による減少により平成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年度から取崩しが始まり、以降、基金残高は減少している。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MS UI Gothic" panose="020B0600070205080204" pitchFamily="50" charset="-128"/>
              <a:ea typeface="MS UI Gothic" panose="020B0600070205080204" pitchFamily="50"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東海大震災などの災害への備えとして、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ため、補助金制度の見直しなどの財政対策に努める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近年積立てや取崩しは行っておらず、低い利率により発生する利子の積立てのみであるため、表示単位での増減はしていない。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公債費の歳出に占める割合が低いため、数年はそのまま利子積立てのみで推移させる。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32,305
31,210
65.56
19,069,305
18,531,647
287,298
8,775,239
4,278,452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有形固定資産減価償却率は類似団体の平均と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比較して若干、高くなったが、ほぼ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同等に推移している。当市では、学校施設や児童館を除く公共施設の建設時期が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高度成長期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に集中している。今後、こういった施設の大規模改修や建替えが立て続けに必要となることが予想される。人口規模等の当市の社会的状況を踏まえ、機能の集約化や複合化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を積極的に検討していく。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3" name="直線コネクタ 7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5" name="直線コネクタ 7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7" name="直線コネクタ 7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8"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9" name="フローチャート: 判断 7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80" name="フローチャート: 判断 7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1" name="フローチャート: 判断 8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2" name="フローチャート: 判断 8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83" name="フローチャート: 判断 8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80899</xdr:rowOff>
    </xdr:from>
    <xdr:to>
      <xdr:col>23</xdr:col>
      <xdr:colOff>136525</xdr:colOff>
      <xdr:row>32</xdr:row>
      <xdr:rowOff>11049</xdr:rowOff>
    </xdr:to>
    <xdr:sp macro="" textlink="">
      <xdr:nvSpPr>
        <xdr:cNvPr id="89" name="楕円 88"/>
        <xdr:cNvSpPr/>
      </xdr:nvSpPr>
      <xdr:spPr>
        <a:xfrm>
          <a:off x="4711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59326</xdr:rowOff>
    </xdr:from>
    <xdr:ext cx="405111" cy="259045"/>
    <xdr:sp macro="" textlink="">
      <xdr:nvSpPr>
        <xdr:cNvPr id="90" name="有形固定資産減価償却率該当値テキスト"/>
        <xdr:cNvSpPr txBox="1"/>
      </xdr:nvSpPr>
      <xdr:spPr>
        <a:xfrm>
          <a:off x="4813300" y="614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91" name="楕円 90"/>
        <xdr:cNvSpPr/>
      </xdr:nvSpPr>
      <xdr:spPr>
        <a:xfrm>
          <a:off x="4000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131699</xdr:rowOff>
    </xdr:to>
    <xdr:cxnSp macro="">
      <xdr:nvCxnSpPr>
        <xdr:cNvPr id="92" name="直線コネクタ 91"/>
        <xdr:cNvCxnSpPr/>
      </xdr:nvCxnSpPr>
      <xdr:spPr>
        <a:xfrm>
          <a:off x="4051300" y="6194425"/>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26924</xdr:rowOff>
    </xdr:from>
    <xdr:to>
      <xdr:col>15</xdr:col>
      <xdr:colOff>187325</xdr:colOff>
      <xdr:row>31</xdr:row>
      <xdr:rowOff>128524</xdr:rowOff>
    </xdr:to>
    <xdr:sp macro="" textlink="">
      <xdr:nvSpPr>
        <xdr:cNvPr id="93" name="楕円 92"/>
        <xdr:cNvSpPr/>
      </xdr:nvSpPr>
      <xdr:spPr>
        <a:xfrm>
          <a:off x="3238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77724</xdr:rowOff>
    </xdr:from>
    <xdr:to>
      <xdr:col>19</xdr:col>
      <xdr:colOff>136525</xdr:colOff>
      <xdr:row>31</xdr:row>
      <xdr:rowOff>107950</xdr:rowOff>
    </xdr:to>
    <xdr:cxnSp macro="">
      <xdr:nvCxnSpPr>
        <xdr:cNvPr id="94" name="直線コネクタ 93"/>
        <xdr:cNvCxnSpPr/>
      </xdr:nvCxnSpPr>
      <xdr:spPr>
        <a:xfrm>
          <a:off x="3289300" y="6164199"/>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163830</xdr:rowOff>
    </xdr:from>
    <xdr:to>
      <xdr:col>11</xdr:col>
      <xdr:colOff>187325</xdr:colOff>
      <xdr:row>31</xdr:row>
      <xdr:rowOff>93980</xdr:rowOff>
    </xdr:to>
    <xdr:sp macro="" textlink="">
      <xdr:nvSpPr>
        <xdr:cNvPr id="95" name="楕円 94"/>
        <xdr:cNvSpPr/>
      </xdr:nvSpPr>
      <xdr:spPr>
        <a:xfrm>
          <a:off x="2476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43180</xdr:rowOff>
    </xdr:from>
    <xdr:to>
      <xdr:col>15</xdr:col>
      <xdr:colOff>136525</xdr:colOff>
      <xdr:row>31</xdr:row>
      <xdr:rowOff>77724</xdr:rowOff>
    </xdr:to>
    <xdr:cxnSp macro="">
      <xdr:nvCxnSpPr>
        <xdr:cNvPr id="96" name="直線コネクタ 95"/>
        <xdr:cNvCxnSpPr/>
      </xdr:nvCxnSpPr>
      <xdr:spPr>
        <a:xfrm>
          <a:off x="2527300" y="612965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11811</xdr:rowOff>
    </xdr:from>
    <xdr:to>
      <xdr:col>7</xdr:col>
      <xdr:colOff>187325</xdr:colOff>
      <xdr:row>31</xdr:row>
      <xdr:rowOff>113411</xdr:rowOff>
    </xdr:to>
    <xdr:sp macro="" textlink="">
      <xdr:nvSpPr>
        <xdr:cNvPr id="97" name="楕円 96"/>
        <xdr:cNvSpPr/>
      </xdr:nvSpPr>
      <xdr:spPr>
        <a:xfrm>
          <a:off x="1714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62611</xdr:rowOff>
    </xdr:to>
    <xdr:cxnSp macro="">
      <xdr:nvCxnSpPr>
        <xdr:cNvPr id="98" name="直線コネクタ 97"/>
        <xdr:cNvCxnSpPr/>
      </xdr:nvCxnSpPr>
      <xdr:spPr>
        <a:xfrm flipV="1">
          <a:off x="1765300" y="6129655"/>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99"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100" name="n_2ave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10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102" name="n_4aveValue有形固定資産減価償却率"/>
        <xdr:cNvSpPr txBox="1"/>
      </xdr:nvSpPr>
      <xdr:spPr>
        <a:xfrm>
          <a:off x="1562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3827</xdr:rowOff>
    </xdr:from>
    <xdr:ext cx="405111" cy="259045"/>
    <xdr:sp macro="" textlink="">
      <xdr:nvSpPr>
        <xdr:cNvPr id="103" name="n_1main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104" name="n_2main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85107</xdr:rowOff>
    </xdr:from>
    <xdr:ext cx="405111" cy="259045"/>
    <xdr:sp macro="" textlink="">
      <xdr:nvSpPr>
        <xdr:cNvPr id="105" name="n_3mainValue有形固定資産減価償却率"/>
        <xdr:cNvSpPr txBox="1"/>
      </xdr:nvSpPr>
      <xdr:spPr>
        <a:xfrm>
          <a:off x="2324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129938</xdr:rowOff>
    </xdr:from>
    <xdr:ext cx="405111" cy="259045"/>
    <xdr:sp macro="" textlink="">
      <xdr:nvSpPr>
        <xdr:cNvPr id="106" name="n_4mainValue有形固定資産減価償却率"/>
        <xdr:cNvSpPr txBox="1"/>
      </xdr:nvSpPr>
      <xdr:spPr>
        <a:xfrm>
          <a:off x="156274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当市では、過去からの起債抑制策や多額の充当可能財源等があったことから、債務償還比率は算出されていなかったが、平成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の中学校の更新整備や令和元年度からの給食センターの整備など公共施設の建替え等による起債やそれに伴う積立金の取崩しの結果、充当可能財源等を将来負担額が上回ったことにより債務償還比率が算出されること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当市の債務償還比率を類似団体の平均と比較すると低い水準であることから、今後、当該比率を注視しつつ、将来世帯の負担が過大とならないよう、現役世代の負担とのバランスを考慮していく。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5" name="直線コネクタ 13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7" name="直線コネクタ 13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9" name="直線コネクタ 13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40"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41" name="フローチャート: 判断 14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42" name="フローチャート: 判断 14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43" name="フローチャート: 判断 14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4" name="フローチャート: 判断 14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5" name="フローチャート: 判断 14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98178</xdr:rowOff>
    </xdr:from>
    <xdr:to>
      <xdr:col>76</xdr:col>
      <xdr:colOff>73025</xdr:colOff>
      <xdr:row>27</xdr:row>
      <xdr:rowOff>28328</xdr:rowOff>
    </xdr:to>
    <xdr:sp macro="" textlink="">
      <xdr:nvSpPr>
        <xdr:cNvPr id="151" name="楕円 150"/>
        <xdr:cNvSpPr/>
      </xdr:nvSpPr>
      <xdr:spPr>
        <a:xfrm>
          <a:off x="14744700" y="53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51205</xdr:rowOff>
    </xdr:from>
    <xdr:ext cx="405111" cy="259045"/>
    <xdr:sp macro="" textlink="">
      <xdr:nvSpPr>
        <xdr:cNvPr id="152" name="債務償還比率該当値テキスト"/>
        <xdr:cNvSpPr txBox="1"/>
      </xdr:nvSpPr>
      <xdr:spPr>
        <a:xfrm>
          <a:off x="14846300" y="5280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167050</xdr:rowOff>
    </xdr:from>
    <xdr:ext cx="469744" cy="259045"/>
    <xdr:sp macro="" textlink="">
      <xdr:nvSpPr>
        <xdr:cNvPr id="153" name="n_1aveValue債務償還比率"/>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4"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5"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6"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32,305
31,210
65.56
19,069,305
18,531,647
287,298
8,775,239
4,278,452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51452</xdr:rowOff>
    </xdr:from>
    <xdr:ext cx="405111" cy="259045"/>
    <xdr:sp macro="" textlink="">
      <xdr:nvSpPr>
        <xdr:cNvPr id="74" name="【道路】&#10;有形固定資産減価償却率該当値テキスト"/>
        <xdr:cNvSpPr txBox="1"/>
      </xdr:nvSpPr>
      <xdr:spPr>
        <a:xfrm>
          <a:off x="4673600"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123825</xdr:rowOff>
    </xdr:to>
    <xdr:cxnSp macro="">
      <xdr:nvCxnSpPr>
        <xdr:cNvPr id="76" name="直線コネクタ 75"/>
        <xdr:cNvCxnSpPr/>
      </xdr:nvCxnSpPr>
      <xdr:spPr>
        <a:xfrm>
          <a:off x="3797300" y="6438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7" name="楕円 76"/>
        <xdr:cNvSpPr/>
      </xdr:nvSpPr>
      <xdr:spPr>
        <a:xfrm>
          <a:off x="2857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68580</xdr:rowOff>
    </xdr:from>
    <xdr:to>
      <xdr:col>19</xdr:col>
      <xdr:colOff>177800</xdr:colOff>
      <xdr:row>37</xdr:row>
      <xdr:rowOff>95250</xdr:rowOff>
    </xdr:to>
    <xdr:cxnSp macro="">
      <xdr:nvCxnSpPr>
        <xdr:cNvPr id="78" name="直線コネクタ 77"/>
        <xdr:cNvCxnSpPr/>
      </xdr:nvCxnSpPr>
      <xdr:spPr>
        <a:xfrm>
          <a:off x="2908300" y="641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9" name="楕円 78"/>
        <xdr:cNvSpPr/>
      </xdr:nvSpPr>
      <xdr:spPr>
        <a:xfrm>
          <a:off x="196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68580</xdr:rowOff>
    </xdr:to>
    <xdr:cxnSp macro="">
      <xdr:nvCxnSpPr>
        <xdr:cNvPr id="80" name="直線コネクタ 79"/>
        <xdr:cNvCxnSpPr/>
      </xdr:nvCxnSpPr>
      <xdr:spPr>
        <a:xfrm>
          <a:off x="2019300" y="6389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145415</xdr:rowOff>
    </xdr:from>
    <xdr:to>
      <xdr:col>6</xdr:col>
      <xdr:colOff>38100</xdr:colOff>
      <xdr:row>37</xdr:row>
      <xdr:rowOff>75565</xdr:rowOff>
    </xdr:to>
    <xdr:sp macro="" textlink="">
      <xdr:nvSpPr>
        <xdr:cNvPr id="81" name="楕円 80"/>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24765</xdr:rowOff>
    </xdr:from>
    <xdr:to>
      <xdr:col>10</xdr:col>
      <xdr:colOff>114300</xdr:colOff>
      <xdr:row>37</xdr:row>
      <xdr:rowOff>45720</xdr:rowOff>
    </xdr:to>
    <xdr:cxnSp macro="">
      <xdr:nvCxnSpPr>
        <xdr:cNvPr id="82" name="直線コネクタ 81"/>
        <xdr:cNvCxnSpPr/>
      </xdr:nvCxnSpPr>
      <xdr:spPr>
        <a:xfrm>
          <a:off x="1130300" y="63684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137177</xdr:rowOff>
    </xdr:from>
    <xdr:ext cx="405111" cy="259045"/>
    <xdr:sp macro="" textlink="">
      <xdr:nvSpPr>
        <xdr:cNvPr id="87" name="n_1mainValue【道路】&#10;有形固定資産減価償却率"/>
        <xdr:cNvSpPr txBox="1"/>
      </xdr:nvSpPr>
      <xdr:spPr>
        <a:xfrm>
          <a:off x="3582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110507</xdr:rowOff>
    </xdr:from>
    <xdr:ext cx="405111" cy="259045"/>
    <xdr:sp macro="" textlink="">
      <xdr:nvSpPr>
        <xdr:cNvPr id="88" name="n_2mainValue【道路】&#10;有形固定資産減価償却率"/>
        <xdr:cNvSpPr txBox="1"/>
      </xdr:nvSpPr>
      <xdr:spPr>
        <a:xfrm>
          <a:off x="2705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87647</xdr:rowOff>
    </xdr:from>
    <xdr:ext cx="405111" cy="259045"/>
    <xdr:sp macro="" textlink="">
      <xdr:nvSpPr>
        <xdr:cNvPr id="89" name="n_3mainValue【道路】&#10;有形固定資産減価償却率"/>
        <xdr:cNvSpPr txBox="1"/>
      </xdr:nvSpPr>
      <xdr:spPr>
        <a:xfrm>
          <a:off x="1816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92092</xdr:rowOff>
    </xdr:from>
    <xdr:ext cx="405111" cy="259045"/>
    <xdr:sp macro="" textlink="">
      <xdr:nvSpPr>
        <xdr:cNvPr id="90" name="n_4mainValue【道路】&#10;有形固定資産減価償却率"/>
        <xdr:cNvSpPr txBox="1"/>
      </xdr:nvSpPr>
      <xdr:spPr>
        <a:xfrm>
          <a:off x="927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9" name="【道路】&#10;一人当たり延長平均値テキスト"/>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2254</xdr:rowOff>
    </xdr:from>
    <xdr:to>
      <xdr:col>55</xdr:col>
      <xdr:colOff>50800</xdr:colOff>
      <xdr:row>40</xdr:row>
      <xdr:rowOff>103854</xdr:rowOff>
    </xdr:to>
    <xdr:sp macro="" textlink="">
      <xdr:nvSpPr>
        <xdr:cNvPr id="130" name="楕円 129"/>
        <xdr:cNvSpPr/>
      </xdr:nvSpPr>
      <xdr:spPr>
        <a:xfrm>
          <a:off x="10426700" y="6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152131</xdr:rowOff>
    </xdr:from>
    <xdr:ext cx="534377" cy="259045"/>
    <xdr:sp macro="" textlink="">
      <xdr:nvSpPr>
        <xdr:cNvPr id="131" name="【道路】&#10;一人当たり延長該当値テキスト"/>
        <xdr:cNvSpPr txBox="1"/>
      </xdr:nvSpPr>
      <xdr:spPr>
        <a:xfrm>
          <a:off x="10515600" y="68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6521</xdr:rowOff>
    </xdr:from>
    <xdr:to>
      <xdr:col>50</xdr:col>
      <xdr:colOff>165100</xdr:colOff>
      <xdr:row>40</xdr:row>
      <xdr:rowOff>108121</xdr:rowOff>
    </xdr:to>
    <xdr:sp macro="" textlink="">
      <xdr:nvSpPr>
        <xdr:cNvPr id="132" name="楕円 131"/>
        <xdr:cNvSpPr/>
      </xdr:nvSpPr>
      <xdr:spPr>
        <a:xfrm>
          <a:off x="9588500" y="68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53054</xdr:rowOff>
    </xdr:from>
    <xdr:to>
      <xdr:col>55</xdr:col>
      <xdr:colOff>0</xdr:colOff>
      <xdr:row>40</xdr:row>
      <xdr:rowOff>57321</xdr:rowOff>
    </xdr:to>
    <xdr:cxnSp macro="">
      <xdr:nvCxnSpPr>
        <xdr:cNvPr id="133" name="直線コネクタ 132"/>
        <xdr:cNvCxnSpPr/>
      </xdr:nvCxnSpPr>
      <xdr:spPr>
        <a:xfrm flipV="1">
          <a:off x="9639300" y="6911054"/>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10960</xdr:rowOff>
    </xdr:from>
    <xdr:to>
      <xdr:col>46</xdr:col>
      <xdr:colOff>38100</xdr:colOff>
      <xdr:row>40</xdr:row>
      <xdr:rowOff>112560</xdr:rowOff>
    </xdr:to>
    <xdr:sp macro="" textlink="">
      <xdr:nvSpPr>
        <xdr:cNvPr id="134" name="楕円 133"/>
        <xdr:cNvSpPr/>
      </xdr:nvSpPr>
      <xdr:spPr>
        <a:xfrm>
          <a:off x="8699500" y="68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57321</xdr:rowOff>
    </xdr:from>
    <xdr:to>
      <xdr:col>50</xdr:col>
      <xdr:colOff>114300</xdr:colOff>
      <xdr:row>40</xdr:row>
      <xdr:rowOff>61760</xdr:rowOff>
    </xdr:to>
    <xdr:cxnSp macro="">
      <xdr:nvCxnSpPr>
        <xdr:cNvPr id="135" name="直線コネクタ 134"/>
        <xdr:cNvCxnSpPr/>
      </xdr:nvCxnSpPr>
      <xdr:spPr>
        <a:xfrm flipV="1">
          <a:off x="8750300" y="6915321"/>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12541</xdr:rowOff>
    </xdr:from>
    <xdr:to>
      <xdr:col>41</xdr:col>
      <xdr:colOff>101600</xdr:colOff>
      <xdr:row>40</xdr:row>
      <xdr:rowOff>114141</xdr:rowOff>
    </xdr:to>
    <xdr:sp macro="" textlink="">
      <xdr:nvSpPr>
        <xdr:cNvPr id="136" name="楕円 135"/>
        <xdr:cNvSpPr/>
      </xdr:nvSpPr>
      <xdr:spPr>
        <a:xfrm>
          <a:off x="7810500" y="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61760</xdr:rowOff>
    </xdr:from>
    <xdr:to>
      <xdr:col>45</xdr:col>
      <xdr:colOff>177800</xdr:colOff>
      <xdr:row>40</xdr:row>
      <xdr:rowOff>63341</xdr:rowOff>
    </xdr:to>
    <xdr:cxnSp macro="">
      <xdr:nvCxnSpPr>
        <xdr:cNvPr id="137" name="直線コネクタ 136"/>
        <xdr:cNvCxnSpPr/>
      </xdr:nvCxnSpPr>
      <xdr:spPr>
        <a:xfrm flipV="1">
          <a:off x="7861300" y="691976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14751</xdr:rowOff>
    </xdr:from>
    <xdr:to>
      <xdr:col>36</xdr:col>
      <xdr:colOff>165100</xdr:colOff>
      <xdr:row>40</xdr:row>
      <xdr:rowOff>116351</xdr:rowOff>
    </xdr:to>
    <xdr:sp macro="" textlink="">
      <xdr:nvSpPr>
        <xdr:cNvPr id="138" name="楕円 137"/>
        <xdr:cNvSpPr/>
      </xdr:nvSpPr>
      <xdr:spPr>
        <a:xfrm>
          <a:off x="6921500" y="68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63341</xdr:rowOff>
    </xdr:from>
    <xdr:to>
      <xdr:col>41</xdr:col>
      <xdr:colOff>50800</xdr:colOff>
      <xdr:row>40</xdr:row>
      <xdr:rowOff>65551</xdr:rowOff>
    </xdr:to>
    <xdr:cxnSp macro="">
      <xdr:nvCxnSpPr>
        <xdr:cNvPr id="139" name="直線コネクタ 138"/>
        <xdr:cNvCxnSpPr/>
      </xdr:nvCxnSpPr>
      <xdr:spPr>
        <a:xfrm flipV="1">
          <a:off x="6972300" y="692134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40"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43"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99248</xdr:rowOff>
    </xdr:from>
    <xdr:ext cx="534377" cy="259045"/>
    <xdr:sp macro="" textlink="">
      <xdr:nvSpPr>
        <xdr:cNvPr id="144" name="n_1mainValue【道路】&#10;一人当たり延長"/>
        <xdr:cNvSpPr txBox="1"/>
      </xdr:nvSpPr>
      <xdr:spPr>
        <a:xfrm>
          <a:off x="9359411" y="69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103687</xdr:rowOff>
    </xdr:from>
    <xdr:ext cx="534377" cy="259045"/>
    <xdr:sp macro="" textlink="">
      <xdr:nvSpPr>
        <xdr:cNvPr id="145" name="n_2mainValue【道路】&#10;一人当たり延長"/>
        <xdr:cNvSpPr txBox="1"/>
      </xdr:nvSpPr>
      <xdr:spPr>
        <a:xfrm>
          <a:off x="8483111" y="69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105268</xdr:rowOff>
    </xdr:from>
    <xdr:ext cx="534377" cy="259045"/>
    <xdr:sp macro="" textlink="">
      <xdr:nvSpPr>
        <xdr:cNvPr id="146" name="n_3mainValue【道路】&#10;一人当たり延長"/>
        <xdr:cNvSpPr txBox="1"/>
      </xdr:nvSpPr>
      <xdr:spPr>
        <a:xfrm>
          <a:off x="7594111" y="69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107478</xdr:rowOff>
    </xdr:from>
    <xdr:ext cx="534377" cy="259045"/>
    <xdr:sp macro="" textlink="">
      <xdr:nvSpPr>
        <xdr:cNvPr id="147" name="n_4mainValue【道路】&#10;一人当たり延長"/>
        <xdr:cNvSpPr txBox="1"/>
      </xdr:nvSpPr>
      <xdr:spPr>
        <a:xfrm>
          <a:off x="6705111" y="69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8"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89" name="楕円 188"/>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90" name="【橋りょう・トンネル】&#10;有形固定資産減価償却率該当値テキスト"/>
        <xdr:cNvSpPr txBox="1"/>
      </xdr:nvSpPr>
      <xdr:spPr>
        <a:xfrm>
          <a:off x="4673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91" name="楕円 190"/>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48985</xdr:rowOff>
    </xdr:to>
    <xdr:cxnSp macro="">
      <xdr:nvCxnSpPr>
        <xdr:cNvPr id="192" name="直線コネクタ 191"/>
        <xdr:cNvCxnSpPr/>
      </xdr:nvCxnSpPr>
      <xdr:spPr>
        <a:xfrm>
          <a:off x="3797300" y="1031149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3" name="楕円 192"/>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24493</xdr:rowOff>
    </xdr:to>
    <xdr:cxnSp macro="">
      <xdr:nvCxnSpPr>
        <xdr:cNvPr id="194" name="直線コネクタ 193"/>
        <xdr:cNvCxnSpPr/>
      </xdr:nvCxnSpPr>
      <xdr:spPr>
        <a:xfrm>
          <a:off x="2908300" y="102984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5" name="楕円 194"/>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60</xdr:row>
      <xdr:rowOff>11430</xdr:rowOff>
    </xdr:to>
    <xdr:cxnSp macro="">
      <xdr:nvCxnSpPr>
        <xdr:cNvPr id="196" name="直線コネクタ 195"/>
        <xdr:cNvCxnSpPr/>
      </xdr:nvCxnSpPr>
      <xdr:spPr>
        <a:xfrm>
          <a:off x="2019300" y="102739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7" name="楕円 196"/>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59</xdr:row>
      <xdr:rowOff>158387</xdr:rowOff>
    </xdr:to>
    <xdr:cxnSp macro="">
      <xdr:nvCxnSpPr>
        <xdr:cNvPr id="198" name="直線コネクタ 197"/>
        <xdr:cNvCxnSpPr/>
      </xdr:nvCxnSpPr>
      <xdr:spPr>
        <a:xfrm>
          <a:off x="1130300" y="102527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9"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0"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203" name="n_1mainValue【橋りょう・トンネル】&#10;有形固定資産減価償却率"/>
        <xdr:cNvSpPr txBox="1"/>
      </xdr:nvSpPr>
      <xdr:spPr>
        <a:xfrm>
          <a:off x="3582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4" name="n_2mainValue【橋りょう・トンネ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5" name="n_3mainValue【橋りょう・トンネル】&#10;有形固定資産減価償却率"/>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mainValue【橋りょう・トンネ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160137</xdr:rowOff>
    </xdr:from>
    <xdr:to>
      <xdr:col>55</xdr:col>
      <xdr:colOff>50800</xdr:colOff>
      <xdr:row>63</xdr:row>
      <xdr:rowOff>90287</xdr:rowOff>
    </xdr:to>
    <xdr:sp macro="" textlink="">
      <xdr:nvSpPr>
        <xdr:cNvPr id="248" name="楕円 247"/>
        <xdr:cNvSpPr/>
      </xdr:nvSpPr>
      <xdr:spPr>
        <a:xfrm>
          <a:off x="10426700" y="107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138564</xdr:rowOff>
    </xdr:from>
    <xdr:ext cx="599010" cy="259045"/>
    <xdr:sp macro="" textlink="">
      <xdr:nvSpPr>
        <xdr:cNvPr id="249" name="【橋りょう・トンネル】&#10;一人当たり有形固定資産（償却資産）額該当値テキスト"/>
        <xdr:cNvSpPr txBox="1"/>
      </xdr:nvSpPr>
      <xdr:spPr>
        <a:xfrm>
          <a:off x="10515600" y="107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164942</xdr:rowOff>
    </xdr:from>
    <xdr:to>
      <xdr:col>50</xdr:col>
      <xdr:colOff>165100</xdr:colOff>
      <xdr:row>63</xdr:row>
      <xdr:rowOff>95092</xdr:rowOff>
    </xdr:to>
    <xdr:sp macro="" textlink="">
      <xdr:nvSpPr>
        <xdr:cNvPr id="250" name="楕円 249"/>
        <xdr:cNvSpPr/>
      </xdr:nvSpPr>
      <xdr:spPr>
        <a:xfrm>
          <a:off x="9588500" y="107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39487</xdr:rowOff>
    </xdr:from>
    <xdr:to>
      <xdr:col>55</xdr:col>
      <xdr:colOff>0</xdr:colOff>
      <xdr:row>63</xdr:row>
      <xdr:rowOff>44292</xdr:rowOff>
    </xdr:to>
    <xdr:cxnSp macro="">
      <xdr:nvCxnSpPr>
        <xdr:cNvPr id="251" name="直線コネクタ 250"/>
        <xdr:cNvCxnSpPr/>
      </xdr:nvCxnSpPr>
      <xdr:spPr>
        <a:xfrm flipV="1">
          <a:off x="9639300" y="10840837"/>
          <a:ext cx="8382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1200</xdr:rowOff>
    </xdr:from>
    <xdr:to>
      <xdr:col>46</xdr:col>
      <xdr:colOff>38100</xdr:colOff>
      <xdr:row>63</xdr:row>
      <xdr:rowOff>102800</xdr:rowOff>
    </xdr:to>
    <xdr:sp macro="" textlink="">
      <xdr:nvSpPr>
        <xdr:cNvPr id="252" name="楕円 251"/>
        <xdr:cNvSpPr/>
      </xdr:nvSpPr>
      <xdr:spPr>
        <a:xfrm>
          <a:off x="8699500" y="108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44292</xdr:rowOff>
    </xdr:from>
    <xdr:to>
      <xdr:col>50</xdr:col>
      <xdr:colOff>114300</xdr:colOff>
      <xdr:row>63</xdr:row>
      <xdr:rowOff>52000</xdr:rowOff>
    </xdr:to>
    <xdr:cxnSp macro="">
      <xdr:nvCxnSpPr>
        <xdr:cNvPr id="253" name="直線コネクタ 252"/>
        <xdr:cNvCxnSpPr/>
      </xdr:nvCxnSpPr>
      <xdr:spPr>
        <a:xfrm flipV="1">
          <a:off x="8750300" y="10845642"/>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3782</xdr:rowOff>
    </xdr:from>
    <xdr:to>
      <xdr:col>41</xdr:col>
      <xdr:colOff>101600</xdr:colOff>
      <xdr:row>63</xdr:row>
      <xdr:rowOff>105382</xdr:rowOff>
    </xdr:to>
    <xdr:sp macro="" textlink="">
      <xdr:nvSpPr>
        <xdr:cNvPr id="254" name="楕円 253"/>
        <xdr:cNvSpPr/>
      </xdr:nvSpPr>
      <xdr:spPr>
        <a:xfrm>
          <a:off x="7810500" y="108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52000</xdr:rowOff>
    </xdr:from>
    <xdr:to>
      <xdr:col>45</xdr:col>
      <xdr:colOff>177800</xdr:colOff>
      <xdr:row>63</xdr:row>
      <xdr:rowOff>54582</xdr:rowOff>
    </xdr:to>
    <xdr:cxnSp macro="">
      <xdr:nvCxnSpPr>
        <xdr:cNvPr id="255" name="直線コネクタ 254"/>
        <xdr:cNvCxnSpPr/>
      </xdr:nvCxnSpPr>
      <xdr:spPr>
        <a:xfrm flipV="1">
          <a:off x="7861300" y="10853350"/>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7506</xdr:rowOff>
    </xdr:from>
    <xdr:to>
      <xdr:col>36</xdr:col>
      <xdr:colOff>165100</xdr:colOff>
      <xdr:row>63</xdr:row>
      <xdr:rowOff>109106</xdr:rowOff>
    </xdr:to>
    <xdr:sp macro="" textlink="">
      <xdr:nvSpPr>
        <xdr:cNvPr id="256" name="楕円 255"/>
        <xdr:cNvSpPr/>
      </xdr:nvSpPr>
      <xdr:spPr>
        <a:xfrm>
          <a:off x="6921500" y="108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54582</xdr:rowOff>
    </xdr:from>
    <xdr:to>
      <xdr:col>41</xdr:col>
      <xdr:colOff>50800</xdr:colOff>
      <xdr:row>63</xdr:row>
      <xdr:rowOff>58306</xdr:rowOff>
    </xdr:to>
    <xdr:cxnSp macro="">
      <xdr:nvCxnSpPr>
        <xdr:cNvPr id="257" name="直線コネクタ 256"/>
        <xdr:cNvCxnSpPr/>
      </xdr:nvCxnSpPr>
      <xdr:spPr>
        <a:xfrm flipV="1">
          <a:off x="6972300" y="10855932"/>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86219</xdr:rowOff>
    </xdr:from>
    <xdr:ext cx="599010" cy="259045"/>
    <xdr:sp macro="" textlink="">
      <xdr:nvSpPr>
        <xdr:cNvPr id="262" name="n_1mainValue【橋りょう・トンネル】&#10;一人当たり有形固定資産（償却資産）額"/>
        <xdr:cNvSpPr txBox="1"/>
      </xdr:nvSpPr>
      <xdr:spPr>
        <a:xfrm>
          <a:off x="9327095" y="1088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93927</xdr:rowOff>
    </xdr:from>
    <xdr:ext cx="599010" cy="259045"/>
    <xdr:sp macro="" textlink="">
      <xdr:nvSpPr>
        <xdr:cNvPr id="263" name="n_2mainValue【橋りょう・トンネル】&#10;一人当たり有形固定資産（償却資産）額"/>
        <xdr:cNvSpPr txBox="1"/>
      </xdr:nvSpPr>
      <xdr:spPr>
        <a:xfrm>
          <a:off x="8450795" y="1089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96509</xdr:rowOff>
    </xdr:from>
    <xdr:ext cx="599010" cy="259045"/>
    <xdr:sp macro="" textlink="">
      <xdr:nvSpPr>
        <xdr:cNvPr id="264" name="n_3mainValue【橋りょう・トンネル】&#10;一人当たり有形固定資産（償却資産）額"/>
        <xdr:cNvSpPr txBox="1"/>
      </xdr:nvSpPr>
      <xdr:spPr>
        <a:xfrm>
          <a:off x="7561795" y="1089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100233</xdr:rowOff>
    </xdr:from>
    <xdr:ext cx="599010" cy="259045"/>
    <xdr:sp macro="" textlink="">
      <xdr:nvSpPr>
        <xdr:cNvPr id="265" name="n_4mainValue【橋りょう・トンネル】&#10;一人当たり有形固定資産（償却資産）額"/>
        <xdr:cNvSpPr txBox="1"/>
      </xdr:nvSpPr>
      <xdr:spPr>
        <a:xfrm>
          <a:off x="6672795" y="1090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95" name="【公営住宅】&#10;有形固定資産減価償却率平均値テキスト"/>
        <xdr:cNvSpPr txBox="1"/>
      </xdr:nvSpPr>
      <xdr:spPr>
        <a:xfrm>
          <a:off x="4673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306" name="楕円 305"/>
        <xdr:cNvSpPr/>
      </xdr:nvSpPr>
      <xdr:spPr>
        <a:xfrm>
          <a:off x="4584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130191</xdr:rowOff>
    </xdr:from>
    <xdr:ext cx="405111" cy="259045"/>
    <xdr:sp macro="" textlink="">
      <xdr:nvSpPr>
        <xdr:cNvPr id="307" name="【公営住宅】&#10;有形固定資産減価償却率該当値テキスト"/>
        <xdr:cNvSpPr txBox="1"/>
      </xdr:nvSpPr>
      <xdr:spPr>
        <a:xfrm>
          <a:off x="4673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308" name="楕円 307"/>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158114</xdr:rowOff>
    </xdr:to>
    <xdr:cxnSp macro="">
      <xdr:nvCxnSpPr>
        <xdr:cNvPr id="309" name="直線コネクタ 308"/>
        <xdr:cNvCxnSpPr/>
      </xdr:nvCxnSpPr>
      <xdr:spPr>
        <a:xfrm>
          <a:off x="3797300" y="140131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310" name="楕円 309"/>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125730</xdr:rowOff>
    </xdr:to>
    <xdr:cxnSp macro="">
      <xdr:nvCxnSpPr>
        <xdr:cNvPr id="311" name="直線コネクタ 310"/>
        <xdr:cNvCxnSpPr/>
      </xdr:nvCxnSpPr>
      <xdr:spPr>
        <a:xfrm>
          <a:off x="2908300" y="1397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133986</xdr:rowOff>
    </xdr:from>
    <xdr:to>
      <xdr:col>10</xdr:col>
      <xdr:colOff>165100</xdr:colOff>
      <xdr:row>81</xdr:row>
      <xdr:rowOff>64136</xdr:rowOff>
    </xdr:to>
    <xdr:sp macro="" textlink="">
      <xdr:nvSpPr>
        <xdr:cNvPr id="312" name="楕円 311"/>
        <xdr:cNvSpPr/>
      </xdr:nvSpPr>
      <xdr:spPr>
        <a:xfrm>
          <a:off x="1968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13336</xdr:rowOff>
    </xdr:from>
    <xdr:to>
      <xdr:col>15</xdr:col>
      <xdr:colOff>50800</xdr:colOff>
      <xdr:row>81</xdr:row>
      <xdr:rowOff>89536</xdr:rowOff>
    </xdr:to>
    <xdr:cxnSp macro="">
      <xdr:nvCxnSpPr>
        <xdr:cNvPr id="313" name="直線コネクタ 312"/>
        <xdr:cNvCxnSpPr/>
      </xdr:nvCxnSpPr>
      <xdr:spPr>
        <a:xfrm>
          <a:off x="2019300" y="13900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92075</xdr:rowOff>
    </xdr:from>
    <xdr:to>
      <xdr:col>6</xdr:col>
      <xdr:colOff>38100</xdr:colOff>
      <xdr:row>81</xdr:row>
      <xdr:rowOff>22225</xdr:rowOff>
    </xdr:to>
    <xdr:sp macro="" textlink="">
      <xdr:nvSpPr>
        <xdr:cNvPr id="314" name="楕円 313"/>
        <xdr:cNvSpPr/>
      </xdr:nvSpPr>
      <xdr:spPr>
        <a:xfrm>
          <a:off x="1079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142875</xdr:rowOff>
    </xdr:from>
    <xdr:to>
      <xdr:col>10</xdr:col>
      <xdr:colOff>114300</xdr:colOff>
      <xdr:row>81</xdr:row>
      <xdr:rowOff>13336</xdr:rowOff>
    </xdr:to>
    <xdr:cxnSp macro="">
      <xdr:nvCxnSpPr>
        <xdr:cNvPr id="315" name="直線コネクタ 314"/>
        <xdr:cNvCxnSpPr/>
      </xdr:nvCxnSpPr>
      <xdr:spPr>
        <a:xfrm>
          <a:off x="1130300" y="13858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16" name="n_1ave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7" name="n_2ave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18" name="n_3ave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320" name="n_1mainValue【公営住宅】&#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321" name="n_2mainValue【公営住宅】&#10;有形固定資産減価償却率"/>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22" name="n_3mainValue【公営住宅】&#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38752</xdr:rowOff>
    </xdr:from>
    <xdr:ext cx="405111" cy="259045"/>
    <xdr:sp macro="" textlink="">
      <xdr:nvSpPr>
        <xdr:cNvPr id="323" name="n_4mainValue【公営住宅】&#10;有形固定資産減価償却率"/>
        <xdr:cNvSpPr txBox="1"/>
      </xdr:nvSpPr>
      <xdr:spPr>
        <a:xfrm>
          <a:off x="927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50"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27533</xdr:rowOff>
    </xdr:from>
    <xdr:to>
      <xdr:col>55</xdr:col>
      <xdr:colOff>50800</xdr:colOff>
      <xdr:row>84</xdr:row>
      <xdr:rowOff>129133</xdr:rowOff>
    </xdr:to>
    <xdr:sp macro="" textlink="">
      <xdr:nvSpPr>
        <xdr:cNvPr id="361" name="楕円 360"/>
        <xdr:cNvSpPr/>
      </xdr:nvSpPr>
      <xdr:spPr>
        <a:xfrm>
          <a:off x="10426700" y="144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5960</xdr:rowOff>
    </xdr:from>
    <xdr:ext cx="469744" cy="259045"/>
    <xdr:sp macro="" textlink="">
      <xdr:nvSpPr>
        <xdr:cNvPr id="362" name="【公営住宅】&#10;一人当たり面積該当値テキスト"/>
        <xdr:cNvSpPr txBox="1"/>
      </xdr:nvSpPr>
      <xdr:spPr>
        <a:xfrm>
          <a:off x="10515600" y="1440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31648</xdr:rowOff>
    </xdr:from>
    <xdr:to>
      <xdr:col>50</xdr:col>
      <xdr:colOff>165100</xdr:colOff>
      <xdr:row>84</xdr:row>
      <xdr:rowOff>133248</xdr:rowOff>
    </xdr:to>
    <xdr:sp macro="" textlink="">
      <xdr:nvSpPr>
        <xdr:cNvPr id="363" name="楕円 362"/>
        <xdr:cNvSpPr/>
      </xdr:nvSpPr>
      <xdr:spPr>
        <a:xfrm>
          <a:off x="9588500" y="144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78333</xdr:rowOff>
    </xdr:from>
    <xdr:to>
      <xdr:col>55</xdr:col>
      <xdr:colOff>0</xdr:colOff>
      <xdr:row>84</xdr:row>
      <xdr:rowOff>82448</xdr:rowOff>
    </xdr:to>
    <xdr:cxnSp macro="">
      <xdr:nvCxnSpPr>
        <xdr:cNvPr id="364" name="直線コネクタ 363"/>
        <xdr:cNvCxnSpPr/>
      </xdr:nvCxnSpPr>
      <xdr:spPr>
        <a:xfrm flipV="1">
          <a:off x="9639300" y="1448013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65" name="楕円 364"/>
        <xdr:cNvSpPr/>
      </xdr:nvSpPr>
      <xdr:spPr>
        <a:xfrm>
          <a:off x="8699500" y="144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82448</xdr:rowOff>
    </xdr:from>
    <xdr:to>
      <xdr:col>50</xdr:col>
      <xdr:colOff>114300</xdr:colOff>
      <xdr:row>84</xdr:row>
      <xdr:rowOff>86564</xdr:rowOff>
    </xdr:to>
    <xdr:cxnSp macro="">
      <xdr:nvCxnSpPr>
        <xdr:cNvPr id="366" name="直線コネクタ 365"/>
        <xdr:cNvCxnSpPr/>
      </xdr:nvCxnSpPr>
      <xdr:spPr>
        <a:xfrm flipV="1">
          <a:off x="8750300" y="1448424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37134</xdr:rowOff>
    </xdr:from>
    <xdr:to>
      <xdr:col>41</xdr:col>
      <xdr:colOff>101600</xdr:colOff>
      <xdr:row>84</xdr:row>
      <xdr:rowOff>138734</xdr:rowOff>
    </xdr:to>
    <xdr:sp macro="" textlink="">
      <xdr:nvSpPr>
        <xdr:cNvPr id="367" name="楕円 366"/>
        <xdr:cNvSpPr/>
      </xdr:nvSpPr>
      <xdr:spPr>
        <a:xfrm>
          <a:off x="7810500" y="14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86564</xdr:rowOff>
    </xdr:from>
    <xdr:to>
      <xdr:col>45</xdr:col>
      <xdr:colOff>177800</xdr:colOff>
      <xdr:row>84</xdr:row>
      <xdr:rowOff>87934</xdr:rowOff>
    </xdr:to>
    <xdr:cxnSp macro="">
      <xdr:nvCxnSpPr>
        <xdr:cNvPr id="368" name="直線コネクタ 367"/>
        <xdr:cNvCxnSpPr/>
      </xdr:nvCxnSpPr>
      <xdr:spPr>
        <a:xfrm flipV="1">
          <a:off x="7861300" y="1448836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39421</xdr:rowOff>
    </xdr:from>
    <xdr:to>
      <xdr:col>36</xdr:col>
      <xdr:colOff>165100</xdr:colOff>
      <xdr:row>84</xdr:row>
      <xdr:rowOff>141021</xdr:rowOff>
    </xdr:to>
    <xdr:sp macro="" textlink="">
      <xdr:nvSpPr>
        <xdr:cNvPr id="369" name="楕円 368"/>
        <xdr:cNvSpPr/>
      </xdr:nvSpPr>
      <xdr:spPr>
        <a:xfrm>
          <a:off x="6921500" y="144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87934</xdr:rowOff>
    </xdr:from>
    <xdr:to>
      <xdr:col>41</xdr:col>
      <xdr:colOff>50800</xdr:colOff>
      <xdr:row>84</xdr:row>
      <xdr:rowOff>90221</xdr:rowOff>
    </xdr:to>
    <xdr:cxnSp macro="">
      <xdr:nvCxnSpPr>
        <xdr:cNvPr id="370" name="直線コネクタ 369"/>
        <xdr:cNvCxnSpPr/>
      </xdr:nvCxnSpPr>
      <xdr:spPr>
        <a:xfrm flipV="1">
          <a:off x="6972300" y="1448973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71"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72"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73"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74"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124375</xdr:rowOff>
    </xdr:from>
    <xdr:ext cx="469744" cy="259045"/>
    <xdr:sp macro="" textlink="">
      <xdr:nvSpPr>
        <xdr:cNvPr id="375" name="n_1mainValue【公営住宅】&#10;一人当たり面積"/>
        <xdr:cNvSpPr txBox="1"/>
      </xdr:nvSpPr>
      <xdr:spPr>
        <a:xfrm>
          <a:off x="9391727" y="1452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128491</xdr:rowOff>
    </xdr:from>
    <xdr:ext cx="469744" cy="259045"/>
    <xdr:sp macro="" textlink="">
      <xdr:nvSpPr>
        <xdr:cNvPr id="376" name="n_2mainValue【公営住宅】&#10;一人当たり面積"/>
        <xdr:cNvSpPr txBox="1"/>
      </xdr:nvSpPr>
      <xdr:spPr>
        <a:xfrm>
          <a:off x="8515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129861</xdr:rowOff>
    </xdr:from>
    <xdr:ext cx="469744" cy="259045"/>
    <xdr:sp macro="" textlink="">
      <xdr:nvSpPr>
        <xdr:cNvPr id="377" name="n_3mainValue【公営住宅】&#10;一人当たり面積"/>
        <xdr:cNvSpPr txBox="1"/>
      </xdr:nvSpPr>
      <xdr:spPr>
        <a:xfrm>
          <a:off x="7626427" y="1453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132148</xdr:rowOff>
    </xdr:from>
    <xdr:ext cx="469744" cy="259045"/>
    <xdr:sp macro="" textlink="">
      <xdr:nvSpPr>
        <xdr:cNvPr id="378" name="n_4mainValue【公営住宅】&#10;一人当たり面積"/>
        <xdr:cNvSpPr txBox="1"/>
      </xdr:nvSpPr>
      <xdr:spPr>
        <a:xfrm>
          <a:off x="6737427" y="1453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19" name="直線コネクタ 4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3" name="直線コネクタ 4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424" name="【認定こども園・幼稚園・保育所】&#10;有形固定資産減価償却率平均値テキスト"/>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5" name="フローチャート: 判断 4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26" name="フローチャート: 判断 4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7" name="フローチャート: 判断 4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8" name="フローチャート: 判断 4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9" name="フローチャート: 判断 4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133985</xdr:rowOff>
    </xdr:from>
    <xdr:to>
      <xdr:col>85</xdr:col>
      <xdr:colOff>177800</xdr:colOff>
      <xdr:row>37</xdr:row>
      <xdr:rowOff>64135</xdr:rowOff>
    </xdr:to>
    <xdr:sp macro="" textlink="">
      <xdr:nvSpPr>
        <xdr:cNvPr id="435" name="楕円 434"/>
        <xdr:cNvSpPr/>
      </xdr:nvSpPr>
      <xdr:spPr>
        <a:xfrm>
          <a:off x="162687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156862</xdr:rowOff>
    </xdr:from>
    <xdr:ext cx="405111" cy="259045"/>
    <xdr:sp macro="" textlink="">
      <xdr:nvSpPr>
        <xdr:cNvPr id="436" name="【認定こども園・幼稚園・保育所】&#10;有形固定資産減価償却率該当値テキスト"/>
        <xdr:cNvSpPr txBox="1"/>
      </xdr:nvSpPr>
      <xdr:spPr>
        <a:xfrm>
          <a:off x="16357600"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37" name="楕円 436"/>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13335</xdr:rowOff>
    </xdr:to>
    <xdr:cxnSp macro="">
      <xdr:nvCxnSpPr>
        <xdr:cNvPr id="438" name="直線コネクタ 437"/>
        <xdr:cNvCxnSpPr/>
      </xdr:nvCxnSpPr>
      <xdr:spPr>
        <a:xfrm>
          <a:off x="15481300" y="62941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31115</xdr:rowOff>
    </xdr:from>
    <xdr:to>
      <xdr:col>76</xdr:col>
      <xdr:colOff>165100</xdr:colOff>
      <xdr:row>36</xdr:row>
      <xdr:rowOff>132715</xdr:rowOff>
    </xdr:to>
    <xdr:sp macro="" textlink="">
      <xdr:nvSpPr>
        <xdr:cNvPr id="439" name="楕円 438"/>
        <xdr:cNvSpPr/>
      </xdr:nvSpPr>
      <xdr:spPr>
        <a:xfrm>
          <a:off x="1454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81915</xdr:rowOff>
    </xdr:from>
    <xdr:to>
      <xdr:col>81</xdr:col>
      <xdr:colOff>50800</xdr:colOff>
      <xdr:row>36</xdr:row>
      <xdr:rowOff>121920</xdr:rowOff>
    </xdr:to>
    <xdr:cxnSp macro="">
      <xdr:nvCxnSpPr>
        <xdr:cNvPr id="440" name="直線コネクタ 439"/>
        <xdr:cNvCxnSpPr/>
      </xdr:nvCxnSpPr>
      <xdr:spPr>
        <a:xfrm>
          <a:off x="14592300" y="62541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441" name="楕円 440"/>
        <xdr:cNvSpPr/>
      </xdr:nvSpPr>
      <xdr:spPr>
        <a:xfrm>
          <a:off x="1365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81915</xdr:rowOff>
    </xdr:to>
    <xdr:cxnSp macro="">
      <xdr:nvCxnSpPr>
        <xdr:cNvPr id="442" name="直線コネクタ 441"/>
        <xdr:cNvCxnSpPr/>
      </xdr:nvCxnSpPr>
      <xdr:spPr>
        <a:xfrm>
          <a:off x="13703300" y="61455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443" name="楕円 442"/>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144780</xdr:rowOff>
    </xdr:to>
    <xdr:cxnSp macro="">
      <xdr:nvCxnSpPr>
        <xdr:cNvPr id="444" name="直線コネクタ 443"/>
        <xdr:cNvCxnSpPr/>
      </xdr:nvCxnSpPr>
      <xdr:spPr>
        <a:xfrm>
          <a:off x="12814300" y="6088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445" name="n_1aveValue【認定こども園・幼稚園・保育所】&#10;有形固定資産減価償却率"/>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46"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7"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4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449" name="n_1mainValue【認定こども園・幼稚園・保育所】&#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149242</xdr:rowOff>
    </xdr:from>
    <xdr:ext cx="405111" cy="259045"/>
    <xdr:sp macro="" textlink="">
      <xdr:nvSpPr>
        <xdr:cNvPr id="450" name="n_2mainValue【認定こども園・幼稚園・保育所】&#10;有形固定資産減価償却率"/>
        <xdr:cNvSpPr txBox="1"/>
      </xdr:nvSpPr>
      <xdr:spPr>
        <a:xfrm>
          <a:off x="14389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451" name="n_3mainValue【認定こども園・幼稚園・保育所】&#10;有形固定資産減価償却率"/>
        <xdr:cNvSpPr txBox="1"/>
      </xdr:nvSpPr>
      <xdr:spPr>
        <a:xfrm>
          <a:off x="13500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452" name="n_4mainValue【認定こども園・幼稚園・保育所】&#10;有形固定資産減価償却率"/>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76" name="直線コネクタ 4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8" name="直線コネクタ 4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481"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2" name="フローチャート: 判断 4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83" name="フローチャート: 判断 4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84" name="フローチャート: 判断 4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85" name="フローチャート: 判断 4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86" name="フローチャート: 判断 4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2540</xdr:rowOff>
    </xdr:from>
    <xdr:to>
      <xdr:col>116</xdr:col>
      <xdr:colOff>114300</xdr:colOff>
      <xdr:row>33</xdr:row>
      <xdr:rowOff>104140</xdr:rowOff>
    </xdr:to>
    <xdr:sp macro="" textlink="">
      <xdr:nvSpPr>
        <xdr:cNvPr id="492" name="楕円 491"/>
        <xdr:cNvSpPr/>
      </xdr:nvSpPr>
      <xdr:spPr>
        <a:xfrm>
          <a:off x="221107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127017</xdr:rowOff>
    </xdr:from>
    <xdr:ext cx="469744" cy="259045"/>
    <xdr:sp macro="" textlink="">
      <xdr:nvSpPr>
        <xdr:cNvPr id="493" name="【認定こども園・幼稚園・保育所】&#10;一人当たり面積該当値テキスト"/>
        <xdr:cNvSpPr txBox="1"/>
      </xdr:nvSpPr>
      <xdr:spPr>
        <a:xfrm>
          <a:off x="22199600"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21590</xdr:rowOff>
    </xdr:from>
    <xdr:to>
      <xdr:col>112</xdr:col>
      <xdr:colOff>38100</xdr:colOff>
      <xdr:row>33</xdr:row>
      <xdr:rowOff>123190</xdr:rowOff>
    </xdr:to>
    <xdr:sp macro="" textlink="">
      <xdr:nvSpPr>
        <xdr:cNvPr id="494" name="楕円 493"/>
        <xdr:cNvSpPr/>
      </xdr:nvSpPr>
      <xdr:spPr>
        <a:xfrm>
          <a:off x="21272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53340</xdr:rowOff>
    </xdr:from>
    <xdr:to>
      <xdr:col>116</xdr:col>
      <xdr:colOff>63500</xdr:colOff>
      <xdr:row>33</xdr:row>
      <xdr:rowOff>72390</xdr:rowOff>
    </xdr:to>
    <xdr:cxnSp macro="">
      <xdr:nvCxnSpPr>
        <xdr:cNvPr id="495" name="直線コネクタ 494"/>
        <xdr:cNvCxnSpPr/>
      </xdr:nvCxnSpPr>
      <xdr:spPr>
        <a:xfrm flipV="1">
          <a:off x="21323300" y="57111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40640</xdr:rowOff>
    </xdr:from>
    <xdr:to>
      <xdr:col>107</xdr:col>
      <xdr:colOff>101600</xdr:colOff>
      <xdr:row>33</xdr:row>
      <xdr:rowOff>142240</xdr:rowOff>
    </xdr:to>
    <xdr:sp macro="" textlink="">
      <xdr:nvSpPr>
        <xdr:cNvPr id="496" name="楕円 495"/>
        <xdr:cNvSpPr/>
      </xdr:nvSpPr>
      <xdr:spPr>
        <a:xfrm>
          <a:off x="20383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72390</xdr:rowOff>
    </xdr:from>
    <xdr:to>
      <xdr:col>111</xdr:col>
      <xdr:colOff>177800</xdr:colOff>
      <xdr:row>33</xdr:row>
      <xdr:rowOff>91440</xdr:rowOff>
    </xdr:to>
    <xdr:cxnSp macro="">
      <xdr:nvCxnSpPr>
        <xdr:cNvPr id="497" name="直線コネクタ 496"/>
        <xdr:cNvCxnSpPr/>
      </xdr:nvCxnSpPr>
      <xdr:spPr>
        <a:xfrm flipV="1">
          <a:off x="20434300" y="5730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135890</xdr:rowOff>
    </xdr:from>
    <xdr:to>
      <xdr:col>102</xdr:col>
      <xdr:colOff>165100</xdr:colOff>
      <xdr:row>33</xdr:row>
      <xdr:rowOff>66040</xdr:rowOff>
    </xdr:to>
    <xdr:sp macro="" textlink="">
      <xdr:nvSpPr>
        <xdr:cNvPr id="498" name="楕円 497"/>
        <xdr:cNvSpPr/>
      </xdr:nvSpPr>
      <xdr:spPr>
        <a:xfrm>
          <a:off x="19494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15240</xdr:rowOff>
    </xdr:from>
    <xdr:to>
      <xdr:col>107</xdr:col>
      <xdr:colOff>50800</xdr:colOff>
      <xdr:row>33</xdr:row>
      <xdr:rowOff>91440</xdr:rowOff>
    </xdr:to>
    <xdr:cxnSp macro="">
      <xdr:nvCxnSpPr>
        <xdr:cNvPr id="499" name="直線コネクタ 498"/>
        <xdr:cNvCxnSpPr/>
      </xdr:nvCxnSpPr>
      <xdr:spPr>
        <a:xfrm>
          <a:off x="19545300" y="5673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151130</xdr:rowOff>
    </xdr:from>
    <xdr:to>
      <xdr:col>98</xdr:col>
      <xdr:colOff>38100</xdr:colOff>
      <xdr:row>33</xdr:row>
      <xdr:rowOff>81280</xdr:rowOff>
    </xdr:to>
    <xdr:sp macro="" textlink="">
      <xdr:nvSpPr>
        <xdr:cNvPr id="500" name="楕円 499"/>
        <xdr:cNvSpPr/>
      </xdr:nvSpPr>
      <xdr:spPr>
        <a:xfrm>
          <a:off x="18605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15240</xdr:rowOff>
    </xdr:from>
    <xdr:to>
      <xdr:col>102</xdr:col>
      <xdr:colOff>114300</xdr:colOff>
      <xdr:row>33</xdr:row>
      <xdr:rowOff>30480</xdr:rowOff>
    </xdr:to>
    <xdr:cxnSp macro="">
      <xdr:nvCxnSpPr>
        <xdr:cNvPr id="501" name="直線コネクタ 500"/>
        <xdr:cNvCxnSpPr/>
      </xdr:nvCxnSpPr>
      <xdr:spPr>
        <a:xfrm flipV="1">
          <a:off x="18656300" y="5673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502"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503" name="n_2aveValue【認定こども園・幼稚園・保育所】&#10;一人当たり面積"/>
        <xdr:cNvSpPr txBox="1"/>
      </xdr:nvSpPr>
      <xdr:spPr>
        <a:xfrm>
          <a:off x="20199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504" name="n_3aveValue【認定こども園・幼稚園・保育所】&#10;一人当たり面積"/>
        <xdr:cNvSpPr txBox="1"/>
      </xdr:nvSpPr>
      <xdr:spPr>
        <a:xfrm>
          <a:off x="19310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133367</xdr:rowOff>
    </xdr:from>
    <xdr:ext cx="469744" cy="259045"/>
    <xdr:sp macro="" textlink="">
      <xdr:nvSpPr>
        <xdr:cNvPr id="505" name="n_4aveValue【認定こども園・幼稚園・保育所】&#10;一人当たり面積"/>
        <xdr:cNvSpPr txBox="1"/>
      </xdr:nvSpPr>
      <xdr:spPr>
        <a:xfrm>
          <a:off x="18421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139717</xdr:rowOff>
    </xdr:from>
    <xdr:ext cx="469744" cy="259045"/>
    <xdr:sp macro="" textlink="">
      <xdr:nvSpPr>
        <xdr:cNvPr id="506" name="n_1mainValue【認定こども園・幼稚園・保育所】&#10;一人当たり面積"/>
        <xdr:cNvSpPr txBox="1"/>
      </xdr:nvSpPr>
      <xdr:spPr>
        <a:xfrm>
          <a:off x="21075727" y="54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158767</xdr:rowOff>
    </xdr:from>
    <xdr:ext cx="469744" cy="259045"/>
    <xdr:sp macro="" textlink="">
      <xdr:nvSpPr>
        <xdr:cNvPr id="507" name="n_2mainValue【認定こども園・幼稚園・保育所】&#10;一人当たり面積"/>
        <xdr:cNvSpPr txBox="1"/>
      </xdr:nvSpPr>
      <xdr:spPr>
        <a:xfrm>
          <a:off x="201994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82567</xdr:rowOff>
    </xdr:from>
    <xdr:ext cx="469744" cy="259045"/>
    <xdr:sp macro="" textlink="">
      <xdr:nvSpPr>
        <xdr:cNvPr id="508" name="n_3mainValue【認定こども園・幼稚園・保育所】&#10;一人当たり面積"/>
        <xdr:cNvSpPr txBox="1"/>
      </xdr:nvSpPr>
      <xdr:spPr>
        <a:xfrm>
          <a:off x="19310427"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97807</xdr:rowOff>
    </xdr:from>
    <xdr:ext cx="469744" cy="259045"/>
    <xdr:sp macro="" textlink="">
      <xdr:nvSpPr>
        <xdr:cNvPr id="509" name="n_4mainValue【認定こども園・幼稚園・保育所】&#10;一人当たり面積"/>
        <xdr:cNvSpPr txBox="1"/>
      </xdr:nvSpPr>
      <xdr:spPr>
        <a:xfrm>
          <a:off x="18421427"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32" name="直線コネクタ 5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34" name="直線コネクタ 5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36" name="直線コネクタ 5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5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38" name="フローチャート: 判断 5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39" name="フローチャート: 判断 5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40" name="フローチャート: 判断 5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41" name="フローチャート: 判断 5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2" name="フローチャート: 判断 5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116078</xdr:rowOff>
    </xdr:from>
    <xdr:to>
      <xdr:col>85</xdr:col>
      <xdr:colOff>177800</xdr:colOff>
      <xdr:row>64</xdr:row>
      <xdr:rowOff>46228</xdr:rowOff>
    </xdr:to>
    <xdr:sp macro="" textlink="">
      <xdr:nvSpPr>
        <xdr:cNvPr id="548" name="楕円 547"/>
        <xdr:cNvSpPr/>
      </xdr:nvSpPr>
      <xdr:spPr>
        <a:xfrm>
          <a:off x="162687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31005</xdr:rowOff>
    </xdr:from>
    <xdr:ext cx="405111" cy="259045"/>
    <xdr:sp macro="" textlink="">
      <xdr:nvSpPr>
        <xdr:cNvPr id="549" name="【学校施設】&#10;有形固定資産減価償却率該当値テキスト"/>
        <xdr:cNvSpPr txBox="1"/>
      </xdr:nvSpPr>
      <xdr:spPr>
        <a:xfrm>
          <a:off x="16357600" y="1083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95504</xdr:rowOff>
    </xdr:from>
    <xdr:to>
      <xdr:col>81</xdr:col>
      <xdr:colOff>101600</xdr:colOff>
      <xdr:row>64</xdr:row>
      <xdr:rowOff>25654</xdr:rowOff>
    </xdr:to>
    <xdr:sp macro="" textlink="">
      <xdr:nvSpPr>
        <xdr:cNvPr id="550" name="楕円 549"/>
        <xdr:cNvSpPr/>
      </xdr:nvSpPr>
      <xdr:spPr>
        <a:xfrm>
          <a:off x="15430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146304</xdr:rowOff>
    </xdr:from>
    <xdr:to>
      <xdr:col>85</xdr:col>
      <xdr:colOff>127000</xdr:colOff>
      <xdr:row>63</xdr:row>
      <xdr:rowOff>166878</xdr:rowOff>
    </xdr:to>
    <xdr:cxnSp macro="">
      <xdr:nvCxnSpPr>
        <xdr:cNvPr id="551" name="直線コネクタ 550"/>
        <xdr:cNvCxnSpPr/>
      </xdr:nvCxnSpPr>
      <xdr:spPr>
        <a:xfrm>
          <a:off x="15481300" y="109476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90932</xdr:rowOff>
    </xdr:from>
    <xdr:to>
      <xdr:col>76</xdr:col>
      <xdr:colOff>165100</xdr:colOff>
      <xdr:row>64</xdr:row>
      <xdr:rowOff>21082</xdr:rowOff>
    </xdr:to>
    <xdr:sp macro="" textlink="">
      <xdr:nvSpPr>
        <xdr:cNvPr id="552" name="楕円 551"/>
        <xdr:cNvSpPr/>
      </xdr:nvSpPr>
      <xdr:spPr>
        <a:xfrm>
          <a:off x="14541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141732</xdr:rowOff>
    </xdr:from>
    <xdr:to>
      <xdr:col>81</xdr:col>
      <xdr:colOff>50800</xdr:colOff>
      <xdr:row>63</xdr:row>
      <xdr:rowOff>146304</xdr:rowOff>
    </xdr:to>
    <xdr:cxnSp macro="">
      <xdr:nvCxnSpPr>
        <xdr:cNvPr id="553" name="直線コネクタ 552"/>
        <xdr:cNvCxnSpPr/>
      </xdr:nvCxnSpPr>
      <xdr:spPr>
        <a:xfrm>
          <a:off x="14592300" y="109430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81788</xdr:rowOff>
    </xdr:from>
    <xdr:to>
      <xdr:col>72</xdr:col>
      <xdr:colOff>38100</xdr:colOff>
      <xdr:row>64</xdr:row>
      <xdr:rowOff>11938</xdr:rowOff>
    </xdr:to>
    <xdr:sp macro="" textlink="">
      <xdr:nvSpPr>
        <xdr:cNvPr id="554" name="楕円 553"/>
        <xdr:cNvSpPr/>
      </xdr:nvSpPr>
      <xdr:spPr>
        <a:xfrm>
          <a:off x="13652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132588</xdr:rowOff>
    </xdr:from>
    <xdr:to>
      <xdr:col>76</xdr:col>
      <xdr:colOff>114300</xdr:colOff>
      <xdr:row>63</xdr:row>
      <xdr:rowOff>141732</xdr:rowOff>
    </xdr:to>
    <xdr:cxnSp macro="">
      <xdr:nvCxnSpPr>
        <xdr:cNvPr id="555" name="直線コネクタ 554"/>
        <xdr:cNvCxnSpPr/>
      </xdr:nvCxnSpPr>
      <xdr:spPr>
        <a:xfrm>
          <a:off x="13703300" y="109339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54356</xdr:rowOff>
    </xdr:from>
    <xdr:to>
      <xdr:col>67</xdr:col>
      <xdr:colOff>101600</xdr:colOff>
      <xdr:row>63</xdr:row>
      <xdr:rowOff>155956</xdr:rowOff>
    </xdr:to>
    <xdr:sp macro="" textlink="">
      <xdr:nvSpPr>
        <xdr:cNvPr id="556" name="楕円 555"/>
        <xdr:cNvSpPr/>
      </xdr:nvSpPr>
      <xdr:spPr>
        <a:xfrm>
          <a:off x="12763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105156</xdr:rowOff>
    </xdr:from>
    <xdr:to>
      <xdr:col>71</xdr:col>
      <xdr:colOff>177800</xdr:colOff>
      <xdr:row>63</xdr:row>
      <xdr:rowOff>132588</xdr:rowOff>
    </xdr:to>
    <xdr:cxnSp macro="">
      <xdr:nvCxnSpPr>
        <xdr:cNvPr id="557" name="直線コネクタ 556"/>
        <xdr:cNvCxnSpPr/>
      </xdr:nvCxnSpPr>
      <xdr:spPr>
        <a:xfrm>
          <a:off x="12814300" y="1090650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5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5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5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61"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16781</xdr:rowOff>
    </xdr:from>
    <xdr:ext cx="405111" cy="259045"/>
    <xdr:sp macro="" textlink="">
      <xdr:nvSpPr>
        <xdr:cNvPr id="562" name="n_1mainValue【学校施設】&#10;有形固定資産減価償却率"/>
        <xdr:cNvSpPr txBox="1"/>
      </xdr:nvSpPr>
      <xdr:spPr>
        <a:xfrm>
          <a:off x="15266044" y="1098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12209</xdr:rowOff>
    </xdr:from>
    <xdr:ext cx="405111" cy="259045"/>
    <xdr:sp macro="" textlink="">
      <xdr:nvSpPr>
        <xdr:cNvPr id="563" name="n_2mainValue【学校施設】&#10;有形固定資産減価償却率"/>
        <xdr:cNvSpPr txBox="1"/>
      </xdr:nvSpPr>
      <xdr:spPr>
        <a:xfrm>
          <a:off x="14389744" y="109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3065</xdr:rowOff>
    </xdr:from>
    <xdr:ext cx="405111" cy="259045"/>
    <xdr:sp macro="" textlink="">
      <xdr:nvSpPr>
        <xdr:cNvPr id="564" name="n_3mainValue【学校施設】&#10;有形固定資産減価償却率"/>
        <xdr:cNvSpPr txBox="1"/>
      </xdr:nvSpPr>
      <xdr:spPr>
        <a:xfrm>
          <a:off x="13500744" y="1097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147083</xdr:rowOff>
    </xdr:from>
    <xdr:ext cx="405111" cy="259045"/>
    <xdr:sp macro="" textlink="">
      <xdr:nvSpPr>
        <xdr:cNvPr id="565" name="n_4mainValue【学校施設】&#10;有形固定資産減価償却率"/>
        <xdr:cNvSpPr txBox="1"/>
      </xdr:nvSpPr>
      <xdr:spPr>
        <a:xfrm>
          <a:off x="12611744" y="1094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0" name="直線コネクタ 5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2" name="直線コネクタ 5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4" name="直線コネクタ 5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595"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6" name="フローチャート: 判断 5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7" name="フローチャート: 判断 5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8" name="フローチャート: 判断 5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99" name="フローチャート: 判断 5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0" name="フローチャート: 判断 5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58547</xdr:rowOff>
    </xdr:from>
    <xdr:to>
      <xdr:col>116</xdr:col>
      <xdr:colOff>114300</xdr:colOff>
      <xdr:row>63</xdr:row>
      <xdr:rowOff>160147</xdr:rowOff>
    </xdr:to>
    <xdr:sp macro="" textlink="">
      <xdr:nvSpPr>
        <xdr:cNvPr id="606" name="楕円 605"/>
        <xdr:cNvSpPr/>
      </xdr:nvSpPr>
      <xdr:spPr>
        <a:xfrm>
          <a:off x="221107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144924</xdr:rowOff>
    </xdr:from>
    <xdr:ext cx="469744" cy="259045"/>
    <xdr:sp macro="" textlink="">
      <xdr:nvSpPr>
        <xdr:cNvPr id="607" name="【学校施設】&#10;一人当たり面積該当値テキスト"/>
        <xdr:cNvSpPr txBox="1"/>
      </xdr:nvSpPr>
      <xdr:spPr>
        <a:xfrm>
          <a:off x="22199600" y="107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65405</xdr:rowOff>
    </xdr:from>
    <xdr:to>
      <xdr:col>112</xdr:col>
      <xdr:colOff>38100</xdr:colOff>
      <xdr:row>63</xdr:row>
      <xdr:rowOff>167005</xdr:rowOff>
    </xdr:to>
    <xdr:sp macro="" textlink="">
      <xdr:nvSpPr>
        <xdr:cNvPr id="608" name="楕円 607"/>
        <xdr:cNvSpPr/>
      </xdr:nvSpPr>
      <xdr:spPr>
        <a:xfrm>
          <a:off x="21272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109347</xdr:rowOff>
    </xdr:from>
    <xdr:to>
      <xdr:col>116</xdr:col>
      <xdr:colOff>63500</xdr:colOff>
      <xdr:row>63</xdr:row>
      <xdr:rowOff>116205</xdr:rowOff>
    </xdr:to>
    <xdr:cxnSp macro="">
      <xdr:nvCxnSpPr>
        <xdr:cNvPr id="609" name="直線コネクタ 608"/>
        <xdr:cNvCxnSpPr/>
      </xdr:nvCxnSpPr>
      <xdr:spPr>
        <a:xfrm flipV="1">
          <a:off x="21323300" y="1091069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72263</xdr:rowOff>
    </xdr:from>
    <xdr:to>
      <xdr:col>107</xdr:col>
      <xdr:colOff>101600</xdr:colOff>
      <xdr:row>64</xdr:row>
      <xdr:rowOff>2413</xdr:rowOff>
    </xdr:to>
    <xdr:sp macro="" textlink="">
      <xdr:nvSpPr>
        <xdr:cNvPr id="610" name="楕円 609"/>
        <xdr:cNvSpPr/>
      </xdr:nvSpPr>
      <xdr:spPr>
        <a:xfrm>
          <a:off x="20383500" y="10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116205</xdr:rowOff>
    </xdr:from>
    <xdr:to>
      <xdr:col>111</xdr:col>
      <xdr:colOff>177800</xdr:colOff>
      <xdr:row>63</xdr:row>
      <xdr:rowOff>123063</xdr:rowOff>
    </xdr:to>
    <xdr:cxnSp macro="">
      <xdr:nvCxnSpPr>
        <xdr:cNvPr id="611" name="直線コネクタ 610"/>
        <xdr:cNvCxnSpPr/>
      </xdr:nvCxnSpPr>
      <xdr:spPr>
        <a:xfrm flipV="1">
          <a:off x="20434300" y="1091755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70739</xdr:rowOff>
    </xdr:from>
    <xdr:to>
      <xdr:col>102</xdr:col>
      <xdr:colOff>165100</xdr:colOff>
      <xdr:row>64</xdr:row>
      <xdr:rowOff>889</xdr:rowOff>
    </xdr:to>
    <xdr:sp macro="" textlink="">
      <xdr:nvSpPr>
        <xdr:cNvPr id="612" name="楕円 611"/>
        <xdr:cNvSpPr/>
      </xdr:nvSpPr>
      <xdr:spPr>
        <a:xfrm>
          <a:off x="19494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121539</xdr:rowOff>
    </xdr:from>
    <xdr:to>
      <xdr:col>107</xdr:col>
      <xdr:colOff>50800</xdr:colOff>
      <xdr:row>63</xdr:row>
      <xdr:rowOff>123063</xdr:rowOff>
    </xdr:to>
    <xdr:cxnSp macro="">
      <xdr:nvCxnSpPr>
        <xdr:cNvPr id="613" name="直線コネクタ 612"/>
        <xdr:cNvCxnSpPr/>
      </xdr:nvCxnSpPr>
      <xdr:spPr>
        <a:xfrm>
          <a:off x="19545300" y="109228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82931</xdr:rowOff>
    </xdr:from>
    <xdr:to>
      <xdr:col>98</xdr:col>
      <xdr:colOff>38100</xdr:colOff>
      <xdr:row>64</xdr:row>
      <xdr:rowOff>13081</xdr:rowOff>
    </xdr:to>
    <xdr:sp macro="" textlink="">
      <xdr:nvSpPr>
        <xdr:cNvPr id="614" name="楕円 613"/>
        <xdr:cNvSpPr/>
      </xdr:nvSpPr>
      <xdr:spPr>
        <a:xfrm>
          <a:off x="18605500" y="108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121539</xdr:rowOff>
    </xdr:from>
    <xdr:to>
      <xdr:col>102</xdr:col>
      <xdr:colOff>114300</xdr:colOff>
      <xdr:row>63</xdr:row>
      <xdr:rowOff>133731</xdr:rowOff>
    </xdr:to>
    <xdr:cxnSp macro="">
      <xdr:nvCxnSpPr>
        <xdr:cNvPr id="615" name="直線コネクタ 614"/>
        <xdr:cNvCxnSpPr/>
      </xdr:nvCxnSpPr>
      <xdr:spPr>
        <a:xfrm flipV="1">
          <a:off x="18656300" y="1092288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616"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17"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618"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619"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158132</xdr:rowOff>
    </xdr:from>
    <xdr:ext cx="469744" cy="259045"/>
    <xdr:sp macro="" textlink="">
      <xdr:nvSpPr>
        <xdr:cNvPr id="620" name="n_1mainValue【学校施設】&#10;一人当たり面積"/>
        <xdr:cNvSpPr txBox="1"/>
      </xdr:nvSpPr>
      <xdr:spPr>
        <a:xfrm>
          <a:off x="210757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164990</xdr:rowOff>
    </xdr:from>
    <xdr:ext cx="469744" cy="259045"/>
    <xdr:sp macro="" textlink="">
      <xdr:nvSpPr>
        <xdr:cNvPr id="621" name="n_2mainValue【学校施設】&#10;一人当たり面積"/>
        <xdr:cNvSpPr txBox="1"/>
      </xdr:nvSpPr>
      <xdr:spPr>
        <a:xfrm>
          <a:off x="20199427" y="109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163466</xdr:rowOff>
    </xdr:from>
    <xdr:ext cx="469744" cy="259045"/>
    <xdr:sp macro="" textlink="">
      <xdr:nvSpPr>
        <xdr:cNvPr id="622" name="n_3mainValue【学校施設】&#10;一人当たり面積"/>
        <xdr:cNvSpPr txBox="1"/>
      </xdr:nvSpPr>
      <xdr:spPr>
        <a:xfrm>
          <a:off x="19310427"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4208</xdr:rowOff>
    </xdr:from>
    <xdr:ext cx="469744" cy="259045"/>
    <xdr:sp macro="" textlink="">
      <xdr:nvSpPr>
        <xdr:cNvPr id="623" name="n_4mainValue【学校施設】&#10;一人当たり面積"/>
        <xdr:cNvSpPr txBox="1"/>
      </xdr:nvSpPr>
      <xdr:spPr>
        <a:xfrm>
          <a:off x="18421427" y="109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48" name="直線コネクタ 6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52" name="直線コネクタ 6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653"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54" name="フローチャート: 判断 6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55" name="フローチャート: 判断 6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56" name="フローチャート: 判断 6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7" name="フローチャート: 判断 6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58" name="フローチャート: 判断 6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61595</xdr:rowOff>
    </xdr:from>
    <xdr:to>
      <xdr:col>85</xdr:col>
      <xdr:colOff>177800</xdr:colOff>
      <xdr:row>86</xdr:row>
      <xdr:rowOff>163195</xdr:rowOff>
    </xdr:to>
    <xdr:sp macro="" textlink="">
      <xdr:nvSpPr>
        <xdr:cNvPr id="664" name="楕円 663"/>
        <xdr:cNvSpPr/>
      </xdr:nvSpPr>
      <xdr:spPr>
        <a:xfrm>
          <a:off x="162687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147972</xdr:rowOff>
    </xdr:from>
    <xdr:ext cx="405111" cy="259045"/>
    <xdr:sp macro="" textlink="">
      <xdr:nvSpPr>
        <xdr:cNvPr id="665" name="【児童館】&#10;有形固定資産減価償却率該当値テキスト"/>
        <xdr:cNvSpPr txBox="1"/>
      </xdr:nvSpPr>
      <xdr:spPr>
        <a:xfrm>
          <a:off x="16357600" y="1472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10161</xdr:rowOff>
    </xdr:from>
    <xdr:to>
      <xdr:col>81</xdr:col>
      <xdr:colOff>101600</xdr:colOff>
      <xdr:row>86</xdr:row>
      <xdr:rowOff>111761</xdr:rowOff>
    </xdr:to>
    <xdr:sp macro="" textlink="">
      <xdr:nvSpPr>
        <xdr:cNvPr id="666" name="楕円 665"/>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60961</xdr:rowOff>
    </xdr:from>
    <xdr:to>
      <xdr:col>85</xdr:col>
      <xdr:colOff>127000</xdr:colOff>
      <xdr:row>86</xdr:row>
      <xdr:rowOff>112395</xdr:rowOff>
    </xdr:to>
    <xdr:cxnSp macro="">
      <xdr:nvCxnSpPr>
        <xdr:cNvPr id="667" name="直線コネクタ 666"/>
        <xdr:cNvCxnSpPr/>
      </xdr:nvCxnSpPr>
      <xdr:spPr>
        <a:xfrm>
          <a:off x="15481300" y="148056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130175</xdr:rowOff>
    </xdr:from>
    <xdr:to>
      <xdr:col>76</xdr:col>
      <xdr:colOff>165100</xdr:colOff>
      <xdr:row>86</xdr:row>
      <xdr:rowOff>60325</xdr:rowOff>
    </xdr:to>
    <xdr:sp macro="" textlink="">
      <xdr:nvSpPr>
        <xdr:cNvPr id="668" name="楕円 667"/>
        <xdr:cNvSpPr/>
      </xdr:nvSpPr>
      <xdr:spPr>
        <a:xfrm>
          <a:off x="14541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9525</xdr:rowOff>
    </xdr:from>
    <xdr:to>
      <xdr:col>81</xdr:col>
      <xdr:colOff>50800</xdr:colOff>
      <xdr:row>86</xdr:row>
      <xdr:rowOff>60961</xdr:rowOff>
    </xdr:to>
    <xdr:cxnSp macro="">
      <xdr:nvCxnSpPr>
        <xdr:cNvPr id="669" name="直線コネクタ 668"/>
        <xdr:cNvCxnSpPr/>
      </xdr:nvCxnSpPr>
      <xdr:spPr>
        <a:xfrm>
          <a:off x="14592300" y="14754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78739</xdr:rowOff>
    </xdr:from>
    <xdr:to>
      <xdr:col>72</xdr:col>
      <xdr:colOff>38100</xdr:colOff>
      <xdr:row>86</xdr:row>
      <xdr:rowOff>8889</xdr:rowOff>
    </xdr:to>
    <xdr:sp macro="" textlink="">
      <xdr:nvSpPr>
        <xdr:cNvPr id="670" name="楕円 669"/>
        <xdr:cNvSpPr/>
      </xdr:nvSpPr>
      <xdr:spPr>
        <a:xfrm>
          <a:off x="1365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129539</xdr:rowOff>
    </xdr:from>
    <xdr:to>
      <xdr:col>76</xdr:col>
      <xdr:colOff>114300</xdr:colOff>
      <xdr:row>86</xdr:row>
      <xdr:rowOff>9525</xdr:rowOff>
    </xdr:to>
    <xdr:cxnSp macro="">
      <xdr:nvCxnSpPr>
        <xdr:cNvPr id="671" name="直線コネクタ 670"/>
        <xdr:cNvCxnSpPr/>
      </xdr:nvCxnSpPr>
      <xdr:spPr>
        <a:xfrm>
          <a:off x="13703300" y="147027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27305</xdr:rowOff>
    </xdr:from>
    <xdr:to>
      <xdr:col>67</xdr:col>
      <xdr:colOff>101600</xdr:colOff>
      <xdr:row>85</xdr:row>
      <xdr:rowOff>128905</xdr:rowOff>
    </xdr:to>
    <xdr:sp macro="" textlink="">
      <xdr:nvSpPr>
        <xdr:cNvPr id="672" name="楕円 671"/>
        <xdr:cNvSpPr/>
      </xdr:nvSpPr>
      <xdr:spPr>
        <a:xfrm>
          <a:off x="12763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78105</xdr:rowOff>
    </xdr:from>
    <xdr:to>
      <xdr:col>71</xdr:col>
      <xdr:colOff>177800</xdr:colOff>
      <xdr:row>85</xdr:row>
      <xdr:rowOff>129539</xdr:rowOff>
    </xdr:to>
    <xdr:cxnSp macro="">
      <xdr:nvCxnSpPr>
        <xdr:cNvPr id="673" name="直線コネクタ 672"/>
        <xdr:cNvCxnSpPr/>
      </xdr:nvCxnSpPr>
      <xdr:spPr>
        <a:xfrm>
          <a:off x="12814300" y="146513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674"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75"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676" name="n_3ave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677" name="n_4ave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102888</xdr:rowOff>
    </xdr:from>
    <xdr:ext cx="405111" cy="259045"/>
    <xdr:sp macro="" textlink="">
      <xdr:nvSpPr>
        <xdr:cNvPr id="678" name="n_1mainValue【児童館】&#10;有形固定資産減価償却率"/>
        <xdr:cNvSpPr txBox="1"/>
      </xdr:nvSpPr>
      <xdr:spPr>
        <a:xfrm>
          <a:off x="152660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51452</xdr:rowOff>
    </xdr:from>
    <xdr:ext cx="405111" cy="259045"/>
    <xdr:sp macro="" textlink="">
      <xdr:nvSpPr>
        <xdr:cNvPr id="679" name="n_2mainValue【児童館】&#10;有形固定資産減価償却率"/>
        <xdr:cNvSpPr txBox="1"/>
      </xdr:nvSpPr>
      <xdr:spPr>
        <a:xfrm>
          <a:off x="14389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xdr:rowOff>
    </xdr:from>
    <xdr:ext cx="405111" cy="259045"/>
    <xdr:sp macro="" textlink="">
      <xdr:nvSpPr>
        <xdr:cNvPr id="680" name="n_3mainValue【児童館】&#10;有形固定資産減価償却率"/>
        <xdr:cNvSpPr txBox="1"/>
      </xdr:nvSpPr>
      <xdr:spPr>
        <a:xfrm>
          <a:off x="13500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120032</xdr:rowOff>
    </xdr:from>
    <xdr:ext cx="405111" cy="259045"/>
    <xdr:sp macro="" textlink="">
      <xdr:nvSpPr>
        <xdr:cNvPr id="681" name="n_4mainValue【児童館】&#10;有形固定資産減価償却率"/>
        <xdr:cNvSpPr txBox="1"/>
      </xdr:nvSpPr>
      <xdr:spPr>
        <a:xfrm>
          <a:off x="12611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707" name="直線コネクタ 7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9" name="直線コネクタ 7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7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711" name="直線コネクタ 7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12"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13" name="フローチャート: 判断 7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14" name="フローチャート: 判断 7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5" name="フローチャート: 判断 7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6" name="フローチャート: 判断 7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17" name="フローチャート: 判断 716"/>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3" name="楕円 722"/>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24"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5" name="楕円 724"/>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6" name="直線コネクタ 725"/>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7" name="楕円 726"/>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8" name="直線コネクタ 727"/>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9" name="楕円 728"/>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30" name="直線コネクタ 729"/>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1" name="楕円 730"/>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2" name="直線コネクタ 731"/>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733"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3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736" name="n_4ave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7"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8"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9"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0"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65" name="直線コネクタ 7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67" name="直線コネクタ 7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69" name="直線コネクタ 7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41927</xdr:rowOff>
    </xdr:from>
    <xdr:ext cx="405111" cy="259045"/>
    <xdr:sp macro="" textlink="">
      <xdr:nvSpPr>
        <xdr:cNvPr id="770" name="【公民館】&#10;有形固定資産減価償却率平均値テキスト"/>
        <xdr:cNvSpPr txBox="1"/>
      </xdr:nvSpPr>
      <xdr:spPr>
        <a:xfrm>
          <a:off x="16357600" y="1787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71" name="フローチャート: 判断 7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2" name="フローチャート: 判断 7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73" name="フローチャート: 判断 7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74" name="フローチャート: 判断 7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75" name="フローチャート: 判断 774"/>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33020</xdr:rowOff>
    </xdr:from>
    <xdr:to>
      <xdr:col>85</xdr:col>
      <xdr:colOff>177800</xdr:colOff>
      <xdr:row>102</xdr:row>
      <xdr:rowOff>134620</xdr:rowOff>
    </xdr:to>
    <xdr:sp macro="" textlink="">
      <xdr:nvSpPr>
        <xdr:cNvPr id="781" name="楕円 780"/>
        <xdr:cNvSpPr/>
      </xdr:nvSpPr>
      <xdr:spPr>
        <a:xfrm>
          <a:off x="16268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55897</xdr:rowOff>
    </xdr:from>
    <xdr:ext cx="405111" cy="259045"/>
    <xdr:sp macro="" textlink="">
      <xdr:nvSpPr>
        <xdr:cNvPr id="782" name="【公民館】&#10;有形固定資産減価償却率該当値テキスト"/>
        <xdr:cNvSpPr txBox="1"/>
      </xdr:nvSpPr>
      <xdr:spPr>
        <a:xfrm>
          <a:off x="163576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44450</xdr:rowOff>
    </xdr:from>
    <xdr:to>
      <xdr:col>81</xdr:col>
      <xdr:colOff>101600</xdr:colOff>
      <xdr:row>102</xdr:row>
      <xdr:rowOff>146050</xdr:rowOff>
    </xdr:to>
    <xdr:sp macro="" textlink="">
      <xdr:nvSpPr>
        <xdr:cNvPr id="783" name="楕円 782"/>
        <xdr:cNvSpPr/>
      </xdr:nvSpPr>
      <xdr:spPr>
        <a:xfrm>
          <a:off x="15430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83820</xdr:rowOff>
    </xdr:from>
    <xdr:to>
      <xdr:col>85</xdr:col>
      <xdr:colOff>127000</xdr:colOff>
      <xdr:row>102</xdr:row>
      <xdr:rowOff>95250</xdr:rowOff>
    </xdr:to>
    <xdr:cxnSp macro="">
      <xdr:nvCxnSpPr>
        <xdr:cNvPr id="784" name="直線コネクタ 783"/>
        <xdr:cNvCxnSpPr/>
      </xdr:nvCxnSpPr>
      <xdr:spPr>
        <a:xfrm flipV="1">
          <a:off x="15481300" y="17571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46355</xdr:rowOff>
    </xdr:from>
    <xdr:to>
      <xdr:col>76</xdr:col>
      <xdr:colOff>165100</xdr:colOff>
      <xdr:row>102</xdr:row>
      <xdr:rowOff>147955</xdr:rowOff>
    </xdr:to>
    <xdr:sp macro="" textlink="">
      <xdr:nvSpPr>
        <xdr:cNvPr id="785" name="楕円 784"/>
        <xdr:cNvSpPr/>
      </xdr:nvSpPr>
      <xdr:spPr>
        <a:xfrm>
          <a:off x="14541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95250</xdr:rowOff>
    </xdr:from>
    <xdr:to>
      <xdr:col>81</xdr:col>
      <xdr:colOff>50800</xdr:colOff>
      <xdr:row>102</xdr:row>
      <xdr:rowOff>97155</xdr:rowOff>
    </xdr:to>
    <xdr:cxnSp macro="">
      <xdr:nvCxnSpPr>
        <xdr:cNvPr id="786" name="直線コネクタ 785"/>
        <xdr:cNvCxnSpPr/>
      </xdr:nvCxnSpPr>
      <xdr:spPr>
        <a:xfrm flipV="1">
          <a:off x="14592300" y="17583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160655</xdr:rowOff>
    </xdr:from>
    <xdr:to>
      <xdr:col>72</xdr:col>
      <xdr:colOff>38100</xdr:colOff>
      <xdr:row>102</xdr:row>
      <xdr:rowOff>90805</xdr:rowOff>
    </xdr:to>
    <xdr:sp macro="" textlink="">
      <xdr:nvSpPr>
        <xdr:cNvPr id="787" name="楕円 786"/>
        <xdr:cNvSpPr/>
      </xdr:nvSpPr>
      <xdr:spPr>
        <a:xfrm>
          <a:off x="13652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40005</xdr:rowOff>
    </xdr:from>
    <xdr:to>
      <xdr:col>76</xdr:col>
      <xdr:colOff>114300</xdr:colOff>
      <xdr:row>102</xdr:row>
      <xdr:rowOff>97155</xdr:rowOff>
    </xdr:to>
    <xdr:cxnSp macro="">
      <xdr:nvCxnSpPr>
        <xdr:cNvPr id="788" name="直線コネクタ 787"/>
        <xdr:cNvCxnSpPr/>
      </xdr:nvCxnSpPr>
      <xdr:spPr>
        <a:xfrm>
          <a:off x="13703300" y="175279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114936</xdr:rowOff>
    </xdr:from>
    <xdr:to>
      <xdr:col>67</xdr:col>
      <xdr:colOff>101600</xdr:colOff>
      <xdr:row>102</xdr:row>
      <xdr:rowOff>45086</xdr:rowOff>
    </xdr:to>
    <xdr:sp macro="" textlink="">
      <xdr:nvSpPr>
        <xdr:cNvPr id="789" name="楕円 788"/>
        <xdr:cNvSpPr/>
      </xdr:nvSpPr>
      <xdr:spPr>
        <a:xfrm>
          <a:off x="12763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165736</xdr:rowOff>
    </xdr:from>
    <xdr:to>
      <xdr:col>71</xdr:col>
      <xdr:colOff>177800</xdr:colOff>
      <xdr:row>102</xdr:row>
      <xdr:rowOff>40005</xdr:rowOff>
    </xdr:to>
    <xdr:cxnSp macro="">
      <xdr:nvCxnSpPr>
        <xdr:cNvPr id="790" name="直線コネクタ 789"/>
        <xdr:cNvCxnSpPr/>
      </xdr:nvCxnSpPr>
      <xdr:spPr>
        <a:xfrm>
          <a:off x="12814300" y="174821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91"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92"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793" name="n_3aveValue【公民館】&#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794" name="n_4aveValue【公民館】&#10;有形固定資産減価償却率"/>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162577</xdr:rowOff>
    </xdr:from>
    <xdr:ext cx="405111" cy="259045"/>
    <xdr:sp macro="" textlink="">
      <xdr:nvSpPr>
        <xdr:cNvPr id="795" name="n_1mainValue【公民館】&#10;有形固定資産減価償却率"/>
        <xdr:cNvSpPr txBox="1"/>
      </xdr:nvSpPr>
      <xdr:spPr>
        <a:xfrm>
          <a:off x="152660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164482</xdr:rowOff>
    </xdr:from>
    <xdr:ext cx="405111" cy="259045"/>
    <xdr:sp macro="" textlink="">
      <xdr:nvSpPr>
        <xdr:cNvPr id="796" name="n_2mainValue【公民館】&#10;有形固定資産減価償却率"/>
        <xdr:cNvSpPr txBox="1"/>
      </xdr:nvSpPr>
      <xdr:spPr>
        <a:xfrm>
          <a:off x="14389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107332</xdr:rowOff>
    </xdr:from>
    <xdr:ext cx="405111" cy="259045"/>
    <xdr:sp macro="" textlink="">
      <xdr:nvSpPr>
        <xdr:cNvPr id="797" name="n_3mainValue【公民館】&#10;有形固定資産減価償却率"/>
        <xdr:cNvSpPr txBox="1"/>
      </xdr:nvSpPr>
      <xdr:spPr>
        <a:xfrm>
          <a:off x="135007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61613</xdr:rowOff>
    </xdr:from>
    <xdr:ext cx="405111" cy="259045"/>
    <xdr:sp macro="" textlink="">
      <xdr:nvSpPr>
        <xdr:cNvPr id="798" name="n_4mainValue【公民館】&#10;有形固定資産減価償却率"/>
        <xdr:cNvSpPr txBox="1"/>
      </xdr:nvSpPr>
      <xdr:spPr>
        <a:xfrm>
          <a:off x="12611744"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24" name="直線コネクタ 8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6" name="直線コネクタ 8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28" name="直線コネクタ 8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829" name="【公民館】&#10;一人当たり面積平均値テキスト"/>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30" name="フローチャート: 判断 8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31" name="フローチャート: 判断 8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32" name="フローチャート: 判断 8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33" name="フローチャート: 判断 8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34" name="フローチャート: 判断 8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840" name="楕円 839"/>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152779</xdr:rowOff>
    </xdr:from>
    <xdr:ext cx="469744" cy="259045"/>
    <xdr:sp macro="" textlink="">
      <xdr:nvSpPr>
        <xdr:cNvPr id="841" name="【公民館】&#10;一人当たり面積該当値テキスト"/>
        <xdr:cNvSpPr txBox="1"/>
      </xdr:nvSpPr>
      <xdr:spPr>
        <a:xfrm>
          <a:off x="22199600" y="181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135345</xdr:rowOff>
    </xdr:from>
    <xdr:to>
      <xdr:col>112</xdr:col>
      <xdr:colOff>38100</xdr:colOff>
      <xdr:row>107</xdr:row>
      <xdr:rowOff>65495</xdr:rowOff>
    </xdr:to>
    <xdr:sp macro="" textlink="">
      <xdr:nvSpPr>
        <xdr:cNvPr id="842" name="楕円 841"/>
        <xdr:cNvSpPr/>
      </xdr:nvSpPr>
      <xdr:spPr>
        <a:xfrm>
          <a:off x="21272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14695</xdr:rowOff>
    </xdr:to>
    <xdr:cxnSp macro="">
      <xdr:nvCxnSpPr>
        <xdr:cNvPr id="843" name="直線コネクタ 842"/>
        <xdr:cNvCxnSpPr/>
      </xdr:nvCxnSpPr>
      <xdr:spPr>
        <a:xfrm flipV="1">
          <a:off x="21323300" y="1835440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44" name="楕円 843"/>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14695</xdr:rowOff>
    </xdr:from>
    <xdr:to>
      <xdr:col>111</xdr:col>
      <xdr:colOff>177800</xdr:colOff>
      <xdr:row>107</xdr:row>
      <xdr:rowOff>19050</xdr:rowOff>
    </xdr:to>
    <xdr:cxnSp macro="">
      <xdr:nvCxnSpPr>
        <xdr:cNvPr id="845" name="直線コネクタ 844"/>
        <xdr:cNvCxnSpPr/>
      </xdr:nvCxnSpPr>
      <xdr:spPr>
        <a:xfrm flipV="1">
          <a:off x="20434300" y="183598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141877</xdr:rowOff>
    </xdr:from>
    <xdr:to>
      <xdr:col>102</xdr:col>
      <xdr:colOff>165100</xdr:colOff>
      <xdr:row>107</xdr:row>
      <xdr:rowOff>72027</xdr:rowOff>
    </xdr:to>
    <xdr:sp macro="" textlink="">
      <xdr:nvSpPr>
        <xdr:cNvPr id="846" name="楕円 845"/>
        <xdr:cNvSpPr/>
      </xdr:nvSpPr>
      <xdr:spPr>
        <a:xfrm>
          <a:off x="19494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21227</xdr:rowOff>
    </xdr:to>
    <xdr:cxnSp macro="">
      <xdr:nvCxnSpPr>
        <xdr:cNvPr id="847" name="直線コネクタ 846"/>
        <xdr:cNvCxnSpPr/>
      </xdr:nvCxnSpPr>
      <xdr:spPr>
        <a:xfrm flipV="1">
          <a:off x="19545300" y="183642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48" name="楕円 847"/>
        <xdr:cNvSpPr/>
      </xdr:nvSpPr>
      <xdr:spPr>
        <a:xfrm>
          <a:off x="18605500" y="18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21227</xdr:rowOff>
    </xdr:from>
    <xdr:to>
      <xdr:col>102</xdr:col>
      <xdr:colOff>114300</xdr:colOff>
      <xdr:row>107</xdr:row>
      <xdr:rowOff>23405</xdr:rowOff>
    </xdr:to>
    <xdr:cxnSp macro="">
      <xdr:nvCxnSpPr>
        <xdr:cNvPr id="849" name="直線コネクタ 848"/>
        <xdr:cNvCxnSpPr/>
      </xdr:nvCxnSpPr>
      <xdr:spPr>
        <a:xfrm flipV="1">
          <a:off x="18656300" y="183663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850" name="n_1ave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851" name="n_2aveValue【公民館】&#10;一人当たり面積"/>
        <xdr:cNvSpPr txBox="1"/>
      </xdr:nvSpPr>
      <xdr:spPr>
        <a:xfrm>
          <a:off x="20199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852" name="n_3aveValue【公民館】&#10;一人当たり面積"/>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853" name="n_4aveValue【公民館】&#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82022</xdr:rowOff>
    </xdr:from>
    <xdr:ext cx="469744" cy="259045"/>
    <xdr:sp macro="" textlink="">
      <xdr:nvSpPr>
        <xdr:cNvPr id="854" name="n_1mainValue【公民館】&#10;一人当たり面積"/>
        <xdr:cNvSpPr txBox="1"/>
      </xdr:nvSpPr>
      <xdr:spPr>
        <a:xfrm>
          <a:off x="21075727" y="1808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855" name="n_2mainValue【公民館】&#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88554</xdr:rowOff>
    </xdr:from>
    <xdr:ext cx="469744" cy="259045"/>
    <xdr:sp macro="" textlink="">
      <xdr:nvSpPr>
        <xdr:cNvPr id="856" name="n_3mainValue【公民館】&#10;一人当たり面積"/>
        <xdr:cNvSpPr txBox="1"/>
      </xdr:nvSpPr>
      <xdr:spPr>
        <a:xfrm>
          <a:off x="19310427" y="180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857" name="n_4mainValue【公民館】&#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公民館を除き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インフラ資産、公共建築物共に有形固定資産減価償却率は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する傾向である。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また、可住地面積１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k</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㎡あたりの人口は、令和２年１月１日現在で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人となっており、県内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番目と低くなっている。そのため、各施設の１人当たりの資産額や道路延長などは、県内平均よりも高い数値となっている。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中でも、学校施設、児童館の有形固定資産減価償却率は、当市のセグメント別で比較すると高い数値となっている。これは既存建築物の老朽化が他のセグメントよりも進んでいることを示しているが、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令和３年２月に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浜岡中学校の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改築が完了したことから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今後数値は改善される見込みである。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また、児童館については、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令和９年度には築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年を迎えるため、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や地区センター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等の施設と合併し、機能を集約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することを検討している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いずれにしても、こういった状況を踏まえ、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令和３年度に公共施設等総合管理計画の見直しを行い、計画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に沿って資産の長寿命化を図るとともに、「事後保全」から「予防保全」に転換していくなど、ライフサイクルコストの縮減に努めていく。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さらに、公共建築物の更新の際には、公共施設の多機能化や複合化などを推進していく。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32,305
31,210
65.56
19,069,305
18,531,647
287,298
8,775,239
4,278,452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23421</xdr:rowOff>
    </xdr:from>
    <xdr:ext cx="405111" cy="259045"/>
    <xdr:sp macro="" textlink="">
      <xdr:nvSpPr>
        <xdr:cNvPr id="75" name="【図書館】&#10;有形固定資産減価償却率該当値テキスト"/>
        <xdr:cNvSpPr txBox="1"/>
      </xdr:nvSpPr>
      <xdr:spPr>
        <a:xfrm>
          <a:off x="4673600"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6" name="楕円 75"/>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95794</xdr:rowOff>
    </xdr:to>
    <xdr:cxnSp macro="">
      <xdr:nvCxnSpPr>
        <xdr:cNvPr id="77" name="直線コネクタ 76"/>
        <xdr:cNvCxnSpPr/>
      </xdr:nvCxnSpPr>
      <xdr:spPr>
        <a:xfrm>
          <a:off x="3797300" y="64312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164193</xdr:rowOff>
    </xdr:from>
    <xdr:to>
      <xdr:col>15</xdr:col>
      <xdr:colOff>101600</xdr:colOff>
      <xdr:row>37</xdr:row>
      <xdr:rowOff>94343</xdr:rowOff>
    </xdr:to>
    <xdr:sp macro="" textlink="">
      <xdr:nvSpPr>
        <xdr:cNvPr id="78" name="楕円 77"/>
        <xdr:cNvSpPr/>
      </xdr:nvSpPr>
      <xdr:spPr>
        <a:xfrm>
          <a:off x="2857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87630</xdr:rowOff>
    </xdr:to>
    <xdr:cxnSp macro="">
      <xdr:nvCxnSpPr>
        <xdr:cNvPr id="79" name="直線コネクタ 78"/>
        <xdr:cNvCxnSpPr/>
      </xdr:nvCxnSpPr>
      <xdr:spPr>
        <a:xfrm>
          <a:off x="2908300" y="63871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134801</xdr:rowOff>
    </xdr:from>
    <xdr:to>
      <xdr:col>10</xdr:col>
      <xdr:colOff>165100</xdr:colOff>
      <xdr:row>37</xdr:row>
      <xdr:rowOff>64951</xdr:rowOff>
    </xdr:to>
    <xdr:sp macro="" textlink="">
      <xdr:nvSpPr>
        <xdr:cNvPr id="80" name="楕円 79"/>
        <xdr:cNvSpPr/>
      </xdr:nvSpPr>
      <xdr:spPr>
        <a:xfrm>
          <a:off x="1968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xdr:rowOff>
    </xdr:from>
    <xdr:to>
      <xdr:col>15</xdr:col>
      <xdr:colOff>50800</xdr:colOff>
      <xdr:row>37</xdr:row>
      <xdr:rowOff>43543</xdr:rowOff>
    </xdr:to>
    <xdr:cxnSp macro="">
      <xdr:nvCxnSpPr>
        <xdr:cNvPr id="81" name="直線コネクタ 80"/>
        <xdr:cNvCxnSpPr/>
      </xdr:nvCxnSpPr>
      <xdr:spPr>
        <a:xfrm>
          <a:off x="2019300" y="63578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2" name="楕円 81"/>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14151</xdr:rowOff>
    </xdr:to>
    <xdr:cxnSp macro="">
      <xdr:nvCxnSpPr>
        <xdr:cNvPr id="83" name="直線コネクタ 82"/>
        <xdr:cNvCxnSpPr/>
      </xdr:nvCxnSpPr>
      <xdr:spPr>
        <a:xfrm>
          <a:off x="1130300" y="63284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85470</xdr:rowOff>
    </xdr:from>
    <xdr:ext cx="405111" cy="259045"/>
    <xdr:sp macro="" textlink="">
      <xdr:nvSpPr>
        <xdr:cNvPr id="87" name="n_4aveValue【図書館】&#10;有形固定資産減価償却率"/>
        <xdr:cNvSpPr txBox="1"/>
      </xdr:nvSpPr>
      <xdr:spPr>
        <a:xfrm>
          <a:off x="927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8" name="n_1main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89" name="n_2mainValue【図書館】&#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56078</xdr:rowOff>
    </xdr:from>
    <xdr:ext cx="405111" cy="259045"/>
    <xdr:sp macro="" textlink="">
      <xdr:nvSpPr>
        <xdr:cNvPr id="90" name="n_3mainValue【図書館】&#10;有形固定資産減価償却率"/>
        <xdr:cNvSpPr txBox="1"/>
      </xdr:nvSpPr>
      <xdr:spPr>
        <a:xfrm>
          <a:off x="1816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91" name="n_4main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16" name="【図書館】&#10;一人当たり面積平均値テキスト"/>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42545</xdr:rowOff>
    </xdr:from>
    <xdr:to>
      <xdr:col>55</xdr:col>
      <xdr:colOff>50800</xdr:colOff>
      <xdr:row>37</xdr:row>
      <xdr:rowOff>144145</xdr:rowOff>
    </xdr:to>
    <xdr:sp macro="" textlink="">
      <xdr:nvSpPr>
        <xdr:cNvPr id="127" name="楕円 126"/>
        <xdr:cNvSpPr/>
      </xdr:nvSpPr>
      <xdr:spPr>
        <a:xfrm>
          <a:off x="10426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65422</xdr:rowOff>
    </xdr:from>
    <xdr:ext cx="469744" cy="259045"/>
    <xdr:sp macro="" textlink="">
      <xdr:nvSpPr>
        <xdr:cNvPr id="128" name="【図書館】&#10;一人当たり面積該当値テキスト"/>
        <xdr:cNvSpPr txBox="1"/>
      </xdr:nvSpPr>
      <xdr:spPr>
        <a:xfrm>
          <a:off x="10515600"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53975</xdr:rowOff>
    </xdr:from>
    <xdr:to>
      <xdr:col>50</xdr:col>
      <xdr:colOff>165100</xdr:colOff>
      <xdr:row>37</xdr:row>
      <xdr:rowOff>155575</xdr:rowOff>
    </xdr:to>
    <xdr:sp macro="" textlink="">
      <xdr:nvSpPr>
        <xdr:cNvPr id="129" name="楕円 128"/>
        <xdr:cNvSpPr/>
      </xdr:nvSpPr>
      <xdr:spPr>
        <a:xfrm>
          <a:off x="958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93345</xdr:rowOff>
    </xdr:from>
    <xdr:to>
      <xdr:col>55</xdr:col>
      <xdr:colOff>0</xdr:colOff>
      <xdr:row>37</xdr:row>
      <xdr:rowOff>104775</xdr:rowOff>
    </xdr:to>
    <xdr:cxnSp macro="">
      <xdr:nvCxnSpPr>
        <xdr:cNvPr id="130" name="直線コネクタ 129"/>
        <xdr:cNvCxnSpPr/>
      </xdr:nvCxnSpPr>
      <xdr:spPr>
        <a:xfrm flipV="1">
          <a:off x="9639300" y="6436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31" name="楕円 130"/>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104775</xdr:rowOff>
    </xdr:from>
    <xdr:to>
      <xdr:col>50</xdr:col>
      <xdr:colOff>114300</xdr:colOff>
      <xdr:row>37</xdr:row>
      <xdr:rowOff>110490</xdr:rowOff>
    </xdr:to>
    <xdr:cxnSp macro="">
      <xdr:nvCxnSpPr>
        <xdr:cNvPr id="132" name="直線コネクタ 131"/>
        <xdr:cNvCxnSpPr/>
      </xdr:nvCxnSpPr>
      <xdr:spPr>
        <a:xfrm flipV="1">
          <a:off x="8750300" y="64484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3" name="楕円 132"/>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110490</xdr:rowOff>
    </xdr:to>
    <xdr:cxnSp macro="">
      <xdr:nvCxnSpPr>
        <xdr:cNvPr id="134" name="直線コネクタ 133"/>
        <xdr:cNvCxnSpPr/>
      </xdr:nvCxnSpPr>
      <xdr:spPr>
        <a:xfrm>
          <a:off x="7861300" y="6385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65405</xdr:rowOff>
    </xdr:from>
    <xdr:to>
      <xdr:col>36</xdr:col>
      <xdr:colOff>165100</xdr:colOff>
      <xdr:row>37</xdr:row>
      <xdr:rowOff>167005</xdr:rowOff>
    </xdr:to>
    <xdr:sp macro="" textlink="">
      <xdr:nvSpPr>
        <xdr:cNvPr id="135" name="楕円 134"/>
        <xdr:cNvSpPr/>
      </xdr:nvSpPr>
      <xdr:spPr>
        <a:xfrm>
          <a:off x="6921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116205</xdr:rowOff>
    </xdr:to>
    <xdr:cxnSp macro="">
      <xdr:nvCxnSpPr>
        <xdr:cNvPr id="136" name="直線コネクタ 135"/>
        <xdr:cNvCxnSpPr/>
      </xdr:nvCxnSpPr>
      <xdr:spPr>
        <a:xfrm flipV="1">
          <a:off x="6972300" y="63855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9" name="n_3ave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0"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652</xdr:rowOff>
    </xdr:from>
    <xdr:ext cx="469744" cy="259045"/>
    <xdr:sp macro="" textlink="">
      <xdr:nvSpPr>
        <xdr:cNvPr id="141" name="n_1mainValue【図書館】&#10;一人当たり面積"/>
        <xdr:cNvSpPr txBox="1"/>
      </xdr:nvSpPr>
      <xdr:spPr>
        <a:xfrm>
          <a:off x="93917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6367</xdr:rowOff>
    </xdr:from>
    <xdr:ext cx="469744" cy="259045"/>
    <xdr:sp macro="" textlink="">
      <xdr:nvSpPr>
        <xdr:cNvPr id="142" name="n_2mainValue【図書館】&#10;一人当たり面積"/>
        <xdr:cNvSpPr txBox="1"/>
      </xdr:nvSpPr>
      <xdr:spPr>
        <a:xfrm>
          <a:off x="8515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43" name="n_3main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12082</xdr:rowOff>
    </xdr:from>
    <xdr:ext cx="469744" cy="259045"/>
    <xdr:sp macro="" textlink="">
      <xdr:nvSpPr>
        <xdr:cNvPr id="144" name="n_4mainValue【図書館】&#10;一人当たり面積"/>
        <xdr:cNvSpPr txBox="1"/>
      </xdr:nvSpPr>
      <xdr:spPr>
        <a:xfrm>
          <a:off x="6737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6" name="楕円 185"/>
        <xdr:cNvSpPr/>
      </xdr:nvSpPr>
      <xdr:spPr>
        <a:xfrm>
          <a:off x="45847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95811</xdr:rowOff>
    </xdr:from>
    <xdr:ext cx="405111" cy="259045"/>
    <xdr:sp macro="" textlink="">
      <xdr:nvSpPr>
        <xdr:cNvPr id="187" name="【体育館・プール】&#10;有形固定資産減価償却率該当値テキスト"/>
        <xdr:cNvSpPr txBox="1"/>
      </xdr:nvSpPr>
      <xdr:spPr>
        <a:xfrm>
          <a:off x="4673600"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88" name="楕円 187"/>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168184</xdr:rowOff>
    </xdr:to>
    <xdr:cxnSp macro="">
      <xdr:nvCxnSpPr>
        <xdr:cNvPr id="189" name="直線コネクタ 188"/>
        <xdr:cNvCxnSpPr/>
      </xdr:nvCxnSpPr>
      <xdr:spPr>
        <a:xfrm>
          <a:off x="3797300" y="1040946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0" name="楕円 189"/>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122465</xdr:rowOff>
    </xdr:to>
    <xdr:cxnSp macro="">
      <xdr:nvCxnSpPr>
        <xdr:cNvPr id="191" name="直線コネクタ 190"/>
        <xdr:cNvCxnSpPr/>
      </xdr:nvCxnSpPr>
      <xdr:spPr>
        <a:xfrm>
          <a:off x="2908300" y="103670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2" name="楕円 191"/>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80010</xdr:rowOff>
    </xdr:to>
    <xdr:cxnSp macro="">
      <xdr:nvCxnSpPr>
        <xdr:cNvPr id="193" name="直線コネクタ 192"/>
        <xdr:cNvCxnSpPr/>
      </xdr:nvCxnSpPr>
      <xdr:spPr>
        <a:xfrm>
          <a:off x="2019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4" name="楕円 193"/>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45720</xdr:rowOff>
    </xdr:to>
    <xdr:cxnSp macro="">
      <xdr:nvCxnSpPr>
        <xdr:cNvPr id="195" name="直線コネクタ 194"/>
        <xdr:cNvCxnSpPr/>
      </xdr:nvCxnSpPr>
      <xdr:spPr>
        <a:xfrm>
          <a:off x="1130300" y="1027883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96" name="n_1aveValue【体育館・プー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97"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8" name="n_3aveValue【体育館・プー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199" name="n_4aveValue【体育館・プール】&#10;有形固定資産減価償却率"/>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0" name="n_1mainValue【体育館・プー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1" name="n_2main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2" name="n_3mainValue【体育館・プー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3" name="n_4mainValue【体育館・プール】&#10;有形固定資産減価償却率"/>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32"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43" name="楕円 242"/>
        <xdr:cNvSpPr/>
      </xdr:nvSpPr>
      <xdr:spPr>
        <a:xfrm>
          <a:off x="10426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44" name="【体育館・プール】&#10;一人当たり面積該当値テキスト"/>
        <xdr:cNvSpPr txBox="1"/>
      </xdr:nvSpPr>
      <xdr:spPr>
        <a:xfrm>
          <a:off x="10515600"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45" name="楕円 244"/>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129540</xdr:rowOff>
    </xdr:from>
    <xdr:to>
      <xdr:col>55</xdr:col>
      <xdr:colOff>0</xdr:colOff>
      <xdr:row>61</xdr:row>
      <xdr:rowOff>137160</xdr:rowOff>
    </xdr:to>
    <xdr:cxnSp macro="">
      <xdr:nvCxnSpPr>
        <xdr:cNvPr id="246" name="直線コネクタ 245"/>
        <xdr:cNvCxnSpPr/>
      </xdr:nvCxnSpPr>
      <xdr:spPr>
        <a:xfrm flipV="1">
          <a:off x="9639300" y="105879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92075</xdr:rowOff>
    </xdr:from>
    <xdr:to>
      <xdr:col>46</xdr:col>
      <xdr:colOff>38100</xdr:colOff>
      <xdr:row>62</xdr:row>
      <xdr:rowOff>22225</xdr:rowOff>
    </xdr:to>
    <xdr:sp macro="" textlink="">
      <xdr:nvSpPr>
        <xdr:cNvPr id="247" name="楕円 246"/>
        <xdr:cNvSpPr/>
      </xdr:nvSpPr>
      <xdr:spPr>
        <a:xfrm>
          <a:off x="8699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142875</xdr:rowOff>
    </xdr:to>
    <xdr:cxnSp macro="">
      <xdr:nvCxnSpPr>
        <xdr:cNvPr id="248" name="直線コネクタ 247"/>
        <xdr:cNvCxnSpPr/>
      </xdr:nvCxnSpPr>
      <xdr:spPr>
        <a:xfrm flipV="1">
          <a:off x="8750300" y="105956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46355</xdr:rowOff>
    </xdr:from>
    <xdr:to>
      <xdr:col>41</xdr:col>
      <xdr:colOff>101600</xdr:colOff>
      <xdr:row>61</xdr:row>
      <xdr:rowOff>147955</xdr:rowOff>
    </xdr:to>
    <xdr:sp macro="" textlink="">
      <xdr:nvSpPr>
        <xdr:cNvPr id="249" name="楕円 248"/>
        <xdr:cNvSpPr/>
      </xdr:nvSpPr>
      <xdr:spPr>
        <a:xfrm>
          <a:off x="7810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97155</xdr:rowOff>
    </xdr:from>
    <xdr:to>
      <xdr:col>45</xdr:col>
      <xdr:colOff>177800</xdr:colOff>
      <xdr:row>61</xdr:row>
      <xdr:rowOff>142875</xdr:rowOff>
    </xdr:to>
    <xdr:cxnSp macro="">
      <xdr:nvCxnSpPr>
        <xdr:cNvPr id="250" name="直線コネクタ 249"/>
        <xdr:cNvCxnSpPr/>
      </xdr:nvCxnSpPr>
      <xdr:spPr>
        <a:xfrm>
          <a:off x="7861300" y="1055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97790</xdr:rowOff>
    </xdr:from>
    <xdr:to>
      <xdr:col>36</xdr:col>
      <xdr:colOff>165100</xdr:colOff>
      <xdr:row>62</xdr:row>
      <xdr:rowOff>27940</xdr:rowOff>
    </xdr:to>
    <xdr:sp macro="" textlink="">
      <xdr:nvSpPr>
        <xdr:cNvPr id="251" name="楕円 250"/>
        <xdr:cNvSpPr/>
      </xdr:nvSpPr>
      <xdr:spPr>
        <a:xfrm>
          <a:off x="692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97155</xdr:rowOff>
    </xdr:from>
    <xdr:to>
      <xdr:col>41</xdr:col>
      <xdr:colOff>50800</xdr:colOff>
      <xdr:row>61</xdr:row>
      <xdr:rowOff>148590</xdr:rowOff>
    </xdr:to>
    <xdr:cxnSp macro="">
      <xdr:nvCxnSpPr>
        <xdr:cNvPr id="252" name="直線コネクタ 251"/>
        <xdr:cNvCxnSpPr/>
      </xdr:nvCxnSpPr>
      <xdr:spPr>
        <a:xfrm flipV="1">
          <a:off x="6972300" y="105556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53"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54"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55"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56"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7637</xdr:rowOff>
    </xdr:from>
    <xdr:ext cx="469744" cy="259045"/>
    <xdr:sp macro="" textlink="">
      <xdr:nvSpPr>
        <xdr:cNvPr id="257" name="n_1main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13352</xdr:rowOff>
    </xdr:from>
    <xdr:ext cx="469744" cy="259045"/>
    <xdr:sp macro="" textlink="">
      <xdr:nvSpPr>
        <xdr:cNvPr id="258" name="n_2mainValue【体育館・プール】&#10;一人当たり面積"/>
        <xdr:cNvSpPr txBox="1"/>
      </xdr:nvSpPr>
      <xdr:spPr>
        <a:xfrm>
          <a:off x="8515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139082</xdr:rowOff>
    </xdr:from>
    <xdr:ext cx="469744" cy="259045"/>
    <xdr:sp macro="" textlink="">
      <xdr:nvSpPr>
        <xdr:cNvPr id="259" name="n_3mainValue【体育館・プール】&#10;一人当たり面積"/>
        <xdr:cNvSpPr txBox="1"/>
      </xdr:nvSpPr>
      <xdr:spPr>
        <a:xfrm>
          <a:off x="7626427"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60" name="n_4mainValue【体育館・プール】&#10;一人当たり面積"/>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7" name="テキスト ボックス 2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00" name="直線コネクタ 29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2" name="直線コネクタ 30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4" name="直線コネクタ 30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05"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06" name="フローチャート: 判断 305"/>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307" name="フローチャート: 判断 306"/>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308" name="フローチャート: 判断 307"/>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309" name="フローチャート: 判断 308"/>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10" name="フローチャート: 判断 309"/>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316" name="楕円 315"/>
        <xdr:cNvSpPr/>
      </xdr:nvSpPr>
      <xdr:spPr>
        <a:xfrm>
          <a:off x="4584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xdr:rowOff>
    </xdr:from>
    <xdr:ext cx="405111" cy="259045"/>
    <xdr:sp macro="" textlink="">
      <xdr:nvSpPr>
        <xdr:cNvPr id="317" name="【市民会館】&#10;有形固定資産減価償却率該当値テキスト"/>
        <xdr:cNvSpPr txBox="1"/>
      </xdr:nvSpPr>
      <xdr:spPr>
        <a:xfrm>
          <a:off x="46736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153670</xdr:rowOff>
    </xdr:from>
    <xdr:to>
      <xdr:col>20</xdr:col>
      <xdr:colOff>38100</xdr:colOff>
      <xdr:row>104</xdr:row>
      <xdr:rowOff>83820</xdr:rowOff>
    </xdr:to>
    <xdr:sp macro="" textlink="">
      <xdr:nvSpPr>
        <xdr:cNvPr id="318" name="楕円 317"/>
        <xdr:cNvSpPr/>
      </xdr:nvSpPr>
      <xdr:spPr>
        <a:xfrm>
          <a:off x="37465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33020</xdr:rowOff>
    </xdr:from>
    <xdr:to>
      <xdr:col>24</xdr:col>
      <xdr:colOff>63500</xdr:colOff>
      <xdr:row>104</xdr:row>
      <xdr:rowOff>72389</xdr:rowOff>
    </xdr:to>
    <xdr:cxnSp macro="">
      <xdr:nvCxnSpPr>
        <xdr:cNvPr id="319" name="直線コネクタ 318"/>
        <xdr:cNvCxnSpPr/>
      </xdr:nvCxnSpPr>
      <xdr:spPr>
        <a:xfrm>
          <a:off x="3797300" y="17863820"/>
          <a:ext cx="8382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114300</xdr:rowOff>
    </xdr:from>
    <xdr:to>
      <xdr:col>15</xdr:col>
      <xdr:colOff>101600</xdr:colOff>
      <xdr:row>104</xdr:row>
      <xdr:rowOff>44450</xdr:rowOff>
    </xdr:to>
    <xdr:sp macro="" textlink="">
      <xdr:nvSpPr>
        <xdr:cNvPr id="320" name="楕円 319"/>
        <xdr:cNvSpPr/>
      </xdr:nvSpPr>
      <xdr:spPr>
        <a:xfrm>
          <a:off x="2857500" y="17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165100</xdr:rowOff>
    </xdr:from>
    <xdr:to>
      <xdr:col>19</xdr:col>
      <xdr:colOff>177800</xdr:colOff>
      <xdr:row>104</xdr:row>
      <xdr:rowOff>33020</xdr:rowOff>
    </xdr:to>
    <xdr:cxnSp macro="">
      <xdr:nvCxnSpPr>
        <xdr:cNvPr id="321" name="直線コネクタ 320"/>
        <xdr:cNvCxnSpPr/>
      </xdr:nvCxnSpPr>
      <xdr:spPr>
        <a:xfrm>
          <a:off x="2908300" y="178244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322" name="楕円 321"/>
        <xdr:cNvSpPr/>
      </xdr:nvSpPr>
      <xdr:spPr>
        <a:xfrm>
          <a:off x="1968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140970</xdr:rowOff>
    </xdr:from>
    <xdr:to>
      <xdr:col>15</xdr:col>
      <xdr:colOff>50800</xdr:colOff>
      <xdr:row>103</xdr:row>
      <xdr:rowOff>165100</xdr:rowOff>
    </xdr:to>
    <xdr:cxnSp macro="">
      <xdr:nvCxnSpPr>
        <xdr:cNvPr id="323" name="直線コネクタ 322"/>
        <xdr:cNvCxnSpPr/>
      </xdr:nvCxnSpPr>
      <xdr:spPr>
        <a:xfrm>
          <a:off x="2019300" y="178003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324" name="楕円 323"/>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103</xdr:row>
      <xdr:rowOff>140970</xdr:rowOff>
    </xdr:to>
    <xdr:cxnSp macro="">
      <xdr:nvCxnSpPr>
        <xdr:cNvPr id="325" name="直線コネクタ 324"/>
        <xdr:cNvCxnSpPr/>
      </xdr:nvCxnSpPr>
      <xdr:spPr>
        <a:xfrm>
          <a:off x="1130300" y="1779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326" name="n_1ave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327" name="n_2aveValue【市民会館】&#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328"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329"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74947</xdr:rowOff>
    </xdr:from>
    <xdr:ext cx="405111" cy="259045"/>
    <xdr:sp macro="" textlink="">
      <xdr:nvSpPr>
        <xdr:cNvPr id="330" name="n_1mainValue【市民会館】&#10;有形固定資産減価償却率"/>
        <xdr:cNvSpPr txBox="1"/>
      </xdr:nvSpPr>
      <xdr:spPr>
        <a:xfrm>
          <a:off x="3582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35577</xdr:rowOff>
    </xdr:from>
    <xdr:ext cx="405111" cy="259045"/>
    <xdr:sp macro="" textlink="">
      <xdr:nvSpPr>
        <xdr:cNvPr id="331" name="n_2mainValue【市民会館】&#10;有形固定資産減価償却率"/>
        <xdr:cNvSpPr txBox="1"/>
      </xdr:nvSpPr>
      <xdr:spPr>
        <a:xfrm>
          <a:off x="2705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36847</xdr:rowOff>
    </xdr:from>
    <xdr:ext cx="405111" cy="259045"/>
    <xdr:sp macro="" textlink="">
      <xdr:nvSpPr>
        <xdr:cNvPr id="332" name="n_3mainValue【市民会館】&#10;有形固定資産減価償却率"/>
        <xdr:cNvSpPr txBox="1"/>
      </xdr:nvSpPr>
      <xdr:spPr>
        <a:xfrm>
          <a:off x="1816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3827</xdr:rowOff>
    </xdr:from>
    <xdr:ext cx="405111" cy="259045"/>
    <xdr:sp macro="" textlink="">
      <xdr:nvSpPr>
        <xdr:cNvPr id="333" name="n_4mainValue【市民会館】&#10;有形固定資産減価償却率"/>
        <xdr:cNvSpPr txBox="1"/>
      </xdr:nvSpPr>
      <xdr:spPr>
        <a:xfrm>
          <a:off x="927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359" name="直線コネクタ 358"/>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60"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61" name="直線コネクタ 360"/>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2"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3" name="直線コネクタ 362"/>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364" name="【市民会館】&#10;一人当たり面積平均値テキスト"/>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365" name="フローチャート: 判断 364"/>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366" name="フローチャート: 判断 365"/>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367" name="フローチャート: 判断 366"/>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368" name="フローチャート: 判断 367"/>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369" name="フローチャート: 判断 368"/>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121738</xdr:rowOff>
    </xdr:from>
    <xdr:to>
      <xdr:col>55</xdr:col>
      <xdr:colOff>50800</xdr:colOff>
      <xdr:row>106</xdr:row>
      <xdr:rowOff>51888</xdr:rowOff>
    </xdr:to>
    <xdr:sp macro="" textlink="">
      <xdr:nvSpPr>
        <xdr:cNvPr id="375" name="楕円 374"/>
        <xdr:cNvSpPr/>
      </xdr:nvSpPr>
      <xdr:spPr>
        <a:xfrm>
          <a:off x="10426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144615</xdr:rowOff>
    </xdr:from>
    <xdr:ext cx="469744" cy="259045"/>
    <xdr:sp macro="" textlink="">
      <xdr:nvSpPr>
        <xdr:cNvPr id="376" name="【市民会館】&#10;一人当たり面積該当値テキスト"/>
        <xdr:cNvSpPr txBox="1"/>
      </xdr:nvSpPr>
      <xdr:spPr>
        <a:xfrm>
          <a:off x="10515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377" name="楕円 376"/>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xdr:rowOff>
    </xdr:from>
    <xdr:to>
      <xdr:col>55</xdr:col>
      <xdr:colOff>0</xdr:colOff>
      <xdr:row>106</xdr:row>
      <xdr:rowOff>7620</xdr:rowOff>
    </xdr:to>
    <xdr:cxnSp macro="">
      <xdr:nvCxnSpPr>
        <xdr:cNvPr id="378" name="直線コネクタ 377"/>
        <xdr:cNvCxnSpPr/>
      </xdr:nvCxnSpPr>
      <xdr:spPr>
        <a:xfrm flipV="1">
          <a:off x="9639300" y="181747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138068</xdr:rowOff>
    </xdr:from>
    <xdr:to>
      <xdr:col>46</xdr:col>
      <xdr:colOff>38100</xdr:colOff>
      <xdr:row>106</xdr:row>
      <xdr:rowOff>68218</xdr:rowOff>
    </xdr:to>
    <xdr:sp macro="" textlink="">
      <xdr:nvSpPr>
        <xdr:cNvPr id="379" name="楕円 378"/>
        <xdr:cNvSpPr/>
      </xdr:nvSpPr>
      <xdr:spPr>
        <a:xfrm>
          <a:off x="8699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xdr:rowOff>
    </xdr:from>
    <xdr:to>
      <xdr:col>50</xdr:col>
      <xdr:colOff>114300</xdr:colOff>
      <xdr:row>106</xdr:row>
      <xdr:rowOff>17418</xdr:rowOff>
    </xdr:to>
    <xdr:cxnSp macro="">
      <xdr:nvCxnSpPr>
        <xdr:cNvPr id="380" name="直線コネクタ 379"/>
        <xdr:cNvCxnSpPr/>
      </xdr:nvCxnSpPr>
      <xdr:spPr>
        <a:xfrm flipV="1">
          <a:off x="8750300" y="181813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138068</xdr:rowOff>
    </xdr:from>
    <xdr:to>
      <xdr:col>41</xdr:col>
      <xdr:colOff>101600</xdr:colOff>
      <xdr:row>106</xdr:row>
      <xdr:rowOff>68218</xdr:rowOff>
    </xdr:to>
    <xdr:sp macro="" textlink="">
      <xdr:nvSpPr>
        <xdr:cNvPr id="381" name="楕円 380"/>
        <xdr:cNvSpPr/>
      </xdr:nvSpPr>
      <xdr:spPr>
        <a:xfrm>
          <a:off x="781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17418</xdr:rowOff>
    </xdr:from>
    <xdr:to>
      <xdr:col>45</xdr:col>
      <xdr:colOff>177800</xdr:colOff>
      <xdr:row>106</xdr:row>
      <xdr:rowOff>17418</xdr:rowOff>
    </xdr:to>
    <xdr:cxnSp macro="">
      <xdr:nvCxnSpPr>
        <xdr:cNvPr id="382" name="直線コネクタ 381"/>
        <xdr:cNvCxnSpPr/>
      </xdr:nvCxnSpPr>
      <xdr:spPr>
        <a:xfrm>
          <a:off x="7861300" y="181911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144599</xdr:rowOff>
    </xdr:from>
    <xdr:to>
      <xdr:col>36</xdr:col>
      <xdr:colOff>165100</xdr:colOff>
      <xdr:row>106</xdr:row>
      <xdr:rowOff>74749</xdr:rowOff>
    </xdr:to>
    <xdr:sp macro="" textlink="">
      <xdr:nvSpPr>
        <xdr:cNvPr id="383" name="楕円 382"/>
        <xdr:cNvSpPr/>
      </xdr:nvSpPr>
      <xdr:spPr>
        <a:xfrm>
          <a:off x="6921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17418</xdr:rowOff>
    </xdr:from>
    <xdr:to>
      <xdr:col>41</xdr:col>
      <xdr:colOff>50800</xdr:colOff>
      <xdr:row>106</xdr:row>
      <xdr:rowOff>23949</xdr:rowOff>
    </xdr:to>
    <xdr:cxnSp macro="">
      <xdr:nvCxnSpPr>
        <xdr:cNvPr id="384" name="直線コネクタ 383"/>
        <xdr:cNvCxnSpPr/>
      </xdr:nvCxnSpPr>
      <xdr:spPr>
        <a:xfrm flipV="1">
          <a:off x="6972300" y="181911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385" name="n_1aveValue【市民会館】&#10;一人当たり面積"/>
        <xdr:cNvSpPr txBox="1"/>
      </xdr:nvSpPr>
      <xdr:spPr>
        <a:xfrm>
          <a:off x="9391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386" name="n_2aveValue【市民会館】&#10;一人当たり面積"/>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387" name="n_3aveValue【市民会館】&#10;一人当たり面積"/>
        <xdr:cNvSpPr txBox="1"/>
      </xdr:nvSpPr>
      <xdr:spPr>
        <a:xfrm>
          <a:off x="7626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388"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74947</xdr:rowOff>
    </xdr:from>
    <xdr:ext cx="469744" cy="259045"/>
    <xdr:sp macro="" textlink="">
      <xdr:nvSpPr>
        <xdr:cNvPr id="389" name="n_1main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84745</xdr:rowOff>
    </xdr:from>
    <xdr:ext cx="469744" cy="259045"/>
    <xdr:sp macro="" textlink="">
      <xdr:nvSpPr>
        <xdr:cNvPr id="390" name="n_2mainValue【市民会館】&#10;一人当たり面積"/>
        <xdr:cNvSpPr txBox="1"/>
      </xdr:nvSpPr>
      <xdr:spPr>
        <a:xfrm>
          <a:off x="8515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84745</xdr:rowOff>
    </xdr:from>
    <xdr:ext cx="469744" cy="259045"/>
    <xdr:sp macro="" textlink="">
      <xdr:nvSpPr>
        <xdr:cNvPr id="391" name="n_3mainValue【市民会館】&#10;一人当たり面積"/>
        <xdr:cNvSpPr txBox="1"/>
      </xdr:nvSpPr>
      <xdr:spPr>
        <a:xfrm>
          <a:off x="7626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65876</xdr:rowOff>
    </xdr:from>
    <xdr:ext cx="469744" cy="259045"/>
    <xdr:sp macro="" textlink="">
      <xdr:nvSpPr>
        <xdr:cNvPr id="392" name="n_4mainValue【市民会館】&#10;一人当たり面積"/>
        <xdr:cNvSpPr txBox="1"/>
      </xdr:nvSpPr>
      <xdr:spPr>
        <a:xfrm>
          <a:off x="67374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18" name="直線コネクタ 417"/>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19"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20" name="直線コネクタ 41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21"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22" name="直線コネクタ 421"/>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423"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24" name="フローチャート: 判断 423"/>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25" name="フローチャート: 判断 424"/>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6" name="フローチャート: 判断 42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27" name="フローチャート: 判断 426"/>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428" name="フローチャート: 判断 427"/>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28666</xdr:rowOff>
    </xdr:from>
    <xdr:to>
      <xdr:col>85</xdr:col>
      <xdr:colOff>177800</xdr:colOff>
      <xdr:row>40</xdr:row>
      <xdr:rowOff>130266</xdr:rowOff>
    </xdr:to>
    <xdr:sp macro="" textlink="">
      <xdr:nvSpPr>
        <xdr:cNvPr id="434" name="楕円 433"/>
        <xdr:cNvSpPr/>
      </xdr:nvSpPr>
      <xdr:spPr>
        <a:xfrm>
          <a:off x="16268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7093</xdr:rowOff>
    </xdr:from>
    <xdr:ext cx="405111" cy="259045"/>
    <xdr:sp macro="" textlink="">
      <xdr:nvSpPr>
        <xdr:cNvPr id="435" name="【一般廃棄物処理施設】&#10;有形固定資産減価償却率該当値テキスト"/>
        <xdr:cNvSpPr txBox="1"/>
      </xdr:nvSpPr>
      <xdr:spPr>
        <a:xfrm>
          <a:off x="16357600"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xdr:rowOff>
    </xdr:from>
    <xdr:to>
      <xdr:col>81</xdr:col>
      <xdr:colOff>101600</xdr:colOff>
      <xdr:row>40</xdr:row>
      <xdr:rowOff>113937</xdr:rowOff>
    </xdr:to>
    <xdr:sp macro="" textlink="">
      <xdr:nvSpPr>
        <xdr:cNvPr id="436" name="楕円 435"/>
        <xdr:cNvSpPr/>
      </xdr:nvSpPr>
      <xdr:spPr>
        <a:xfrm>
          <a:off x="15430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63137</xdr:rowOff>
    </xdr:from>
    <xdr:to>
      <xdr:col>85</xdr:col>
      <xdr:colOff>127000</xdr:colOff>
      <xdr:row>40</xdr:row>
      <xdr:rowOff>79466</xdr:rowOff>
    </xdr:to>
    <xdr:cxnSp macro="">
      <xdr:nvCxnSpPr>
        <xdr:cNvPr id="437" name="直線コネクタ 436"/>
        <xdr:cNvCxnSpPr/>
      </xdr:nvCxnSpPr>
      <xdr:spPr>
        <a:xfrm>
          <a:off x="15481300" y="69211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438"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39"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40"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441"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105064</xdr:rowOff>
    </xdr:from>
    <xdr:ext cx="405111" cy="259045"/>
    <xdr:sp macro="" textlink="">
      <xdr:nvSpPr>
        <xdr:cNvPr id="442" name="n_1mainValue【一般廃棄物処理施設】&#10;有形固定資産減価償却率"/>
        <xdr:cNvSpPr txBox="1"/>
      </xdr:nvSpPr>
      <xdr:spPr>
        <a:xfrm>
          <a:off x="152660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4" name="テキスト ボックス 4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6" name="テキスト ボックス 4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8" name="テキスト ボックス 4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0" name="テキスト ボックス 4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464" name="直線コネクタ 463"/>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465"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466" name="直線コネクタ 465"/>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467"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468" name="直線コネクタ 467"/>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469"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470" name="フローチャート: 判断 469"/>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471" name="フローチャート: 判断 470"/>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472" name="フローチャート: 判断 471"/>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473" name="フローチャート: 判断 472"/>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474" name="フローチャート: 判断 473"/>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141158</xdr:rowOff>
    </xdr:from>
    <xdr:to>
      <xdr:col>116</xdr:col>
      <xdr:colOff>114300</xdr:colOff>
      <xdr:row>38</xdr:row>
      <xdr:rowOff>71309</xdr:rowOff>
    </xdr:to>
    <xdr:sp macro="" textlink="">
      <xdr:nvSpPr>
        <xdr:cNvPr id="480" name="楕円 479"/>
        <xdr:cNvSpPr/>
      </xdr:nvSpPr>
      <xdr:spPr>
        <a:xfrm>
          <a:off x="22110700" y="6484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164035</xdr:rowOff>
    </xdr:from>
    <xdr:ext cx="599010" cy="259045"/>
    <xdr:sp macro="" textlink="">
      <xdr:nvSpPr>
        <xdr:cNvPr id="481" name="【一般廃棄物処理施設】&#10;一人当たり有形固定資産（償却資産）額該当値テキスト"/>
        <xdr:cNvSpPr txBox="1"/>
      </xdr:nvSpPr>
      <xdr:spPr>
        <a:xfrm>
          <a:off x="22199600" y="633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160873</xdr:rowOff>
    </xdr:from>
    <xdr:to>
      <xdr:col>112</xdr:col>
      <xdr:colOff>38100</xdr:colOff>
      <xdr:row>38</xdr:row>
      <xdr:rowOff>91023</xdr:rowOff>
    </xdr:to>
    <xdr:sp macro="" textlink="">
      <xdr:nvSpPr>
        <xdr:cNvPr id="482" name="楕円 481"/>
        <xdr:cNvSpPr/>
      </xdr:nvSpPr>
      <xdr:spPr>
        <a:xfrm>
          <a:off x="21272500" y="65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20509</xdr:rowOff>
    </xdr:from>
    <xdr:to>
      <xdr:col>116</xdr:col>
      <xdr:colOff>63500</xdr:colOff>
      <xdr:row>38</xdr:row>
      <xdr:rowOff>40223</xdr:rowOff>
    </xdr:to>
    <xdr:cxnSp macro="">
      <xdr:nvCxnSpPr>
        <xdr:cNvPr id="483" name="直線コネクタ 482"/>
        <xdr:cNvCxnSpPr/>
      </xdr:nvCxnSpPr>
      <xdr:spPr>
        <a:xfrm flipV="1">
          <a:off x="21323300" y="6535609"/>
          <a:ext cx="838200" cy="1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484"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485"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486"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487"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107550</xdr:rowOff>
    </xdr:from>
    <xdr:ext cx="599010" cy="259045"/>
    <xdr:sp macro="" textlink="">
      <xdr:nvSpPr>
        <xdr:cNvPr id="488" name="n_1mainValue【一般廃棄物処理施設】&#10;一人当たり有形固定資産（償却資産）額"/>
        <xdr:cNvSpPr txBox="1"/>
      </xdr:nvSpPr>
      <xdr:spPr>
        <a:xfrm>
          <a:off x="21011095" y="627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5" name="テキスト ボックス 5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6" name="直線コネクタ 5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7" name="テキスト ボックス 51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8" name="直線コネクタ 5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9" name="テキスト ボックス 5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0" name="直線コネクタ 5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1" name="テキスト ボックス 5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2" name="直線コネクタ 5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3" name="テキスト ボックス 5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4" name="直線コネクタ 5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5" name="テキスト ボックス 52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7" name="テキスト ボックス 52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529" name="直線コネクタ 528"/>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530"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531" name="直線コネクタ 530"/>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532"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533" name="直線コネクタ 532"/>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534" name="【消防施設】&#10;有形固定資産減価償却率平均値テキスト"/>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535" name="フローチャート: 判断 534"/>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536" name="フローチャート: 判断 535"/>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537" name="フローチャート: 判断 536"/>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538" name="フローチャート: 判断 537"/>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539" name="フローチャート: 判断 538"/>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53975</xdr:rowOff>
    </xdr:from>
    <xdr:to>
      <xdr:col>85</xdr:col>
      <xdr:colOff>177800</xdr:colOff>
      <xdr:row>78</xdr:row>
      <xdr:rowOff>155575</xdr:rowOff>
    </xdr:to>
    <xdr:sp macro="" textlink="">
      <xdr:nvSpPr>
        <xdr:cNvPr id="545" name="楕円 544"/>
        <xdr:cNvSpPr/>
      </xdr:nvSpPr>
      <xdr:spPr>
        <a:xfrm>
          <a:off x="162687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140352</xdr:rowOff>
    </xdr:from>
    <xdr:ext cx="405111" cy="259045"/>
    <xdr:sp macro="" textlink="">
      <xdr:nvSpPr>
        <xdr:cNvPr id="546" name="【消防施設】&#10;有形固定資産減価償却率該当値テキスト"/>
        <xdr:cNvSpPr txBox="1"/>
      </xdr:nvSpPr>
      <xdr:spPr>
        <a:xfrm>
          <a:off x="16357600" y="1334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63500</xdr:rowOff>
    </xdr:from>
    <xdr:to>
      <xdr:col>81</xdr:col>
      <xdr:colOff>101600</xdr:colOff>
      <xdr:row>78</xdr:row>
      <xdr:rowOff>165100</xdr:rowOff>
    </xdr:to>
    <xdr:sp macro="" textlink="">
      <xdr:nvSpPr>
        <xdr:cNvPr id="547" name="楕円 546"/>
        <xdr:cNvSpPr/>
      </xdr:nvSpPr>
      <xdr:spPr>
        <a:xfrm>
          <a:off x="1543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104775</xdr:rowOff>
    </xdr:from>
    <xdr:to>
      <xdr:col>85</xdr:col>
      <xdr:colOff>127000</xdr:colOff>
      <xdr:row>78</xdr:row>
      <xdr:rowOff>114300</xdr:rowOff>
    </xdr:to>
    <xdr:cxnSp macro="">
      <xdr:nvCxnSpPr>
        <xdr:cNvPr id="548" name="直線コネクタ 547"/>
        <xdr:cNvCxnSpPr/>
      </xdr:nvCxnSpPr>
      <xdr:spPr>
        <a:xfrm flipV="1">
          <a:off x="15481300" y="13477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2539</xdr:rowOff>
    </xdr:from>
    <xdr:to>
      <xdr:col>76</xdr:col>
      <xdr:colOff>165100</xdr:colOff>
      <xdr:row>78</xdr:row>
      <xdr:rowOff>104139</xdr:rowOff>
    </xdr:to>
    <xdr:sp macro="" textlink="">
      <xdr:nvSpPr>
        <xdr:cNvPr id="549" name="楕円 548"/>
        <xdr:cNvSpPr/>
      </xdr:nvSpPr>
      <xdr:spPr>
        <a:xfrm>
          <a:off x="14541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53339</xdr:rowOff>
    </xdr:from>
    <xdr:to>
      <xdr:col>81</xdr:col>
      <xdr:colOff>50800</xdr:colOff>
      <xdr:row>78</xdr:row>
      <xdr:rowOff>114300</xdr:rowOff>
    </xdr:to>
    <xdr:cxnSp macro="">
      <xdr:nvCxnSpPr>
        <xdr:cNvPr id="550" name="直線コネクタ 549"/>
        <xdr:cNvCxnSpPr/>
      </xdr:nvCxnSpPr>
      <xdr:spPr>
        <a:xfrm>
          <a:off x="14592300" y="13426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84455</xdr:rowOff>
    </xdr:from>
    <xdr:to>
      <xdr:col>72</xdr:col>
      <xdr:colOff>38100</xdr:colOff>
      <xdr:row>78</xdr:row>
      <xdr:rowOff>14605</xdr:rowOff>
    </xdr:to>
    <xdr:sp macro="" textlink="">
      <xdr:nvSpPr>
        <xdr:cNvPr id="551" name="楕円 550"/>
        <xdr:cNvSpPr/>
      </xdr:nvSpPr>
      <xdr:spPr>
        <a:xfrm>
          <a:off x="13652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135255</xdr:rowOff>
    </xdr:from>
    <xdr:to>
      <xdr:col>76</xdr:col>
      <xdr:colOff>114300</xdr:colOff>
      <xdr:row>78</xdr:row>
      <xdr:rowOff>53339</xdr:rowOff>
    </xdr:to>
    <xdr:cxnSp macro="">
      <xdr:nvCxnSpPr>
        <xdr:cNvPr id="552" name="直線コネクタ 551"/>
        <xdr:cNvCxnSpPr/>
      </xdr:nvCxnSpPr>
      <xdr:spPr>
        <a:xfrm>
          <a:off x="13703300" y="13336905"/>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95886</xdr:rowOff>
    </xdr:from>
    <xdr:to>
      <xdr:col>67</xdr:col>
      <xdr:colOff>101600</xdr:colOff>
      <xdr:row>81</xdr:row>
      <xdr:rowOff>26036</xdr:rowOff>
    </xdr:to>
    <xdr:sp macro="" textlink="">
      <xdr:nvSpPr>
        <xdr:cNvPr id="553" name="楕円 552"/>
        <xdr:cNvSpPr/>
      </xdr:nvSpPr>
      <xdr:spPr>
        <a:xfrm>
          <a:off x="12763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135255</xdr:rowOff>
    </xdr:from>
    <xdr:to>
      <xdr:col>71</xdr:col>
      <xdr:colOff>177800</xdr:colOff>
      <xdr:row>80</xdr:row>
      <xdr:rowOff>146686</xdr:rowOff>
    </xdr:to>
    <xdr:cxnSp macro="">
      <xdr:nvCxnSpPr>
        <xdr:cNvPr id="554" name="直線コネクタ 553"/>
        <xdr:cNvCxnSpPr/>
      </xdr:nvCxnSpPr>
      <xdr:spPr>
        <a:xfrm flipV="1">
          <a:off x="12814300" y="13336905"/>
          <a:ext cx="889000" cy="5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555" name="n_1aveValue【消防施設】&#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556" name="n_2aveValue【消防施設】&#10;有形固定資産減価償却率"/>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557" name="n_3ave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112413</xdr:rowOff>
    </xdr:from>
    <xdr:ext cx="405111" cy="259045"/>
    <xdr:sp macro="" textlink="">
      <xdr:nvSpPr>
        <xdr:cNvPr id="558" name="n_4aveValue【消防施設】&#10;有形固定資産減価償却率"/>
        <xdr:cNvSpPr txBox="1"/>
      </xdr:nvSpPr>
      <xdr:spPr>
        <a:xfrm>
          <a:off x="12611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10177</xdr:rowOff>
    </xdr:from>
    <xdr:ext cx="405111" cy="259045"/>
    <xdr:sp macro="" textlink="">
      <xdr:nvSpPr>
        <xdr:cNvPr id="559" name="n_1mainValue【消防施設】&#10;有形固定資産減価償却率"/>
        <xdr:cNvSpPr txBox="1"/>
      </xdr:nvSpPr>
      <xdr:spPr>
        <a:xfrm>
          <a:off x="15266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120666</xdr:rowOff>
    </xdr:from>
    <xdr:ext cx="405111" cy="259045"/>
    <xdr:sp macro="" textlink="">
      <xdr:nvSpPr>
        <xdr:cNvPr id="560" name="n_2mainValue【消防施設】&#10;有形固定資産減価償却率"/>
        <xdr:cNvSpPr txBox="1"/>
      </xdr:nvSpPr>
      <xdr:spPr>
        <a:xfrm>
          <a:off x="143897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31132</xdr:rowOff>
    </xdr:from>
    <xdr:ext cx="405111" cy="259045"/>
    <xdr:sp macro="" textlink="">
      <xdr:nvSpPr>
        <xdr:cNvPr id="561" name="n_3mainValue【消防施設】&#10;有形固定資産減価償却率"/>
        <xdr:cNvSpPr txBox="1"/>
      </xdr:nvSpPr>
      <xdr:spPr>
        <a:xfrm>
          <a:off x="1350074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42563</xdr:rowOff>
    </xdr:from>
    <xdr:ext cx="405111" cy="259045"/>
    <xdr:sp macro="" textlink="">
      <xdr:nvSpPr>
        <xdr:cNvPr id="562" name="n_4mainValue【消防施設】&#10;有形固定資産減価償却率"/>
        <xdr:cNvSpPr txBox="1"/>
      </xdr:nvSpPr>
      <xdr:spPr>
        <a:xfrm>
          <a:off x="12611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3" name="直線コネクタ 57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4" name="テキスト ボックス 57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5" name="直線コネクタ 57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6" name="テキスト ボックス 57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7" name="直線コネクタ 57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8" name="テキスト ボックス 57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9" name="直線コネクタ 57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0" name="テキスト ボックス 57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1" name="直線コネクタ 58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2" name="テキスト ボックス 58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3" name="直線コネクタ 58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4" name="テキスト ボックス 58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588" name="直線コネクタ 587"/>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589"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590" name="直線コネクタ 589"/>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59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592" name="直線コネクタ 59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593"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594" name="フローチャート: 判断 593"/>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595" name="フローチャート: 判断 594"/>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596" name="フローチャート: 判断 595"/>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97" name="フローチャート: 判断 59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598" name="フローチャート: 判断 597"/>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23223</xdr:rowOff>
    </xdr:from>
    <xdr:to>
      <xdr:col>116</xdr:col>
      <xdr:colOff>114300</xdr:colOff>
      <xdr:row>84</xdr:row>
      <xdr:rowOff>124823</xdr:rowOff>
    </xdr:to>
    <xdr:sp macro="" textlink="">
      <xdr:nvSpPr>
        <xdr:cNvPr id="604" name="楕円 603"/>
        <xdr:cNvSpPr/>
      </xdr:nvSpPr>
      <xdr:spPr>
        <a:xfrm>
          <a:off x="22110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1650</xdr:rowOff>
    </xdr:from>
    <xdr:ext cx="469744" cy="259045"/>
    <xdr:sp macro="" textlink="">
      <xdr:nvSpPr>
        <xdr:cNvPr id="605" name="【消防施設】&#10;一人当たり面積該当値テキスト"/>
        <xdr:cNvSpPr txBox="1"/>
      </xdr:nvSpPr>
      <xdr:spPr>
        <a:xfrm>
          <a:off x="22199600"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xdr:rowOff>
    </xdr:from>
    <xdr:to>
      <xdr:col>112</xdr:col>
      <xdr:colOff>38100</xdr:colOff>
      <xdr:row>84</xdr:row>
      <xdr:rowOff>108494</xdr:rowOff>
    </xdr:to>
    <xdr:sp macro="" textlink="">
      <xdr:nvSpPr>
        <xdr:cNvPr id="606" name="楕円 605"/>
        <xdr:cNvSpPr/>
      </xdr:nvSpPr>
      <xdr:spPr>
        <a:xfrm>
          <a:off x="2127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57694</xdr:rowOff>
    </xdr:from>
    <xdr:to>
      <xdr:col>116</xdr:col>
      <xdr:colOff>63500</xdr:colOff>
      <xdr:row>84</xdr:row>
      <xdr:rowOff>74023</xdr:rowOff>
    </xdr:to>
    <xdr:cxnSp macro="">
      <xdr:nvCxnSpPr>
        <xdr:cNvPr id="607" name="直線コネクタ 606"/>
        <xdr:cNvCxnSpPr/>
      </xdr:nvCxnSpPr>
      <xdr:spPr>
        <a:xfrm>
          <a:off x="21323300" y="144594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98334</xdr:rowOff>
    </xdr:from>
    <xdr:to>
      <xdr:col>107</xdr:col>
      <xdr:colOff>101600</xdr:colOff>
      <xdr:row>85</xdr:row>
      <xdr:rowOff>28484</xdr:rowOff>
    </xdr:to>
    <xdr:sp macro="" textlink="">
      <xdr:nvSpPr>
        <xdr:cNvPr id="608" name="楕円 607"/>
        <xdr:cNvSpPr/>
      </xdr:nvSpPr>
      <xdr:spPr>
        <a:xfrm>
          <a:off x="20383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57694</xdr:rowOff>
    </xdr:from>
    <xdr:to>
      <xdr:col>111</xdr:col>
      <xdr:colOff>177800</xdr:colOff>
      <xdr:row>84</xdr:row>
      <xdr:rowOff>149134</xdr:rowOff>
    </xdr:to>
    <xdr:cxnSp macro="">
      <xdr:nvCxnSpPr>
        <xdr:cNvPr id="609" name="直線コネクタ 608"/>
        <xdr:cNvCxnSpPr/>
      </xdr:nvCxnSpPr>
      <xdr:spPr>
        <a:xfrm flipV="1">
          <a:off x="20434300" y="144594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34652</xdr:rowOff>
    </xdr:from>
    <xdr:to>
      <xdr:col>102</xdr:col>
      <xdr:colOff>165100</xdr:colOff>
      <xdr:row>85</xdr:row>
      <xdr:rowOff>136252</xdr:rowOff>
    </xdr:to>
    <xdr:sp macro="" textlink="">
      <xdr:nvSpPr>
        <xdr:cNvPr id="610" name="楕円 609"/>
        <xdr:cNvSpPr/>
      </xdr:nvSpPr>
      <xdr:spPr>
        <a:xfrm>
          <a:off x="19494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149134</xdr:rowOff>
    </xdr:from>
    <xdr:to>
      <xdr:col>107</xdr:col>
      <xdr:colOff>50800</xdr:colOff>
      <xdr:row>85</xdr:row>
      <xdr:rowOff>85452</xdr:rowOff>
    </xdr:to>
    <xdr:cxnSp macro="">
      <xdr:nvCxnSpPr>
        <xdr:cNvPr id="611" name="直線コネクタ 610"/>
        <xdr:cNvCxnSpPr/>
      </xdr:nvCxnSpPr>
      <xdr:spPr>
        <a:xfrm flipV="1">
          <a:off x="19545300" y="14550934"/>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37919</xdr:rowOff>
    </xdr:from>
    <xdr:to>
      <xdr:col>98</xdr:col>
      <xdr:colOff>38100</xdr:colOff>
      <xdr:row>85</xdr:row>
      <xdr:rowOff>139519</xdr:rowOff>
    </xdr:to>
    <xdr:sp macro="" textlink="">
      <xdr:nvSpPr>
        <xdr:cNvPr id="612" name="楕円 611"/>
        <xdr:cNvSpPr/>
      </xdr:nvSpPr>
      <xdr:spPr>
        <a:xfrm>
          <a:off x="18605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85452</xdr:rowOff>
    </xdr:from>
    <xdr:to>
      <xdr:col>102</xdr:col>
      <xdr:colOff>114300</xdr:colOff>
      <xdr:row>85</xdr:row>
      <xdr:rowOff>88719</xdr:rowOff>
    </xdr:to>
    <xdr:cxnSp macro="">
      <xdr:nvCxnSpPr>
        <xdr:cNvPr id="613" name="直線コネクタ 612"/>
        <xdr:cNvCxnSpPr/>
      </xdr:nvCxnSpPr>
      <xdr:spPr>
        <a:xfrm flipV="1">
          <a:off x="18656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614"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615"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16"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617"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99621</xdr:rowOff>
    </xdr:from>
    <xdr:ext cx="469744" cy="259045"/>
    <xdr:sp macro="" textlink="">
      <xdr:nvSpPr>
        <xdr:cNvPr id="618" name="n_1mainValue【消防施設】&#10;一人当たり面積"/>
        <xdr:cNvSpPr txBox="1"/>
      </xdr:nvSpPr>
      <xdr:spPr>
        <a:xfrm>
          <a:off x="21075727" y="145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19611</xdr:rowOff>
    </xdr:from>
    <xdr:ext cx="469744" cy="259045"/>
    <xdr:sp macro="" textlink="">
      <xdr:nvSpPr>
        <xdr:cNvPr id="619" name="n_2mainValue【消防施設】&#10;一人当たり面積"/>
        <xdr:cNvSpPr txBox="1"/>
      </xdr:nvSpPr>
      <xdr:spPr>
        <a:xfrm>
          <a:off x="201994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127379</xdr:rowOff>
    </xdr:from>
    <xdr:ext cx="469744" cy="259045"/>
    <xdr:sp macro="" textlink="">
      <xdr:nvSpPr>
        <xdr:cNvPr id="620" name="n_3mainValue【消防施設】&#10;一人当たり面積"/>
        <xdr:cNvSpPr txBox="1"/>
      </xdr:nvSpPr>
      <xdr:spPr>
        <a:xfrm>
          <a:off x="19310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130646</xdr:rowOff>
    </xdr:from>
    <xdr:ext cx="469744" cy="259045"/>
    <xdr:sp macro="" textlink="">
      <xdr:nvSpPr>
        <xdr:cNvPr id="621" name="n_4mainValue【消防施設】&#10;一人当たり面積"/>
        <xdr:cNvSpPr txBox="1"/>
      </xdr:nvSpPr>
      <xdr:spPr>
        <a:xfrm>
          <a:off x="18421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647" name="直線コネクタ 646"/>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648"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649" name="直線コネクタ 648"/>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650"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651" name="直線コネクタ 650"/>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52"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53" name="フローチャート: 判断 65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654" name="フローチャート: 判断 653"/>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655" name="フローチャート: 判断 654"/>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656" name="フローチャート: 判断 655"/>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657" name="フローチャート: 判断 656"/>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3" name="楕円 662"/>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664" name="【庁舎】&#10;有形固定資産減価償却率該当値テキスト"/>
        <xdr:cNvSpPr txBox="1"/>
      </xdr:nvSpPr>
      <xdr:spPr>
        <a:xfrm>
          <a:off x="16357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665" name="楕円 664"/>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79466</xdr:rowOff>
    </xdr:to>
    <xdr:cxnSp macro="">
      <xdr:nvCxnSpPr>
        <xdr:cNvPr id="666" name="直線コネクタ 665"/>
        <xdr:cNvCxnSpPr/>
      </xdr:nvCxnSpPr>
      <xdr:spPr>
        <a:xfrm>
          <a:off x="15481300" y="1800987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170724</xdr:rowOff>
    </xdr:from>
    <xdr:to>
      <xdr:col>76</xdr:col>
      <xdr:colOff>165100</xdr:colOff>
      <xdr:row>105</xdr:row>
      <xdr:rowOff>100874</xdr:rowOff>
    </xdr:to>
    <xdr:sp macro="" textlink="">
      <xdr:nvSpPr>
        <xdr:cNvPr id="667" name="楕円 666"/>
        <xdr:cNvSpPr/>
      </xdr:nvSpPr>
      <xdr:spPr>
        <a:xfrm>
          <a:off x="14541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50074</xdr:rowOff>
    </xdr:to>
    <xdr:cxnSp macro="">
      <xdr:nvCxnSpPr>
        <xdr:cNvPr id="668" name="直線コネクタ 667"/>
        <xdr:cNvCxnSpPr/>
      </xdr:nvCxnSpPr>
      <xdr:spPr>
        <a:xfrm flipV="1">
          <a:off x="14592300" y="180098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133169</xdr:rowOff>
    </xdr:from>
    <xdr:to>
      <xdr:col>72</xdr:col>
      <xdr:colOff>38100</xdr:colOff>
      <xdr:row>105</xdr:row>
      <xdr:rowOff>63319</xdr:rowOff>
    </xdr:to>
    <xdr:sp macro="" textlink="">
      <xdr:nvSpPr>
        <xdr:cNvPr id="669" name="楕円 668"/>
        <xdr:cNvSpPr/>
      </xdr:nvSpPr>
      <xdr:spPr>
        <a:xfrm>
          <a:off x="1365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12519</xdr:rowOff>
    </xdr:from>
    <xdr:to>
      <xdr:col>76</xdr:col>
      <xdr:colOff>114300</xdr:colOff>
      <xdr:row>105</xdr:row>
      <xdr:rowOff>50074</xdr:rowOff>
    </xdr:to>
    <xdr:cxnSp macro="">
      <xdr:nvCxnSpPr>
        <xdr:cNvPr id="670" name="直線コネクタ 669"/>
        <xdr:cNvCxnSpPr/>
      </xdr:nvCxnSpPr>
      <xdr:spPr>
        <a:xfrm>
          <a:off x="13703300" y="180147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40095</xdr:rowOff>
    </xdr:from>
    <xdr:to>
      <xdr:col>67</xdr:col>
      <xdr:colOff>101600</xdr:colOff>
      <xdr:row>106</xdr:row>
      <xdr:rowOff>141695</xdr:rowOff>
    </xdr:to>
    <xdr:sp macro="" textlink="">
      <xdr:nvSpPr>
        <xdr:cNvPr id="671" name="楕円 670"/>
        <xdr:cNvSpPr/>
      </xdr:nvSpPr>
      <xdr:spPr>
        <a:xfrm>
          <a:off x="12763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12519</xdr:rowOff>
    </xdr:from>
    <xdr:to>
      <xdr:col>71</xdr:col>
      <xdr:colOff>177800</xdr:colOff>
      <xdr:row>106</xdr:row>
      <xdr:rowOff>90895</xdr:rowOff>
    </xdr:to>
    <xdr:cxnSp macro="">
      <xdr:nvCxnSpPr>
        <xdr:cNvPr id="672" name="直線コネクタ 671"/>
        <xdr:cNvCxnSpPr/>
      </xdr:nvCxnSpPr>
      <xdr:spPr>
        <a:xfrm flipV="1">
          <a:off x="12814300" y="18014769"/>
          <a:ext cx="889000" cy="24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673"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674"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675"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676"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677" name="n_1main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92001</xdr:rowOff>
    </xdr:from>
    <xdr:ext cx="405111" cy="259045"/>
    <xdr:sp macro="" textlink="">
      <xdr:nvSpPr>
        <xdr:cNvPr id="678" name="n_2mainValue【庁舎】&#10;有形固定資産減価償却率"/>
        <xdr:cNvSpPr txBox="1"/>
      </xdr:nvSpPr>
      <xdr:spPr>
        <a:xfrm>
          <a:off x="14389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54446</xdr:rowOff>
    </xdr:from>
    <xdr:ext cx="405111" cy="259045"/>
    <xdr:sp macro="" textlink="">
      <xdr:nvSpPr>
        <xdr:cNvPr id="679" name="n_3mainValue【庁舎】&#10;有形固定資産減価償却率"/>
        <xdr:cNvSpPr txBox="1"/>
      </xdr:nvSpPr>
      <xdr:spPr>
        <a:xfrm>
          <a:off x="13500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132822</xdr:rowOff>
    </xdr:from>
    <xdr:ext cx="405111" cy="259045"/>
    <xdr:sp macro="" textlink="">
      <xdr:nvSpPr>
        <xdr:cNvPr id="680" name="n_4mainValue【庁舎】&#10;有形固定資産減価償却率"/>
        <xdr:cNvSpPr txBox="1"/>
      </xdr:nvSpPr>
      <xdr:spPr>
        <a:xfrm>
          <a:off x="12611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1" name="直線コネクタ 6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2" name="テキスト ボックス 6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3" name="直線コネクタ 6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4" name="テキスト ボックス 6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5" name="直線コネクタ 6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6" name="テキスト ボックス 6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7" name="直線コネクタ 6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8" name="テキスト ボックス 6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9" name="直線コネクタ 6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0" name="テキスト ボックス 6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1" name="直線コネクタ 7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2" name="テキスト ボックス 7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706" name="直線コネクタ 705"/>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707"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708" name="直線コネクタ 707"/>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709"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710" name="直線コネクタ 709"/>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711"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12" name="フローチャート: 判断 711"/>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13" name="フローチャート: 判断 712"/>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14" name="フローチャート: 判断 71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15" name="フローチャート: 判断 714"/>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716" name="フローチャート: 判断 715"/>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22" name="楕円 721"/>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723" name="【庁舎】&#10;一人当たり面積該当値テキスト"/>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111398</xdr:rowOff>
    </xdr:from>
    <xdr:to>
      <xdr:col>112</xdr:col>
      <xdr:colOff>38100</xdr:colOff>
      <xdr:row>107</xdr:row>
      <xdr:rowOff>41548</xdr:rowOff>
    </xdr:to>
    <xdr:sp macro="" textlink="">
      <xdr:nvSpPr>
        <xdr:cNvPr id="724" name="楕円 723"/>
        <xdr:cNvSpPr/>
      </xdr:nvSpPr>
      <xdr:spPr>
        <a:xfrm>
          <a:off x="21272500" y="182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162198</xdr:rowOff>
    </xdr:from>
    <xdr:to>
      <xdr:col>116</xdr:col>
      <xdr:colOff>63500</xdr:colOff>
      <xdr:row>106</xdr:row>
      <xdr:rowOff>170906</xdr:rowOff>
    </xdr:to>
    <xdr:cxnSp macro="">
      <xdr:nvCxnSpPr>
        <xdr:cNvPr id="725" name="直線コネクタ 724"/>
        <xdr:cNvCxnSpPr/>
      </xdr:nvCxnSpPr>
      <xdr:spPr>
        <a:xfrm>
          <a:off x="21323300" y="18335898"/>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79829</xdr:rowOff>
    </xdr:from>
    <xdr:to>
      <xdr:col>107</xdr:col>
      <xdr:colOff>101600</xdr:colOff>
      <xdr:row>107</xdr:row>
      <xdr:rowOff>9979</xdr:rowOff>
    </xdr:to>
    <xdr:sp macro="" textlink="">
      <xdr:nvSpPr>
        <xdr:cNvPr id="726" name="楕円 725"/>
        <xdr:cNvSpPr/>
      </xdr:nvSpPr>
      <xdr:spPr>
        <a:xfrm>
          <a:off x="203835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130629</xdr:rowOff>
    </xdr:from>
    <xdr:to>
      <xdr:col>111</xdr:col>
      <xdr:colOff>177800</xdr:colOff>
      <xdr:row>106</xdr:row>
      <xdr:rowOff>162198</xdr:rowOff>
    </xdr:to>
    <xdr:cxnSp macro="">
      <xdr:nvCxnSpPr>
        <xdr:cNvPr id="727" name="直線コネクタ 726"/>
        <xdr:cNvCxnSpPr/>
      </xdr:nvCxnSpPr>
      <xdr:spPr>
        <a:xfrm>
          <a:off x="20434300" y="18304329"/>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28" name="楕円 727"/>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130629</xdr:rowOff>
    </xdr:to>
    <xdr:cxnSp macro="">
      <xdr:nvCxnSpPr>
        <xdr:cNvPr id="729" name="直線コネクタ 728"/>
        <xdr:cNvCxnSpPr/>
      </xdr:nvCxnSpPr>
      <xdr:spPr>
        <a:xfrm>
          <a:off x="19545300" y="1829562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730" name="楕円 729"/>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107</xdr:row>
      <xdr:rowOff>45176</xdr:rowOff>
    </xdr:to>
    <xdr:cxnSp macro="">
      <xdr:nvCxnSpPr>
        <xdr:cNvPr id="731" name="直線コネクタ 730"/>
        <xdr:cNvCxnSpPr/>
      </xdr:nvCxnSpPr>
      <xdr:spPr>
        <a:xfrm flipV="1">
          <a:off x="18656300" y="1829562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732"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33"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734"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735"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32675</xdr:rowOff>
    </xdr:from>
    <xdr:ext cx="469744" cy="259045"/>
    <xdr:sp macro="" textlink="">
      <xdr:nvSpPr>
        <xdr:cNvPr id="736" name="n_1mainValue【庁舎】&#10;一人当たり面積"/>
        <xdr:cNvSpPr txBox="1"/>
      </xdr:nvSpPr>
      <xdr:spPr>
        <a:xfrm>
          <a:off x="21075727" y="183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26506</xdr:rowOff>
    </xdr:from>
    <xdr:ext cx="469744" cy="259045"/>
    <xdr:sp macro="" textlink="">
      <xdr:nvSpPr>
        <xdr:cNvPr id="737" name="n_2mainValue【庁舎】&#10;一人当たり面積"/>
        <xdr:cNvSpPr txBox="1"/>
      </xdr:nvSpPr>
      <xdr:spPr>
        <a:xfrm>
          <a:off x="20199427" y="180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738" name="n_3mainValue【庁舎】&#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739" name="n_4mainValue【庁舎】&#10;一人当たり面積"/>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消防施設及び庁舎を除く有形固定資産減価償却率については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する傾向がある。消防施設や庁舎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年度に大幅に有形固定資産減価償却率が改善しているが、消防施設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白羽出張所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の建築や市役所西館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旧原子力オフサイトセンター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の静岡県からの譲渡等によるものである。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今後、当市は、市税の減収などにより厳しい財政運営を強いられることとなり、資産の更新・修繕に充当する財源を従前通り確保するのは困難な状況となる。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近い将来、高度成長期に建設された多くの社会資本が更新期を迎えるため、維持管理コストの低減と資産の長寿命化を計画的に進めていく必要があ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を基に施設の削減や複合化など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32,305
31,210
65.56
19,069,305
18,531,647
287,298
8,775,239
4,278,452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大型事業所（発電所）の立地により多額の税収が見込めることから、類似団体を上回る財政力指数となっている。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当市は、市税の約６割以上を固定資産税が占めており、その中でも償却資産からの税収が大きいものとなっている。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しかし、償却資産の減価償却による減収が大きく、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市税の減収傾向は続いており、令和元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年度決算においても、前年度から市税は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万円の減収となった。</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今後も同様の傾向は続くと予測され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ることから、人口対策や産業誘致などの政策を実施していき、引き続き、財政基盤の強化に努めていく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36</xdr:row>
      <xdr:rowOff>8467</xdr:rowOff>
    </xdr:to>
    <xdr:cxnSp macro="">
      <xdr:nvCxnSpPr>
        <xdr:cNvPr id="69" name="直線コネクタ 68"/>
        <xdr:cNvCxnSpPr/>
      </xdr:nvCxnSpPr>
      <xdr:spPr>
        <a:xfrm>
          <a:off x="4114800" y="6180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8467</xdr:rowOff>
    </xdr:to>
    <xdr:cxnSp macro="">
      <xdr:nvCxnSpPr>
        <xdr:cNvPr id="72" name="直線コネクタ 71"/>
        <xdr:cNvCxnSpPr/>
      </xdr:nvCxnSpPr>
      <xdr:spPr>
        <a:xfrm>
          <a:off x="3225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8467</xdr:rowOff>
    </xdr:to>
    <xdr:cxnSp macro="">
      <xdr:nvCxnSpPr>
        <xdr:cNvPr id="75" name="直線コネクタ 74"/>
        <xdr:cNvCxnSpPr/>
      </xdr:nvCxnSpPr>
      <xdr:spPr>
        <a:xfrm>
          <a:off x="2336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159808</xdr:rowOff>
    </xdr:from>
    <xdr:to>
      <xdr:col>11</xdr:col>
      <xdr:colOff>31750</xdr:colOff>
      <xdr:row>36</xdr:row>
      <xdr:rowOff>8467</xdr:rowOff>
    </xdr:to>
    <xdr:cxnSp macro="">
      <xdr:nvCxnSpPr>
        <xdr:cNvPr id="78" name="直線コネクタ 77"/>
        <xdr:cNvCxnSpPr/>
      </xdr:nvCxnSpPr>
      <xdr:spPr>
        <a:xfrm>
          <a:off x="1447800" y="61605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8" name="楕円 87"/>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9"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90" name="楕円 89"/>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91" name="テキスト ボックス 90"/>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2" name="楕円 91"/>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3" name="テキスト ボックス 92"/>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109008</xdr:rowOff>
    </xdr:from>
    <xdr:to>
      <xdr:col>7</xdr:col>
      <xdr:colOff>31750</xdr:colOff>
      <xdr:row>36</xdr:row>
      <xdr:rowOff>39158</xdr:rowOff>
    </xdr:to>
    <xdr:sp macro="" textlink="">
      <xdr:nvSpPr>
        <xdr:cNvPr id="96" name="楕円 95"/>
        <xdr:cNvSpPr/>
      </xdr:nvSpPr>
      <xdr:spPr>
        <a:xfrm>
          <a:off x="1397000" y="61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49335</xdr:rowOff>
    </xdr:from>
    <xdr:ext cx="762000" cy="259045"/>
    <xdr:sp macro="" textlink="">
      <xdr:nvSpPr>
        <xdr:cNvPr id="97" name="テキスト ボックス 96"/>
        <xdr:cNvSpPr txBox="1"/>
      </xdr:nvSpPr>
      <xdr:spPr>
        <a:xfrm>
          <a:off x="1066800" y="58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類似団体と比較し低い水準にあるが、前年度より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上昇した主な要因は、歳入の一般財源を構成する市税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不交付団体となったことによる減収（△２億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万円）などである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低い水準にあるのは、過去からの起債抑制策により、公債費の経常収支比率が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％と低いか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らである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今後は、市債の元金償還の据置き期間終了により公債費が増加していき、市税の減収は続いていくため、経常収支比率は大きくなることが予想される。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使用料などの見直しを行って、歳入を確保したうえで、経常経費のロスがないよう業務や補助金などの見直しを行い、比率を抑えられるよう努めていく。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13123</xdr:rowOff>
    </xdr:to>
    <xdr:cxnSp macro="">
      <xdr:nvCxnSpPr>
        <xdr:cNvPr id="127" name="直線コネクタ 126"/>
        <xdr:cNvCxnSpPr/>
      </xdr:nvCxnSpPr>
      <xdr:spPr>
        <a:xfrm flipV="1">
          <a:off x="4953000" y="10312400"/>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30"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31" name="直線コネクタ 130"/>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61</xdr:row>
      <xdr:rowOff>111337</xdr:rowOff>
    </xdr:to>
    <xdr:cxnSp macro="">
      <xdr:nvCxnSpPr>
        <xdr:cNvPr id="132" name="直線コネクタ 131"/>
        <xdr:cNvCxnSpPr/>
      </xdr:nvCxnSpPr>
      <xdr:spPr>
        <a:xfrm>
          <a:off x="4114800" y="1046522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107967</xdr:rowOff>
    </xdr:from>
    <xdr:ext cx="762000" cy="259045"/>
    <xdr:sp macro="" textlink="">
      <xdr:nvSpPr>
        <xdr:cNvPr id="133" name="財政構造の弾力性平均値テキスト"/>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34" name="フローチャート: 判断 133"/>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61</xdr:row>
      <xdr:rowOff>6773</xdr:rowOff>
    </xdr:to>
    <xdr:cxnSp macro="">
      <xdr:nvCxnSpPr>
        <xdr:cNvPr id="135" name="直線コネクタ 134"/>
        <xdr:cNvCxnSpPr/>
      </xdr:nvCxnSpPr>
      <xdr:spPr>
        <a:xfrm>
          <a:off x="3225800" y="103284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6" name="フローチャート: 判断 135"/>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37" name="テキスト ボックス 136"/>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156633</xdr:rowOff>
    </xdr:from>
    <xdr:to>
      <xdr:col>15</xdr:col>
      <xdr:colOff>82550</xdr:colOff>
      <xdr:row>60</xdr:row>
      <xdr:rowOff>41487</xdr:rowOff>
    </xdr:to>
    <xdr:cxnSp macro="">
      <xdr:nvCxnSpPr>
        <xdr:cNvPr id="138" name="直線コネクタ 137"/>
        <xdr:cNvCxnSpPr/>
      </xdr:nvCxnSpPr>
      <xdr:spPr>
        <a:xfrm>
          <a:off x="2336800" y="102721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9" name="フローチャート: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40" name="テキスト ボックス 139"/>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156633</xdr:rowOff>
    </xdr:to>
    <xdr:cxnSp macro="">
      <xdr:nvCxnSpPr>
        <xdr:cNvPr id="141" name="直線コネクタ 140"/>
        <xdr:cNvCxnSpPr/>
      </xdr:nvCxnSpPr>
      <xdr:spPr>
        <a:xfrm>
          <a:off x="1447800" y="1011936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25823</xdr:rowOff>
    </xdr:from>
    <xdr:to>
      <xdr:col>11</xdr:col>
      <xdr:colOff>82550</xdr:colOff>
      <xdr:row>62</xdr:row>
      <xdr:rowOff>127423</xdr:rowOff>
    </xdr:to>
    <xdr:sp macro="" textlink="">
      <xdr:nvSpPr>
        <xdr:cNvPr id="142" name="フローチャート: 判断 141"/>
        <xdr:cNvSpPr/>
      </xdr:nvSpPr>
      <xdr:spPr>
        <a:xfrm>
          <a:off x="2286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43" name="テキスト ボックス 142"/>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44" name="フローチャート: 判断 143"/>
        <xdr:cNvSpPr/>
      </xdr:nvSpPr>
      <xdr:spPr>
        <a:xfrm>
          <a:off x="1397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146914</xdr:rowOff>
    </xdr:from>
    <xdr:ext cx="762000" cy="259045"/>
    <xdr:sp macro="" textlink="">
      <xdr:nvSpPr>
        <xdr:cNvPr id="145" name="テキスト ボックス 144"/>
        <xdr:cNvSpPr txBox="1"/>
      </xdr:nvSpPr>
      <xdr:spPr>
        <a:xfrm>
          <a:off x="1066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3" name="楕円 152"/>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4" name="テキスト ボックス 153"/>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5" name="楕円 154"/>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6" name="テキスト ボックス 155"/>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105833</xdr:rowOff>
    </xdr:from>
    <xdr:to>
      <xdr:col>11</xdr:col>
      <xdr:colOff>82550</xdr:colOff>
      <xdr:row>60</xdr:row>
      <xdr:rowOff>35983</xdr:rowOff>
    </xdr:to>
    <xdr:sp macro="" textlink="">
      <xdr:nvSpPr>
        <xdr:cNvPr id="157" name="楕円 156"/>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58" name="テキスト ボックス 157"/>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9" name="楕円 158"/>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60" name="テキスト ボックス 159"/>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当該決算額は、前年度から</a:t>
          </a:r>
          <a:r>
            <a:rPr kumimoji="1" lang="en-US" altLang="ja-JP" sz="1000">
              <a:latin typeface="ＭＳ Ｐゴシック" panose="020B0600070205080204" pitchFamily="50" charset="-128"/>
              <a:ea typeface="ＭＳ Ｐゴシック" panose="020B0600070205080204" pitchFamily="50" charset="-128"/>
            </a:rPr>
            <a:t>10,348</a:t>
          </a:r>
          <a:r>
            <a:rPr kumimoji="1" lang="ja-JP" altLang="en-US" sz="1000">
              <a:latin typeface="ＭＳ Ｐゴシック" panose="020B0600070205080204" pitchFamily="50" charset="-128"/>
              <a:ea typeface="ＭＳ Ｐゴシック" panose="020B0600070205080204" pitchFamily="50" charset="-128"/>
            </a:rPr>
            <a:t>円増加しているが、類似団体内順位は同位である。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浜岡中学校整備による仮設校舎リース料及びラグビーワールドカップの運営経費の皆増並びに自主運行バス運営経費の増加による物件費の増加に加え、人口が減少していることが要因である。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類似団体の平均を上回っているのは、第３セクター（市民プール、ケーブルテレビ</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へ支出する指定管理料や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幼稚園・保育園などの大部分が直営であり職員数が多いこと</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人口の減少が続き、当該指標は大きくなると予想される。引き続き、保育園等の民営化等を進めることによる人件費の抑制や業務の効率化や指定管理を行っている事業の使用料の見直し等を行うことにより物件費の削減に努め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90" name="直線コネクタ 189"/>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91"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2" name="直線コネクタ 191"/>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3"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4" name="直線コネクタ 193"/>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60922</xdr:rowOff>
    </xdr:from>
    <xdr:to>
      <xdr:col>23</xdr:col>
      <xdr:colOff>133350</xdr:colOff>
      <xdr:row>84</xdr:row>
      <xdr:rowOff>144154</xdr:rowOff>
    </xdr:to>
    <xdr:cxnSp macro="">
      <xdr:nvCxnSpPr>
        <xdr:cNvPr id="195" name="直線コネクタ 194"/>
        <xdr:cNvCxnSpPr/>
      </xdr:nvCxnSpPr>
      <xdr:spPr>
        <a:xfrm>
          <a:off x="4114800" y="14462722"/>
          <a:ext cx="838200" cy="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6"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7" name="フローチャート: 判断 196"/>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166649</xdr:rowOff>
    </xdr:from>
    <xdr:to>
      <xdr:col>19</xdr:col>
      <xdr:colOff>133350</xdr:colOff>
      <xdr:row>84</xdr:row>
      <xdr:rowOff>60922</xdr:rowOff>
    </xdr:to>
    <xdr:cxnSp macro="">
      <xdr:nvCxnSpPr>
        <xdr:cNvPr id="198" name="直線コネクタ 197"/>
        <xdr:cNvCxnSpPr/>
      </xdr:nvCxnSpPr>
      <xdr:spPr>
        <a:xfrm>
          <a:off x="3225800" y="14396999"/>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9" name="フローチャート: 判断 198"/>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200" name="テキスト ボックス 199"/>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143605</xdr:rowOff>
    </xdr:from>
    <xdr:to>
      <xdr:col>15</xdr:col>
      <xdr:colOff>82550</xdr:colOff>
      <xdr:row>83</xdr:row>
      <xdr:rowOff>166649</xdr:rowOff>
    </xdr:to>
    <xdr:cxnSp macro="">
      <xdr:nvCxnSpPr>
        <xdr:cNvPr id="201" name="直線コネクタ 200"/>
        <xdr:cNvCxnSpPr/>
      </xdr:nvCxnSpPr>
      <xdr:spPr>
        <a:xfrm>
          <a:off x="2336800" y="14373955"/>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2" name="フローチャート: 判断 201"/>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3" name="テキスト ボックス 202"/>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83313</xdr:rowOff>
    </xdr:from>
    <xdr:to>
      <xdr:col>11</xdr:col>
      <xdr:colOff>31750</xdr:colOff>
      <xdr:row>83</xdr:row>
      <xdr:rowOff>143605</xdr:rowOff>
    </xdr:to>
    <xdr:cxnSp macro="">
      <xdr:nvCxnSpPr>
        <xdr:cNvPr id="204" name="直線コネクタ 203"/>
        <xdr:cNvCxnSpPr/>
      </xdr:nvCxnSpPr>
      <xdr:spPr>
        <a:xfrm>
          <a:off x="1447800" y="14313663"/>
          <a:ext cx="889000" cy="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5" name="フローチャート: 判断 204"/>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6" name="テキスト ボックス 205"/>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7" name="フローチャート: 判断 206"/>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8" name="テキスト ボックス 207"/>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93354</xdr:rowOff>
    </xdr:from>
    <xdr:to>
      <xdr:col>23</xdr:col>
      <xdr:colOff>184150</xdr:colOff>
      <xdr:row>85</xdr:row>
      <xdr:rowOff>23504</xdr:rowOff>
    </xdr:to>
    <xdr:sp macro="" textlink="">
      <xdr:nvSpPr>
        <xdr:cNvPr id="214" name="楕円 213"/>
        <xdr:cNvSpPr/>
      </xdr:nvSpPr>
      <xdr:spPr>
        <a:xfrm>
          <a:off x="4902200" y="144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65431</xdr:rowOff>
    </xdr:from>
    <xdr:ext cx="762000" cy="259045"/>
    <xdr:sp macro="" textlink="">
      <xdr:nvSpPr>
        <xdr:cNvPr id="215" name="人件費・物件費等の状況該当値テキスト"/>
        <xdr:cNvSpPr txBox="1"/>
      </xdr:nvSpPr>
      <xdr:spPr>
        <a:xfrm>
          <a:off x="5041900" y="1446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10122</xdr:rowOff>
    </xdr:from>
    <xdr:to>
      <xdr:col>19</xdr:col>
      <xdr:colOff>184150</xdr:colOff>
      <xdr:row>84</xdr:row>
      <xdr:rowOff>111722</xdr:rowOff>
    </xdr:to>
    <xdr:sp macro="" textlink="">
      <xdr:nvSpPr>
        <xdr:cNvPr id="216" name="楕円 215"/>
        <xdr:cNvSpPr/>
      </xdr:nvSpPr>
      <xdr:spPr>
        <a:xfrm>
          <a:off x="4064000" y="144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96499</xdr:rowOff>
    </xdr:from>
    <xdr:ext cx="736600" cy="259045"/>
    <xdr:sp macro="" textlink="">
      <xdr:nvSpPr>
        <xdr:cNvPr id="217" name="テキスト ボックス 216"/>
        <xdr:cNvSpPr txBox="1"/>
      </xdr:nvSpPr>
      <xdr:spPr>
        <a:xfrm>
          <a:off x="3733800" y="1449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115849</xdr:rowOff>
    </xdr:from>
    <xdr:to>
      <xdr:col>15</xdr:col>
      <xdr:colOff>133350</xdr:colOff>
      <xdr:row>84</xdr:row>
      <xdr:rowOff>45999</xdr:rowOff>
    </xdr:to>
    <xdr:sp macro="" textlink="">
      <xdr:nvSpPr>
        <xdr:cNvPr id="218" name="楕円 217"/>
        <xdr:cNvSpPr/>
      </xdr:nvSpPr>
      <xdr:spPr>
        <a:xfrm>
          <a:off x="3175000" y="143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30776</xdr:rowOff>
    </xdr:from>
    <xdr:ext cx="762000" cy="259045"/>
    <xdr:sp macro="" textlink="">
      <xdr:nvSpPr>
        <xdr:cNvPr id="219" name="テキスト ボックス 218"/>
        <xdr:cNvSpPr txBox="1"/>
      </xdr:nvSpPr>
      <xdr:spPr>
        <a:xfrm>
          <a:off x="2844800" y="144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92805</xdr:rowOff>
    </xdr:from>
    <xdr:to>
      <xdr:col>11</xdr:col>
      <xdr:colOff>82550</xdr:colOff>
      <xdr:row>84</xdr:row>
      <xdr:rowOff>22955</xdr:rowOff>
    </xdr:to>
    <xdr:sp macro="" textlink="">
      <xdr:nvSpPr>
        <xdr:cNvPr id="220" name="楕円 219"/>
        <xdr:cNvSpPr/>
      </xdr:nvSpPr>
      <xdr:spPr>
        <a:xfrm>
          <a:off x="2286000" y="143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7732</xdr:rowOff>
    </xdr:from>
    <xdr:ext cx="762000" cy="259045"/>
    <xdr:sp macro="" textlink="">
      <xdr:nvSpPr>
        <xdr:cNvPr id="221" name="テキスト ボックス 220"/>
        <xdr:cNvSpPr txBox="1"/>
      </xdr:nvSpPr>
      <xdr:spPr>
        <a:xfrm>
          <a:off x="1955800" y="1440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32513</xdr:rowOff>
    </xdr:from>
    <xdr:to>
      <xdr:col>7</xdr:col>
      <xdr:colOff>31750</xdr:colOff>
      <xdr:row>83</xdr:row>
      <xdr:rowOff>134113</xdr:rowOff>
    </xdr:to>
    <xdr:sp macro="" textlink="">
      <xdr:nvSpPr>
        <xdr:cNvPr id="222" name="楕円 221"/>
        <xdr:cNvSpPr/>
      </xdr:nvSpPr>
      <xdr:spPr>
        <a:xfrm>
          <a:off x="1397000" y="142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118890</xdr:rowOff>
    </xdr:from>
    <xdr:ext cx="762000" cy="259045"/>
    <xdr:sp macro="" textlink="">
      <xdr:nvSpPr>
        <xdr:cNvPr id="223" name="テキスト ボックス 222"/>
        <xdr:cNvSpPr txBox="1"/>
      </xdr:nvSpPr>
      <xdr:spPr>
        <a:xfrm>
          <a:off x="1066800" y="1434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本年度のラスパイレス指数は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ポイント減少し、類似団体平均とほぼ同じ数値となった。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減少の主な要因は、各学歴において経験年数階層内の職員の分布が変動したことによるものである。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今後も、人事院勧告に沿った給与の適正化に努めていく。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4" name="直線コネクタ 253"/>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5"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6" name="直線コネクタ 255"/>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87</xdr:row>
      <xdr:rowOff>16329</xdr:rowOff>
    </xdr:to>
    <xdr:cxnSp macro="">
      <xdr:nvCxnSpPr>
        <xdr:cNvPr id="259" name="直線コネクタ 258"/>
        <xdr:cNvCxnSpPr/>
      </xdr:nvCxnSpPr>
      <xdr:spPr>
        <a:xfrm flipV="1">
          <a:off x="16179800" y="14708414"/>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60"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61" name="フローチャート: 判断 260"/>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87</xdr:row>
      <xdr:rowOff>16329</xdr:rowOff>
    </xdr:to>
    <xdr:cxnSp macro="">
      <xdr:nvCxnSpPr>
        <xdr:cNvPr id="262" name="直線コネクタ 261"/>
        <xdr:cNvCxnSpPr/>
      </xdr:nvCxnSpPr>
      <xdr:spPr>
        <a:xfrm>
          <a:off x="15290800" y="147256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4" name="テキスト ボックス 26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84364</xdr:rowOff>
    </xdr:to>
    <xdr:cxnSp macro="">
      <xdr:nvCxnSpPr>
        <xdr:cNvPr id="265" name="直線コネクタ 264"/>
        <xdr:cNvCxnSpPr/>
      </xdr:nvCxnSpPr>
      <xdr:spPr>
        <a:xfrm flipV="1">
          <a:off x="14401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84364</xdr:rowOff>
    </xdr:to>
    <xdr:cxnSp macro="">
      <xdr:nvCxnSpPr>
        <xdr:cNvPr id="268" name="直線コネクタ 267"/>
        <xdr:cNvCxnSpPr/>
      </xdr:nvCxnSpPr>
      <xdr:spPr>
        <a:xfrm>
          <a:off x="13512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9" name="フローチャート: 判断 268"/>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0" name="テキスト ボックス 269"/>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9"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3" name="テキスト ボックス 28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5" name="テキスト ボックス 284"/>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類似団体と比較し高い水準にある中、前年度より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減少の主な要因は、保育士・幼稚園教諭の退職補充ができなかったためである。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高い水準にあるのは、市内の保育園や幼稚園、こども園のほとんどが直営となっており、類似団体よりも職員数が多いのが主な要因である。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今後は、保育園等の民営化や業務の見直しを実施し、より適切な定員管理に努めていく。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9" name="直線コネクタ 318"/>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20"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21" name="直線コネクタ 320"/>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2"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3" name="直線コネクタ 322"/>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60869</xdr:rowOff>
    </xdr:from>
    <xdr:to>
      <xdr:col>81</xdr:col>
      <xdr:colOff>44450</xdr:colOff>
      <xdr:row>63</xdr:row>
      <xdr:rowOff>88447</xdr:rowOff>
    </xdr:to>
    <xdr:cxnSp macro="">
      <xdr:nvCxnSpPr>
        <xdr:cNvPr id="324" name="直線コネクタ 323"/>
        <xdr:cNvCxnSpPr/>
      </xdr:nvCxnSpPr>
      <xdr:spPr>
        <a:xfrm flipV="1">
          <a:off x="16179800" y="10862219"/>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5"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6" name="フローチャート: 判断 325"/>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88447</xdr:rowOff>
    </xdr:to>
    <xdr:cxnSp macro="">
      <xdr:nvCxnSpPr>
        <xdr:cNvPr id="327" name="直線コネクタ 326"/>
        <xdr:cNvCxnSpPr/>
      </xdr:nvCxnSpPr>
      <xdr:spPr>
        <a:xfrm>
          <a:off x="15290800" y="1086739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8" name="フローチャート: 判断 327"/>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9" name="テキスト ボックス 328"/>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19503</xdr:rowOff>
    </xdr:from>
    <xdr:to>
      <xdr:col>72</xdr:col>
      <xdr:colOff>203200</xdr:colOff>
      <xdr:row>63</xdr:row>
      <xdr:rowOff>66040</xdr:rowOff>
    </xdr:to>
    <xdr:cxnSp macro="">
      <xdr:nvCxnSpPr>
        <xdr:cNvPr id="330" name="直線コネクタ 329"/>
        <xdr:cNvCxnSpPr/>
      </xdr:nvCxnSpPr>
      <xdr:spPr>
        <a:xfrm>
          <a:off x="14401800" y="10820853"/>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31" name="フローチャート: 判断 330"/>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2" name="テキスト ボックス 331"/>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106499</xdr:rowOff>
    </xdr:from>
    <xdr:to>
      <xdr:col>68</xdr:col>
      <xdr:colOff>152400</xdr:colOff>
      <xdr:row>63</xdr:row>
      <xdr:rowOff>19503</xdr:rowOff>
    </xdr:to>
    <xdr:cxnSp macro="">
      <xdr:nvCxnSpPr>
        <xdr:cNvPr id="333" name="直線コネクタ 332"/>
        <xdr:cNvCxnSpPr/>
      </xdr:nvCxnSpPr>
      <xdr:spPr>
        <a:xfrm>
          <a:off x="13512800" y="1073639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4" name="フローチャート: 判断 333"/>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5" name="テキスト ボックス 334"/>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6" name="フローチャート: 判断 335"/>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7" name="テキスト ボックス 336"/>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10069</xdr:rowOff>
    </xdr:from>
    <xdr:to>
      <xdr:col>81</xdr:col>
      <xdr:colOff>95250</xdr:colOff>
      <xdr:row>63</xdr:row>
      <xdr:rowOff>111669</xdr:rowOff>
    </xdr:to>
    <xdr:sp macro="" textlink="">
      <xdr:nvSpPr>
        <xdr:cNvPr id="343" name="楕円 342"/>
        <xdr:cNvSpPr/>
      </xdr:nvSpPr>
      <xdr:spPr>
        <a:xfrm>
          <a:off x="16967200" y="108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153596</xdr:rowOff>
    </xdr:from>
    <xdr:ext cx="762000" cy="259045"/>
    <xdr:sp macro="" textlink="">
      <xdr:nvSpPr>
        <xdr:cNvPr id="344" name="定員管理の状況該当値テキスト"/>
        <xdr:cNvSpPr txBox="1"/>
      </xdr:nvSpPr>
      <xdr:spPr>
        <a:xfrm>
          <a:off x="17106900" y="1078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37647</xdr:rowOff>
    </xdr:from>
    <xdr:to>
      <xdr:col>77</xdr:col>
      <xdr:colOff>95250</xdr:colOff>
      <xdr:row>63</xdr:row>
      <xdr:rowOff>139247</xdr:rowOff>
    </xdr:to>
    <xdr:sp macro="" textlink="">
      <xdr:nvSpPr>
        <xdr:cNvPr id="345" name="楕円 344"/>
        <xdr:cNvSpPr/>
      </xdr:nvSpPr>
      <xdr:spPr>
        <a:xfrm>
          <a:off x="161290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124024</xdr:rowOff>
    </xdr:from>
    <xdr:ext cx="736600" cy="259045"/>
    <xdr:sp macro="" textlink="">
      <xdr:nvSpPr>
        <xdr:cNvPr id="346" name="テキスト ボックス 345"/>
        <xdr:cNvSpPr txBox="1"/>
      </xdr:nvSpPr>
      <xdr:spPr>
        <a:xfrm>
          <a:off x="15798800" y="1092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7" name="楕円 346"/>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8" name="テキスト ボックス 347"/>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140153</xdr:rowOff>
    </xdr:from>
    <xdr:to>
      <xdr:col>68</xdr:col>
      <xdr:colOff>203200</xdr:colOff>
      <xdr:row>63</xdr:row>
      <xdr:rowOff>70303</xdr:rowOff>
    </xdr:to>
    <xdr:sp macro="" textlink="">
      <xdr:nvSpPr>
        <xdr:cNvPr id="349" name="楕円 348"/>
        <xdr:cNvSpPr/>
      </xdr:nvSpPr>
      <xdr:spPr>
        <a:xfrm>
          <a:off x="14351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55080</xdr:rowOff>
    </xdr:from>
    <xdr:ext cx="762000" cy="259045"/>
    <xdr:sp macro="" textlink="">
      <xdr:nvSpPr>
        <xdr:cNvPr id="350" name="テキスト ボックス 349"/>
        <xdr:cNvSpPr txBox="1"/>
      </xdr:nvSpPr>
      <xdr:spPr>
        <a:xfrm>
          <a:off x="14020800" y="1085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55699</xdr:rowOff>
    </xdr:from>
    <xdr:to>
      <xdr:col>64</xdr:col>
      <xdr:colOff>152400</xdr:colOff>
      <xdr:row>62</xdr:row>
      <xdr:rowOff>157299</xdr:rowOff>
    </xdr:to>
    <xdr:sp macro="" textlink="">
      <xdr:nvSpPr>
        <xdr:cNvPr id="351" name="楕円 350"/>
        <xdr:cNvSpPr/>
      </xdr:nvSpPr>
      <xdr:spPr>
        <a:xfrm>
          <a:off x="13462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142076</xdr:rowOff>
    </xdr:from>
    <xdr:ext cx="762000" cy="259045"/>
    <xdr:sp macro="" textlink="">
      <xdr:nvSpPr>
        <xdr:cNvPr id="352" name="テキスト ボックス 351"/>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過去からの起債抑制策により公債費負担が少ないこと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から、例年、実質公債費比率は類似団体を大きく下回っている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比率は、３年平均で算出されるため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ポイント上昇に留まっているが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単年度でみると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基準財政需要額に算入される公債費が減少したことにより前年度から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近年、市税の減収などから市債の発行額は増加傾向にあり、中期的に公債費の増加が見込まれる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ため、今後、実質公債費比率は大きくなっていく。</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過度に市債に依存することなく、低水準で推移できるよう計画的な財政運営に努めていく。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80" name="直線コネクタ 379"/>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81"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2" name="直線コネクタ 381"/>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3"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4" name="直線コネクタ 383"/>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67733</xdr:rowOff>
    </xdr:to>
    <xdr:cxnSp macro="">
      <xdr:nvCxnSpPr>
        <xdr:cNvPr id="385" name="直線コネクタ 384"/>
        <xdr:cNvCxnSpPr/>
      </xdr:nvCxnSpPr>
      <xdr:spPr>
        <a:xfrm>
          <a:off x="16179800" y="65587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6"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7" name="フローチャート: 判断 38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43604</xdr:rowOff>
    </xdr:to>
    <xdr:cxnSp macro="">
      <xdr:nvCxnSpPr>
        <xdr:cNvPr id="388" name="直線コネクタ 387"/>
        <xdr:cNvCxnSpPr/>
      </xdr:nvCxnSpPr>
      <xdr:spPr>
        <a:xfrm>
          <a:off x="15290800" y="655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9" name="フローチャート: 判断 38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0" name="テキスト ボックス 389"/>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67733</xdr:rowOff>
    </xdr:to>
    <xdr:cxnSp macro="">
      <xdr:nvCxnSpPr>
        <xdr:cNvPr id="391" name="直線コネクタ 390"/>
        <xdr:cNvCxnSpPr/>
      </xdr:nvCxnSpPr>
      <xdr:spPr>
        <a:xfrm flipV="1">
          <a:off x="14401800" y="65587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2" name="フローチャート: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3" name="テキスト ボックス 39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124037</xdr:rowOff>
    </xdr:to>
    <xdr:cxnSp macro="">
      <xdr:nvCxnSpPr>
        <xdr:cNvPr id="394" name="直線コネクタ 393"/>
        <xdr:cNvCxnSpPr/>
      </xdr:nvCxnSpPr>
      <xdr:spPr>
        <a:xfrm flipV="1">
          <a:off x="13512800" y="65828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5" name="フローチャート: 判断 394"/>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6" name="テキスト ボックス 39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7" name="フローチャート: 判断 396"/>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8" name="テキスト ボックス 397"/>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6" name="楕円 405"/>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407" name="テキスト ボックス 406"/>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08" name="楕円 407"/>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09" name="テキスト ボックス 408"/>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0" name="楕円 409"/>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1" name="テキスト ボックス 410"/>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2" name="楕円 411"/>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3" name="テキスト ボックス 412"/>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過去からの起債抑制策により、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市債</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残高が少ないことに加え、将来負担額を上回る充当可能財源等があることから、将来負担比率はマイナスとなり算定されていない。</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近年、市税の減収などから基金の取崩額や市債発行額が増加しており、今後このような傾向が長期間続けば、比率は算定される。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過度に基金や市債に依存することがないよう計画的な財政運営に努めていく。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5"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6" name="フローチャート: 判断 445"/>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9" name="フローチャート: 判断 448"/>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0" name="テキスト ボックス 449"/>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51" name="フローチャート: 判断 450"/>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2" name="テキスト ボックス 451"/>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3" name="フローチャート: 判断 452"/>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4" name="テキスト ボックス 453"/>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32,305
31,210
65.56
19,069,305
18,531,647
287,298
8,775,239
4,278,452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類似団体と比較し高い水準にある中、前年度より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上昇した主な要因は、時間外勤務手当等の職員手当が増加したことや専門職及び割愛職員等、給与水準が比較的高い職員の採用が例年に比べ多かったことによる。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高い水準にあるのは、直営の保育園やこども園が多いことにより、民生部門の職員数が多いことが主な要因である。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今後、保育園等の民営化や働き方改革の取り組みを通じて人件費の抑制に努めていく。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39</xdr:row>
      <xdr:rowOff>6350</xdr:rowOff>
    </xdr:to>
    <xdr:cxnSp macro="">
      <xdr:nvCxnSpPr>
        <xdr:cNvPr id="66" name="直線コネクタ 65"/>
        <xdr:cNvCxnSpPr/>
      </xdr:nvCxnSpPr>
      <xdr:spPr>
        <a:xfrm>
          <a:off x="3987800" y="6527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12700</xdr:rowOff>
    </xdr:to>
    <xdr:cxnSp macro="">
      <xdr:nvCxnSpPr>
        <xdr:cNvPr id="69" name="直線コネクタ 68"/>
        <xdr:cNvCxnSpPr/>
      </xdr:nvCxnSpPr>
      <xdr:spPr>
        <a:xfrm>
          <a:off x="3098800" y="648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0</xdr:rowOff>
    </xdr:from>
    <xdr:to>
      <xdr:col>15</xdr:col>
      <xdr:colOff>98425</xdr:colOff>
      <xdr:row>37</xdr:row>
      <xdr:rowOff>146050</xdr:rowOff>
    </xdr:to>
    <xdr:cxnSp macro="">
      <xdr:nvCxnSpPr>
        <xdr:cNvPr id="72" name="直線コネクタ 71"/>
        <xdr:cNvCxnSpPr/>
      </xdr:nvCxnSpPr>
      <xdr:spPr>
        <a:xfrm>
          <a:off x="2209800" y="61722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0</xdr:rowOff>
    </xdr:from>
    <xdr:to>
      <xdr:col>11</xdr:col>
      <xdr:colOff>9525</xdr:colOff>
      <xdr:row>36</xdr:row>
      <xdr:rowOff>76200</xdr:rowOff>
    </xdr:to>
    <xdr:cxnSp macro="">
      <xdr:nvCxnSpPr>
        <xdr:cNvPr id="75" name="直線コネクタ 74"/>
        <xdr:cNvCxnSpPr/>
      </xdr:nvCxnSpPr>
      <xdr:spPr>
        <a:xfrm flipV="1">
          <a:off x="1320800" y="617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127000</xdr:rowOff>
    </xdr:from>
    <xdr:to>
      <xdr:col>24</xdr:col>
      <xdr:colOff>76200</xdr:colOff>
      <xdr:row>39</xdr:row>
      <xdr:rowOff>57150</xdr:rowOff>
    </xdr:to>
    <xdr:sp macro="" textlink="">
      <xdr:nvSpPr>
        <xdr:cNvPr id="85" name="楕円 84"/>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120650</xdr:rowOff>
    </xdr:from>
    <xdr:to>
      <xdr:col>11</xdr:col>
      <xdr:colOff>60325</xdr:colOff>
      <xdr:row>36</xdr:row>
      <xdr:rowOff>50800</xdr:rowOff>
    </xdr:to>
    <xdr:sp macro="" textlink="">
      <xdr:nvSpPr>
        <xdr:cNvPr id="91" name="楕円 90"/>
        <xdr:cNvSpPr/>
      </xdr:nvSpPr>
      <xdr:spPr>
        <a:xfrm>
          <a:off x="2159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92" name="テキスト ボックス 91"/>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94" name="テキスト ボックス 93"/>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あり、前年度と同等であった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高い水準にあるのは、第３セクター（市民プールやケーブルテレビ）へ経常的に支出する指定管理料が多額であることが主な要因である。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年度において上記第３セクターへの支出は、物件費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の一般財源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に占める割合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、会計全体の物件費の圧縮により前年度から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第３セクターが管理する施設の老朽化により財政を圧迫していくことが見込まれることから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サービスと照らし合わせながら事業範囲の縮小や収益を上げることができるサービスの提供などを検討し、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指定管理料の削減に努めていく。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19</xdr:row>
      <xdr:rowOff>95250</xdr:rowOff>
    </xdr:to>
    <xdr:cxnSp macro="">
      <xdr:nvCxnSpPr>
        <xdr:cNvPr id="127" name="直線コネクタ 126"/>
        <xdr:cNvCxnSpPr/>
      </xdr:nvCxnSpPr>
      <xdr:spPr>
        <a:xfrm>
          <a:off x="15671800" y="335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95250</xdr:rowOff>
    </xdr:from>
    <xdr:to>
      <xdr:col>78</xdr:col>
      <xdr:colOff>69850</xdr:colOff>
      <xdr:row>20</xdr:row>
      <xdr:rowOff>12700</xdr:rowOff>
    </xdr:to>
    <xdr:cxnSp macro="">
      <xdr:nvCxnSpPr>
        <xdr:cNvPr id="130" name="直線コネクタ 129"/>
        <xdr:cNvCxnSpPr/>
      </xdr:nvCxnSpPr>
      <xdr:spPr>
        <a:xfrm flipV="1">
          <a:off x="14782800" y="335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20</xdr:row>
      <xdr:rowOff>12700</xdr:rowOff>
    </xdr:to>
    <xdr:cxnSp macro="">
      <xdr:nvCxnSpPr>
        <xdr:cNvPr id="133" name="直線コネクタ 132"/>
        <xdr:cNvCxnSpPr/>
      </xdr:nvCxnSpPr>
      <xdr:spPr>
        <a:xfrm>
          <a:off x="13893800" y="313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50800</xdr:rowOff>
    </xdr:to>
    <xdr:cxnSp macro="">
      <xdr:nvCxnSpPr>
        <xdr:cNvPr id="136" name="直線コネクタ 135"/>
        <xdr:cNvCxnSpPr/>
      </xdr:nvCxnSpPr>
      <xdr:spPr>
        <a:xfrm>
          <a:off x="13004800" y="309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48" name="楕円 147"/>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49" name="テキスト ボックス 148"/>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類似団体と比較して、低い水準にあり、前年度から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要因としては、対象者数の減によって児童手当扶助費が減少したことなどである。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しかしながら、児童手当、障害福祉サービス等給付、生活保護、こども医療や民間保育に係る給付費が大部分を占めており、高齢化により、高齢者に係る扶助費が今後、増加していくと見込まれる。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今後は、生活習慣の改善などの健康づくりに対する対策を行うなどにより扶助費が緩やかに増加するよう努めていく。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102507</xdr:rowOff>
    </xdr:to>
    <xdr:cxnSp macro="">
      <xdr:nvCxnSpPr>
        <xdr:cNvPr id="190" name="直線コネクタ 189"/>
        <xdr:cNvCxnSpPr/>
      </xdr:nvCxnSpPr>
      <xdr:spPr>
        <a:xfrm flipV="1">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102507</xdr:rowOff>
    </xdr:to>
    <xdr:cxnSp macro="">
      <xdr:nvCxnSpPr>
        <xdr:cNvPr id="193" name="直線コネクタ 192"/>
        <xdr:cNvCxnSpPr/>
      </xdr:nvCxnSpPr>
      <xdr:spPr>
        <a:xfrm>
          <a:off x="3098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53522</xdr:rowOff>
    </xdr:to>
    <xdr:cxnSp macro="">
      <xdr:nvCxnSpPr>
        <xdr:cNvPr id="196" name="直線コネクタ 195"/>
        <xdr:cNvCxnSpPr/>
      </xdr:nvCxnSpPr>
      <xdr:spPr>
        <a:xfrm>
          <a:off x="2209800" y="9271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12700</xdr:rowOff>
    </xdr:to>
    <xdr:cxnSp macro="">
      <xdr:nvCxnSpPr>
        <xdr:cNvPr id="199" name="直線コネクタ 198"/>
        <xdr:cNvCxnSpPr/>
      </xdr:nvCxnSpPr>
      <xdr:spPr>
        <a:xfrm>
          <a:off x="1320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1" name="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類似団体と比較し低い水準にあるが、前年度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主な要因は体育施設（市民プール）や消防施設（白羽出張所）の老朽化による維持補修が増え、それに伴う充てられた一般財源が前年度から、</a:t>
          </a:r>
          <a:r>
            <a:rPr lang="en-US" altLang="ja-JP" sz="1100">
              <a:effectLst/>
              <a:latin typeface="ＭＳ Ｐゴシック" panose="020B0600070205080204" pitchFamily="50" charset="-128"/>
              <a:ea typeface="ＭＳ Ｐゴシック" panose="020B0600070205080204" pitchFamily="50" charset="-128"/>
            </a:rPr>
            <a:t>2,586</a:t>
          </a:r>
          <a:r>
            <a:rPr lang="ja-JP" altLang="en-US" sz="1100">
              <a:effectLst/>
              <a:latin typeface="ＭＳ Ｐゴシック" panose="020B0600070205080204" pitchFamily="50" charset="-128"/>
              <a:ea typeface="ＭＳ Ｐゴシック" panose="020B0600070205080204" pitchFamily="50" charset="-128"/>
            </a:rPr>
            <a:t>万円増加していることによる。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　今後、施設の老朽化により、維持補修費は増加していくと見込まれるため、施設機能の集約化などを検討し、財政の圧縮に努める。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111760</xdr:rowOff>
    </xdr:to>
    <xdr:cxnSp macro="">
      <xdr:nvCxnSpPr>
        <xdr:cNvPr id="251" name="直線コネクタ 250"/>
        <xdr:cNvCxnSpPr/>
      </xdr:nvCxnSpPr>
      <xdr:spPr>
        <a:xfrm>
          <a:off x="15671800" y="9347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88900</xdr:rowOff>
    </xdr:to>
    <xdr:cxnSp macro="">
      <xdr:nvCxnSpPr>
        <xdr:cNvPr id="254" name="直線コネクタ 253"/>
        <xdr:cNvCxnSpPr/>
      </xdr:nvCxnSpPr>
      <xdr:spPr>
        <a:xfrm>
          <a:off x="14782800" y="9293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88900</xdr:rowOff>
    </xdr:to>
    <xdr:cxnSp macro="">
      <xdr:nvCxnSpPr>
        <xdr:cNvPr id="257" name="直線コネクタ 256"/>
        <xdr:cNvCxnSpPr/>
      </xdr:nvCxnSpPr>
      <xdr:spPr>
        <a:xfrm flipV="1">
          <a:off x="13893800" y="9293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88900</xdr:rowOff>
    </xdr:to>
    <xdr:cxnSp macro="">
      <xdr:nvCxnSpPr>
        <xdr:cNvPr id="260" name="直線コネクタ 259"/>
        <xdr:cNvCxnSpPr/>
      </xdr:nvCxnSpPr>
      <xdr:spPr>
        <a:xfrm>
          <a:off x="13004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70" name="楕円 269"/>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71"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2" name="楕円 271"/>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3" name="テキスト ボックス 272"/>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156210</xdr:rowOff>
    </xdr:from>
    <xdr:to>
      <xdr:col>74</xdr:col>
      <xdr:colOff>31750</xdr:colOff>
      <xdr:row>54</xdr:row>
      <xdr:rowOff>86360</xdr:rowOff>
    </xdr:to>
    <xdr:sp macro="" textlink="">
      <xdr:nvSpPr>
        <xdr:cNvPr id="274" name="楕円 273"/>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75" name="テキスト ボックス 274"/>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8" name="楕円 277"/>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9" name="テキスト ボックス 278"/>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類似団体と比較して高い水準にある中、前年度より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上昇した主な要因は、下水道事業が公営企業会計に移行し、下水道事業への補助金が皆増したことによる。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高い水準にあるのは、当市の人口規模と比較して病院の施設規模が大きいことにより負担する負担金が多額であることに加え、市単独補助金の交付単価や予算規模が大きいことによる。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また、人口減少により、上下水道運営費用に対する上下水道収益が小さく、上下水道料金の公的負担が大きくなっていることによる。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上下水道料金の見直しや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補助金の適正化を進めるとともに、病院経営の在り方</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検討して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24130</xdr:rowOff>
    </xdr:to>
    <xdr:cxnSp macro="">
      <xdr:nvCxnSpPr>
        <xdr:cNvPr id="304" name="直線コネクタ 303"/>
        <xdr:cNvCxnSpPr/>
      </xdr:nvCxnSpPr>
      <xdr:spPr>
        <a:xfrm flipV="1">
          <a:off x="16510000" y="588772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167657</xdr:rowOff>
    </xdr:from>
    <xdr:ext cx="762000" cy="259045"/>
    <xdr:sp macro="" textlink="">
      <xdr:nvSpPr>
        <xdr:cNvPr id="305" name="補助費等最小値テキスト"/>
        <xdr:cNvSpPr txBox="1"/>
      </xdr:nvSpPr>
      <xdr:spPr>
        <a:xfrm>
          <a:off x="16598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24130</xdr:rowOff>
    </xdr:from>
    <xdr:to>
      <xdr:col>82</xdr:col>
      <xdr:colOff>196850</xdr:colOff>
      <xdr:row>39</xdr:row>
      <xdr:rowOff>24130</xdr:rowOff>
    </xdr:to>
    <xdr:cxnSp macro="">
      <xdr:nvCxnSpPr>
        <xdr:cNvPr id="306" name="直線コネクタ 305"/>
        <xdr:cNvCxnSpPr/>
      </xdr:nvCxnSpPr>
      <xdr:spPr>
        <a:xfrm>
          <a:off x="16421100" y="671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5842</xdr:rowOff>
    </xdr:to>
    <xdr:cxnSp macro="">
      <xdr:nvCxnSpPr>
        <xdr:cNvPr id="309" name="直線コネクタ 308"/>
        <xdr:cNvCxnSpPr/>
      </xdr:nvCxnSpPr>
      <xdr:spPr>
        <a:xfrm>
          <a:off x="15671800" y="66786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10"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1" name="フローチャート: 判断 310"/>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163576</xdr:rowOff>
    </xdr:to>
    <xdr:cxnSp macro="">
      <xdr:nvCxnSpPr>
        <xdr:cNvPr id="312" name="直線コネクタ 311"/>
        <xdr:cNvCxnSpPr/>
      </xdr:nvCxnSpPr>
      <xdr:spPr>
        <a:xfrm>
          <a:off x="14782800" y="6610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39</xdr:row>
      <xdr:rowOff>133858</xdr:rowOff>
    </xdr:to>
    <xdr:cxnSp macro="">
      <xdr:nvCxnSpPr>
        <xdr:cNvPr id="315" name="直線コネクタ 314"/>
        <xdr:cNvCxnSpPr/>
      </xdr:nvCxnSpPr>
      <xdr:spPr>
        <a:xfrm flipV="1">
          <a:off x="13893800" y="661009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56134</xdr:rowOff>
    </xdr:from>
    <xdr:to>
      <xdr:col>69</xdr:col>
      <xdr:colOff>92075</xdr:colOff>
      <xdr:row>39</xdr:row>
      <xdr:rowOff>133858</xdr:rowOff>
    </xdr:to>
    <xdr:cxnSp macro="">
      <xdr:nvCxnSpPr>
        <xdr:cNvPr id="318" name="直線コネクタ 317"/>
        <xdr:cNvCxnSpPr/>
      </xdr:nvCxnSpPr>
      <xdr:spPr>
        <a:xfrm>
          <a:off x="13004800" y="67426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1" name="フローチャート: 判断 320"/>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2" name="テキスト ボックス 321"/>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8" name="楕円 327"/>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35069</xdr:rowOff>
    </xdr:from>
    <xdr:ext cx="762000" cy="259045"/>
    <xdr:sp macro="" textlink="">
      <xdr:nvSpPr>
        <xdr:cNvPr id="329" name="補助費等該当値テキスト"/>
        <xdr:cNvSpPr txBox="1"/>
      </xdr:nvSpPr>
      <xdr:spPr>
        <a:xfrm>
          <a:off x="16598900" y="65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0" name="楕円 329"/>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1" name="テキスト ボックス 330"/>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2" name="楕円 331"/>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3" name="テキスト ボックス 332"/>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83058</xdr:rowOff>
    </xdr:from>
    <xdr:to>
      <xdr:col>69</xdr:col>
      <xdr:colOff>142875</xdr:colOff>
      <xdr:row>40</xdr:row>
      <xdr:rowOff>13208</xdr:rowOff>
    </xdr:to>
    <xdr:sp macro="" textlink="">
      <xdr:nvSpPr>
        <xdr:cNvPr id="334" name="楕円 333"/>
        <xdr:cNvSpPr/>
      </xdr:nvSpPr>
      <xdr:spPr>
        <a:xfrm>
          <a:off x="13843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169435</xdr:rowOff>
    </xdr:from>
    <xdr:ext cx="762000" cy="259045"/>
    <xdr:sp macro="" textlink="">
      <xdr:nvSpPr>
        <xdr:cNvPr id="335" name="テキスト ボックス 334"/>
        <xdr:cNvSpPr txBox="1"/>
      </xdr:nvSpPr>
      <xdr:spPr>
        <a:xfrm>
          <a:off x="13512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xdr:rowOff>
    </xdr:from>
    <xdr:to>
      <xdr:col>65</xdr:col>
      <xdr:colOff>53975</xdr:colOff>
      <xdr:row>39</xdr:row>
      <xdr:rowOff>106934</xdr:rowOff>
    </xdr:to>
    <xdr:sp macro="" textlink="">
      <xdr:nvSpPr>
        <xdr:cNvPr id="336" name="楕円 335"/>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91711</xdr:rowOff>
    </xdr:from>
    <xdr:ext cx="762000" cy="259045"/>
    <xdr:sp macro="" textlink="">
      <xdr:nvSpPr>
        <xdr:cNvPr id="337" name="テキスト ボックス 336"/>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過去からの起債抑制策により、例年</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より経常収支比率に占める割合は小さい</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これは過去の大型事業の大半を市債に頼らず、電源</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立地地域対策</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交付金などにより対応してきたことによる。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近年、市税の減収などから電源</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立地地域対策</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交付金は経常的な歳出に充当されていることもあり、市債の発行額は増加傾向にある。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そのため、中期的に公債費の増加が見込まれ比率の上昇が予測される。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比率の悪化は、経常収支比率の急激な悪化につながるおそれがある。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適切な市債管理に努め、あわせて歳出の削減や効率化、歳入確保策など、行財政改革の着実な推進を図り、バランスのとれた財政運営に努めていく。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2" name="直線コネクタ 361"/>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3"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4" name="直線コネクタ 363"/>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5"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6" name="直線コネクタ 365"/>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53848</xdr:rowOff>
    </xdr:from>
    <xdr:to>
      <xdr:col>24</xdr:col>
      <xdr:colOff>25400</xdr:colOff>
      <xdr:row>74</xdr:row>
      <xdr:rowOff>67564</xdr:rowOff>
    </xdr:to>
    <xdr:cxnSp macro="">
      <xdr:nvCxnSpPr>
        <xdr:cNvPr id="367" name="直線コネクタ 366"/>
        <xdr:cNvCxnSpPr/>
      </xdr:nvCxnSpPr>
      <xdr:spPr>
        <a:xfrm flipV="1">
          <a:off x="3987800" y="127411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68"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9" name="フローチャート: 判断 368"/>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67564</xdr:rowOff>
    </xdr:from>
    <xdr:to>
      <xdr:col>19</xdr:col>
      <xdr:colOff>187325</xdr:colOff>
      <xdr:row>74</xdr:row>
      <xdr:rowOff>85852</xdr:rowOff>
    </xdr:to>
    <xdr:cxnSp macro="">
      <xdr:nvCxnSpPr>
        <xdr:cNvPr id="370" name="直線コネクタ 369"/>
        <xdr:cNvCxnSpPr/>
      </xdr:nvCxnSpPr>
      <xdr:spPr>
        <a:xfrm flipV="1">
          <a:off x="3098800" y="12754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1" name="フローチャート: 判断 37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2" name="テキスト ボックス 37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85852</xdr:rowOff>
    </xdr:from>
    <xdr:to>
      <xdr:col>15</xdr:col>
      <xdr:colOff>98425</xdr:colOff>
      <xdr:row>74</xdr:row>
      <xdr:rowOff>94996</xdr:rowOff>
    </xdr:to>
    <xdr:cxnSp macro="">
      <xdr:nvCxnSpPr>
        <xdr:cNvPr id="373" name="直線コネクタ 372"/>
        <xdr:cNvCxnSpPr/>
      </xdr:nvCxnSpPr>
      <xdr:spPr>
        <a:xfrm flipV="1">
          <a:off x="2209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4" name="フローチャート: 判断 373"/>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5" name="テキスト ボックス 374"/>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94996</xdr:rowOff>
    </xdr:from>
    <xdr:to>
      <xdr:col>11</xdr:col>
      <xdr:colOff>9525</xdr:colOff>
      <xdr:row>74</xdr:row>
      <xdr:rowOff>108712</xdr:rowOff>
    </xdr:to>
    <xdr:cxnSp macro="">
      <xdr:nvCxnSpPr>
        <xdr:cNvPr id="376" name="直線コネクタ 375"/>
        <xdr:cNvCxnSpPr/>
      </xdr:nvCxnSpPr>
      <xdr:spPr>
        <a:xfrm flipV="1">
          <a:off x="1320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77" name="フローチャート: 判断 376"/>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78" name="テキスト ボックス 377"/>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0" name="テキスト ボックス 37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86" name="楕円 385"/>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83075</xdr:rowOff>
    </xdr:from>
    <xdr:ext cx="762000" cy="259045"/>
    <xdr:sp macro="" textlink="">
      <xdr:nvSpPr>
        <xdr:cNvPr id="387" name="公債費該当値テキスト"/>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xdr:rowOff>
    </xdr:from>
    <xdr:to>
      <xdr:col>20</xdr:col>
      <xdr:colOff>38100</xdr:colOff>
      <xdr:row>74</xdr:row>
      <xdr:rowOff>118364</xdr:rowOff>
    </xdr:to>
    <xdr:sp macro="" textlink="">
      <xdr:nvSpPr>
        <xdr:cNvPr id="388" name="楕円 387"/>
        <xdr:cNvSpPr/>
      </xdr:nvSpPr>
      <xdr:spPr>
        <a:xfrm>
          <a:off x="3937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128541</xdr:rowOff>
    </xdr:from>
    <xdr:ext cx="736600" cy="259045"/>
    <xdr:sp macro="" textlink="">
      <xdr:nvSpPr>
        <xdr:cNvPr id="389" name="テキスト ボックス 388"/>
        <xdr:cNvSpPr txBox="1"/>
      </xdr:nvSpPr>
      <xdr:spPr>
        <a:xfrm>
          <a:off x="3606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35052</xdr:rowOff>
    </xdr:from>
    <xdr:to>
      <xdr:col>15</xdr:col>
      <xdr:colOff>149225</xdr:colOff>
      <xdr:row>74</xdr:row>
      <xdr:rowOff>136652</xdr:rowOff>
    </xdr:to>
    <xdr:sp macro="" textlink="">
      <xdr:nvSpPr>
        <xdr:cNvPr id="390" name="楕円 389"/>
        <xdr:cNvSpPr/>
      </xdr:nvSpPr>
      <xdr:spPr>
        <a:xfrm>
          <a:off x="3048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146829</xdr:rowOff>
    </xdr:from>
    <xdr:ext cx="762000" cy="259045"/>
    <xdr:sp macro="" textlink="">
      <xdr:nvSpPr>
        <xdr:cNvPr id="391" name="テキスト ボックス 390"/>
        <xdr:cNvSpPr txBox="1"/>
      </xdr:nvSpPr>
      <xdr:spPr>
        <a:xfrm>
          <a:off x="2717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44196</xdr:rowOff>
    </xdr:from>
    <xdr:to>
      <xdr:col>11</xdr:col>
      <xdr:colOff>60325</xdr:colOff>
      <xdr:row>74</xdr:row>
      <xdr:rowOff>145796</xdr:rowOff>
    </xdr:to>
    <xdr:sp macro="" textlink="">
      <xdr:nvSpPr>
        <xdr:cNvPr id="392" name="楕円 391"/>
        <xdr:cNvSpPr/>
      </xdr:nvSpPr>
      <xdr:spPr>
        <a:xfrm>
          <a:off x="2159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155973</xdr:rowOff>
    </xdr:from>
    <xdr:ext cx="762000" cy="259045"/>
    <xdr:sp macro="" textlink="">
      <xdr:nvSpPr>
        <xdr:cNvPr id="393" name="テキスト ボックス 392"/>
        <xdr:cNvSpPr txBox="1"/>
      </xdr:nvSpPr>
      <xdr:spPr>
        <a:xfrm>
          <a:off x="1828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57912</xdr:rowOff>
    </xdr:from>
    <xdr:to>
      <xdr:col>6</xdr:col>
      <xdr:colOff>171450</xdr:colOff>
      <xdr:row>74</xdr:row>
      <xdr:rowOff>159512</xdr:rowOff>
    </xdr:to>
    <xdr:sp macro="" textlink="">
      <xdr:nvSpPr>
        <xdr:cNvPr id="394" name="楕円 393"/>
        <xdr:cNvSpPr/>
      </xdr:nvSpPr>
      <xdr:spPr>
        <a:xfrm>
          <a:off x="1270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169689</xdr:rowOff>
    </xdr:from>
    <xdr:ext cx="762000" cy="259045"/>
    <xdr:sp macro="" textlink="">
      <xdr:nvSpPr>
        <xdr:cNvPr id="395" name="テキスト ボックス 394"/>
        <xdr:cNvSpPr txBox="1"/>
      </xdr:nvSpPr>
      <xdr:spPr>
        <a:xfrm>
          <a:off x="939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類似団体と比較し高い水準にある中、前年度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上昇した主な要因は、「人件費」や「補助費等」の比率が上昇したからである。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87.2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％の内、</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83.8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％を公債費以外が占めている。中期的に公債費の上昇が見込まれる中、比率を抑制することができなければ経常収支比率は一般財源規模の縮小と相まって急激に悪化することが予測される。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今後、経常的歳出の見直しは急務であり、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既存の補助金の見直しや公共施設の集約化などの検討を実施し、類似団体と同じ水準になるよう努めていく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3" name="直線コネクタ 422"/>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4"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5" name="直線コネクタ 424"/>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27" name="直線コネクタ 42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104139</xdr:rowOff>
    </xdr:from>
    <xdr:to>
      <xdr:col>82</xdr:col>
      <xdr:colOff>107950</xdr:colOff>
      <xdr:row>81</xdr:row>
      <xdr:rowOff>54611</xdr:rowOff>
    </xdr:to>
    <xdr:cxnSp macro="">
      <xdr:nvCxnSpPr>
        <xdr:cNvPr id="428" name="直線コネクタ 427"/>
        <xdr:cNvCxnSpPr/>
      </xdr:nvCxnSpPr>
      <xdr:spPr>
        <a:xfrm>
          <a:off x="15671800" y="138201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29"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0" name="フローチャート: 判断 429"/>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104139</xdr:rowOff>
    </xdr:to>
    <xdr:cxnSp macro="">
      <xdr:nvCxnSpPr>
        <xdr:cNvPr id="431" name="直線コネクタ 430"/>
        <xdr:cNvCxnSpPr/>
      </xdr:nvCxnSpPr>
      <xdr:spPr>
        <a:xfrm>
          <a:off x="14782800" y="136601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2" name="フローチャート: 判断 431"/>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3" name="テキスト ボックス 432"/>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115570</xdr:rowOff>
    </xdr:to>
    <xdr:cxnSp macro="">
      <xdr:nvCxnSpPr>
        <xdr:cNvPr id="434" name="直線コネクタ 433"/>
        <xdr:cNvCxnSpPr/>
      </xdr:nvCxnSpPr>
      <xdr:spPr>
        <a:xfrm>
          <a:off x="13893800" y="13591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5" name="フローチャート: 判断 434"/>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6" name="テキスト ボックス 435"/>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79</xdr:row>
      <xdr:rowOff>46989</xdr:rowOff>
    </xdr:to>
    <xdr:cxnSp macro="">
      <xdr:nvCxnSpPr>
        <xdr:cNvPr id="437" name="直線コネクタ 436"/>
        <xdr:cNvCxnSpPr/>
      </xdr:nvCxnSpPr>
      <xdr:spPr>
        <a:xfrm>
          <a:off x="13004800" y="134239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38" name="フローチャート: 判断 437"/>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39" name="テキスト ボックス 438"/>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0" name="フローチャート: 判断 439"/>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1" name="テキスト ボックス 440"/>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3811</xdr:rowOff>
    </xdr:from>
    <xdr:to>
      <xdr:col>82</xdr:col>
      <xdr:colOff>158750</xdr:colOff>
      <xdr:row>81</xdr:row>
      <xdr:rowOff>105411</xdr:rowOff>
    </xdr:to>
    <xdr:sp macro="" textlink="">
      <xdr:nvSpPr>
        <xdr:cNvPr id="447" name="楕円 446"/>
        <xdr:cNvSpPr/>
      </xdr:nvSpPr>
      <xdr:spPr>
        <a:xfrm>
          <a:off x="164592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83838</xdr:rowOff>
    </xdr:from>
    <xdr:ext cx="762000" cy="259045"/>
    <xdr:sp macro="" textlink="">
      <xdr:nvSpPr>
        <xdr:cNvPr id="448" name="公債費以外該当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53339</xdr:rowOff>
    </xdr:from>
    <xdr:to>
      <xdr:col>78</xdr:col>
      <xdr:colOff>120650</xdr:colOff>
      <xdr:row>80</xdr:row>
      <xdr:rowOff>154939</xdr:rowOff>
    </xdr:to>
    <xdr:sp macro="" textlink="">
      <xdr:nvSpPr>
        <xdr:cNvPr id="449" name="楕円 448"/>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139716</xdr:rowOff>
    </xdr:from>
    <xdr:ext cx="736600" cy="259045"/>
    <xdr:sp macro="" textlink="">
      <xdr:nvSpPr>
        <xdr:cNvPr id="450" name="テキスト ボックス 449"/>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1" name="楕円 450"/>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2" name="テキスト ボックス 451"/>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3" name="楕円 452"/>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4" name="テキスト ボックス 453"/>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5" name="楕円 454"/>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6" name="テキスト ボックス 455"/>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66889</xdr:rowOff>
    </xdr:from>
    <xdr:to>
      <xdr:col>29</xdr:col>
      <xdr:colOff>127000</xdr:colOff>
      <xdr:row>15</xdr:row>
      <xdr:rowOff>74090</xdr:rowOff>
    </xdr:to>
    <xdr:cxnSp macro="">
      <xdr:nvCxnSpPr>
        <xdr:cNvPr id="52" name="直線コネクタ 51"/>
        <xdr:cNvCxnSpPr/>
      </xdr:nvCxnSpPr>
      <xdr:spPr bwMode="auto">
        <a:xfrm flipV="1">
          <a:off x="5003800" y="2686264"/>
          <a:ext cx="6477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74090</xdr:rowOff>
    </xdr:from>
    <xdr:to>
      <xdr:col>26</xdr:col>
      <xdr:colOff>50800</xdr:colOff>
      <xdr:row>15</xdr:row>
      <xdr:rowOff>148271</xdr:rowOff>
    </xdr:to>
    <xdr:cxnSp macro="">
      <xdr:nvCxnSpPr>
        <xdr:cNvPr id="55" name="直線コネクタ 54"/>
        <xdr:cNvCxnSpPr/>
      </xdr:nvCxnSpPr>
      <xdr:spPr bwMode="auto">
        <a:xfrm flipV="1">
          <a:off x="4305300" y="2693465"/>
          <a:ext cx="698500" cy="74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113393</xdr:rowOff>
    </xdr:from>
    <xdr:to>
      <xdr:col>22</xdr:col>
      <xdr:colOff>114300</xdr:colOff>
      <xdr:row>15</xdr:row>
      <xdr:rowOff>148271</xdr:rowOff>
    </xdr:to>
    <xdr:cxnSp macro="">
      <xdr:nvCxnSpPr>
        <xdr:cNvPr id="58" name="直線コネクタ 57"/>
        <xdr:cNvCxnSpPr/>
      </xdr:nvCxnSpPr>
      <xdr:spPr bwMode="auto">
        <a:xfrm>
          <a:off x="3606800" y="2732768"/>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113393</xdr:rowOff>
    </xdr:from>
    <xdr:to>
      <xdr:col>18</xdr:col>
      <xdr:colOff>177800</xdr:colOff>
      <xdr:row>16</xdr:row>
      <xdr:rowOff>136481</xdr:rowOff>
    </xdr:to>
    <xdr:cxnSp macro="">
      <xdr:nvCxnSpPr>
        <xdr:cNvPr id="61" name="直線コネクタ 60"/>
        <xdr:cNvCxnSpPr/>
      </xdr:nvCxnSpPr>
      <xdr:spPr bwMode="auto">
        <a:xfrm flipV="1">
          <a:off x="2908300" y="2732768"/>
          <a:ext cx="698500" cy="19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16089</xdr:rowOff>
    </xdr:from>
    <xdr:to>
      <xdr:col>29</xdr:col>
      <xdr:colOff>177800</xdr:colOff>
      <xdr:row>15</xdr:row>
      <xdr:rowOff>117689</xdr:rowOff>
    </xdr:to>
    <xdr:sp macro="" textlink="">
      <xdr:nvSpPr>
        <xdr:cNvPr id="71" name="楕円 70"/>
        <xdr:cNvSpPr/>
      </xdr:nvSpPr>
      <xdr:spPr bwMode="auto">
        <a:xfrm>
          <a:off x="5600700" y="263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32616</xdr:rowOff>
    </xdr:from>
    <xdr:ext cx="762000" cy="259045"/>
    <xdr:sp macro="" textlink="">
      <xdr:nvSpPr>
        <xdr:cNvPr id="72" name="人口1人当たり決算額の推移該当値テキスト130"/>
        <xdr:cNvSpPr txBox="1"/>
      </xdr:nvSpPr>
      <xdr:spPr>
        <a:xfrm>
          <a:off x="5740400" y="248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23290</xdr:rowOff>
    </xdr:from>
    <xdr:to>
      <xdr:col>26</xdr:col>
      <xdr:colOff>101600</xdr:colOff>
      <xdr:row>15</xdr:row>
      <xdr:rowOff>124890</xdr:rowOff>
    </xdr:to>
    <xdr:sp macro="" textlink="">
      <xdr:nvSpPr>
        <xdr:cNvPr id="73" name="楕円 72"/>
        <xdr:cNvSpPr/>
      </xdr:nvSpPr>
      <xdr:spPr bwMode="auto">
        <a:xfrm>
          <a:off x="4953000" y="264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135067</xdr:rowOff>
    </xdr:from>
    <xdr:ext cx="736600" cy="259045"/>
    <xdr:sp macro="" textlink="">
      <xdr:nvSpPr>
        <xdr:cNvPr id="74" name="テキスト ボックス 73"/>
        <xdr:cNvSpPr txBox="1"/>
      </xdr:nvSpPr>
      <xdr:spPr>
        <a:xfrm>
          <a:off x="4622800" y="241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97471</xdr:rowOff>
    </xdr:from>
    <xdr:to>
      <xdr:col>22</xdr:col>
      <xdr:colOff>165100</xdr:colOff>
      <xdr:row>16</xdr:row>
      <xdr:rowOff>27621</xdr:rowOff>
    </xdr:to>
    <xdr:sp macro="" textlink="">
      <xdr:nvSpPr>
        <xdr:cNvPr id="75" name="楕円 74"/>
        <xdr:cNvSpPr/>
      </xdr:nvSpPr>
      <xdr:spPr bwMode="auto">
        <a:xfrm>
          <a:off x="4254500" y="2716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37798</xdr:rowOff>
    </xdr:from>
    <xdr:ext cx="762000" cy="259045"/>
    <xdr:sp macro="" textlink="">
      <xdr:nvSpPr>
        <xdr:cNvPr id="76" name="テキスト ボックス 75"/>
        <xdr:cNvSpPr txBox="1"/>
      </xdr:nvSpPr>
      <xdr:spPr>
        <a:xfrm>
          <a:off x="3924300" y="248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62593</xdr:rowOff>
    </xdr:from>
    <xdr:to>
      <xdr:col>19</xdr:col>
      <xdr:colOff>38100</xdr:colOff>
      <xdr:row>15</xdr:row>
      <xdr:rowOff>164193</xdr:rowOff>
    </xdr:to>
    <xdr:sp macro="" textlink="">
      <xdr:nvSpPr>
        <xdr:cNvPr id="77" name="楕円 76"/>
        <xdr:cNvSpPr/>
      </xdr:nvSpPr>
      <xdr:spPr bwMode="auto">
        <a:xfrm>
          <a:off x="3556000" y="268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2920</xdr:rowOff>
    </xdr:from>
    <xdr:ext cx="762000" cy="259045"/>
    <xdr:sp macro="" textlink="">
      <xdr:nvSpPr>
        <xdr:cNvPr id="78" name="テキスト ボックス 77"/>
        <xdr:cNvSpPr txBox="1"/>
      </xdr:nvSpPr>
      <xdr:spPr>
        <a:xfrm>
          <a:off x="3225800" y="245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85681</xdr:rowOff>
    </xdr:from>
    <xdr:to>
      <xdr:col>15</xdr:col>
      <xdr:colOff>101600</xdr:colOff>
      <xdr:row>17</xdr:row>
      <xdr:rowOff>15831</xdr:rowOff>
    </xdr:to>
    <xdr:sp macro="" textlink="">
      <xdr:nvSpPr>
        <xdr:cNvPr id="79" name="楕円 78"/>
        <xdr:cNvSpPr/>
      </xdr:nvSpPr>
      <xdr:spPr bwMode="auto">
        <a:xfrm>
          <a:off x="2857500" y="2876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26008</xdr:rowOff>
    </xdr:from>
    <xdr:ext cx="762000" cy="259045"/>
    <xdr:sp macro="" textlink="">
      <xdr:nvSpPr>
        <xdr:cNvPr id="80" name="テキスト ボックス 79"/>
        <xdr:cNvSpPr txBox="1"/>
      </xdr:nvSpPr>
      <xdr:spPr>
        <a:xfrm>
          <a:off x="2527300" y="264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25482</xdr:rowOff>
    </xdr:from>
    <xdr:to>
      <xdr:col>29</xdr:col>
      <xdr:colOff>127000</xdr:colOff>
      <xdr:row>37</xdr:row>
      <xdr:rowOff>59772</xdr:rowOff>
    </xdr:to>
    <xdr:cxnSp macro="">
      <xdr:nvCxnSpPr>
        <xdr:cNvPr id="113" name="直線コネクタ 112"/>
        <xdr:cNvCxnSpPr/>
      </xdr:nvCxnSpPr>
      <xdr:spPr bwMode="auto">
        <a:xfrm flipV="1">
          <a:off x="5003800" y="7150182"/>
          <a:ext cx="6477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59772</xdr:rowOff>
    </xdr:from>
    <xdr:to>
      <xdr:col>26</xdr:col>
      <xdr:colOff>50800</xdr:colOff>
      <xdr:row>37</xdr:row>
      <xdr:rowOff>63488</xdr:rowOff>
    </xdr:to>
    <xdr:cxnSp macro="">
      <xdr:nvCxnSpPr>
        <xdr:cNvPr id="116" name="直線コネクタ 115"/>
        <xdr:cNvCxnSpPr/>
      </xdr:nvCxnSpPr>
      <xdr:spPr bwMode="auto">
        <a:xfrm flipV="1">
          <a:off x="4305300" y="7184472"/>
          <a:ext cx="698500" cy="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63488</xdr:rowOff>
    </xdr:from>
    <xdr:to>
      <xdr:col>22</xdr:col>
      <xdr:colOff>114300</xdr:colOff>
      <xdr:row>37</xdr:row>
      <xdr:rowOff>83356</xdr:rowOff>
    </xdr:to>
    <xdr:cxnSp macro="">
      <xdr:nvCxnSpPr>
        <xdr:cNvPr id="119" name="直線コネクタ 118"/>
        <xdr:cNvCxnSpPr/>
      </xdr:nvCxnSpPr>
      <xdr:spPr bwMode="auto">
        <a:xfrm flipV="1">
          <a:off x="3606800" y="7188188"/>
          <a:ext cx="698500" cy="1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60706</xdr:rowOff>
    </xdr:from>
    <xdr:to>
      <xdr:col>18</xdr:col>
      <xdr:colOff>177800</xdr:colOff>
      <xdr:row>37</xdr:row>
      <xdr:rowOff>83356</xdr:rowOff>
    </xdr:to>
    <xdr:cxnSp macro="">
      <xdr:nvCxnSpPr>
        <xdr:cNvPr id="122" name="直線コネクタ 121"/>
        <xdr:cNvCxnSpPr/>
      </xdr:nvCxnSpPr>
      <xdr:spPr bwMode="auto">
        <a:xfrm>
          <a:off x="2908300" y="7185406"/>
          <a:ext cx="698500" cy="2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146132</xdr:rowOff>
    </xdr:from>
    <xdr:to>
      <xdr:col>29</xdr:col>
      <xdr:colOff>177800</xdr:colOff>
      <xdr:row>37</xdr:row>
      <xdr:rowOff>76282</xdr:rowOff>
    </xdr:to>
    <xdr:sp macro="" textlink="">
      <xdr:nvSpPr>
        <xdr:cNvPr id="132" name="楕円 131"/>
        <xdr:cNvSpPr/>
      </xdr:nvSpPr>
      <xdr:spPr bwMode="auto">
        <a:xfrm>
          <a:off x="5600700" y="709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118209</xdr:rowOff>
    </xdr:from>
    <xdr:ext cx="762000" cy="259045"/>
    <xdr:sp macro="" textlink="">
      <xdr:nvSpPr>
        <xdr:cNvPr id="133" name="人口1人当たり決算額の推移該当値テキスト445"/>
        <xdr:cNvSpPr txBox="1"/>
      </xdr:nvSpPr>
      <xdr:spPr>
        <a:xfrm>
          <a:off x="5740400" y="707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8972</xdr:rowOff>
    </xdr:from>
    <xdr:to>
      <xdr:col>26</xdr:col>
      <xdr:colOff>101600</xdr:colOff>
      <xdr:row>37</xdr:row>
      <xdr:rowOff>110572</xdr:rowOff>
    </xdr:to>
    <xdr:sp macro="" textlink="">
      <xdr:nvSpPr>
        <xdr:cNvPr id="134" name="楕円 133"/>
        <xdr:cNvSpPr/>
      </xdr:nvSpPr>
      <xdr:spPr bwMode="auto">
        <a:xfrm>
          <a:off x="4953000" y="713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95349</xdr:rowOff>
    </xdr:from>
    <xdr:ext cx="736600" cy="259045"/>
    <xdr:sp macro="" textlink="">
      <xdr:nvSpPr>
        <xdr:cNvPr id="135" name="テキスト ボックス 134"/>
        <xdr:cNvSpPr txBox="1"/>
      </xdr:nvSpPr>
      <xdr:spPr>
        <a:xfrm>
          <a:off x="4622800" y="7220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12688</xdr:rowOff>
    </xdr:from>
    <xdr:to>
      <xdr:col>22</xdr:col>
      <xdr:colOff>165100</xdr:colOff>
      <xdr:row>37</xdr:row>
      <xdr:rowOff>114288</xdr:rowOff>
    </xdr:to>
    <xdr:sp macro="" textlink="">
      <xdr:nvSpPr>
        <xdr:cNvPr id="136" name="楕円 135"/>
        <xdr:cNvSpPr/>
      </xdr:nvSpPr>
      <xdr:spPr bwMode="auto">
        <a:xfrm>
          <a:off x="4254500" y="713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99065</xdr:rowOff>
    </xdr:from>
    <xdr:ext cx="762000" cy="259045"/>
    <xdr:sp macro="" textlink="">
      <xdr:nvSpPr>
        <xdr:cNvPr id="137" name="テキスト ボックス 136"/>
        <xdr:cNvSpPr txBox="1"/>
      </xdr:nvSpPr>
      <xdr:spPr>
        <a:xfrm>
          <a:off x="3924300" y="722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32556</xdr:rowOff>
    </xdr:from>
    <xdr:to>
      <xdr:col>19</xdr:col>
      <xdr:colOff>38100</xdr:colOff>
      <xdr:row>37</xdr:row>
      <xdr:rowOff>134156</xdr:rowOff>
    </xdr:to>
    <xdr:sp macro="" textlink="">
      <xdr:nvSpPr>
        <xdr:cNvPr id="138" name="楕円 137"/>
        <xdr:cNvSpPr/>
      </xdr:nvSpPr>
      <xdr:spPr bwMode="auto">
        <a:xfrm>
          <a:off x="3556000" y="715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118933</xdr:rowOff>
    </xdr:from>
    <xdr:ext cx="762000" cy="259045"/>
    <xdr:sp macro="" textlink="">
      <xdr:nvSpPr>
        <xdr:cNvPr id="139" name="テキスト ボックス 138"/>
        <xdr:cNvSpPr txBox="1"/>
      </xdr:nvSpPr>
      <xdr:spPr>
        <a:xfrm>
          <a:off x="3225800" y="72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9906</xdr:rowOff>
    </xdr:from>
    <xdr:to>
      <xdr:col>15</xdr:col>
      <xdr:colOff>101600</xdr:colOff>
      <xdr:row>37</xdr:row>
      <xdr:rowOff>111506</xdr:rowOff>
    </xdr:to>
    <xdr:sp macro="" textlink="">
      <xdr:nvSpPr>
        <xdr:cNvPr id="140" name="楕円 139"/>
        <xdr:cNvSpPr/>
      </xdr:nvSpPr>
      <xdr:spPr bwMode="auto">
        <a:xfrm>
          <a:off x="2857500" y="713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96283</xdr:rowOff>
    </xdr:from>
    <xdr:ext cx="762000" cy="259045"/>
    <xdr:sp macro="" textlink="">
      <xdr:nvSpPr>
        <xdr:cNvPr id="141" name="テキスト ボックス 140"/>
        <xdr:cNvSpPr txBox="1"/>
      </xdr:nvSpPr>
      <xdr:spPr>
        <a:xfrm>
          <a:off x="2527300" y="722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32,305
31,210
65.56
19,069,305
18,531,647
287,298
8,775,239
4,278,452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71398</xdr:rowOff>
    </xdr:from>
    <xdr:to>
      <xdr:col>24</xdr:col>
      <xdr:colOff>63500</xdr:colOff>
      <xdr:row>35</xdr:row>
      <xdr:rowOff>100985</xdr:rowOff>
    </xdr:to>
    <xdr:cxnSp macro="">
      <xdr:nvCxnSpPr>
        <xdr:cNvPr id="63" name="直線コネクタ 62"/>
        <xdr:cNvCxnSpPr/>
      </xdr:nvCxnSpPr>
      <xdr:spPr>
        <a:xfrm flipV="1">
          <a:off x="3797300" y="6072148"/>
          <a:ext cx="8382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100985</xdr:rowOff>
    </xdr:from>
    <xdr:to>
      <xdr:col>19</xdr:col>
      <xdr:colOff>177800</xdr:colOff>
      <xdr:row>35</xdr:row>
      <xdr:rowOff>142574</xdr:rowOff>
    </xdr:to>
    <xdr:cxnSp macro="">
      <xdr:nvCxnSpPr>
        <xdr:cNvPr id="66" name="直線コネクタ 65"/>
        <xdr:cNvCxnSpPr/>
      </xdr:nvCxnSpPr>
      <xdr:spPr>
        <a:xfrm flipV="1">
          <a:off x="2908300" y="6101735"/>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142574</xdr:rowOff>
    </xdr:from>
    <xdr:to>
      <xdr:col>15</xdr:col>
      <xdr:colOff>50800</xdr:colOff>
      <xdr:row>36</xdr:row>
      <xdr:rowOff>13480</xdr:rowOff>
    </xdr:to>
    <xdr:cxnSp macro="">
      <xdr:nvCxnSpPr>
        <xdr:cNvPr id="69" name="直線コネクタ 68"/>
        <xdr:cNvCxnSpPr/>
      </xdr:nvCxnSpPr>
      <xdr:spPr>
        <a:xfrm flipV="1">
          <a:off x="2019300" y="6143324"/>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136842</xdr:rowOff>
    </xdr:from>
    <xdr:to>
      <xdr:col>10</xdr:col>
      <xdr:colOff>114300</xdr:colOff>
      <xdr:row>36</xdr:row>
      <xdr:rowOff>13480</xdr:rowOff>
    </xdr:to>
    <xdr:cxnSp macro="">
      <xdr:nvCxnSpPr>
        <xdr:cNvPr id="72" name="直線コネクタ 71"/>
        <xdr:cNvCxnSpPr/>
      </xdr:nvCxnSpPr>
      <xdr:spPr>
        <a:xfrm>
          <a:off x="1130300" y="6137592"/>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20598</xdr:rowOff>
    </xdr:from>
    <xdr:to>
      <xdr:col>24</xdr:col>
      <xdr:colOff>114300</xdr:colOff>
      <xdr:row>35</xdr:row>
      <xdr:rowOff>122198</xdr:rowOff>
    </xdr:to>
    <xdr:sp macro="" textlink="">
      <xdr:nvSpPr>
        <xdr:cNvPr id="82" name="楕円 81"/>
        <xdr:cNvSpPr/>
      </xdr:nvSpPr>
      <xdr:spPr>
        <a:xfrm>
          <a:off x="4584700" y="60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170475</xdr:rowOff>
    </xdr:from>
    <xdr:ext cx="534377" cy="259045"/>
    <xdr:sp macro="" textlink="">
      <xdr:nvSpPr>
        <xdr:cNvPr id="83" name="人件費該当値テキスト"/>
        <xdr:cNvSpPr txBox="1"/>
      </xdr:nvSpPr>
      <xdr:spPr>
        <a:xfrm>
          <a:off x="4686300" y="59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50185</xdr:rowOff>
    </xdr:from>
    <xdr:to>
      <xdr:col>20</xdr:col>
      <xdr:colOff>38100</xdr:colOff>
      <xdr:row>35</xdr:row>
      <xdr:rowOff>151785</xdr:rowOff>
    </xdr:to>
    <xdr:sp macro="" textlink="">
      <xdr:nvSpPr>
        <xdr:cNvPr id="84" name="楕円 83"/>
        <xdr:cNvSpPr/>
      </xdr:nvSpPr>
      <xdr:spPr>
        <a:xfrm>
          <a:off x="3746500" y="605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142912</xdr:rowOff>
    </xdr:from>
    <xdr:ext cx="534377" cy="259045"/>
    <xdr:sp macro="" textlink="">
      <xdr:nvSpPr>
        <xdr:cNvPr id="85" name="テキスト ボックス 84"/>
        <xdr:cNvSpPr txBox="1"/>
      </xdr:nvSpPr>
      <xdr:spPr>
        <a:xfrm>
          <a:off x="3530111" y="61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91774</xdr:rowOff>
    </xdr:from>
    <xdr:to>
      <xdr:col>15</xdr:col>
      <xdr:colOff>101600</xdr:colOff>
      <xdr:row>36</xdr:row>
      <xdr:rowOff>21924</xdr:rowOff>
    </xdr:to>
    <xdr:sp macro="" textlink="">
      <xdr:nvSpPr>
        <xdr:cNvPr id="86" name="楕円 85"/>
        <xdr:cNvSpPr/>
      </xdr:nvSpPr>
      <xdr:spPr>
        <a:xfrm>
          <a:off x="2857500" y="60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13051</xdr:rowOff>
    </xdr:from>
    <xdr:ext cx="534377" cy="259045"/>
    <xdr:sp macro="" textlink="">
      <xdr:nvSpPr>
        <xdr:cNvPr id="87" name="テキスト ボックス 86"/>
        <xdr:cNvSpPr txBox="1"/>
      </xdr:nvSpPr>
      <xdr:spPr>
        <a:xfrm>
          <a:off x="2641111" y="61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134130</xdr:rowOff>
    </xdr:from>
    <xdr:to>
      <xdr:col>10</xdr:col>
      <xdr:colOff>165100</xdr:colOff>
      <xdr:row>36</xdr:row>
      <xdr:rowOff>64280</xdr:rowOff>
    </xdr:to>
    <xdr:sp macro="" textlink="">
      <xdr:nvSpPr>
        <xdr:cNvPr id="88" name="楕円 87"/>
        <xdr:cNvSpPr/>
      </xdr:nvSpPr>
      <xdr:spPr>
        <a:xfrm>
          <a:off x="19685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55407</xdr:rowOff>
    </xdr:from>
    <xdr:ext cx="534377" cy="259045"/>
    <xdr:sp macro="" textlink="">
      <xdr:nvSpPr>
        <xdr:cNvPr id="89" name="テキスト ボックス 88"/>
        <xdr:cNvSpPr txBox="1"/>
      </xdr:nvSpPr>
      <xdr:spPr>
        <a:xfrm>
          <a:off x="1752111" y="62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86042</xdr:rowOff>
    </xdr:from>
    <xdr:to>
      <xdr:col>6</xdr:col>
      <xdr:colOff>38100</xdr:colOff>
      <xdr:row>36</xdr:row>
      <xdr:rowOff>16192</xdr:rowOff>
    </xdr:to>
    <xdr:sp macro="" textlink="">
      <xdr:nvSpPr>
        <xdr:cNvPr id="90" name="楕円 89"/>
        <xdr:cNvSpPr/>
      </xdr:nvSpPr>
      <xdr:spPr>
        <a:xfrm>
          <a:off x="10795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7319</xdr:rowOff>
    </xdr:from>
    <xdr:ext cx="534377" cy="259045"/>
    <xdr:sp macro="" textlink="">
      <xdr:nvSpPr>
        <xdr:cNvPr id="91" name="テキスト ボックス 90"/>
        <xdr:cNvSpPr txBox="1"/>
      </xdr:nvSpPr>
      <xdr:spPr>
        <a:xfrm>
          <a:off x="863111" y="61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145491</xdr:rowOff>
    </xdr:from>
    <xdr:to>
      <xdr:col>24</xdr:col>
      <xdr:colOff>63500</xdr:colOff>
      <xdr:row>56</xdr:row>
      <xdr:rowOff>84175</xdr:rowOff>
    </xdr:to>
    <xdr:cxnSp macro="">
      <xdr:nvCxnSpPr>
        <xdr:cNvPr id="121" name="直線コネクタ 120"/>
        <xdr:cNvCxnSpPr/>
      </xdr:nvCxnSpPr>
      <xdr:spPr>
        <a:xfrm flipV="1">
          <a:off x="3797300" y="9575241"/>
          <a:ext cx="838200" cy="1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84175</xdr:rowOff>
    </xdr:from>
    <xdr:to>
      <xdr:col>19</xdr:col>
      <xdr:colOff>177800</xdr:colOff>
      <xdr:row>56</xdr:row>
      <xdr:rowOff>116015</xdr:rowOff>
    </xdr:to>
    <xdr:cxnSp macro="">
      <xdr:nvCxnSpPr>
        <xdr:cNvPr id="124" name="直線コネクタ 123"/>
        <xdr:cNvCxnSpPr/>
      </xdr:nvCxnSpPr>
      <xdr:spPr>
        <a:xfrm flipV="1">
          <a:off x="2908300" y="9685375"/>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113246</xdr:rowOff>
    </xdr:from>
    <xdr:to>
      <xdr:col>15</xdr:col>
      <xdr:colOff>50800</xdr:colOff>
      <xdr:row>56</xdr:row>
      <xdr:rowOff>116015</xdr:rowOff>
    </xdr:to>
    <xdr:cxnSp macro="">
      <xdr:nvCxnSpPr>
        <xdr:cNvPr id="127" name="直線コネクタ 126"/>
        <xdr:cNvCxnSpPr/>
      </xdr:nvCxnSpPr>
      <xdr:spPr>
        <a:xfrm>
          <a:off x="2019300" y="9714446"/>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113246</xdr:rowOff>
    </xdr:from>
    <xdr:to>
      <xdr:col>10</xdr:col>
      <xdr:colOff>114300</xdr:colOff>
      <xdr:row>57</xdr:row>
      <xdr:rowOff>68021</xdr:rowOff>
    </xdr:to>
    <xdr:cxnSp macro="">
      <xdr:nvCxnSpPr>
        <xdr:cNvPr id="130" name="直線コネクタ 129"/>
        <xdr:cNvCxnSpPr/>
      </xdr:nvCxnSpPr>
      <xdr:spPr>
        <a:xfrm flipV="1">
          <a:off x="1130300" y="9714446"/>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94691</xdr:rowOff>
    </xdr:from>
    <xdr:to>
      <xdr:col>24</xdr:col>
      <xdr:colOff>114300</xdr:colOff>
      <xdr:row>56</xdr:row>
      <xdr:rowOff>24841</xdr:rowOff>
    </xdr:to>
    <xdr:sp macro="" textlink="">
      <xdr:nvSpPr>
        <xdr:cNvPr id="140" name="楕円 139"/>
        <xdr:cNvSpPr/>
      </xdr:nvSpPr>
      <xdr:spPr>
        <a:xfrm>
          <a:off x="4584700" y="95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117568</xdr:rowOff>
    </xdr:from>
    <xdr:ext cx="599010" cy="259045"/>
    <xdr:sp macro="" textlink="">
      <xdr:nvSpPr>
        <xdr:cNvPr id="141" name="物件費該当値テキスト"/>
        <xdr:cNvSpPr txBox="1"/>
      </xdr:nvSpPr>
      <xdr:spPr>
        <a:xfrm>
          <a:off x="4686300" y="937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33375</xdr:rowOff>
    </xdr:from>
    <xdr:to>
      <xdr:col>20</xdr:col>
      <xdr:colOff>38100</xdr:colOff>
      <xdr:row>56</xdr:row>
      <xdr:rowOff>134975</xdr:rowOff>
    </xdr:to>
    <xdr:sp macro="" textlink="">
      <xdr:nvSpPr>
        <xdr:cNvPr id="142" name="楕円 141"/>
        <xdr:cNvSpPr/>
      </xdr:nvSpPr>
      <xdr:spPr>
        <a:xfrm>
          <a:off x="3746500" y="96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151502</xdr:rowOff>
    </xdr:from>
    <xdr:ext cx="534377" cy="259045"/>
    <xdr:sp macro="" textlink="">
      <xdr:nvSpPr>
        <xdr:cNvPr id="143" name="テキスト ボックス 142"/>
        <xdr:cNvSpPr txBox="1"/>
      </xdr:nvSpPr>
      <xdr:spPr>
        <a:xfrm>
          <a:off x="3530111" y="94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65215</xdr:rowOff>
    </xdr:from>
    <xdr:to>
      <xdr:col>15</xdr:col>
      <xdr:colOff>101600</xdr:colOff>
      <xdr:row>56</xdr:row>
      <xdr:rowOff>166815</xdr:rowOff>
    </xdr:to>
    <xdr:sp macro="" textlink="">
      <xdr:nvSpPr>
        <xdr:cNvPr id="144" name="楕円 143"/>
        <xdr:cNvSpPr/>
      </xdr:nvSpPr>
      <xdr:spPr>
        <a:xfrm>
          <a:off x="2857500" y="96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11892</xdr:rowOff>
    </xdr:from>
    <xdr:ext cx="534377" cy="259045"/>
    <xdr:sp macro="" textlink="">
      <xdr:nvSpPr>
        <xdr:cNvPr id="145" name="テキスト ボックス 144"/>
        <xdr:cNvSpPr txBox="1"/>
      </xdr:nvSpPr>
      <xdr:spPr>
        <a:xfrm>
          <a:off x="2641111" y="9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62446</xdr:rowOff>
    </xdr:from>
    <xdr:to>
      <xdr:col>10</xdr:col>
      <xdr:colOff>165100</xdr:colOff>
      <xdr:row>56</xdr:row>
      <xdr:rowOff>164046</xdr:rowOff>
    </xdr:to>
    <xdr:sp macro="" textlink="">
      <xdr:nvSpPr>
        <xdr:cNvPr id="146" name="楕円 145"/>
        <xdr:cNvSpPr/>
      </xdr:nvSpPr>
      <xdr:spPr>
        <a:xfrm>
          <a:off x="1968500" y="96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9123</xdr:rowOff>
    </xdr:from>
    <xdr:ext cx="534377" cy="259045"/>
    <xdr:sp macro="" textlink="">
      <xdr:nvSpPr>
        <xdr:cNvPr id="147" name="テキスト ボックス 146"/>
        <xdr:cNvSpPr txBox="1"/>
      </xdr:nvSpPr>
      <xdr:spPr>
        <a:xfrm>
          <a:off x="1752111" y="94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17221</xdr:rowOff>
    </xdr:from>
    <xdr:to>
      <xdr:col>6</xdr:col>
      <xdr:colOff>38100</xdr:colOff>
      <xdr:row>57</xdr:row>
      <xdr:rowOff>118821</xdr:rowOff>
    </xdr:to>
    <xdr:sp macro="" textlink="">
      <xdr:nvSpPr>
        <xdr:cNvPr id="148" name="楕円 147"/>
        <xdr:cNvSpPr/>
      </xdr:nvSpPr>
      <xdr:spPr>
        <a:xfrm>
          <a:off x="1079500" y="97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135348</xdr:rowOff>
    </xdr:from>
    <xdr:ext cx="534377" cy="259045"/>
    <xdr:sp macro="" textlink="">
      <xdr:nvSpPr>
        <xdr:cNvPr id="149" name="テキスト ボックス 148"/>
        <xdr:cNvSpPr txBox="1"/>
      </xdr:nvSpPr>
      <xdr:spPr>
        <a:xfrm>
          <a:off x="863111" y="95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5665</xdr:rowOff>
    </xdr:from>
    <xdr:to>
      <xdr:col>24</xdr:col>
      <xdr:colOff>63500</xdr:colOff>
      <xdr:row>76</xdr:row>
      <xdr:rowOff>45669</xdr:rowOff>
    </xdr:to>
    <xdr:cxnSp macro="">
      <xdr:nvCxnSpPr>
        <xdr:cNvPr id="178" name="直線コネクタ 177"/>
        <xdr:cNvCxnSpPr/>
      </xdr:nvCxnSpPr>
      <xdr:spPr>
        <a:xfrm>
          <a:off x="3797300" y="13035865"/>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5665</xdr:rowOff>
    </xdr:from>
    <xdr:to>
      <xdr:col>19</xdr:col>
      <xdr:colOff>177800</xdr:colOff>
      <xdr:row>77</xdr:row>
      <xdr:rowOff>103887</xdr:rowOff>
    </xdr:to>
    <xdr:cxnSp macro="">
      <xdr:nvCxnSpPr>
        <xdr:cNvPr id="181" name="直線コネクタ 180"/>
        <xdr:cNvCxnSpPr/>
      </xdr:nvCxnSpPr>
      <xdr:spPr>
        <a:xfrm flipV="1">
          <a:off x="2908300" y="13035865"/>
          <a:ext cx="889000" cy="2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103887</xdr:rowOff>
    </xdr:from>
    <xdr:to>
      <xdr:col>15</xdr:col>
      <xdr:colOff>50800</xdr:colOff>
      <xdr:row>77</xdr:row>
      <xdr:rowOff>158750</xdr:rowOff>
    </xdr:to>
    <xdr:cxnSp macro="">
      <xdr:nvCxnSpPr>
        <xdr:cNvPr id="184" name="直線コネクタ 183"/>
        <xdr:cNvCxnSpPr/>
      </xdr:nvCxnSpPr>
      <xdr:spPr>
        <a:xfrm flipV="1">
          <a:off x="2019300" y="133055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147016</xdr:rowOff>
    </xdr:from>
    <xdr:to>
      <xdr:col>10</xdr:col>
      <xdr:colOff>114300</xdr:colOff>
      <xdr:row>77</xdr:row>
      <xdr:rowOff>158750</xdr:rowOff>
    </xdr:to>
    <xdr:cxnSp macro="">
      <xdr:nvCxnSpPr>
        <xdr:cNvPr id="187" name="直線コネクタ 186"/>
        <xdr:cNvCxnSpPr/>
      </xdr:nvCxnSpPr>
      <xdr:spPr>
        <a:xfrm>
          <a:off x="1130300" y="13348666"/>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166319</xdr:rowOff>
    </xdr:from>
    <xdr:to>
      <xdr:col>24</xdr:col>
      <xdr:colOff>114300</xdr:colOff>
      <xdr:row>76</xdr:row>
      <xdr:rowOff>96469</xdr:rowOff>
    </xdr:to>
    <xdr:sp macro="" textlink="">
      <xdr:nvSpPr>
        <xdr:cNvPr id="197" name="楕円 196"/>
        <xdr:cNvSpPr/>
      </xdr:nvSpPr>
      <xdr:spPr>
        <a:xfrm>
          <a:off x="4584700" y="130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17746</xdr:rowOff>
    </xdr:from>
    <xdr:ext cx="469744" cy="259045"/>
    <xdr:sp macro="" textlink="">
      <xdr:nvSpPr>
        <xdr:cNvPr id="198" name="維持補修費該当値テキスト"/>
        <xdr:cNvSpPr txBox="1"/>
      </xdr:nvSpPr>
      <xdr:spPr>
        <a:xfrm>
          <a:off x="4686300" y="128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126314</xdr:rowOff>
    </xdr:from>
    <xdr:to>
      <xdr:col>20</xdr:col>
      <xdr:colOff>38100</xdr:colOff>
      <xdr:row>76</xdr:row>
      <xdr:rowOff>56465</xdr:rowOff>
    </xdr:to>
    <xdr:sp macro="" textlink="">
      <xdr:nvSpPr>
        <xdr:cNvPr id="199" name="楕円 198"/>
        <xdr:cNvSpPr/>
      </xdr:nvSpPr>
      <xdr:spPr>
        <a:xfrm>
          <a:off x="3746500" y="12985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47592</xdr:rowOff>
    </xdr:from>
    <xdr:ext cx="469744" cy="259045"/>
    <xdr:sp macro="" textlink="">
      <xdr:nvSpPr>
        <xdr:cNvPr id="200" name="テキスト ボックス 199"/>
        <xdr:cNvSpPr txBox="1"/>
      </xdr:nvSpPr>
      <xdr:spPr>
        <a:xfrm>
          <a:off x="3562428" y="1307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53087</xdr:rowOff>
    </xdr:from>
    <xdr:to>
      <xdr:col>15</xdr:col>
      <xdr:colOff>101600</xdr:colOff>
      <xdr:row>77</xdr:row>
      <xdr:rowOff>154687</xdr:rowOff>
    </xdr:to>
    <xdr:sp macro="" textlink="">
      <xdr:nvSpPr>
        <xdr:cNvPr id="201" name="楕円 200"/>
        <xdr:cNvSpPr/>
      </xdr:nvSpPr>
      <xdr:spPr>
        <a:xfrm>
          <a:off x="28575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145814</xdr:rowOff>
    </xdr:from>
    <xdr:ext cx="469744" cy="259045"/>
    <xdr:sp macro="" textlink="">
      <xdr:nvSpPr>
        <xdr:cNvPr id="202" name="テキスト ボックス 201"/>
        <xdr:cNvSpPr txBox="1"/>
      </xdr:nvSpPr>
      <xdr:spPr>
        <a:xfrm>
          <a:off x="2673428" y="133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107950</xdr:rowOff>
    </xdr:from>
    <xdr:to>
      <xdr:col>10</xdr:col>
      <xdr:colOff>165100</xdr:colOff>
      <xdr:row>78</xdr:row>
      <xdr:rowOff>38100</xdr:rowOff>
    </xdr:to>
    <xdr:sp macro="" textlink="">
      <xdr:nvSpPr>
        <xdr:cNvPr id="203" name="楕円 202"/>
        <xdr:cNvSpPr/>
      </xdr:nvSpPr>
      <xdr:spPr>
        <a:xfrm>
          <a:off x="1968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29227</xdr:rowOff>
    </xdr:from>
    <xdr:ext cx="469744" cy="259045"/>
    <xdr:sp macro="" textlink="">
      <xdr:nvSpPr>
        <xdr:cNvPr id="204" name="テキスト ボックス 203"/>
        <xdr:cNvSpPr txBox="1"/>
      </xdr:nvSpPr>
      <xdr:spPr>
        <a:xfrm>
          <a:off x="1784428"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96216</xdr:rowOff>
    </xdr:from>
    <xdr:to>
      <xdr:col>6</xdr:col>
      <xdr:colOff>38100</xdr:colOff>
      <xdr:row>78</xdr:row>
      <xdr:rowOff>26366</xdr:rowOff>
    </xdr:to>
    <xdr:sp macro="" textlink="">
      <xdr:nvSpPr>
        <xdr:cNvPr id="205" name="楕円 204"/>
        <xdr:cNvSpPr/>
      </xdr:nvSpPr>
      <xdr:spPr>
        <a:xfrm>
          <a:off x="1079500" y="13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17493</xdr:rowOff>
    </xdr:from>
    <xdr:ext cx="469744" cy="259045"/>
    <xdr:sp macro="" textlink="">
      <xdr:nvSpPr>
        <xdr:cNvPr id="206" name="テキスト ボックス 205"/>
        <xdr:cNvSpPr txBox="1"/>
      </xdr:nvSpPr>
      <xdr:spPr>
        <a:xfrm>
          <a:off x="895428" y="1339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10420</xdr:rowOff>
    </xdr:from>
    <xdr:to>
      <xdr:col>24</xdr:col>
      <xdr:colOff>62865</xdr:colOff>
      <xdr:row>98</xdr:row>
      <xdr:rowOff>136576</xdr:rowOff>
    </xdr:to>
    <xdr:cxnSp macro="">
      <xdr:nvCxnSpPr>
        <xdr:cNvPr id="229" name="直線コネクタ 228"/>
        <xdr:cNvCxnSpPr/>
      </xdr:nvCxnSpPr>
      <xdr:spPr>
        <a:xfrm flipV="1">
          <a:off x="4633595" y="15440920"/>
          <a:ext cx="1270" cy="149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140403</xdr:rowOff>
    </xdr:from>
    <xdr:ext cx="534377" cy="259045"/>
    <xdr:sp macro="" textlink="">
      <xdr:nvSpPr>
        <xdr:cNvPr id="230" name="扶助費最小値テキスト"/>
        <xdr:cNvSpPr txBox="1"/>
      </xdr:nvSpPr>
      <xdr:spPr>
        <a:xfrm>
          <a:off x="4686300" y="169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136576</xdr:rowOff>
    </xdr:from>
    <xdr:to>
      <xdr:col>24</xdr:col>
      <xdr:colOff>152400</xdr:colOff>
      <xdr:row>98</xdr:row>
      <xdr:rowOff>136576</xdr:rowOff>
    </xdr:to>
    <xdr:cxnSp macro="">
      <xdr:nvCxnSpPr>
        <xdr:cNvPr id="231" name="直線コネクタ 230"/>
        <xdr:cNvCxnSpPr/>
      </xdr:nvCxnSpPr>
      <xdr:spPr>
        <a:xfrm>
          <a:off x="4546600" y="1693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128547</xdr:rowOff>
    </xdr:from>
    <xdr:ext cx="599010" cy="259045"/>
    <xdr:sp macro="" textlink="">
      <xdr:nvSpPr>
        <xdr:cNvPr id="232" name="扶助費最大値テキスト"/>
        <xdr:cNvSpPr txBox="1"/>
      </xdr:nvSpPr>
      <xdr:spPr>
        <a:xfrm>
          <a:off x="4686300" y="1521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10420</xdr:rowOff>
    </xdr:from>
    <xdr:to>
      <xdr:col>24</xdr:col>
      <xdr:colOff>152400</xdr:colOff>
      <xdr:row>90</xdr:row>
      <xdr:rowOff>10420</xdr:rowOff>
    </xdr:to>
    <xdr:cxnSp macro="">
      <xdr:nvCxnSpPr>
        <xdr:cNvPr id="233" name="直線コネクタ 232"/>
        <xdr:cNvCxnSpPr/>
      </xdr:nvCxnSpPr>
      <xdr:spPr>
        <a:xfrm>
          <a:off x="4546600" y="15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136576</xdr:rowOff>
    </xdr:from>
    <xdr:to>
      <xdr:col>24</xdr:col>
      <xdr:colOff>63500</xdr:colOff>
      <xdr:row>99</xdr:row>
      <xdr:rowOff>4978</xdr:rowOff>
    </xdr:to>
    <xdr:cxnSp macro="">
      <xdr:nvCxnSpPr>
        <xdr:cNvPr id="234" name="直線コネクタ 233"/>
        <xdr:cNvCxnSpPr/>
      </xdr:nvCxnSpPr>
      <xdr:spPr>
        <a:xfrm flipV="1">
          <a:off x="3797300" y="16938676"/>
          <a:ext cx="8382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115572</xdr:rowOff>
    </xdr:from>
    <xdr:ext cx="534377" cy="259045"/>
    <xdr:sp macro="" textlink="">
      <xdr:nvSpPr>
        <xdr:cNvPr id="235" name="扶助費平均値テキスト"/>
        <xdr:cNvSpPr txBox="1"/>
      </xdr:nvSpPr>
      <xdr:spPr>
        <a:xfrm>
          <a:off x="4686300" y="16231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92695</xdr:rowOff>
    </xdr:from>
    <xdr:to>
      <xdr:col>24</xdr:col>
      <xdr:colOff>114300</xdr:colOff>
      <xdr:row>96</xdr:row>
      <xdr:rowOff>22845</xdr:rowOff>
    </xdr:to>
    <xdr:sp macro="" textlink="">
      <xdr:nvSpPr>
        <xdr:cNvPr id="236" name="フローチャート: 判断 235"/>
        <xdr:cNvSpPr/>
      </xdr:nvSpPr>
      <xdr:spPr>
        <a:xfrm>
          <a:off x="4584700" y="163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4978</xdr:rowOff>
    </xdr:from>
    <xdr:to>
      <xdr:col>19</xdr:col>
      <xdr:colOff>177800</xdr:colOff>
      <xdr:row>99</xdr:row>
      <xdr:rowOff>23907</xdr:rowOff>
    </xdr:to>
    <xdr:cxnSp macro="">
      <xdr:nvCxnSpPr>
        <xdr:cNvPr id="237" name="直線コネクタ 236"/>
        <xdr:cNvCxnSpPr/>
      </xdr:nvCxnSpPr>
      <xdr:spPr>
        <a:xfrm flipV="1">
          <a:off x="2908300" y="16978528"/>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4989</xdr:rowOff>
    </xdr:from>
    <xdr:to>
      <xdr:col>20</xdr:col>
      <xdr:colOff>38100</xdr:colOff>
      <xdr:row>96</xdr:row>
      <xdr:rowOff>106589</xdr:rowOff>
    </xdr:to>
    <xdr:sp macro="" textlink="">
      <xdr:nvSpPr>
        <xdr:cNvPr id="238" name="フローチャート: 判断 237"/>
        <xdr:cNvSpPr/>
      </xdr:nvSpPr>
      <xdr:spPr>
        <a:xfrm>
          <a:off x="3746500" y="1646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123116</xdr:rowOff>
    </xdr:from>
    <xdr:ext cx="534377" cy="259045"/>
    <xdr:sp macro="" textlink="">
      <xdr:nvSpPr>
        <xdr:cNvPr id="239" name="テキスト ボックス 238"/>
        <xdr:cNvSpPr txBox="1"/>
      </xdr:nvSpPr>
      <xdr:spPr>
        <a:xfrm>
          <a:off x="3530111" y="162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23907</xdr:rowOff>
    </xdr:from>
    <xdr:to>
      <xdr:col>15</xdr:col>
      <xdr:colOff>50800</xdr:colOff>
      <xdr:row>99</xdr:row>
      <xdr:rowOff>53183</xdr:rowOff>
    </xdr:to>
    <xdr:cxnSp macro="">
      <xdr:nvCxnSpPr>
        <xdr:cNvPr id="240" name="直線コネクタ 239"/>
        <xdr:cNvCxnSpPr/>
      </xdr:nvCxnSpPr>
      <xdr:spPr>
        <a:xfrm flipV="1">
          <a:off x="2019300" y="16997457"/>
          <a:ext cx="8890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35652</xdr:rowOff>
    </xdr:from>
    <xdr:to>
      <xdr:col>15</xdr:col>
      <xdr:colOff>101600</xdr:colOff>
      <xdr:row>96</xdr:row>
      <xdr:rowOff>137252</xdr:rowOff>
    </xdr:to>
    <xdr:sp macro="" textlink="">
      <xdr:nvSpPr>
        <xdr:cNvPr id="241" name="フローチャート: 判断 240"/>
        <xdr:cNvSpPr/>
      </xdr:nvSpPr>
      <xdr:spPr>
        <a:xfrm>
          <a:off x="2857500" y="164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153779</xdr:rowOff>
    </xdr:from>
    <xdr:ext cx="534377" cy="259045"/>
    <xdr:sp macro="" textlink="">
      <xdr:nvSpPr>
        <xdr:cNvPr id="242" name="テキスト ボックス 241"/>
        <xdr:cNvSpPr txBox="1"/>
      </xdr:nvSpPr>
      <xdr:spPr>
        <a:xfrm>
          <a:off x="2641111" y="162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53183</xdr:rowOff>
    </xdr:from>
    <xdr:to>
      <xdr:col>10</xdr:col>
      <xdr:colOff>114300</xdr:colOff>
      <xdr:row>99</xdr:row>
      <xdr:rowOff>59660</xdr:rowOff>
    </xdr:to>
    <xdr:cxnSp macro="">
      <xdr:nvCxnSpPr>
        <xdr:cNvPr id="243" name="直線コネクタ 242"/>
        <xdr:cNvCxnSpPr/>
      </xdr:nvCxnSpPr>
      <xdr:spPr>
        <a:xfrm flipV="1">
          <a:off x="1130300" y="1702673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18506</xdr:rowOff>
    </xdr:from>
    <xdr:to>
      <xdr:col>10</xdr:col>
      <xdr:colOff>165100</xdr:colOff>
      <xdr:row>96</xdr:row>
      <xdr:rowOff>120106</xdr:rowOff>
    </xdr:to>
    <xdr:sp macro="" textlink="">
      <xdr:nvSpPr>
        <xdr:cNvPr id="244" name="フローチャート: 判断 243"/>
        <xdr:cNvSpPr/>
      </xdr:nvSpPr>
      <xdr:spPr>
        <a:xfrm>
          <a:off x="1968500" y="164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136633</xdr:rowOff>
    </xdr:from>
    <xdr:ext cx="534377" cy="259045"/>
    <xdr:sp macro="" textlink="">
      <xdr:nvSpPr>
        <xdr:cNvPr id="245" name="テキスト ボックス 244"/>
        <xdr:cNvSpPr txBox="1"/>
      </xdr:nvSpPr>
      <xdr:spPr>
        <a:xfrm>
          <a:off x="1752111" y="162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68524</xdr:rowOff>
    </xdr:from>
    <xdr:to>
      <xdr:col>6</xdr:col>
      <xdr:colOff>38100</xdr:colOff>
      <xdr:row>96</xdr:row>
      <xdr:rowOff>170124</xdr:rowOff>
    </xdr:to>
    <xdr:sp macro="" textlink="">
      <xdr:nvSpPr>
        <xdr:cNvPr id="246" name="フローチャート: 判断 245"/>
        <xdr:cNvSpPr/>
      </xdr:nvSpPr>
      <xdr:spPr>
        <a:xfrm>
          <a:off x="1079500" y="165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15201</xdr:rowOff>
    </xdr:from>
    <xdr:ext cx="534377" cy="259045"/>
    <xdr:sp macro="" textlink="">
      <xdr:nvSpPr>
        <xdr:cNvPr id="247" name="テキスト ボックス 246"/>
        <xdr:cNvSpPr txBox="1"/>
      </xdr:nvSpPr>
      <xdr:spPr>
        <a:xfrm>
          <a:off x="863111" y="163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85776</xdr:rowOff>
    </xdr:from>
    <xdr:to>
      <xdr:col>24</xdr:col>
      <xdr:colOff>114300</xdr:colOff>
      <xdr:row>99</xdr:row>
      <xdr:rowOff>15926</xdr:rowOff>
    </xdr:to>
    <xdr:sp macro="" textlink="">
      <xdr:nvSpPr>
        <xdr:cNvPr id="253" name="楕円 252"/>
        <xdr:cNvSpPr/>
      </xdr:nvSpPr>
      <xdr:spPr>
        <a:xfrm>
          <a:off x="4584700" y="168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703</xdr:rowOff>
    </xdr:from>
    <xdr:ext cx="534377" cy="259045"/>
    <xdr:sp macro="" textlink="">
      <xdr:nvSpPr>
        <xdr:cNvPr id="254" name="扶助費該当値テキスト"/>
        <xdr:cNvSpPr txBox="1"/>
      </xdr:nvSpPr>
      <xdr:spPr>
        <a:xfrm>
          <a:off x="4686300" y="168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125628</xdr:rowOff>
    </xdr:from>
    <xdr:to>
      <xdr:col>20</xdr:col>
      <xdr:colOff>38100</xdr:colOff>
      <xdr:row>99</xdr:row>
      <xdr:rowOff>55778</xdr:rowOff>
    </xdr:to>
    <xdr:sp macro="" textlink="">
      <xdr:nvSpPr>
        <xdr:cNvPr id="255" name="楕円 254"/>
        <xdr:cNvSpPr/>
      </xdr:nvSpPr>
      <xdr:spPr>
        <a:xfrm>
          <a:off x="3746500" y="169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46905</xdr:rowOff>
    </xdr:from>
    <xdr:ext cx="534377" cy="259045"/>
    <xdr:sp macro="" textlink="">
      <xdr:nvSpPr>
        <xdr:cNvPr id="256" name="テキスト ボックス 255"/>
        <xdr:cNvSpPr txBox="1"/>
      </xdr:nvSpPr>
      <xdr:spPr>
        <a:xfrm>
          <a:off x="3530111" y="170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144557</xdr:rowOff>
    </xdr:from>
    <xdr:to>
      <xdr:col>15</xdr:col>
      <xdr:colOff>101600</xdr:colOff>
      <xdr:row>99</xdr:row>
      <xdr:rowOff>74707</xdr:rowOff>
    </xdr:to>
    <xdr:sp macro="" textlink="">
      <xdr:nvSpPr>
        <xdr:cNvPr id="257" name="楕円 256"/>
        <xdr:cNvSpPr/>
      </xdr:nvSpPr>
      <xdr:spPr>
        <a:xfrm>
          <a:off x="2857500" y="169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65834</xdr:rowOff>
    </xdr:from>
    <xdr:ext cx="534377" cy="259045"/>
    <xdr:sp macro="" textlink="">
      <xdr:nvSpPr>
        <xdr:cNvPr id="258" name="テキスト ボックス 257"/>
        <xdr:cNvSpPr txBox="1"/>
      </xdr:nvSpPr>
      <xdr:spPr>
        <a:xfrm>
          <a:off x="2641111" y="1703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2383</xdr:rowOff>
    </xdr:from>
    <xdr:to>
      <xdr:col>10</xdr:col>
      <xdr:colOff>165100</xdr:colOff>
      <xdr:row>99</xdr:row>
      <xdr:rowOff>103983</xdr:rowOff>
    </xdr:to>
    <xdr:sp macro="" textlink="">
      <xdr:nvSpPr>
        <xdr:cNvPr id="259" name="楕円 258"/>
        <xdr:cNvSpPr/>
      </xdr:nvSpPr>
      <xdr:spPr>
        <a:xfrm>
          <a:off x="1968500" y="169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95110</xdr:rowOff>
    </xdr:from>
    <xdr:ext cx="534377" cy="259045"/>
    <xdr:sp macro="" textlink="">
      <xdr:nvSpPr>
        <xdr:cNvPr id="260" name="テキスト ボックス 259"/>
        <xdr:cNvSpPr txBox="1"/>
      </xdr:nvSpPr>
      <xdr:spPr>
        <a:xfrm>
          <a:off x="1752111" y="170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8860</xdr:rowOff>
    </xdr:from>
    <xdr:to>
      <xdr:col>6</xdr:col>
      <xdr:colOff>38100</xdr:colOff>
      <xdr:row>99</xdr:row>
      <xdr:rowOff>110460</xdr:rowOff>
    </xdr:to>
    <xdr:sp macro="" textlink="">
      <xdr:nvSpPr>
        <xdr:cNvPr id="261" name="楕円 260"/>
        <xdr:cNvSpPr/>
      </xdr:nvSpPr>
      <xdr:spPr>
        <a:xfrm>
          <a:off x="1079500" y="169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101587</xdr:rowOff>
    </xdr:from>
    <xdr:ext cx="534377" cy="259045"/>
    <xdr:sp macro="" textlink="">
      <xdr:nvSpPr>
        <xdr:cNvPr id="262" name="テキスト ボックス 261"/>
        <xdr:cNvSpPr txBox="1"/>
      </xdr:nvSpPr>
      <xdr:spPr>
        <a:xfrm>
          <a:off x="863111" y="170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87" name="直線コネクタ 286"/>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88"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89" name="直線コネクタ 288"/>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0"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1" name="直線コネクタ 290"/>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155168</xdr:rowOff>
    </xdr:from>
    <xdr:to>
      <xdr:col>55</xdr:col>
      <xdr:colOff>0</xdr:colOff>
      <xdr:row>34</xdr:row>
      <xdr:rowOff>89941</xdr:rowOff>
    </xdr:to>
    <xdr:cxnSp macro="">
      <xdr:nvCxnSpPr>
        <xdr:cNvPr id="292" name="直線コネクタ 291"/>
        <xdr:cNvCxnSpPr/>
      </xdr:nvCxnSpPr>
      <xdr:spPr>
        <a:xfrm flipV="1">
          <a:off x="9639300" y="5641568"/>
          <a:ext cx="838200" cy="2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3"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4" name="フローチャート: 判断 293"/>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89941</xdr:rowOff>
    </xdr:from>
    <xdr:to>
      <xdr:col>50</xdr:col>
      <xdr:colOff>114300</xdr:colOff>
      <xdr:row>34</xdr:row>
      <xdr:rowOff>106235</xdr:rowOff>
    </xdr:to>
    <xdr:cxnSp macro="">
      <xdr:nvCxnSpPr>
        <xdr:cNvPr id="295" name="直線コネクタ 294"/>
        <xdr:cNvCxnSpPr/>
      </xdr:nvCxnSpPr>
      <xdr:spPr>
        <a:xfrm flipV="1">
          <a:off x="8750300" y="5919241"/>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296" name="フローチャート: 判断 295"/>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297" name="テキスト ボックス 296"/>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98006</xdr:rowOff>
    </xdr:from>
    <xdr:to>
      <xdr:col>45</xdr:col>
      <xdr:colOff>177800</xdr:colOff>
      <xdr:row>34</xdr:row>
      <xdr:rowOff>106235</xdr:rowOff>
    </xdr:to>
    <xdr:cxnSp macro="">
      <xdr:nvCxnSpPr>
        <xdr:cNvPr id="298" name="直線コネクタ 297"/>
        <xdr:cNvCxnSpPr/>
      </xdr:nvCxnSpPr>
      <xdr:spPr>
        <a:xfrm>
          <a:off x="7861300" y="592730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299" name="フローチャート: 判断 298"/>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0" name="テキスト ボックス 299"/>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98006</xdr:rowOff>
    </xdr:from>
    <xdr:to>
      <xdr:col>41</xdr:col>
      <xdr:colOff>50800</xdr:colOff>
      <xdr:row>35</xdr:row>
      <xdr:rowOff>96533</xdr:rowOff>
    </xdr:to>
    <xdr:cxnSp macro="">
      <xdr:nvCxnSpPr>
        <xdr:cNvPr id="301" name="直線コネクタ 300"/>
        <xdr:cNvCxnSpPr/>
      </xdr:nvCxnSpPr>
      <xdr:spPr>
        <a:xfrm flipV="1">
          <a:off x="6972300" y="5927306"/>
          <a:ext cx="889000" cy="1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2" name="フローチャート: 判断 301"/>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3" name="テキスト ボックス 302"/>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4" name="フローチャート: 判断 303"/>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5" name="テキスト ボックス 304"/>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104368</xdr:rowOff>
    </xdr:from>
    <xdr:to>
      <xdr:col>55</xdr:col>
      <xdr:colOff>50800</xdr:colOff>
      <xdr:row>33</xdr:row>
      <xdr:rowOff>34518</xdr:rowOff>
    </xdr:to>
    <xdr:sp macro="" textlink="">
      <xdr:nvSpPr>
        <xdr:cNvPr id="311" name="楕円 310"/>
        <xdr:cNvSpPr/>
      </xdr:nvSpPr>
      <xdr:spPr>
        <a:xfrm>
          <a:off x="10426700" y="55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127245</xdr:rowOff>
    </xdr:from>
    <xdr:ext cx="599010" cy="259045"/>
    <xdr:sp macro="" textlink="">
      <xdr:nvSpPr>
        <xdr:cNvPr id="312" name="補助費等該当値テキスト"/>
        <xdr:cNvSpPr txBox="1"/>
      </xdr:nvSpPr>
      <xdr:spPr>
        <a:xfrm>
          <a:off x="10528300" y="544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39141</xdr:rowOff>
    </xdr:from>
    <xdr:to>
      <xdr:col>50</xdr:col>
      <xdr:colOff>165100</xdr:colOff>
      <xdr:row>34</xdr:row>
      <xdr:rowOff>140741</xdr:rowOff>
    </xdr:to>
    <xdr:sp macro="" textlink="">
      <xdr:nvSpPr>
        <xdr:cNvPr id="313" name="楕円 312"/>
        <xdr:cNvSpPr/>
      </xdr:nvSpPr>
      <xdr:spPr>
        <a:xfrm>
          <a:off x="9588500" y="58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157268</xdr:rowOff>
    </xdr:from>
    <xdr:ext cx="534377" cy="259045"/>
    <xdr:sp macro="" textlink="">
      <xdr:nvSpPr>
        <xdr:cNvPr id="314" name="テキスト ボックス 313"/>
        <xdr:cNvSpPr txBox="1"/>
      </xdr:nvSpPr>
      <xdr:spPr>
        <a:xfrm>
          <a:off x="9372111" y="56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55435</xdr:rowOff>
    </xdr:from>
    <xdr:to>
      <xdr:col>46</xdr:col>
      <xdr:colOff>38100</xdr:colOff>
      <xdr:row>34</xdr:row>
      <xdr:rowOff>157035</xdr:rowOff>
    </xdr:to>
    <xdr:sp macro="" textlink="">
      <xdr:nvSpPr>
        <xdr:cNvPr id="315" name="楕円 314"/>
        <xdr:cNvSpPr/>
      </xdr:nvSpPr>
      <xdr:spPr>
        <a:xfrm>
          <a:off x="8699500" y="58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2112</xdr:rowOff>
    </xdr:from>
    <xdr:ext cx="534377" cy="259045"/>
    <xdr:sp macro="" textlink="">
      <xdr:nvSpPr>
        <xdr:cNvPr id="316" name="テキスト ボックス 315"/>
        <xdr:cNvSpPr txBox="1"/>
      </xdr:nvSpPr>
      <xdr:spPr>
        <a:xfrm>
          <a:off x="8483111" y="56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47206</xdr:rowOff>
    </xdr:from>
    <xdr:to>
      <xdr:col>41</xdr:col>
      <xdr:colOff>101600</xdr:colOff>
      <xdr:row>34</xdr:row>
      <xdr:rowOff>148806</xdr:rowOff>
    </xdr:to>
    <xdr:sp macro="" textlink="">
      <xdr:nvSpPr>
        <xdr:cNvPr id="317" name="楕円 316"/>
        <xdr:cNvSpPr/>
      </xdr:nvSpPr>
      <xdr:spPr>
        <a:xfrm>
          <a:off x="7810500" y="58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165333</xdr:rowOff>
    </xdr:from>
    <xdr:ext cx="534377" cy="259045"/>
    <xdr:sp macro="" textlink="">
      <xdr:nvSpPr>
        <xdr:cNvPr id="318" name="テキスト ボックス 317"/>
        <xdr:cNvSpPr txBox="1"/>
      </xdr:nvSpPr>
      <xdr:spPr>
        <a:xfrm>
          <a:off x="7594111" y="56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45733</xdr:rowOff>
    </xdr:from>
    <xdr:to>
      <xdr:col>36</xdr:col>
      <xdr:colOff>165100</xdr:colOff>
      <xdr:row>35</xdr:row>
      <xdr:rowOff>147333</xdr:rowOff>
    </xdr:to>
    <xdr:sp macro="" textlink="">
      <xdr:nvSpPr>
        <xdr:cNvPr id="319" name="楕円 318"/>
        <xdr:cNvSpPr/>
      </xdr:nvSpPr>
      <xdr:spPr>
        <a:xfrm>
          <a:off x="6921500" y="60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163860</xdr:rowOff>
    </xdr:from>
    <xdr:ext cx="534377" cy="259045"/>
    <xdr:sp macro="" textlink="">
      <xdr:nvSpPr>
        <xdr:cNvPr id="320" name="テキスト ボックス 319"/>
        <xdr:cNvSpPr txBox="1"/>
      </xdr:nvSpPr>
      <xdr:spPr>
        <a:xfrm>
          <a:off x="6705111" y="58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4" name="直線コネクタ 343"/>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5"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46" name="直線コネクタ 345"/>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47"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48" name="直線コネクタ 347"/>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96548</xdr:rowOff>
    </xdr:from>
    <xdr:to>
      <xdr:col>55</xdr:col>
      <xdr:colOff>0</xdr:colOff>
      <xdr:row>58</xdr:row>
      <xdr:rowOff>146895</xdr:rowOff>
    </xdr:to>
    <xdr:cxnSp macro="">
      <xdr:nvCxnSpPr>
        <xdr:cNvPr id="349" name="直線コネクタ 348"/>
        <xdr:cNvCxnSpPr/>
      </xdr:nvCxnSpPr>
      <xdr:spPr>
        <a:xfrm flipV="1">
          <a:off x="9639300" y="10040648"/>
          <a:ext cx="8382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0" name="普通建設事業費平均値テキスト"/>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1" name="フローチャート: 判断 350"/>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146895</xdr:rowOff>
    </xdr:from>
    <xdr:to>
      <xdr:col>50</xdr:col>
      <xdr:colOff>114300</xdr:colOff>
      <xdr:row>58</xdr:row>
      <xdr:rowOff>149739</xdr:rowOff>
    </xdr:to>
    <xdr:cxnSp macro="">
      <xdr:nvCxnSpPr>
        <xdr:cNvPr id="352" name="直線コネクタ 351"/>
        <xdr:cNvCxnSpPr/>
      </xdr:nvCxnSpPr>
      <xdr:spPr>
        <a:xfrm flipV="1">
          <a:off x="8750300" y="10090995"/>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3" name="フローチャート: 判断 352"/>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4" name="テキスト ボックス 353"/>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137217</xdr:rowOff>
    </xdr:from>
    <xdr:to>
      <xdr:col>45</xdr:col>
      <xdr:colOff>177800</xdr:colOff>
      <xdr:row>58</xdr:row>
      <xdr:rowOff>149739</xdr:rowOff>
    </xdr:to>
    <xdr:cxnSp macro="">
      <xdr:nvCxnSpPr>
        <xdr:cNvPr id="355" name="直線コネクタ 354"/>
        <xdr:cNvCxnSpPr/>
      </xdr:nvCxnSpPr>
      <xdr:spPr>
        <a:xfrm>
          <a:off x="7861300" y="10081317"/>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56" name="フローチャート: 判断 355"/>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57" name="テキスト ボックス 356"/>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137217</xdr:rowOff>
    </xdr:from>
    <xdr:to>
      <xdr:col>41</xdr:col>
      <xdr:colOff>50800</xdr:colOff>
      <xdr:row>58</xdr:row>
      <xdr:rowOff>160706</xdr:rowOff>
    </xdr:to>
    <xdr:cxnSp macro="">
      <xdr:nvCxnSpPr>
        <xdr:cNvPr id="358" name="直線コネクタ 357"/>
        <xdr:cNvCxnSpPr/>
      </xdr:nvCxnSpPr>
      <xdr:spPr>
        <a:xfrm flipV="1">
          <a:off x="6972300" y="10081317"/>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59" name="フローチャート: 判断 358"/>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0" name="テキスト ボックス 359"/>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1" name="フローチャート: 判断 360"/>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2" name="テキスト ボックス 361"/>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45748</xdr:rowOff>
    </xdr:from>
    <xdr:to>
      <xdr:col>55</xdr:col>
      <xdr:colOff>50800</xdr:colOff>
      <xdr:row>58</xdr:row>
      <xdr:rowOff>147348</xdr:rowOff>
    </xdr:to>
    <xdr:sp macro="" textlink="">
      <xdr:nvSpPr>
        <xdr:cNvPr id="368" name="楕円 367"/>
        <xdr:cNvSpPr/>
      </xdr:nvSpPr>
      <xdr:spPr>
        <a:xfrm>
          <a:off x="10426700" y="99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5125</xdr:rowOff>
    </xdr:from>
    <xdr:ext cx="599010" cy="259045"/>
    <xdr:sp macro="" textlink="">
      <xdr:nvSpPr>
        <xdr:cNvPr id="369" name="普通建設事業費該当値テキスト"/>
        <xdr:cNvSpPr txBox="1"/>
      </xdr:nvSpPr>
      <xdr:spPr>
        <a:xfrm>
          <a:off x="10528300" y="977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96095</xdr:rowOff>
    </xdr:from>
    <xdr:to>
      <xdr:col>50</xdr:col>
      <xdr:colOff>165100</xdr:colOff>
      <xdr:row>59</xdr:row>
      <xdr:rowOff>26245</xdr:rowOff>
    </xdr:to>
    <xdr:sp macro="" textlink="">
      <xdr:nvSpPr>
        <xdr:cNvPr id="370" name="楕円 369"/>
        <xdr:cNvSpPr/>
      </xdr:nvSpPr>
      <xdr:spPr>
        <a:xfrm>
          <a:off x="9588500" y="100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42772</xdr:rowOff>
    </xdr:from>
    <xdr:ext cx="534377" cy="259045"/>
    <xdr:sp macro="" textlink="">
      <xdr:nvSpPr>
        <xdr:cNvPr id="371" name="テキスト ボックス 370"/>
        <xdr:cNvSpPr txBox="1"/>
      </xdr:nvSpPr>
      <xdr:spPr>
        <a:xfrm>
          <a:off x="9372111" y="98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98939</xdr:rowOff>
    </xdr:from>
    <xdr:to>
      <xdr:col>46</xdr:col>
      <xdr:colOff>38100</xdr:colOff>
      <xdr:row>59</xdr:row>
      <xdr:rowOff>29089</xdr:rowOff>
    </xdr:to>
    <xdr:sp macro="" textlink="">
      <xdr:nvSpPr>
        <xdr:cNvPr id="372" name="楕円 371"/>
        <xdr:cNvSpPr/>
      </xdr:nvSpPr>
      <xdr:spPr>
        <a:xfrm>
          <a:off x="8699500" y="100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45616</xdr:rowOff>
    </xdr:from>
    <xdr:ext cx="534377" cy="259045"/>
    <xdr:sp macro="" textlink="">
      <xdr:nvSpPr>
        <xdr:cNvPr id="373" name="テキスト ボックス 372"/>
        <xdr:cNvSpPr txBox="1"/>
      </xdr:nvSpPr>
      <xdr:spPr>
        <a:xfrm>
          <a:off x="8483111" y="981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86417</xdr:rowOff>
    </xdr:from>
    <xdr:to>
      <xdr:col>41</xdr:col>
      <xdr:colOff>101600</xdr:colOff>
      <xdr:row>59</xdr:row>
      <xdr:rowOff>16567</xdr:rowOff>
    </xdr:to>
    <xdr:sp macro="" textlink="">
      <xdr:nvSpPr>
        <xdr:cNvPr id="374" name="楕円 373"/>
        <xdr:cNvSpPr/>
      </xdr:nvSpPr>
      <xdr:spPr>
        <a:xfrm>
          <a:off x="7810500" y="100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33094</xdr:rowOff>
    </xdr:from>
    <xdr:ext cx="599010" cy="259045"/>
    <xdr:sp macro="" textlink="">
      <xdr:nvSpPr>
        <xdr:cNvPr id="375" name="テキスト ボックス 374"/>
        <xdr:cNvSpPr txBox="1"/>
      </xdr:nvSpPr>
      <xdr:spPr>
        <a:xfrm>
          <a:off x="7561795" y="980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109906</xdr:rowOff>
    </xdr:from>
    <xdr:to>
      <xdr:col>36</xdr:col>
      <xdr:colOff>165100</xdr:colOff>
      <xdr:row>59</xdr:row>
      <xdr:rowOff>40056</xdr:rowOff>
    </xdr:to>
    <xdr:sp macro="" textlink="">
      <xdr:nvSpPr>
        <xdr:cNvPr id="376" name="楕円 375"/>
        <xdr:cNvSpPr/>
      </xdr:nvSpPr>
      <xdr:spPr>
        <a:xfrm>
          <a:off x="6921500" y="10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31183</xdr:rowOff>
    </xdr:from>
    <xdr:ext cx="534377" cy="259045"/>
    <xdr:sp macro="" textlink="">
      <xdr:nvSpPr>
        <xdr:cNvPr id="377" name="テキスト ボックス 376"/>
        <xdr:cNvSpPr txBox="1"/>
      </xdr:nvSpPr>
      <xdr:spPr>
        <a:xfrm>
          <a:off x="6705111" y="101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1" name="直線コネクタ 400"/>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2"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3" name="直線コネクタ 402"/>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4"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5" name="直線コネクタ 404"/>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41890</xdr:rowOff>
    </xdr:from>
    <xdr:to>
      <xdr:col>55</xdr:col>
      <xdr:colOff>0</xdr:colOff>
      <xdr:row>79</xdr:row>
      <xdr:rowOff>43188</xdr:rowOff>
    </xdr:to>
    <xdr:cxnSp macro="">
      <xdr:nvCxnSpPr>
        <xdr:cNvPr id="406" name="直線コネクタ 405"/>
        <xdr:cNvCxnSpPr/>
      </xdr:nvCxnSpPr>
      <xdr:spPr>
        <a:xfrm flipV="1">
          <a:off x="9639300" y="13586440"/>
          <a:ext cx="8382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07"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08" name="フローチャート: 判断 407"/>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43188</xdr:rowOff>
    </xdr:from>
    <xdr:to>
      <xdr:col>50</xdr:col>
      <xdr:colOff>114300</xdr:colOff>
      <xdr:row>79</xdr:row>
      <xdr:rowOff>44450</xdr:rowOff>
    </xdr:to>
    <xdr:cxnSp macro="">
      <xdr:nvCxnSpPr>
        <xdr:cNvPr id="409" name="直線コネクタ 408"/>
        <xdr:cNvCxnSpPr/>
      </xdr:nvCxnSpPr>
      <xdr:spPr>
        <a:xfrm flipV="1">
          <a:off x="8750300" y="13587738"/>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0" name="フローチャート: 判断 409"/>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1" name="テキスト ボックス 410"/>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38996</xdr:rowOff>
    </xdr:from>
    <xdr:to>
      <xdr:col>45</xdr:col>
      <xdr:colOff>177800</xdr:colOff>
      <xdr:row>79</xdr:row>
      <xdr:rowOff>44450</xdr:rowOff>
    </xdr:to>
    <xdr:cxnSp macro="">
      <xdr:nvCxnSpPr>
        <xdr:cNvPr id="412" name="直線コネクタ 411"/>
        <xdr:cNvCxnSpPr/>
      </xdr:nvCxnSpPr>
      <xdr:spPr>
        <a:xfrm>
          <a:off x="7861300" y="13583546"/>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3" name="フローチャート: 判断 412"/>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4" name="テキスト ボックス 413"/>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165602</xdr:rowOff>
    </xdr:from>
    <xdr:to>
      <xdr:col>41</xdr:col>
      <xdr:colOff>50800</xdr:colOff>
      <xdr:row>79</xdr:row>
      <xdr:rowOff>38996</xdr:rowOff>
    </xdr:to>
    <xdr:cxnSp macro="">
      <xdr:nvCxnSpPr>
        <xdr:cNvPr id="415" name="直線コネクタ 414"/>
        <xdr:cNvCxnSpPr/>
      </xdr:nvCxnSpPr>
      <xdr:spPr>
        <a:xfrm>
          <a:off x="6972300" y="13538702"/>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16" name="フローチャート: 判断 415"/>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17" name="テキスト ボックス 416"/>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18" name="フローチャート: 判断 417"/>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19" name="テキスト ボックス 418"/>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162540</xdr:rowOff>
    </xdr:from>
    <xdr:to>
      <xdr:col>55</xdr:col>
      <xdr:colOff>50800</xdr:colOff>
      <xdr:row>79</xdr:row>
      <xdr:rowOff>92690</xdr:rowOff>
    </xdr:to>
    <xdr:sp macro="" textlink="">
      <xdr:nvSpPr>
        <xdr:cNvPr id="425" name="楕円 424"/>
        <xdr:cNvSpPr/>
      </xdr:nvSpPr>
      <xdr:spPr>
        <a:xfrm>
          <a:off x="10426700" y="135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96246</xdr:rowOff>
    </xdr:from>
    <xdr:ext cx="469744" cy="259045"/>
    <xdr:sp macro="" textlink="">
      <xdr:nvSpPr>
        <xdr:cNvPr id="426" name="普通建設事業費 （ うち新規整備　）該当値テキスト"/>
        <xdr:cNvSpPr txBox="1"/>
      </xdr:nvSpPr>
      <xdr:spPr>
        <a:xfrm>
          <a:off x="10528300" y="134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163838</xdr:rowOff>
    </xdr:from>
    <xdr:to>
      <xdr:col>50</xdr:col>
      <xdr:colOff>165100</xdr:colOff>
      <xdr:row>79</xdr:row>
      <xdr:rowOff>93988</xdr:rowOff>
    </xdr:to>
    <xdr:sp macro="" textlink="">
      <xdr:nvSpPr>
        <xdr:cNvPr id="427" name="楕円 426"/>
        <xdr:cNvSpPr/>
      </xdr:nvSpPr>
      <xdr:spPr>
        <a:xfrm>
          <a:off x="9588500" y="135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85115</xdr:rowOff>
    </xdr:from>
    <xdr:ext cx="469744" cy="259045"/>
    <xdr:sp macro="" textlink="">
      <xdr:nvSpPr>
        <xdr:cNvPr id="428" name="テキスト ボックス 427"/>
        <xdr:cNvSpPr txBox="1"/>
      </xdr:nvSpPr>
      <xdr:spPr>
        <a:xfrm>
          <a:off x="9404428" y="136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9" name="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0" name="テキスト ボックス 429"/>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159646</xdr:rowOff>
    </xdr:from>
    <xdr:to>
      <xdr:col>41</xdr:col>
      <xdr:colOff>101600</xdr:colOff>
      <xdr:row>79</xdr:row>
      <xdr:rowOff>89796</xdr:rowOff>
    </xdr:to>
    <xdr:sp macro="" textlink="">
      <xdr:nvSpPr>
        <xdr:cNvPr id="431" name="楕円 430"/>
        <xdr:cNvSpPr/>
      </xdr:nvSpPr>
      <xdr:spPr>
        <a:xfrm>
          <a:off x="7810500" y="135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80923</xdr:rowOff>
    </xdr:from>
    <xdr:ext cx="469744" cy="259045"/>
    <xdr:sp macro="" textlink="">
      <xdr:nvSpPr>
        <xdr:cNvPr id="432" name="テキスト ボックス 431"/>
        <xdr:cNvSpPr txBox="1"/>
      </xdr:nvSpPr>
      <xdr:spPr>
        <a:xfrm>
          <a:off x="7626428" y="136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114802</xdr:rowOff>
    </xdr:from>
    <xdr:to>
      <xdr:col>36</xdr:col>
      <xdr:colOff>165100</xdr:colOff>
      <xdr:row>79</xdr:row>
      <xdr:rowOff>44952</xdr:rowOff>
    </xdr:to>
    <xdr:sp macro="" textlink="">
      <xdr:nvSpPr>
        <xdr:cNvPr id="433" name="楕円 432"/>
        <xdr:cNvSpPr/>
      </xdr:nvSpPr>
      <xdr:spPr>
        <a:xfrm>
          <a:off x="6921500" y="134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61479</xdr:rowOff>
    </xdr:from>
    <xdr:ext cx="534377" cy="259045"/>
    <xdr:sp macro="" textlink="">
      <xdr:nvSpPr>
        <xdr:cNvPr id="434" name="テキスト ボックス 433"/>
        <xdr:cNvSpPr txBox="1"/>
      </xdr:nvSpPr>
      <xdr:spPr>
        <a:xfrm>
          <a:off x="6705111" y="132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56" name="直線コネクタ 455"/>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57"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58" name="直線コネクタ 457"/>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59"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0" name="直線コネクタ 459"/>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72903</xdr:rowOff>
    </xdr:from>
    <xdr:to>
      <xdr:col>55</xdr:col>
      <xdr:colOff>0</xdr:colOff>
      <xdr:row>94</xdr:row>
      <xdr:rowOff>146019</xdr:rowOff>
    </xdr:to>
    <xdr:cxnSp macro="">
      <xdr:nvCxnSpPr>
        <xdr:cNvPr id="461" name="直線コネクタ 460"/>
        <xdr:cNvCxnSpPr/>
      </xdr:nvCxnSpPr>
      <xdr:spPr>
        <a:xfrm flipV="1">
          <a:off x="9639300" y="15846303"/>
          <a:ext cx="838200" cy="4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2"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3" name="フローチャート: 判断 462"/>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146019</xdr:rowOff>
    </xdr:from>
    <xdr:to>
      <xdr:col>50</xdr:col>
      <xdr:colOff>114300</xdr:colOff>
      <xdr:row>95</xdr:row>
      <xdr:rowOff>64701</xdr:rowOff>
    </xdr:to>
    <xdr:cxnSp macro="">
      <xdr:nvCxnSpPr>
        <xdr:cNvPr id="464" name="直線コネクタ 463"/>
        <xdr:cNvCxnSpPr/>
      </xdr:nvCxnSpPr>
      <xdr:spPr>
        <a:xfrm flipV="1">
          <a:off x="8750300" y="16262319"/>
          <a:ext cx="889000" cy="9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5" name="フローチャート: 判断 464"/>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66" name="テキスト ボックス 465"/>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4460</xdr:rowOff>
    </xdr:from>
    <xdr:to>
      <xdr:col>45</xdr:col>
      <xdr:colOff>177800</xdr:colOff>
      <xdr:row>95</xdr:row>
      <xdr:rowOff>64701</xdr:rowOff>
    </xdr:to>
    <xdr:cxnSp macro="">
      <xdr:nvCxnSpPr>
        <xdr:cNvPr id="467" name="直線コネクタ 466"/>
        <xdr:cNvCxnSpPr/>
      </xdr:nvCxnSpPr>
      <xdr:spPr>
        <a:xfrm>
          <a:off x="7861300" y="16120760"/>
          <a:ext cx="889000" cy="2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68" name="フローチャート: 判断 467"/>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69" name="テキスト ボックス 468"/>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4460</xdr:rowOff>
    </xdr:from>
    <xdr:to>
      <xdr:col>41</xdr:col>
      <xdr:colOff>50800</xdr:colOff>
      <xdr:row>98</xdr:row>
      <xdr:rowOff>139700</xdr:rowOff>
    </xdr:to>
    <xdr:cxnSp macro="">
      <xdr:nvCxnSpPr>
        <xdr:cNvPr id="470" name="直線コネクタ 469"/>
        <xdr:cNvCxnSpPr/>
      </xdr:nvCxnSpPr>
      <xdr:spPr>
        <a:xfrm flipV="1">
          <a:off x="6972300" y="16120760"/>
          <a:ext cx="889000" cy="82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1" name="フローチャート: 判断 470"/>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2" name="テキスト ボックス 471"/>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3" name="フローチャート: 判断 472"/>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4" name="テキスト ボックス 473"/>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22103</xdr:rowOff>
    </xdr:from>
    <xdr:to>
      <xdr:col>55</xdr:col>
      <xdr:colOff>50800</xdr:colOff>
      <xdr:row>92</xdr:row>
      <xdr:rowOff>123703</xdr:rowOff>
    </xdr:to>
    <xdr:sp macro="" textlink="">
      <xdr:nvSpPr>
        <xdr:cNvPr id="480" name="楕円 479"/>
        <xdr:cNvSpPr/>
      </xdr:nvSpPr>
      <xdr:spPr>
        <a:xfrm>
          <a:off x="10426700" y="157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44980</xdr:rowOff>
    </xdr:from>
    <xdr:ext cx="599010" cy="259045"/>
    <xdr:sp macro="" textlink="">
      <xdr:nvSpPr>
        <xdr:cNvPr id="481" name="普通建設事業費 （ うち更新整備　）該当値テキスト"/>
        <xdr:cNvSpPr txBox="1"/>
      </xdr:nvSpPr>
      <xdr:spPr>
        <a:xfrm>
          <a:off x="10528300" y="156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95219</xdr:rowOff>
    </xdr:from>
    <xdr:to>
      <xdr:col>50</xdr:col>
      <xdr:colOff>165100</xdr:colOff>
      <xdr:row>95</xdr:row>
      <xdr:rowOff>25369</xdr:rowOff>
    </xdr:to>
    <xdr:sp macro="" textlink="">
      <xdr:nvSpPr>
        <xdr:cNvPr id="482" name="楕円 481"/>
        <xdr:cNvSpPr/>
      </xdr:nvSpPr>
      <xdr:spPr>
        <a:xfrm>
          <a:off x="9588500" y="162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41896</xdr:rowOff>
    </xdr:from>
    <xdr:ext cx="534377" cy="259045"/>
    <xdr:sp macro="" textlink="">
      <xdr:nvSpPr>
        <xdr:cNvPr id="483" name="テキスト ボックス 482"/>
        <xdr:cNvSpPr txBox="1"/>
      </xdr:nvSpPr>
      <xdr:spPr>
        <a:xfrm>
          <a:off x="9372111" y="15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13901</xdr:rowOff>
    </xdr:from>
    <xdr:to>
      <xdr:col>46</xdr:col>
      <xdr:colOff>38100</xdr:colOff>
      <xdr:row>95</xdr:row>
      <xdr:rowOff>115501</xdr:rowOff>
    </xdr:to>
    <xdr:sp macro="" textlink="">
      <xdr:nvSpPr>
        <xdr:cNvPr id="484" name="楕円 483"/>
        <xdr:cNvSpPr/>
      </xdr:nvSpPr>
      <xdr:spPr>
        <a:xfrm>
          <a:off x="8699500" y="163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132028</xdr:rowOff>
    </xdr:from>
    <xdr:ext cx="534377" cy="259045"/>
    <xdr:sp macro="" textlink="">
      <xdr:nvSpPr>
        <xdr:cNvPr id="485" name="テキスト ボックス 484"/>
        <xdr:cNvSpPr txBox="1"/>
      </xdr:nvSpPr>
      <xdr:spPr>
        <a:xfrm>
          <a:off x="8483111" y="160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125110</xdr:rowOff>
    </xdr:from>
    <xdr:to>
      <xdr:col>41</xdr:col>
      <xdr:colOff>101600</xdr:colOff>
      <xdr:row>94</xdr:row>
      <xdr:rowOff>55260</xdr:rowOff>
    </xdr:to>
    <xdr:sp macro="" textlink="">
      <xdr:nvSpPr>
        <xdr:cNvPr id="486" name="楕円 485"/>
        <xdr:cNvSpPr/>
      </xdr:nvSpPr>
      <xdr:spPr>
        <a:xfrm>
          <a:off x="7810500" y="16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71787</xdr:rowOff>
    </xdr:from>
    <xdr:ext cx="534377" cy="259045"/>
    <xdr:sp macro="" textlink="">
      <xdr:nvSpPr>
        <xdr:cNvPr id="487" name="テキスト ボックス 486"/>
        <xdr:cNvSpPr txBox="1"/>
      </xdr:nvSpPr>
      <xdr:spPr>
        <a:xfrm>
          <a:off x="7594111" y="158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8" name="楕円 487"/>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9" name="テキスト ボックス 488"/>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3" name="直線コネクタ 512"/>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4"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16"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17" name="直線コネクタ 516"/>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43976</xdr:rowOff>
    </xdr:from>
    <xdr:to>
      <xdr:col>85</xdr:col>
      <xdr:colOff>127000</xdr:colOff>
      <xdr:row>39</xdr:row>
      <xdr:rowOff>44216</xdr:rowOff>
    </xdr:to>
    <xdr:cxnSp macro="">
      <xdr:nvCxnSpPr>
        <xdr:cNvPr id="518" name="直線コネクタ 517"/>
        <xdr:cNvCxnSpPr/>
      </xdr:nvCxnSpPr>
      <xdr:spPr>
        <a:xfrm>
          <a:off x="15481300" y="6730526"/>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19"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0" name="フローチャート: 判断 519"/>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43976</xdr:rowOff>
    </xdr:from>
    <xdr:to>
      <xdr:col>81</xdr:col>
      <xdr:colOff>50800</xdr:colOff>
      <xdr:row>39</xdr:row>
      <xdr:rowOff>44450</xdr:rowOff>
    </xdr:to>
    <xdr:cxnSp macro="">
      <xdr:nvCxnSpPr>
        <xdr:cNvPr id="521" name="直線コネクタ 520"/>
        <xdr:cNvCxnSpPr/>
      </xdr:nvCxnSpPr>
      <xdr:spPr>
        <a:xfrm flipV="1">
          <a:off x="14592300" y="6730526"/>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2" name="フローチャート: 判断 521"/>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3" name="テキスト ボックス 522"/>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5" name="フローチャート: 判断 524"/>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26" name="テキスト ボックス 525"/>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28" name="フローチャート: 判断 527"/>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29" name="テキスト ボックス 528"/>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0" name="フローチャート: 判断 529"/>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1" name="テキスト ボックス 530"/>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164866</xdr:rowOff>
    </xdr:from>
    <xdr:to>
      <xdr:col>85</xdr:col>
      <xdr:colOff>177800</xdr:colOff>
      <xdr:row>39</xdr:row>
      <xdr:rowOff>95016</xdr:rowOff>
    </xdr:to>
    <xdr:sp macro="" textlink="">
      <xdr:nvSpPr>
        <xdr:cNvPr id="537" name="楕円 536"/>
        <xdr:cNvSpPr/>
      </xdr:nvSpPr>
      <xdr:spPr>
        <a:xfrm>
          <a:off x="16268700" y="66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378565" cy="259045"/>
    <xdr:sp macro="" textlink="">
      <xdr:nvSpPr>
        <xdr:cNvPr id="538" name="災害復旧事業費該当値テキスト"/>
        <xdr:cNvSpPr txBox="1"/>
      </xdr:nvSpPr>
      <xdr:spPr>
        <a:xfrm>
          <a:off x="16370300" y="66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164626</xdr:rowOff>
    </xdr:from>
    <xdr:to>
      <xdr:col>81</xdr:col>
      <xdr:colOff>101600</xdr:colOff>
      <xdr:row>39</xdr:row>
      <xdr:rowOff>94776</xdr:rowOff>
    </xdr:to>
    <xdr:sp macro="" textlink="">
      <xdr:nvSpPr>
        <xdr:cNvPr id="539" name="楕円 538"/>
        <xdr:cNvSpPr/>
      </xdr:nvSpPr>
      <xdr:spPr>
        <a:xfrm>
          <a:off x="15430500" y="66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85903</xdr:rowOff>
    </xdr:from>
    <xdr:ext cx="378565" cy="259045"/>
    <xdr:sp macro="" textlink="">
      <xdr:nvSpPr>
        <xdr:cNvPr id="540" name="テキスト ボックス 539"/>
        <xdr:cNvSpPr txBox="1"/>
      </xdr:nvSpPr>
      <xdr:spPr>
        <a:xfrm>
          <a:off x="15292017" y="6772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1" name="直線コネクタ 620"/>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2"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3" name="直線コネクタ 622"/>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4"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5" name="直線コネクタ 624"/>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158978</xdr:rowOff>
    </xdr:from>
    <xdr:to>
      <xdr:col>85</xdr:col>
      <xdr:colOff>127000</xdr:colOff>
      <xdr:row>78</xdr:row>
      <xdr:rowOff>168711</xdr:rowOff>
    </xdr:to>
    <xdr:cxnSp macro="">
      <xdr:nvCxnSpPr>
        <xdr:cNvPr id="626" name="直線コネクタ 625"/>
        <xdr:cNvCxnSpPr/>
      </xdr:nvCxnSpPr>
      <xdr:spPr>
        <a:xfrm>
          <a:off x="15481300" y="13532078"/>
          <a:ext cx="8382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27"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28" name="フローチャート: 判断 627"/>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145273</xdr:rowOff>
    </xdr:from>
    <xdr:to>
      <xdr:col>81</xdr:col>
      <xdr:colOff>50800</xdr:colOff>
      <xdr:row>78</xdr:row>
      <xdr:rowOff>158978</xdr:rowOff>
    </xdr:to>
    <xdr:cxnSp macro="">
      <xdr:nvCxnSpPr>
        <xdr:cNvPr id="629" name="直線コネクタ 628"/>
        <xdr:cNvCxnSpPr/>
      </xdr:nvCxnSpPr>
      <xdr:spPr>
        <a:xfrm>
          <a:off x="14592300" y="13518373"/>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0" name="フローチャート: 判断 629"/>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1" name="テキスト ボックス 630"/>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132113</xdr:rowOff>
    </xdr:from>
    <xdr:to>
      <xdr:col>76</xdr:col>
      <xdr:colOff>114300</xdr:colOff>
      <xdr:row>78</xdr:row>
      <xdr:rowOff>145273</xdr:rowOff>
    </xdr:to>
    <xdr:cxnSp macro="">
      <xdr:nvCxnSpPr>
        <xdr:cNvPr id="632" name="直線コネクタ 631"/>
        <xdr:cNvCxnSpPr/>
      </xdr:nvCxnSpPr>
      <xdr:spPr>
        <a:xfrm>
          <a:off x="13703300" y="13505213"/>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3" name="フローチャート: 判断 632"/>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4" name="テキスト ボックス 633"/>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122293</xdr:rowOff>
    </xdr:from>
    <xdr:to>
      <xdr:col>71</xdr:col>
      <xdr:colOff>177800</xdr:colOff>
      <xdr:row>78</xdr:row>
      <xdr:rowOff>132113</xdr:rowOff>
    </xdr:to>
    <xdr:cxnSp macro="">
      <xdr:nvCxnSpPr>
        <xdr:cNvPr id="635" name="直線コネクタ 634"/>
        <xdr:cNvCxnSpPr/>
      </xdr:nvCxnSpPr>
      <xdr:spPr>
        <a:xfrm>
          <a:off x="12814300" y="13495393"/>
          <a:ext cx="8890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36" name="フローチャート: 判断 635"/>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37" name="テキスト ボックス 636"/>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38" name="フローチャート: 判断 637"/>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39" name="テキスト ボックス 638"/>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117911</xdr:rowOff>
    </xdr:from>
    <xdr:to>
      <xdr:col>85</xdr:col>
      <xdr:colOff>177800</xdr:colOff>
      <xdr:row>79</xdr:row>
      <xdr:rowOff>48061</xdr:rowOff>
    </xdr:to>
    <xdr:sp macro="" textlink="">
      <xdr:nvSpPr>
        <xdr:cNvPr id="645" name="楕円 644"/>
        <xdr:cNvSpPr/>
      </xdr:nvSpPr>
      <xdr:spPr>
        <a:xfrm>
          <a:off x="16268700" y="134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32838</xdr:rowOff>
    </xdr:from>
    <xdr:ext cx="469744" cy="259045"/>
    <xdr:sp macro="" textlink="">
      <xdr:nvSpPr>
        <xdr:cNvPr id="646" name="公債費該当値テキスト"/>
        <xdr:cNvSpPr txBox="1"/>
      </xdr:nvSpPr>
      <xdr:spPr>
        <a:xfrm>
          <a:off x="16370300" y="1340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108178</xdr:rowOff>
    </xdr:from>
    <xdr:to>
      <xdr:col>81</xdr:col>
      <xdr:colOff>101600</xdr:colOff>
      <xdr:row>79</xdr:row>
      <xdr:rowOff>38328</xdr:rowOff>
    </xdr:to>
    <xdr:sp macro="" textlink="">
      <xdr:nvSpPr>
        <xdr:cNvPr id="647" name="楕円 646"/>
        <xdr:cNvSpPr/>
      </xdr:nvSpPr>
      <xdr:spPr>
        <a:xfrm>
          <a:off x="15430500" y="134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29455</xdr:rowOff>
    </xdr:from>
    <xdr:ext cx="534377" cy="259045"/>
    <xdr:sp macro="" textlink="">
      <xdr:nvSpPr>
        <xdr:cNvPr id="648" name="テキスト ボックス 647"/>
        <xdr:cNvSpPr txBox="1"/>
      </xdr:nvSpPr>
      <xdr:spPr>
        <a:xfrm>
          <a:off x="15214111" y="135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94473</xdr:rowOff>
    </xdr:from>
    <xdr:to>
      <xdr:col>76</xdr:col>
      <xdr:colOff>165100</xdr:colOff>
      <xdr:row>79</xdr:row>
      <xdr:rowOff>24623</xdr:rowOff>
    </xdr:to>
    <xdr:sp macro="" textlink="">
      <xdr:nvSpPr>
        <xdr:cNvPr id="649" name="楕円 648"/>
        <xdr:cNvSpPr/>
      </xdr:nvSpPr>
      <xdr:spPr>
        <a:xfrm>
          <a:off x="14541500" y="134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15750</xdr:rowOff>
    </xdr:from>
    <xdr:ext cx="534377" cy="259045"/>
    <xdr:sp macro="" textlink="">
      <xdr:nvSpPr>
        <xdr:cNvPr id="650" name="テキスト ボックス 649"/>
        <xdr:cNvSpPr txBox="1"/>
      </xdr:nvSpPr>
      <xdr:spPr>
        <a:xfrm>
          <a:off x="14325111" y="1356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81313</xdr:rowOff>
    </xdr:from>
    <xdr:to>
      <xdr:col>72</xdr:col>
      <xdr:colOff>38100</xdr:colOff>
      <xdr:row>79</xdr:row>
      <xdr:rowOff>11463</xdr:rowOff>
    </xdr:to>
    <xdr:sp macro="" textlink="">
      <xdr:nvSpPr>
        <xdr:cNvPr id="651" name="楕円 650"/>
        <xdr:cNvSpPr/>
      </xdr:nvSpPr>
      <xdr:spPr>
        <a:xfrm>
          <a:off x="13652500" y="134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2590</xdr:rowOff>
    </xdr:from>
    <xdr:ext cx="534377" cy="259045"/>
    <xdr:sp macro="" textlink="">
      <xdr:nvSpPr>
        <xdr:cNvPr id="652" name="テキスト ボックス 651"/>
        <xdr:cNvSpPr txBox="1"/>
      </xdr:nvSpPr>
      <xdr:spPr>
        <a:xfrm>
          <a:off x="13436111" y="135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71493</xdr:rowOff>
    </xdr:from>
    <xdr:to>
      <xdr:col>67</xdr:col>
      <xdr:colOff>101600</xdr:colOff>
      <xdr:row>79</xdr:row>
      <xdr:rowOff>1643</xdr:rowOff>
    </xdr:to>
    <xdr:sp macro="" textlink="">
      <xdr:nvSpPr>
        <xdr:cNvPr id="653" name="楕円 652"/>
        <xdr:cNvSpPr/>
      </xdr:nvSpPr>
      <xdr:spPr>
        <a:xfrm>
          <a:off x="12763500" y="134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164220</xdr:rowOff>
    </xdr:from>
    <xdr:ext cx="534377" cy="259045"/>
    <xdr:sp macro="" textlink="">
      <xdr:nvSpPr>
        <xdr:cNvPr id="654" name="テキスト ボックス 653"/>
        <xdr:cNvSpPr txBox="1"/>
      </xdr:nvSpPr>
      <xdr:spPr>
        <a:xfrm>
          <a:off x="12547111" y="135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78" name="直線コネクタ 677"/>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79"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0" name="直線コネクタ 679"/>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1"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2" name="直線コネクタ 681"/>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32176</xdr:rowOff>
    </xdr:from>
    <xdr:to>
      <xdr:col>85</xdr:col>
      <xdr:colOff>127000</xdr:colOff>
      <xdr:row>99</xdr:row>
      <xdr:rowOff>41604</xdr:rowOff>
    </xdr:to>
    <xdr:cxnSp macro="">
      <xdr:nvCxnSpPr>
        <xdr:cNvPr id="683" name="直線コネクタ 682"/>
        <xdr:cNvCxnSpPr/>
      </xdr:nvCxnSpPr>
      <xdr:spPr>
        <a:xfrm>
          <a:off x="15481300" y="17005726"/>
          <a:ext cx="8382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4"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5" name="フローチャート: 判断 684"/>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32176</xdr:rowOff>
    </xdr:from>
    <xdr:to>
      <xdr:col>81</xdr:col>
      <xdr:colOff>50800</xdr:colOff>
      <xdr:row>99</xdr:row>
      <xdr:rowOff>34026</xdr:rowOff>
    </xdr:to>
    <xdr:cxnSp macro="">
      <xdr:nvCxnSpPr>
        <xdr:cNvPr id="686" name="直線コネクタ 685"/>
        <xdr:cNvCxnSpPr/>
      </xdr:nvCxnSpPr>
      <xdr:spPr>
        <a:xfrm flipV="1">
          <a:off x="14592300" y="17005726"/>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87" name="フローチャート: 判断 686"/>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88" name="テキスト ボックス 687"/>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34026</xdr:rowOff>
    </xdr:from>
    <xdr:to>
      <xdr:col>76</xdr:col>
      <xdr:colOff>114300</xdr:colOff>
      <xdr:row>99</xdr:row>
      <xdr:rowOff>40553</xdr:rowOff>
    </xdr:to>
    <xdr:cxnSp macro="">
      <xdr:nvCxnSpPr>
        <xdr:cNvPr id="689" name="直線コネクタ 688"/>
        <xdr:cNvCxnSpPr/>
      </xdr:nvCxnSpPr>
      <xdr:spPr>
        <a:xfrm flipV="1">
          <a:off x="13703300" y="17007576"/>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0" name="フローチャート: 判断 689"/>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1" name="テキスト ボックス 690"/>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31755</xdr:rowOff>
    </xdr:from>
    <xdr:to>
      <xdr:col>71</xdr:col>
      <xdr:colOff>177800</xdr:colOff>
      <xdr:row>99</xdr:row>
      <xdr:rowOff>40553</xdr:rowOff>
    </xdr:to>
    <xdr:cxnSp macro="">
      <xdr:nvCxnSpPr>
        <xdr:cNvPr id="692" name="直線コネクタ 691"/>
        <xdr:cNvCxnSpPr/>
      </xdr:nvCxnSpPr>
      <xdr:spPr>
        <a:xfrm>
          <a:off x="12814300" y="17005305"/>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3" name="フローチャート: 判断 692"/>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4" name="テキスト ボックス 693"/>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5" name="フローチャート: 判断 694"/>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696" name="テキスト ボックス 695"/>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162254</xdr:rowOff>
    </xdr:from>
    <xdr:to>
      <xdr:col>85</xdr:col>
      <xdr:colOff>177800</xdr:colOff>
      <xdr:row>99</xdr:row>
      <xdr:rowOff>92404</xdr:rowOff>
    </xdr:to>
    <xdr:sp macro="" textlink="">
      <xdr:nvSpPr>
        <xdr:cNvPr id="702" name="楕円 701"/>
        <xdr:cNvSpPr/>
      </xdr:nvSpPr>
      <xdr:spPr>
        <a:xfrm>
          <a:off x="16268700" y="169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469744" cy="259045"/>
    <xdr:sp macro="" textlink="">
      <xdr:nvSpPr>
        <xdr:cNvPr id="703" name="積立金該当値テキスト"/>
        <xdr:cNvSpPr txBox="1"/>
      </xdr:nvSpPr>
      <xdr:spPr>
        <a:xfrm>
          <a:off x="16370300" y="168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152826</xdr:rowOff>
    </xdr:from>
    <xdr:to>
      <xdr:col>81</xdr:col>
      <xdr:colOff>101600</xdr:colOff>
      <xdr:row>99</xdr:row>
      <xdr:rowOff>82976</xdr:rowOff>
    </xdr:to>
    <xdr:sp macro="" textlink="">
      <xdr:nvSpPr>
        <xdr:cNvPr id="704" name="楕円 703"/>
        <xdr:cNvSpPr/>
      </xdr:nvSpPr>
      <xdr:spPr>
        <a:xfrm>
          <a:off x="15430500" y="16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74103</xdr:rowOff>
    </xdr:from>
    <xdr:ext cx="469744" cy="259045"/>
    <xdr:sp macro="" textlink="">
      <xdr:nvSpPr>
        <xdr:cNvPr id="705" name="テキスト ボックス 704"/>
        <xdr:cNvSpPr txBox="1"/>
      </xdr:nvSpPr>
      <xdr:spPr>
        <a:xfrm>
          <a:off x="15246428" y="170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154676</xdr:rowOff>
    </xdr:from>
    <xdr:to>
      <xdr:col>76</xdr:col>
      <xdr:colOff>165100</xdr:colOff>
      <xdr:row>99</xdr:row>
      <xdr:rowOff>84826</xdr:rowOff>
    </xdr:to>
    <xdr:sp macro="" textlink="">
      <xdr:nvSpPr>
        <xdr:cNvPr id="706" name="楕円 705"/>
        <xdr:cNvSpPr/>
      </xdr:nvSpPr>
      <xdr:spPr>
        <a:xfrm>
          <a:off x="14541500" y="169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75953</xdr:rowOff>
    </xdr:from>
    <xdr:ext cx="469744" cy="259045"/>
    <xdr:sp macro="" textlink="">
      <xdr:nvSpPr>
        <xdr:cNvPr id="707" name="テキスト ボックス 706"/>
        <xdr:cNvSpPr txBox="1"/>
      </xdr:nvSpPr>
      <xdr:spPr>
        <a:xfrm>
          <a:off x="14357428" y="1704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161203</xdr:rowOff>
    </xdr:from>
    <xdr:to>
      <xdr:col>72</xdr:col>
      <xdr:colOff>38100</xdr:colOff>
      <xdr:row>99</xdr:row>
      <xdr:rowOff>91353</xdr:rowOff>
    </xdr:to>
    <xdr:sp macro="" textlink="">
      <xdr:nvSpPr>
        <xdr:cNvPr id="708" name="楕円 707"/>
        <xdr:cNvSpPr/>
      </xdr:nvSpPr>
      <xdr:spPr>
        <a:xfrm>
          <a:off x="13652500" y="169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82480</xdr:rowOff>
    </xdr:from>
    <xdr:ext cx="469744" cy="259045"/>
    <xdr:sp macro="" textlink="">
      <xdr:nvSpPr>
        <xdr:cNvPr id="709" name="テキスト ボックス 708"/>
        <xdr:cNvSpPr txBox="1"/>
      </xdr:nvSpPr>
      <xdr:spPr>
        <a:xfrm>
          <a:off x="13468428" y="1705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152405</xdr:rowOff>
    </xdr:from>
    <xdr:to>
      <xdr:col>67</xdr:col>
      <xdr:colOff>101600</xdr:colOff>
      <xdr:row>99</xdr:row>
      <xdr:rowOff>82555</xdr:rowOff>
    </xdr:to>
    <xdr:sp macro="" textlink="">
      <xdr:nvSpPr>
        <xdr:cNvPr id="710" name="楕円 709"/>
        <xdr:cNvSpPr/>
      </xdr:nvSpPr>
      <xdr:spPr>
        <a:xfrm>
          <a:off x="12763500" y="169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73682</xdr:rowOff>
    </xdr:from>
    <xdr:ext cx="469744" cy="259045"/>
    <xdr:sp macro="" textlink="">
      <xdr:nvSpPr>
        <xdr:cNvPr id="711" name="テキスト ボックス 710"/>
        <xdr:cNvSpPr txBox="1"/>
      </xdr:nvSpPr>
      <xdr:spPr>
        <a:xfrm>
          <a:off x="12579428" y="170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5" name="直線コネクタ 734"/>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38"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39" name="直線コネクタ 738"/>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11608</xdr:rowOff>
    </xdr:from>
    <xdr:to>
      <xdr:col>116</xdr:col>
      <xdr:colOff>63500</xdr:colOff>
      <xdr:row>38</xdr:row>
      <xdr:rowOff>128422</xdr:rowOff>
    </xdr:to>
    <xdr:cxnSp macro="">
      <xdr:nvCxnSpPr>
        <xdr:cNvPr id="740" name="直線コネクタ 739"/>
        <xdr:cNvCxnSpPr/>
      </xdr:nvCxnSpPr>
      <xdr:spPr>
        <a:xfrm>
          <a:off x="21323300" y="6355258"/>
          <a:ext cx="838200" cy="2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1"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2" name="フローチャート: 判断 741"/>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11608</xdr:rowOff>
    </xdr:from>
    <xdr:to>
      <xdr:col>111</xdr:col>
      <xdr:colOff>177800</xdr:colOff>
      <xdr:row>37</xdr:row>
      <xdr:rowOff>18161</xdr:rowOff>
    </xdr:to>
    <xdr:cxnSp macro="">
      <xdr:nvCxnSpPr>
        <xdr:cNvPr id="743" name="直線コネクタ 742"/>
        <xdr:cNvCxnSpPr/>
      </xdr:nvCxnSpPr>
      <xdr:spPr>
        <a:xfrm flipV="1">
          <a:off x="20434300" y="635525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4" name="フローチャート: 判断 743"/>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5" name="テキスト ボックス 744"/>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149492</xdr:rowOff>
    </xdr:from>
    <xdr:to>
      <xdr:col>107</xdr:col>
      <xdr:colOff>50800</xdr:colOff>
      <xdr:row>37</xdr:row>
      <xdr:rowOff>18161</xdr:rowOff>
    </xdr:to>
    <xdr:cxnSp macro="">
      <xdr:nvCxnSpPr>
        <xdr:cNvPr id="746" name="直線コネクタ 745"/>
        <xdr:cNvCxnSpPr/>
      </xdr:nvCxnSpPr>
      <xdr:spPr>
        <a:xfrm>
          <a:off x="19545300" y="6321692"/>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47" name="フローチャート: 判断 746"/>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48" name="テキスト ボックス 747"/>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149492</xdr:rowOff>
    </xdr:from>
    <xdr:to>
      <xdr:col>102</xdr:col>
      <xdr:colOff>114300</xdr:colOff>
      <xdr:row>38</xdr:row>
      <xdr:rowOff>59804</xdr:rowOff>
    </xdr:to>
    <xdr:cxnSp macro="">
      <xdr:nvCxnSpPr>
        <xdr:cNvPr id="749" name="直線コネクタ 748"/>
        <xdr:cNvCxnSpPr/>
      </xdr:nvCxnSpPr>
      <xdr:spPr>
        <a:xfrm flipV="1">
          <a:off x="18656300" y="6321692"/>
          <a:ext cx="889000" cy="2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0" name="フローチャート: 判断 749"/>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1" name="テキスト ボックス 750"/>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2" name="フローチャート: 判断 751"/>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3" name="テキスト ボックス 752"/>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77622</xdr:rowOff>
    </xdr:from>
    <xdr:to>
      <xdr:col>116</xdr:col>
      <xdr:colOff>114300</xdr:colOff>
      <xdr:row>39</xdr:row>
      <xdr:rowOff>7772</xdr:rowOff>
    </xdr:to>
    <xdr:sp macro="" textlink="">
      <xdr:nvSpPr>
        <xdr:cNvPr id="759" name="楕円 758"/>
        <xdr:cNvSpPr/>
      </xdr:nvSpPr>
      <xdr:spPr>
        <a:xfrm>
          <a:off x="221107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163999</xdr:rowOff>
    </xdr:from>
    <xdr:ext cx="469744" cy="259045"/>
    <xdr:sp macro="" textlink="">
      <xdr:nvSpPr>
        <xdr:cNvPr id="760" name="投資及び出資金該当値テキスト"/>
        <xdr:cNvSpPr txBox="1"/>
      </xdr:nvSpPr>
      <xdr:spPr>
        <a:xfrm>
          <a:off x="22212300" y="650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132258</xdr:rowOff>
    </xdr:from>
    <xdr:to>
      <xdr:col>112</xdr:col>
      <xdr:colOff>38100</xdr:colOff>
      <xdr:row>37</xdr:row>
      <xdr:rowOff>62408</xdr:rowOff>
    </xdr:to>
    <xdr:sp macro="" textlink="">
      <xdr:nvSpPr>
        <xdr:cNvPr id="761" name="楕円 760"/>
        <xdr:cNvSpPr/>
      </xdr:nvSpPr>
      <xdr:spPr>
        <a:xfrm>
          <a:off x="21272500" y="63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78935</xdr:rowOff>
    </xdr:from>
    <xdr:ext cx="469744" cy="259045"/>
    <xdr:sp macro="" textlink="">
      <xdr:nvSpPr>
        <xdr:cNvPr id="762" name="テキスト ボックス 761"/>
        <xdr:cNvSpPr txBox="1"/>
      </xdr:nvSpPr>
      <xdr:spPr>
        <a:xfrm>
          <a:off x="21088428" y="60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138811</xdr:rowOff>
    </xdr:from>
    <xdr:to>
      <xdr:col>107</xdr:col>
      <xdr:colOff>101600</xdr:colOff>
      <xdr:row>37</xdr:row>
      <xdr:rowOff>68961</xdr:rowOff>
    </xdr:to>
    <xdr:sp macro="" textlink="">
      <xdr:nvSpPr>
        <xdr:cNvPr id="763" name="楕円 762"/>
        <xdr:cNvSpPr/>
      </xdr:nvSpPr>
      <xdr:spPr>
        <a:xfrm>
          <a:off x="20383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85488</xdr:rowOff>
    </xdr:from>
    <xdr:ext cx="469744" cy="259045"/>
    <xdr:sp macro="" textlink="">
      <xdr:nvSpPr>
        <xdr:cNvPr id="764" name="テキスト ボックス 763"/>
        <xdr:cNvSpPr txBox="1"/>
      </xdr:nvSpPr>
      <xdr:spPr>
        <a:xfrm>
          <a:off x="20199428" y="60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98692</xdr:rowOff>
    </xdr:from>
    <xdr:to>
      <xdr:col>102</xdr:col>
      <xdr:colOff>165100</xdr:colOff>
      <xdr:row>37</xdr:row>
      <xdr:rowOff>28842</xdr:rowOff>
    </xdr:to>
    <xdr:sp macro="" textlink="">
      <xdr:nvSpPr>
        <xdr:cNvPr id="765" name="楕円 764"/>
        <xdr:cNvSpPr/>
      </xdr:nvSpPr>
      <xdr:spPr>
        <a:xfrm>
          <a:off x="19494500" y="62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45369</xdr:rowOff>
    </xdr:from>
    <xdr:ext cx="534377" cy="259045"/>
    <xdr:sp macro="" textlink="">
      <xdr:nvSpPr>
        <xdr:cNvPr id="766" name="テキスト ボックス 765"/>
        <xdr:cNvSpPr txBox="1"/>
      </xdr:nvSpPr>
      <xdr:spPr>
        <a:xfrm>
          <a:off x="19278111" y="604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9004</xdr:rowOff>
    </xdr:from>
    <xdr:to>
      <xdr:col>98</xdr:col>
      <xdr:colOff>38100</xdr:colOff>
      <xdr:row>38</xdr:row>
      <xdr:rowOff>110604</xdr:rowOff>
    </xdr:to>
    <xdr:sp macro="" textlink="">
      <xdr:nvSpPr>
        <xdr:cNvPr id="767" name="楕円 766"/>
        <xdr:cNvSpPr/>
      </xdr:nvSpPr>
      <xdr:spPr>
        <a:xfrm>
          <a:off x="18605500" y="65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127131</xdr:rowOff>
    </xdr:from>
    <xdr:ext cx="469744" cy="259045"/>
    <xdr:sp macro="" textlink="">
      <xdr:nvSpPr>
        <xdr:cNvPr id="768" name="テキスト ボックス 767"/>
        <xdr:cNvSpPr txBox="1"/>
      </xdr:nvSpPr>
      <xdr:spPr>
        <a:xfrm>
          <a:off x="18421428" y="629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0" name="直線コネクタ 789"/>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3"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4" name="直線コネクタ 793"/>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81315</xdr:rowOff>
    </xdr:from>
    <xdr:to>
      <xdr:col>116</xdr:col>
      <xdr:colOff>63500</xdr:colOff>
      <xdr:row>58</xdr:row>
      <xdr:rowOff>86985</xdr:rowOff>
    </xdr:to>
    <xdr:cxnSp macro="">
      <xdr:nvCxnSpPr>
        <xdr:cNvPr id="795" name="直線コネクタ 794"/>
        <xdr:cNvCxnSpPr/>
      </xdr:nvCxnSpPr>
      <xdr:spPr>
        <a:xfrm>
          <a:off x="21323300" y="10025415"/>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796"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797" name="フローチャート: 判断 796"/>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81315</xdr:rowOff>
    </xdr:from>
    <xdr:to>
      <xdr:col>111</xdr:col>
      <xdr:colOff>177800</xdr:colOff>
      <xdr:row>58</xdr:row>
      <xdr:rowOff>86664</xdr:rowOff>
    </xdr:to>
    <xdr:cxnSp macro="">
      <xdr:nvCxnSpPr>
        <xdr:cNvPr id="798" name="直線コネクタ 797"/>
        <xdr:cNvCxnSpPr/>
      </xdr:nvCxnSpPr>
      <xdr:spPr>
        <a:xfrm flipV="1">
          <a:off x="20434300" y="1002541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799" name="フローチャート: 判断 798"/>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0" name="テキスト ボックス 799"/>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86664</xdr:rowOff>
    </xdr:from>
    <xdr:to>
      <xdr:col>107</xdr:col>
      <xdr:colOff>50800</xdr:colOff>
      <xdr:row>58</xdr:row>
      <xdr:rowOff>90780</xdr:rowOff>
    </xdr:to>
    <xdr:cxnSp macro="">
      <xdr:nvCxnSpPr>
        <xdr:cNvPr id="801" name="直線コネクタ 800"/>
        <xdr:cNvCxnSpPr/>
      </xdr:nvCxnSpPr>
      <xdr:spPr>
        <a:xfrm flipV="1">
          <a:off x="19545300" y="1003076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2" name="フローチャート: 判断 801"/>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3" name="テキスト ボックス 802"/>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90780</xdr:rowOff>
    </xdr:from>
    <xdr:to>
      <xdr:col>102</xdr:col>
      <xdr:colOff>114300</xdr:colOff>
      <xdr:row>58</xdr:row>
      <xdr:rowOff>96038</xdr:rowOff>
    </xdr:to>
    <xdr:cxnSp macro="">
      <xdr:nvCxnSpPr>
        <xdr:cNvPr id="804" name="直線コネクタ 803"/>
        <xdr:cNvCxnSpPr/>
      </xdr:nvCxnSpPr>
      <xdr:spPr>
        <a:xfrm flipV="1">
          <a:off x="18656300" y="1003488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5" name="フローチャート: 判断 804"/>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06" name="テキスト ボックス 805"/>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7" name="フローチャート: 判断 806"/>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08" name="テキスト ボックス 807"/>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36185</xdr:rowOff>
    </xdr:from>
    <xdr:to>
      <xdr:col>116</xdr:col>
      <xdr:colOff>114300</xdr:colOff>
      <xdr:row>58</xdr:row>
      <xdr:rowOff>137785</xdr:rowOff>
    </xdr:to>
    <xdr:sp macro="" textlink="">
      <xdr:nvSpPr>
        <xdr:cNvPr id="814" name="楕円 813"/>
        <xdr:cNvSpPr/>
      </xdr:nvSpPr>
      <xdr:spPr>
        <a:xfrm>
          <a:off x="22110700" y="99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122562</xdr:rowOff>
    </xdr:from>
    <xdr:ext cx="469744" cy="259045"/>
    <xdr:sp macro="" textlink="">
      <xdr:nvSpPr>
        <xdr:cNvPr id="815" name="貸付金該当値テキスト"/>
        <xdr:cNvSpPr txBox="1"/>
      </xdr:nvSpPr>
      <xdr:spPr>
        <a:xfrm>
          <a:off x="22212300" y="989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30515</xdr:rowOff>
    </xdr:from>
    <xdr:to>
      <xdr:col>112</xdr:col>
      <xdr:colOff>38100</xdr:colOff>
      <xdr:row>58</xdr:row>
      <xdr:rowOff>132115</xdr:rowOff>
    </xdr:to>
    <xdr:sp macro="" textlink="">
      <xdr:nvSpPr>
        <xdr:cNvPr id="816" name="楕円 815"/>
        <xdr:cNvSpPr/>
      </xdr:nvSpPr>
      <xdr:spPr>
        <a:xfrm>
          <a:off x="21272500" y="99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123242</xdr:rowOff>
    </xdr:from>
    <xdr:ext cx="469744" cy="259045"/>
    <xdr:sp macro="" textlink="">
      <xdr:nvSpPr>
        <xdr:cNvPr id="817" name="テキスト ボックス 816"/>
        <xdr:cNvSpPr txBox="1"/>
      </xdr:nvSpPr>
      <xdr:spPr>
        <a:xfrm>
          <a:off x="21088428" y="1006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35864</xdr:rowOff>
    </xdr:from>
    <xdr:to>
      <xdr:col>107</xdr:col>
      <xdr:colOff>101600</xdr:colOff>
      <xdr:row>58</xdr:row>
      <xdr:rowOff>137464</xdr:rowOff>
    </xdr:to>
    <xdr:sp macro="" textlink="">
      <xdr:nvSpPr>
        <xdr:cNvPr id="818" name="楕円 817"/>
        <xdr:cNvSpPr/>
      </xdr:nvSpPr>
      <xdr:spPr>
        <a:xfrm>
          <a:off x="20383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128591</xdr:rowOff>
    </xdr:from>
    <xdr:ext cx="469744" cy="259045"/>
    <xdr:sp macro="" textlink="">
      <xdr:nvSpPr>
        <xdr:cNvPr id="819" name="テキスト ボックス 818"/>
        <xdr:cNvSpPr txBox="1"/>
      </xdr:nvSpPr>
      <xdr:spPr>
        <a:xfrm>
          <a:off x="20199428"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39980</xdr:rowOff>
    </xdr:from>
    <xdr:to>
      <xdr:col>102</xdr:col>
      <xdr:colOff>165100</xdr:colOff>
      <xdr:row>58</xdr:row>
      <xdr:rowOff>141580</xdr:rowOff>
    </xdr:to>
    <xdr:sp macro="" textlink="">
      <xdr:nvSpPr>
        <xdr:cNvPr id="820" name="楕円 819"/>
        <xdr:cNvSpPr/>
      </xdr:nvSpPr>
      <xdr:spPr>
        <a:xfrm>
          <a:off x="194945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132707</xdr:rowOff>
    </xdr:from>
    <xdr:ext cx="469744" cy="259045"/>
    <xdr:sp macro="" textlink="">
      <xdr:nvSpPr>
        <xdr:cNvPr id="821" name="テキスト ボックス 820"/>
        <xdr:cNvSpPr txBox="1"/>
      </xdr:nvSpPr>
      <xdr:spPr>
        <a:xfrm>
          <a:off x="19310428" y="100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45238</xdr:rowOff>
    </xdr:from>
    <xdr:to>
      <xdr:col>98</xdr:col>
      <xdr:colOff>38100</xdr:colOff>
      <xdr:row>58</xdr:row>
      <xdr:rowOff>146838</xdr:rowOff>
    </xdr:to>
    <xdr:sp macro="" textlink="">
      <xdr:nvSpPr>
        <xdr:cNvPr id="822" name="楕円 821"/>
        <xdr:cNvSpPr/>
      </xdr:nvSpPr>
      <xdr:spPr>
        <a:xfrm>
          <a:off x="18605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137965</xdr:rowOff>
    </xdr:from>
    <xdr:ext cx="378565" cy="259045"/>
    <xdr:sp macro="" textlink="">
      <xdr:nvSpPr>
        <xdr:cNvPr id="823" name="テキスト ボックス 822"/>
        <xdr:cNvSpPr txBox="1"/>
      </xdr:nvSpPr>
      <xdr:spPr>
        <a:xfrm>
          <a:off x="18467017" y="1008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48" name="直線コネクタ 847"/>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49"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0" name="直線コネクタ 849"/>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1"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2" name="直線コネクタ 851"/>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147338</xdr:rowOff>
    </xdr:from>
    <xdr:to>
      <xdr:col>116</xdr:col>
      <xdr:colOff>63500</xdr:colOff>
      <xdr:row>78</xdr:row>
      <xdr:rowOff>36449</xdr:rowOff>
    </xdr:to>
    <xdr:cxnSp macro="">
      <xdr:nvCxnSpPr>
        <xdr:cNvPr id="853" name="直線コネクタ 852"/>
        <xdr:cNvCxnSpPr/>
      </xdr:nvCxnSpPr>
      <xdr:spPr>
        <a:xfrm>
          <a:off x="21323300" y="13006088"/>
          <a:ext cx="838200" cy="40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4"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5" name="フローチャート: 判断 854"/>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147338</xdr:rowOff>
    </xdr:from>
    <xdr:to>
      <xdr:col>111</xdr:col>
      <xdr:colOff>177800</xdr:colOff>
      <xdr:row>76</xdr:row>
      <xdr:rowOff>19665</xdr:rowOff>
    </xdr:to>
    <xdr:cxnSp macro="">
      <xdr:nvCxnSpPr>
        <xdr:cNvPr id="856" name="直線コネクタ 855"/>
        <xdr:cNvCxnSpPr/>
      </xdr:nvCxnSpPr>
      <xdr:spPr>
        <a:xfrm flipV="1">
          <a:off x="20434300" y="13006088"/>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57" name="フローチャート: 判断 856"/>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58" name="テキスト ボックス 857"/>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19665</xdr:rowOff>
    </xdr:from>
    <xdr:to>
      <xdr:col>107</xdr:col>
      <xdr:colOff>50800</xdr:colOff>
      <xdr:row>76</xdr:row>
      <xdr:rowOff>49631</xdr:rowOff>
    </xdr:to>
    <xdr:cxnSp macro="">
      <xdr:nvCxnSpPr>
        <xdr:cNvPr id="859" name="直線コネクタ 858"/>
        <xdr:cNvCxnSpPr/>
      </xdr:nvCxnSpPr>
      <xdr:spPr>
        <a:xfrm flipV="1">
          <a:off x="19545300" y="13049865"/>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0" name="フローチャート: 判断 859"/>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1" name="テキスト ボックス 860"/>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49631</xdr:rowOff>
    </xdr:from>
    <xdr:to>
      <xdr:col>102</xdr:col>
      <xdr:colOff>114300</xdr:colOff>
      <xdr:row>76</xdr:row>
      <xdr:rowOff>65367</xdr:rowOff>
    </xdr:to>
    <xdr:cxnSp macro="">
      <xdr:nvCxnSpPr>
        <xdr:cNvPr id="862" name="直線コネクタ 861"/>
        <xdr:cNvCxnSpPr/>
      </xdr:nvCxnSpPr>
      <xdr:spPr>
        <a:xfrm flipV="1">
          <a:off x="18656300" y="13079831"/>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3" name="フローチャート: 判断 862"/>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4" name="テキスト ボックス 863"/>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5" name="フローチャート: 判断 864"/>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66" name="テキスト ボックス 865"/>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157099</xdr:rowOff>
    </xdr:from>
    <xdr:to>
      <xdr:col>116</xdr:col>
      <xdr:colOff>114300</xdr:colOff>
      <xdr:row>78</xdr:row>
      <xdr:rowOff>87249</xdr:rowOff>
    </xdr:to>
    <xdr:sp macro="" textlink="">
      <xdr:nvSpPr>
        <xdr:cNvPr id="872" name="楕円 871"/>
        <xdr:cNvSpPr/>
      </xdr:nvSpPr>
      <xdr:spPr>
        <a:xfrm>
          <a:off x="22110700" y="133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72026</xdr:rowOff>
    </xdr:from>
    <xdr:ext cx="534377" cy="259045"/>
    <xdr:sp macro="" textlink="">
      <xdr:nvSpPr>
        <xdr:cNvPr id="873" name="繰出金該当値テキスト"/>
        <xdr:cNvSpPr txBox="1"/>
      </xdr:nvSpPr>
      <xdr:spPr>
        <a:xfrm>
          <a:off x="22212300"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96539</xdr:rowOff>
    </xdr:from>
    <xdr:to>
      <xdr:col>112</xdr:col>
      <xdr:colOff>38100</xdr:colOff>
      <xdr:row>76</xdr:row>
      <xdr:rowOff>26690</xdr:rowOff>
    </xdr:to>
    <xdr:sp macro="" textlink="">
      <xdr:nvSpPr>
        <xdr:cNvPr id="874" name="楕円 873"/>
        <xdr:cNvSpPr/>
      </xdr:nvSpPr>
      <xdr:spPr>
        <a:xfrm>
          <a:off x="21272500" y="1295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17815</xdr:rowOff>
    </xdr:from>
    <xdr:ext cx="534377" cy="259045"/>
    <xdr:sp macro="" textlink="">
      <xdr:nvSpPr>
        <xdr:cNvPr id="875" name="テキスト ボックス 874"/>
        <xdr:cNvSpPr txBox="1"/>
      </xdr:nvSpPr>
      <xdr:spPr>
        <a:xfrm>
          <a:off x="21056111" y="130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140316</xdr:rowOff>
    </xdr:from>
    <xdr:to>
      <xdr:col>107</xdr:col>
      <xdr:colOff>101600</xdr:colOff>
      <xdr:row>76</xdr:row>
      <xdr:rowOff>70467</xdr:rowOff>
    </xdr:to>
    <xdr:sp macro="" textlink="">
      <xdr:nvSpPr>
        <xdr:cNvPr id="876" name="楕円 875"/>
        <xdr:cNvSpPr/>
      </xdr:nvSpPr>
      <xdr:spPr>
        <a:xfrm>
          <a:off x="20383500" y="129990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61592</xdr:rowOff>
    </xdr:from>
    <xdr:ext cx="534377" cy="259045"/>
    <xdr:sp macro="" textlink="">
      <xdr:nvSpPr>
        <xdr:cNvPr id="877" name="テキスト ボックス 876"/>
        <xdr:cNvSpPr txBox="1"/>
      </xdr:nvSpPr>
      <xdr:spPr>
        <a:xfrm>
          <a:off x="20167111" y="130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170281</xdr:rowOff>
    </xdr:from>
    <xdr:to>
      <xdr:col>102</xdr:col>
      <xdr:colOff>165100</xdr:colOff>
      <xdr:row>76</xdr:row>
      <xdr:rowOff>100431</xdr:rowOff>
    </xdr:to>
    <xdr:sp macro="" textlink="">
      <xdr:nvSpPr>
        <xdr:cNvPr id="878" name="楕円 877"/>
        <xdr:cNvSpPr/>
      </xdr:nvSpPr>
      <xdr:spPr>
        <a:xfrm>
          <a:off x="19494500" y="130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91558</xdr:rowOff>
    </xdr:from>
    <xdr:ext cx="534377" cy="259045"/>
    <xdr:sp macro="" textlink="">
      <xdr:nvSpPr>
        <xdr:cNvPr id="879" name="テキスト ボックス 878"/>
        <xdr:cNvSpPr txBox="1"/>
      </xdr:nvSpPr>
      <xdr:spPr>
        <a:xfrm>
          <a:off x="19278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14567</xdr:rowOff>
    </xdr:from>
    <xdr:to>
      <xdr:col>98</xdr:col>
      <xdr:colOff>38100</xdr:colOff>
      <xdr:row>76</xdr:row>
      <xdr:rowOff>116167</xdr:rowOff>
    </xdr:to>
    <xdr:sp macro="" textlink="">
      <xdr:nvSpPr>
        <xdr:cNvPr id="880" name="楕円 879"/>
        <xdr:cNvSpPr/>
      </xdr:nvSpPr>
      <xdr:spPr>
        <a:xfrm>
          <a:off x="18605500" y="130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107294</xdr:rowOff>
    </xdr:from>
    <xdr:ext cx="534377" cy="259045"/>
    <xdr:sp macro="" textlink="">
      <xdr:nvSpPr>
        <xdr:cNvPr id="881" name="テキスト ボックス 880"/>
        <xdr:cNvSpPr txBox="1"/>
      </xdr:nvSpPr>
      <xdr:spPr>
        <a:xfrm>
          <a:off x="18389111" y="131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7" name="テキスト ボックス 896"/>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1" name="直線コネクタ 900"/>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4"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7"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0" name="フローチャート: 判断 909"/>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1" name="テキスト ボックス 910"/>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3" name="フローチャート: 判断 912"/>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4" name="テキスト ボックス 913"/>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7" name="テキスト ボックス 91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9" name="テキスト ボックス 91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6"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8" name="テキスト ボックス 927"/>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0" name="テキスト ボックス 92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2" name="テキスト ボックス 93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4" name="テキスト ボックス 93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類似団体内順位（以下順位）は、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「普通建設事業費（うち更新整備）」が高く、特徴的となっている。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「物件費」は、第３セクターへの指定管理料により、例年、高い水準でコストが推移しているが、浜岡中学校の建設事業に伴い、仮設校舎のリース料が皆増したことにより、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円増加した。中学校の建設事業が終了すれば、元の水準に戻ると予想されるが、類似団体よりも高い水準であることは変わりないため、第３セクターの在り方について、今後、見直しをする必要がある。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コストが高い水準で推移している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。これは、公営企業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への支出が多額であることが主な要因である。病院事業では、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入院収益が増加したことから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の支出が減少したが、依然、多額の支出を行っている。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水道事業では、供給単価を給水原価より安く設定しており、水道料金維持のため一般会計から多額の支出を行っている。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また、下水道事業が法適化され、下水道事業への一般会計からの支出が皆増した。いずれ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も公営企業法に定める経営の基本原則を堅持し、安易に一般会計に依存することなく経営の健全性確保に努めなくてはならない。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「普通建設事業費（うち更新整備）」は、浜岡中学校や新給食センターの建設事業が開始されたことにより、前年度から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45,496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円増加している。今後も、公共施設の老朽化が進んでいるため、増加傾向となる見込みである。公共施設整備基金の積立を行うなど、財源の確保に努めていく。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32,305
31,210
65.56
19,069,305
18,531,647
287,298
8,775,239
4,278,452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15494</xdr:rowOff>
    </xdr:from>
    <xdr:to>
      <xdr:col>24</xdr:col>
      <xdr:colOff>63500</xdr:colOff>
      <xdr:row>37</xdr:row>
      <xdr:rowOff>43307</xdr:rowOff>
    </xdr:to>
    <xdr:cxnSp macro="">
      <xdr:nvCxnSpPr>
        <xdr:cNvPr id="61" name="直線コネクタ 60"/>
        <xdr:cNvCxnSpPr/>
      </xdr:nvCxnSpPr>
      <xdr:spPr>
        <a:xfrm>
          <a:off x="3797300" y="6359144"/>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15494</xdr:rowOff>
    </xdr:from>
    <xdr:to>
      <xdr:col>19</xdr:col>
      <xdr:colOff>177800</xdr:colOff>
      <xdr:row>37</xdr:row>
      <xdr:rowOff>18923</xdr:rowOff>
    </xdr:to>
    <xdr:cxnSp macro="">
      <xdr:nvCxnSpPr>
        <xdr:cNvPr id="64" name="直線コネクタ 63"/>
        <xdr:cNvCxnSpPr/>
      </xdr:nvCxnSpPr>
      <xdr:spPr>
        <a:xfrm flipV="1">
          <a:off x="2908300" y="63591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18923</xdr:rowOff>
    </xdr:from>
    <xdr:to>
      <xdr:col>15</xdr:col>
      <xdr:colOff>50800</xdr:colOff>
      <xdr:row>37</xdr:row>
      <xdr:rowOff>41402</xdr:rowOff>
    </xdr:to>
    <xdr:cxnSp macro="">
      <xdr:nvCxnSpPr>
        <xdr:cNvPr id="67" name="直線コネクタ 66"/>
        <xdr:cNvCxnSpPr/>
      </xdr:nvCxnSpPr>
      <xdr:spPr>
        <a:xfrm flipV="1">
          <a:off x="2019300" y="636257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73025</xdr:rowOff>
    </xdr:from>
    <xdr:to>
      <xdr:col>10</xdr:col>
      <xdr:colOff>114300</xdr:colOff>
      <xdr:row>37</xdr:row>
      <xdr:rowOff>41402</xdr:rowOff>
    </xdr:to>
    <xdr:cxnSp macro="">
      <xdr:nvCxnSpPr>
        <xdr:cNvPr id="70" name="直線コネクタ 69"/>
        <xdr:cNvCxnSpPr/>
      </xdr:nvCxnSpPr>
      <xdr:spPr>
        <a:xfrm>
          <a:off x="1130300" y="6245225"/>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163957</xdr:rowOff>
    </xdr:from>
    <xdr:to>
      <xdr:col>24</xdr:col>
      <xdr:colOff>114300</xdr:colOff>
      <xdr:row>37</xdr:row>
      <xdr:rowOff>94107</xdr:rowOff>
    </xdr:to>
    <xdr:sp macro="" textlink="">
      <xdr:nvSpPr>
        <xdr:cNvPr id="80" name="楕円 79"/>
        <xdr:cNvSpPr/>
      </xdr:nvSpPr>
      <xdr:spPr>
        <a:xfrm>
          <a:off x="45847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78884</xdr:rowOff>
    </xdr:from>
    <xdr:ext cx="469744" cy="259045"/>
    <xdr:sp macro="" textlink="">
      <xdr:nvSpPr>
        <xdr:cNvPr id="81" name="議会費該当値テキスト"/>
        <xdr:cNvSpPr txBox="1"/>
      </xdr:nvSpPr>
      <xdr:spPr>
        <a:xfrm>
          <a:off x="4686300"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136144</xdr:rowOff>
    </xdr:from>
    <xdr:to>
      <xdr:col>20</xdr:col>
      <xdr:colOff>38100</xdr:colOff>
      <xdr:row>37</xdr:row>
      <xdr:rowOff>66294</xdr:rowOff>
    </xdr:to>
    <xdr:sp macro="" textlink="">
      <xdr:nvSpPr>
        <xdr:cNvPr id="82" name="楕円 81"/>
        <xdr:cNvSpPr/>
      </xdr:nvSpPr>
      <xdr:spPr>
        <a:xfrm>
          <a:off x="3746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57421</xdr:rowOff>
    </xdr:from>
    <xdr:ext cx="469744" cy="259045"/>
    <xdr:sp macro="" textlink="">
      <xdr:nvSpPr>
        <xdr:cNvPr id="83" name="テキスト ボックス 82"/>
        <xdr:cNvSpPr txBox="1"/>
      </xdr:nvSpPr>
      <xdr:spPr>
        <a:xfrm>
          <a:off x="3562428"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139573</xdr:rowOff>
    </xdr:from>
    <xdr:to>
      <xdr:col>15</xdr:col>
      <xdr:colOff>101600</xdr:colOff>
      <xdr:row>37</xdr:row>
      <xdr:rowOff>69723</xdr:rowOff>
    </xdr:to>
    <xdr:sp macro="" textlink="">
      <xdr:nvSpPr>
        <xdr:cNvPr id="84" name="楕円 83"/>
        <xdr:cNvSpPr/>
      </xdr:nvSpPr>
      <xdr:spPr>
        <a:xfrm>
          <a:off x="2857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60850</xdr:rowOff>
    </xdr:from>
    <xdr:ext cx="469744" cy="259045"/>
    <xdr:sp macro="" textlink="">
      <xdr:nvSpPr>
        <xdr:cNvPr id="85" name="テキスト ボックス 84"/>
        <xdr:cNvSpPr txBox="1"/>
      </xdr:nvSpPr>
      <xdr:spPr>
        <a:xfrm>
          <a:off x="2673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162052</xdr:rowOff>
    </xdr:from>
    <xdr:to>
      <xdr:col>10</xdr:col>
      <xdr:colOff>165100</xdr:colOff>
      <xdr:row>37</xdr:row>
      <xdr:rowOff>92202</xdr:rowOff>
    </xdr:to>
    <xdr:sp macro="" textlink="">
      <xdr:nvSpPr>
        <xdr:cNvPr id="86" name="楕円 85"/>
        <xdr:cNvSpPr/>
      </xdr:nvSpPr>
      <xdr:spPr>
        <a:xfrm>
          <a:off x="1968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83329</xdr:rowOff>
    </xdr:from>
    <xdr:ext cx="469744" cy="259045"/>
    <xdr:sp macro="" textlink="">
      <xdr:nvSpPr>
        <xdr:cNvPr id="87" name="テキスト ボックス 86"/>
        <xdr:cNvSpPr txBox="1"/>
      </xdr:nvSpPr>
      <xdr:spPr>
        <a:xfrm>
          <a:off x="1784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22225</xdr:rowOff>
    </xdr:from>
    <xdr:to>
      <xdr:col>6</xdr:col>
      <xdr:colOff>38100</xdr:colOff>
      <xdr:row>36</xdr:row>
      <xdr:rowOff>123825</xdr:rowOff>
    </xdr:to>
    <xdr:sp macro="" textlink="">
      <xdr:nvSpPr>
        <xdr:cNvPr id="88" name="楕円 87"/>
        <xdr:cNvSpPr/>
      </xdr:nvSpPr>
      <xdr:spPr>
        <a:xfrm>
          <a:off x="1079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114952</xdr:rowOff>
    </xdr:from>
    <xdr:ext cx="469744" cy="259045"/>
    <xdr:sp macro="" textlink="">
      <xdr:nvSpPr>
        <xdr:cNvPr id="89" name="テキスト ボックス 88"/>
        <xdr:cNvSpPr txBox="1"/>
      </xdr:nvSpPr>
      <xdr:spPr>
        <a:xfrm>
          <a:off x="895428"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139881</xdr:rowOff>
    </xdr:from>
    <xdr:to>
      <xdr:col>24</xdr:col>
      <xdr:colOff>63500</xdr:colOff>
      <xdr:row>58</xdr:row>
      <xdr:rowOff>141924</xdr:rowOff>
    </xdr:to>
    <xdr:cxnSp macro="">
      <xdr:nvCxnSpPr>
        <xdr:cNvPr id="118" name="直線コネクタ 117"/>
        <xdr:cNvCxnSpPr/>
      </xdr:nvCxnSpPr>
      <xdr:spPr>
        <a:xfrm>
          <a:off x="3797300" y="10083981"/>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136006</xdr:rowOff>
    </xdr:from>
    <xdr:to>
      <xdr:col>19</xdr:col>
      <xdr:colOff>177800</xdr:colOff>
      <xdr:row>58</xdr:row>
      <xdr:rowOff>139881</xdr:rowOff>
    </xdr:to>
    <xdr:cxnSp macro="">
      <xdr:nvCxnSpPr>
        <xdr:cNvPr id="121" name="直線コネクタ 120"/>
        <xdr:cNvCxnSpPr/>
      </xdr:nvCxnSpPr>
      <xdr:spPr>
        <a:xfrm>
          <a:off x="2908300" y="10080106"/>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136006</xdr:rowOff>
    </xdr:from>
    <xdr:to>
      <xdr:col>15</xdr:col>
      <xdr:colOff>50800</xdr:colOff>
      <xdr:row>58</xdr:row>
      <xdr:rowOff>143830</xdr:rowOff>
    </xdr:to>
    <xdr:cxnSp macro="">
      <xdr:nvCxnSpPr>
        <xdr:cNvPr id="124" name="直線コネクタ 123"/>
        <xdr:cNvCxnSpPr/>
      </xdr:nvCxnSpPr>
      <xdr:spPr>
        <a:xfrm flipV="1">
          <a:off x="2019300" y="10080106"/>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143830</xdr:rowOff>
    </xdr:from>
    <xdr:to>
      <xdr:col>10</xdr:col>
      <xdr:colOff>114300</xdr:colOff>
      <xdr:row>58</xdr:row>
      <xdr:rowOff>144099</xdr:rowOff>
    </xdr:to>
    <xdr:cxnSp macro="">
      <xdr:nvCxnSpPr>
        <xdr:cNvPr id="127" name="直線コネクタ 126"/>
        <xdr:cNvCxnSpPr/>
      </xdr:nvCxnSpPr>
      <xdr:spPr>
        <a:xfrm flipV="1">
          <a:off x="1130300" y="10087930"/>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91124</xdr:rowOff>
    </xdr:from>
    <xdr:to>
      <xdr:col>24</xdr:col>
      <xdr:colOff>114300</xdr:colOff>
      <xdr:row>59</xdr:row>
      <xdr:rowOff>21274</xdr:rowOff>
    </xdr:to>
    <xdr:sp macro="" textlink="">
      <xdr:nvSpPr>
        <xdr:cNvPr id="137" name="楕円 136"/>
        <xdr:cNvSpPr/>
      </xdr:nvSpPr>
      <xdr:spPr>
        <a:xfrm>
          <a:off x="4584700" y="100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6051</xdr:rowOff>
    </xdr:from>
    <xdr:ext cx="534377" cy="259045"/>
    <xdr:sp macro="" textlink="">
      <xdr:nvSpPr>
        <xdr:cNvPr id="138" name="総務費該当値テキスト"/>
        <xdr:cNvSpPr txBox="1"/>
      </xdr:nvSpPr>
      <xdr:spPr>
        <a:xfrm>
          <a:off x="4686300" y="99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89081</xdr:rowOff>
    </xdr:from>
    <xdr:to>
      <xdr:col>20</xdr:col>
      <xdr:colOff>38100</xdr:colOff>
      <xdr:row>59</xdr:row>
      <xdr:rowOff>19231</xdr:rowOff>
    </xdr:to>
    <xdr:sp macro="" textlink="">
      <xdr:nvSpPr>
        <xdr:cNvPr id="139" name="楕円 138"/>
        <xdr:cNvSpPr/>
      </xdr:nvSpPr>
      <xdr:spPr>
        <a:xfrm>
          <a:off x="3746500" y="100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10358</xdr:rowOff>
    </xdr:from>
    <xdr:ext cx="534377" cy="259045"/>
    <xdr:sp macro="" textlink="">
      <xdr:nvSpPr>
        <xdr:cNvPr id="140" name="テキスト ボックス 139"/>
        <xdr:cNvSpPr txBox="1"/>
      </xdr:nvSpPr>
      <xdr:spPr>
        <a:xfrm>
          <a:off x="3530111" y="1012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85206</xdr:rowOff>
    </xdr:from>
    <xdr:to>
      <xdr:col>15</xdr:col>
      <xdr:colOff>101600</xdr:colOff>
      <xdr:row>59</xdr:row>
      <xdr:rowOff>15356</xdr:rowOff>
    </xdr:to>
    <xdr:sp macro="" textlink="">
      <xdr:nvSpPr>
        <xdr:cNvPr id="141" name="楕円 140"/>
        <xdr:cNvSpPr/>
      </xdr:nvSpPr>
      <xdr:spPr>
        <a:xfrm>
          <a:off x="2857500" y="100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6483</xdr:rowOff>
    </xdr:from>
    <xdr:ext cx="534377" cy="259045"/>
    <xdr:sp macro="" textlink="">
      <xdr:nvSpPr>
        <xdr:cNvPr id="142" name="テキスト ボックス 141"/>
        <xdr:cNvSpPr txBox="1"/>
      </xdr:nvSpPr>
      <xdr:spPr>
        <a:xfrm>
          <a:off x="2641111" y="101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93030</xdr:rowOff>
    </xdr:from>
    <xdr:to>
      <xdr:col>10</xdr:col>
      <xdr:colOff>165100</xdr:colOff>
      <xdr:row>59</xdr:row>
      <xdr:rowOff>23180</xdr:rowOff>
    </xdr:to>
    <xdr:sp macro="" textlink="">
      <xdr:nvSpPr>
        <xdr:cNvPr id="143" name="楕円 142"/>
        <xdr:cNvSpPr/>
      </xdr:nvSpPr>
      <xdr:spPr>
        <a:xfrm>
          <a:off x="1968500" y="100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14307</xdr:rowOff>
    </xdr:from>
    <xdr:ext cx="534377" cy="259045"/>
    <xdr:sp macro="" textlink="">
      <xdr:nvSpPr>
        <xdr:cNvPr id="144" name="テキスト ボックス 143"/>
        <xdr:cNvSpPr txBox="1"/>
      </xdr:nvSpPr>
      <xdr:spPr>
        <a:xfrm>
          <a:off x="1752111" y="1012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93299</xdr:rowOff>
    </xdr:from>
    <xdr:to>
      <xdr:col>6</xdr:col>
      <xdr:colOff>38100</xdr:colOff>
      <xdr:row>59</xdr:row>
      <xdr:rowOff>23449</xdr:rowOff>
    </xdr:to>
    <xdr:sp macro="" textlink="">
      <xdr:nvSpPr>
        <xdr:cNvPr id="145" name="楕円 144"/>
        <xdr:cNvSpPr/>
      </xdr:nvSpPr>
      <xdr:spPr>
        <a:xfrm>
          <a:off x="1079500" y="100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14576</xdr:rowOff>
    </xdr:from>
    <xdr:ext cx="534377" cy="259045"/>
    <xdr:sp macro="" textlink="">
      <xdr:nvSpPr>
        <xdr:cNvPr id="146" name="テキスト ボックス 145"/>
        <xdr:cNvSpPr txBox="1"/>
      </xdr:nvSpPr>
      <xdr:spPr>
        <a:xfrm>
          <a:off x="863111" y="101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139547</xdr:rowOff>
    </xdr:from>
    <xdr:to>
      <xdr:col>24</xdr:col>
      <xdr:colOff>62865</xdr:colOff>
      <xdr:row>77</xdr:row>
      <xdr:rowOff>168819</xdr:rowOff>
    </xdr:to>
    <xdr:cxnSp macro="">
      <xdr:nvCxnSpPr>
        <xdr:cNvPr id="173" name="直線コネクタ 172"/>
        <xdr:cNvCxnSpPr/>
      </xdr:nvCxnSpPr>
      <xdr:spPr>
        <a:xfrm flipV="1">
          <a:off x="4633595" y="11969597"/>
          <a:ext cx="1270" cy="140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1196</xdr:rowOff>
    </xdr:from>
    <xdr:ext cx="599010" cy="259045"/>
    <xdr:sp macro="" textlink="">
      <xdr:nvSpPr>
        <xdr:cNvPr id="174" name="民生費最小値テキスト"/>
        <xdr:cNvSpPr txBox="1"/>
      </xdr:nvSpPr>
      <xdr:spPr>
        <a:xfrm>
          <a:off x="4686300" y="1337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168819</xdr:rowOff>
    </xdr:from>
    <xdr:to>
      <xdr:col>24</xdr:col>
      <xdr:colOff>152400</xdr:colOff>
      <xdr:row>77</xdr:row>
      <xdr:rowOff>168819</xdr:rowOff>
    </xdr:to>
    <xdr:cxnSp macro="">
      <xdr:nvCxnSpPr>
        <xdr:cNvPr id="175" name="直線コネクタ 174"/>
        <xdr:cNvCxnSpPr/>
      </xdr:nvCxnSpPr>
      <xdr:spPr>
        <a:xfrm>
          <a:off x="4546600" y="1337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86224</xdr:rowOff>
    </xdr:from>
    <xdr:ext cx="599010" cy="259045"/>
    <xdr:sp macro="" textlink="">
      <xdr:nvSpPr>
        <xdr:cNvPr id="176" name="民生費最大値テキスト"/>
        <xdr:cNvSpPr txBox="1"/>
      </xdr:nvSpPr>
      <xdr:spPr>
        <a:xfrm>
          <a:off x="4686300" y="1174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139547</xdr:rowOff>
    </xdr:from>
    <xdr:to>
      <xdr:col>24</xdr:col>
      <xdr:colOff>152400</xdr:colOff>
      <xdr:row>69</xdr:row>
      <xdr:rowOff>139547</xdr:rowOff>
    </xdr:to>
    <xdr:cxnSp macro="">
      <xdr:nvCxnSpPr>
        <xdr:cNvPr id="177" name="直線コネクタ 176"/>
        <xdr:cNvCxnSpPr/>
      </xdr:nvCxnSpPr>
      <xdr:spPr>
        <a:xfrm>
          <a:off x="4546600" y="1196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33629</xdr:rowOff>
    </xdr:from>
    <xdr:to>
      <xdr:col>24</xdr:col>
      <xdr:colOff>63500</xdr:colOff>
      <xdr:row>77</xdr:row>
      <xdr:rowOff>152546</xdr:rowOff>
    </xdr:to>
    <xdr:cxnSp macro="">
      <xdr:nvCxnSpPr>
        <xdr:cNvPr id="178" name="直線コネクタ 177"/>
        <xdr:cNvCxnSpPr/>
      </xdr:nvCxnSpPr>
      <xdr:spPr>
        <a:xfrm flipV="1">
          <a:off x="3797300" y="13235279"/>
          <a:ext cx="838200" cy="1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18225</xdr:rowOff>
    </xdr:from>
    <xdr:ext cx="599010" cy="259045"/>
    <xdr:sp macro="" textlink="">
      <xdr:nvSpPr>
        <xdr:cNvPr id="179" name="民生費平均値テキスト"/>
        <xdr:cNvSpPr txBox="1"/>
      </xdr:nvSpPr>
      <xdr:spPr>
        <a:xfrm>
          <a:off x="4686300" y="12534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166798</xdr:rowOff>
    </xdr:from>
    <xdr:to>
      <xdr:col>24</xdr:col>
      <xdr:colOff>114300</xdr:colOff>
      <xdr:row>74</xdr:row>
      <xdr:rowOff>96948</xdr:rowOff>
    </xdr:to>
    <xdr:sp macro="" textlink="">
      <xdr:nvSpPr>
        <xdr:cNvPr id="180" name="フローチャート: 判断 179"/>
        <xdr:cNvSpPr/>
      </xdr:nvSpPr>
      <xdr:spPr>
        <a:xfrm>
          <a:off x="4584700" y="1268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97126</xdr:rowOff>
    </xdr:from>
    <xdr:to>
      <xdr:col>19</xdr:col>
      <xdr:colOff>177800</xdr:colOff>
      <xdr:row>77</xdr:row>
      <xdr:rowOff>152546</xdr:rowOff>
    </xdr:to>
    <xdr:cxnSp macro="">
      <xdr:nvCxnSpPr>
        <xdr:cNvPr id="181" name="直線コネクタ 180"/>
        <xdr:cNvCxnSpPr/>
      </xdr:nvCxnSpPr>
      <xdr:spPr>
        <a:xfrm>
          <a:off x="2908300" y="13298776"/>
          <a:ext cx="8890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109605</xdr:rowOff>
    </xdr:from>
    <xdr:to>
      <xdr:col>20</xdr:col>
      <xdr:colOff>38100</xdr:colOff>
      <xdr:row>75</xdr:row>
      <xdr:rowOff>39755</xdr:rowOff>
    </xdr:to>
    <xdr:sp macro="" textlink="">
      <xdr:nvSpPr>
        <xdr:cNvPr id="182" name="フローチャート: 判断 181"/>
        <xdr:cNvSpPr/>
      </xdr:nvSpPr>
      <xdr:spPr>
        <a:xfrm>
          <a:off x="3746500" y="1279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56282</xdr:rowOff>
    </xdr:from>
    <xdr:ext cx="599010" cy="259045"/>
    <xdr:sp macro="" textlink="">
      <xdr:nvSpPr>
        <xdr:cNvPr id="183" name="テキスト ボックス 182"/>
        <xdr:cNvSpPr txBox="1"/>
      </xdr:nvSpPr>
      <xdr:spPr>
        <a:xfrm>
          <a:off x="3497795" y="1257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97126</xdr:rowOff>
    </xdr:from>
    <xdr:to>
      <xdr:col>15</xdr:col>
      <xdr:colOff>50800</xdr:colOff>
      <xdr:row>78</xdr:row>
      <xdr:rowOff>15244</xdr:rowOff>
    </xdr:to>
    <xdr:cxnSp macro="">
      <xdr:nvCxnSpPr>
        <xdr:cNvPr id="184" name="直線コネクタ 183"/>
        <xdr:cNvCxnSpPr/>
      </xdr:nvCxnSpPr>
      <xdr:spPr>
        <a:xfrm flipV="1">
          <a:off x="2019300" y="13298776"/>
          <a:ext cx="889000" cy="8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137145</xdr:rowOff>
    </xdr:from>
    <xdr:to>
      <xdr:col>15</xdr:col>
      <xdr:colOff>101600</xdr:colOff>
      <xdr:row>75</xdr:row>
      <xdr:rowOff>67295</xdr:rowOff>
    </xdr:to>
    <xdr:sp macro="" textlink="">
      <xdr:nvSpPr>
        <xdr:cNvPr id="185" name="フローチャート: 判断 184"/>
        <xdr:cNvSpPr/>
      </xdr:nvSpPr>
      <xdr:spPr>
        <a:xfrm>
          <a:off x="2857500" y="1282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83822</xdr:rowOff>
    </xdr:from>
    <xdr:ext cx="599010" cy="259045"/>
    <xdr:sp macro="" textlink="">
      <xdr:nvSpPr>
        <xdr:cNvPr id="186" name="テキスト ボックス 185"/>
        <xdr:cNvSpPr txBox="1"/>
      </xdr:nvSpPr>
      <xdr:spPr>
        <a:xfrm>
          <a:off x="2608795" y="125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15244</xdr:rowOff>
    </xdr:from>
    <xdr:to>
      <xdr:col>10</xdr:col>
      <xdr:colOff>114300</xdr:colOff>
      <xdr:row>78</xdr:row>
      <xdr:rowOff>61018</xdr:rowOff>
    </xdr:to>
    <xdr:cxnSp macro="">
      <xdr:nvCxnSpPr>
        <xdr:cNvPr id="187" name="直線コネクタ 186"/>
        <xdr:cNvCxnSpPr/>
      </xdr:nvCxnSpPr>
      <xdr:spPr>
        <a:xfrm flipV="1">
          <a:off x="1130300" y="13388344"/>
          <a:ext cx="8890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138713</xdr:rowOff>
    </xdr:from>
    <xdr:to>
      <xdr:col>10</xdr:col>
      <xdr:colOff>165100</xdr:colOff>
      <xdr:row>75</xdr:row>
      <xdr:rowOff>68863</xdr:rowOff>
    </xdr:to>
    <xdr:sp macro="" textlink="">
      <xdr:nvSpPr>
        <xdr:cNvPr id="188" name="フローチャート: 判断 187"/>
        <xdr:cNvSpPr/>
      </xdr:nvSpPr>
      <xdr:spPr>
        <a:xfrm>
          <a:off x="19685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85390</xdr:rowOff>
    </xdr:from>
    <xdr:ext cx="599010" cy="259045"/>
    <xdr:sp macro="" textlink="">
      <xdr:nvSpPr>
        <xdr:cNvPr id="189" name="テキスト ボックス 188"/>
        <xdr:cNvSpPr txBox="1"/>
      </xdr:nvSpPr>
      <xdr:spPr>
        <a:xfrm>
          <a:off x="1719795" y="1260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2293</xdr:rowOff>
    </xdr:from>
    <xdr:to>
      <xdr:col>6</xdr:col>
      <xdr:colOff>38100</xdr:colOff>
      <xdr:row>75</xdr:row>
      <xdr:rowOff>103893</xdr:rowOff>
    </xdr:to>
    <xdr:sp macro="" textlink="">
      <xdr:nvSpPr>
        <xdr:cNvPr id="190" name="フローチャート: 判断 189"/>
        <xdr:cNvSpPr/>
      </xdr:nvSpPr>
      <xdr:spPr>
        <a:xfrm>
          <a:off x="1079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120420</xdr:rowOff>
    </xdr:from>
    <xdr:ext cx="599010" cy="259045"/>
    <xdr:sp macro="" textlink="">
      <xdr:nvSpPr>
        <xdr:cNvPr id="191" name="テキスト ボックス 190"/>
        <xdr:cNvSpPr txBox="1"/>
      </xdr:nvSpPr>
      <xdr:spPr>
        <a:xfrm>
          <a:off x="830795"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154279</xdr:rowOff>
    </xdr:from>
    <xdr:to>
      <xdr:col>24</xdr:col>
      <xdr:colOff>114300</xdr:colOff>
      <xdr:row>77</xdr:row>
      <xdr:rowOff>84429</xdr:rowOff>
    </xdr:to>
    <xdr:sp macro="" textlink="">
      <xdr:nvSpPr>
        <xdr:cNvPr id="197" name="楕円 196"/>
        <xdr:cNvSpPr/>
      </xdr:nvSpPr>
      <xdr:spPr>
        <a:xfrm>
          <a:off x="45847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132706</xdr:rowOff>
    </xdr:from>
    <xdr:ext cx="599010" cy="259045"/>
    <xdr:sp macro="" textlink="">
      <xdr:nvSpPr>
        <xdr:cNvPr id="198" name="民生費該当値テキスト"/>
        <xdr:cNvSpPr txBox="1"/>
      </xdr:nvSpPr>
      <xdr:spPr>
        <a:xfrm>
          <a:off x="4686300" y="1316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101746</xdr:rowOff>
    </xdr:from>
    <xdr:to>
      <xdr:col>20</xdr:col>
      <xdr:colOff>38100</xdr:colOff>
      <xdr:row>78</xdr:row>
      <xdr:rowOff>31896</xdr:rowOff>
    </xdr:to>
    <xdr:sp macro="" textlink="">
      <xdr:nvSpPr>
        <xdr:cNvPr id="199" name="楕円 198"/>
        <xdr:cNvSpPr/>
      </xdr:nvSpPr>
      <xdr:spPr>
        <a:xfrm>
          <a:off x="3746500" y="133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23023</xdr:rowOff>
    </xdr:from>
    <xdr:ext cx="599010" cy="259045"/>
    <xdr:sp macro="" textlink="">
      <xdr:nvSpPr>
        <xdr:cNvPr id="200" name="テキスト ボックス 199"/>
        <xdr:cNvSpPr txBox="1"/>
      </xdr:nvSpPr>
      <xdr:spPr>
        <a:xfrm>
          <a:off x="3497795" y="1339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46326</xdr:rowOff>
    </xdr:from>
    <xdr:to>
      <xdr:col>15</xdr:col>
      <xdr:colOff>101600</xdr:colOff>
      <xdr:row>77</xdr:row>
      <xdr:rowOff>147926</xdr:rowOff>
    </xdr:to>
    <xdr:sp macro="" textlink="">
      <xdr:nvSpPr>
        <xdr:cNvPr id="201" name="楕円 200"/>
        <xdr:cNvSpPr/>
      </xdr:nvSpPr>
      <xdr:spPr>
        <a:xfrm>
          <a:off x="2857500" y="132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139053</xdr:rowOff>
    </xdr:from>
    <xdr:ext cx="599010" cy="259045"/>
    <xdr:sp macro="" textlink="">
      <xdr:nvSpPr>
        <xdr:cNvPr id="202" name="テキスト ボックス 201"/>
        <xdr:cNvSpPr txBox="1"/>
      </xdr:nvSpPr>
      <xdr:spPr>
        <a:xfrm>
          <a:off x="2608795" y="1334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135894</xdr:rowOff>
    </xdr:from>
    <xdr:to>
      <xdr:col>10</xdr:col>
      <xdr:colOff>165100</xdr:colOff>
      <xdr:row>78</xdr:row>
      <xdr:rowOff>66044</xdr:rowOff>
    </xdr:to>
    <xdr:sp macro="" textlink="">
      <xdr:nvSpPr>
        <xdr:cNvPr id="203" name="楕円 202"/>
        <xdr:cNvSpPr/>
      </xdr:nvSpPr>
      <xdr:spPr>
        <a:xfrm>
          <a:off x="1968500" y="13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57171</xdr:rowOff>
    </xdr:from>
    <xdr:ext cx="599010" cy="259045"/>
    <xdr:sp macro="" textlink="">
      <xdr:nvSpPr>
        <xdr:cNvPr id="204" name="テキスト ボックス 203"/>
        <xdr:cNvSpPr txBox="1"/>
      </xdr:nvSpPr>
      <xdr:spPr>
        <a:xfrm>
          <a:off x="1719795" y="1343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10218</xdr:rowOff>
    </xdr:from>
    <xdr:to>
      <xdr:col>6</xdr:col>
      <xdr:colOff>38100</xdr:colOff>
      <xdr:row>78</xdr:row>
      <xdr:rowOff>111818</xdr:rowOff>
    </xdr:to>
    <xdr:sp macro="" textlink="">
      <xdr:nvSpPr>
        <xdr:cNvPr id="205" name="楕円 204"/>
        <xdr:cNvSpPr/>
      </xdr:nvSpPr>
      <xdr:spPr>
        <a:xfrm>
          <a:off x="1079500" y="133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102945</xdr:rowOff>
    </xdr:from>
    <xdr:ext cx="599010" cy="259045"/>
    <xdr:sp macro="" textlink="">
      <xdr:nvSpPr>
        <xdr:cNvPr id="206" name="テキスト ボックス 205"/>
        <xdr:cNvSpPr txBox="1"/>
      </xdr:nvSpPr>
      <xdr:spPr>
        <a:xfrm>
          <a:off x="830795" y="1347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31" name="直線コネクタ 230"/>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2"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3" name="直線コネクタ 232"/>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4"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5" name="直線コネクタ 234"/>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1854</xdr:rowOff>
    </xdr:from>
    <xdr:to>
      <xdr:col>24</xdr:col>
      <xdr:colOff>63500</xdr:colOff>
      <xdr:row>92</xdr:row>
      <xdr:rowOff>58738</xdr:rowOff>
    </xdr:to>
    <xdr:cxnSp macro="">
      <xdr:nvCxnSpPr>
        <xdr:cNvPr id="236" name="直線コネクタ 235"/>
        <xdr:cNvCxnSpPr/>
      </xdr:nvCxnSpPr>
      <xdr:spPr>
        <a:xfrm>
          <a:off x="3797300" y="15603804"/>
          <a:ext cx="838200" cy="2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7"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8" name="フローチャート: 判断 237"/>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1854</xdr:rowOff>
    </xdr:from>
    <xdr:to>
      <xdr:col>19</xdr:col>
      <xdr:colOff>177800</xdr:colOff>
      <xdr:row>91</xdr:row>
      <xdr:rowOff>81293</xdr:rowOff>
    </xdr:to>
    <xdr:cxnSp macro="">
      <xdr:nvCxnSpPr>
        <xdr:cNvPr id="239" name="直線コネクタ 238"/>
        <xdr:cNvCxnSpPr/>
      </xdr:nvCxnSpPr>
      <xdr:spPr>
        <a:xfrm flipV="1">
          <a:off x="2908300" y="15603804"/>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40" name="フローチャート: 判断 239"/>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41" name="テキスト ボックス 240"/>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81293</xdr:rowOff>
    </xdr:from>
    <xdr:to>
      <xdr:col>15</xdr:col>
      <xdr:colOff>50800</xdr:colOff>
      <xdr:row>91</xdr:row>
      <xdr:rowOff>97199</xdr:rowOff>
    </xdr:to>
    <xdr:cxnSp macro="">
      <xdr:nvCxnSpPr>
        <xdr:cNvPr id="242" name="直線コネクタ 241"/>
        <xdr:cNvCxnSpPr/>
      </xdr:nvCxnSpPr>
      <xdr:spPr>
        <a:xfrm flipV="1">
          <a:off x="2019300" y="15683243"/>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3" name="フローチャート: 判断 242"/>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4" name="テキスト ボックス 243"/>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97199</xdr:rowOff>
    </xdr:from>
    <xdr:to>
      <xdr:col>10</xdr:col>
      <xdr:colOff>114300</xdr:colOff>
      <xdr:row>93</xdr:row>
      <xdr:rowOff>114402</xdr:rowOff>
    </xdr:to>
    <xdr:cxnSp macro="">
      <xdr:nvCxnSpPr>
        <xdr:cNvPr id="245" name="直線コネクタ 244"/>
        <xdr:cNvCxnSpPr/>
      </xdr:nvCxnSpPr>
      <xdr:spPr>
        <a:xfrm flipV="1">
          <a:off x="1130300" y="15699149"/>
          <a:ext cx="889000" cy="3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6" name="フローチャート: 判断 245"/>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7" name="テキスト ボックス 246"/>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8" name="フローチャート: 判断 247"/>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9" name="テキスト ボックス 248"/>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7938</xdr:rowOff>
    </xdr:from>
    <xdr:to>
      <xdr:col>24</xdr:col>
      <xdr:colOff>114300</xdr:colOff>
      <xdr:row>92</xdr:row>
      <xdr:rowOff>109538</xdr:rowOff>
    </xdr:to>
    <xdr:sp macro="" textlink="">
      <xdr:nvSpPr>
        <xdr:cNvPr id="255" name="楕円 254"/>
        <xdr:cNvSpPr/>
      </xdr:nvSpPr>
      <xdr:spPr>
        <a:xfrm>
          <a:off x="4584700" y="157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30815</xdr:rowOff>
    </xdr:from>
    <xdr:ext cx="534377" cy="259045"/>
    <xdr:sp macro="" textlink="">
      <xdr:nvSpPr>
        <xdr:cNvPr id="256" name="衛生費該当値テキスト"/>
        <xdr:cNvSpPr txBox="1"/>
      </xdr:nvSpPr>
      <xdr:spPr>
        <a:xfrm>
          <a:off x="4686300" y="1563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122504</xdr:rowOff>
    </xdr:from>
    <xdr:to>
      <xdr:col>20</xdr:col>
      <xdr:colOff>38100</xdr:colOff>
      <xdr:row>91</xdr:row>
      <xdr:rowOff>52654</xdr:rowOff>
    </xdr:to>
    <xdr:sp macro="" textlink="">
      <xdr:nvSpPr>
        <xdr:cNvPr id="257" name="楕円 256"/>
        <xdr:cNvSpPr/>
      </xdr:nvSpPr>
      <xdr:spPr>
        <a:xfrm>
          <a:off x="3746500" y="155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69181</xdr:rowOff>
    </xdr:from>
    <xdr:ext cx="534377" cy="259045"/>
    <xdr:sp macro="" textlink="">
      <xdr:nvSpPr>
        <xdr:cNvPr id="258" name="テキスト ボックス 257"/>
        <xdr:cNvSpPr txBox="1"/>
      </xdr:nvSpPr>
      <xdr:spPr>
        <a:xfrm>
          <a:off x="3530111" y="153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30493</xdr:rowOff>
    </xdr:from>
    <xdr:to>
      <xdr:col>15</xdr:col>
      <xdr:colOff>101600</xdr:colOff>
      <xdr:row>91</xdr:row>
      <xdr:rowOff>132093</xdr:rowOff>
    </xdr:to>
    <xdr:sp macro="" textlink="">
      <xdr:nvSpPr>
        <xdr:cNvPr id="259" name="楕円 258"/>
        <xdr:cNvSpPr/>
      </xdr:nvSpPr>
      <xdr:spPr>
        <a:xfrm>
          <a:off x="2857500" y="156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148620</xdr:rowOff>
    </xdr:from>
    <xdr:ext cx="534377" cy="259045"/>
    <xdr:sp macro="" textlink="">
      <xdr:nvSpPr>
        <xdr:cNvPr id="260" name="テキスト ボックス 259"/>
        <xdr:cNvSpPr txBox="1"/>
      </xdr:nvSpPr>
      <xdr:spPr>
        <a:xfrm>
          <a:off x="2641111" y="1540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46399</xdr:rowOff>
    </xdr:from>
    <xdr:to>
      <xdr:col>10</xdr:col>
      <xdr:colOff>165100</xdr:colOff>
      <xdr:row>91</xdr:row>
      <xdr:rowOff>147999</xdr:rowOff>
    </xdr:to>
    <xdr:sp macro="" textlink="">
      <xdr:nvSpPr>
        <xdr:cNvPr id="261" name="楕円 260"/>
        <xdr:cNvSpPr/>
      </xdr:nvSpPr>
      <xdr:spPr>
        <a:xfrm>
          <a:off x="1968500" y="156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164526</xdr:rowOff>
    </xdr:from>
    <xdr:ext cx="534377" cy="259045"/>
    <xdr:sp macro="" textlink="">
      <xdr:nvSpPr>
        <xdr:cNvPr id="262" name="テキスト ボックス 261"/>
        <xdr:cNvSpPr txBox="1"/>
      </xdr:nvSpPr>
      <xdr:spPr>
        <a:xfrm>
          <a:off x="1752111" y="154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63602</xdr:rowOff>
    </xdr:from>
    <xdr:to>
      <xdr:col>6</xdr:col>
      <xdr:colOff>38100</xdr:colOff>
      <xdr:row>93</xdr:row>
      <xdr:rowOff>165202</xdr:rowOff>
    </xdr:to>
    <xdr:sp macro="" textlink="">
      <xdr:nvSpPr>
        <xdr:cNvPr id="263" name="楕円 262"/>
        <xdr:cNvSpPr/>
      </xdr:nvSpPr>
      <xdr:spPr>
        <a:xfrm>
          <a:off x="1079500" y="16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10279</xdr:rowOff>
    </xdr:from>
    <xdr:ext cx="534377" cy="259045"/>
    <xdr:sp macro="" textlink="">
      <xdr:nvSpPr>
        <xdr:cNvPr id="264" name="テキスト ボックス 263"/>
        <xdr:cNvSpPr txBox="1"/>
      </xdr:nvSpPr>
      <xdr:spPr>
        <a:xfrm>
          <a:off x="863111" y="157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90" name="直線コネクタ 289"/>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3"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4" name="直線コネクタ 293"/>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61486</xdr:rowOff>
    </xdr:from>
    <xdr:to>
      <xdr:col>55</xdr:col>
      <xdr:colOff>0</xdr:colOff>
      <xdr:row>39</xdr:row>
      <xdr:rowOff>62956</xdr:rowOff>
    </xdr:to>
    <xdr:cxnSp macro="">
      <xdr:nvCxnSpPr>
        <xdr:cNvPr id="295" name="直線コネクタ 294"/>
        <xdr:cNvCxnSpPr/>
      </xdr:nvCxnSpPr>
      <xdr:spPr>
        <a:xfrm flipV="1">
          <a:off x="9639300" y="6748036"/>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6"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7" name="フローチャート: 判断 296"/>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62956</xdr:rowOff>
    </xdr:from>
    <xdr:to>
      <xdr:col>50</xdr:col>
      <xdr:colOff>114300</xdr:colOff>
      <xdr:row>39</xdr:row>
      <xdr:rowOff>63936</xdr:rowOff>
    </xdr:to>
    <xdr:cxnSp macro="">
      <xdr:nvCxnSpPr>
        <xdr:cNvPr id="298" name="直線コネクタ 297"/>
        <xdr:cNvCxnSpPr/>
      </xdr:nvCxnSpPr>
      <xdr:spPr>
        <a:xfrm flipV="1">
          <a:off x="8750300" y="674950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9" name="フローチャート: 判断 298"/>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300" name="テキスト ボックス 299"/>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63936</xdr:rowOff>
    </xdr:from>
    <xdr:to>
      <xdr:col>45</xdr:col>
      <xdr:colOff>177800</xdr:colOff>
      <xdr:row>39</xdr:row>
      <xdr:rowOff>64098</xdr:rowOff>
    </xdr:to>
    <xdr:cxnSp macro="">
      <xdr:nvCxnSpPr>
        <xdr:cNvPr id="301" name="直線コネクタ 300"/>
        <xdr:cNvCxnSpPr/>
      </xdr:nvCxnSpPr>
      <xdr:spPr>
        <a:xfrm flipV="1">
          <a:off x="7861300" y="675048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2" name="フローチャート: 判断 301"/>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3" name="テキスト ボックス 302"/>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64098</xdr:rowOff>
    </xdr:from>
    <xdr:to>
      <xdr:col>41</xdr:col>
      <xdr:colOff>50800</xdr:colOff>
      <xdr:row>39</xdr:row>
      <xdr:rowOff>64752</xdr:rowOff>
    </xdr:to>
    <xdr:cxnSp macro="">
      <xdr:nvCxnSpPr>
        <xdr:cNvPr id="304" name="直線コネクタ 303"/>
        <xdr:cNvCxnSpPr/>
      </xdr:nvCxnSpPr>
      <xdr:spPr>
        <a:xfrm flipV="1">
          <a:off x="6972300" y="6750648"/>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5" name="フローチャート: 判断 304"/>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6" name="テキスト ボックス 305"/>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7" name="フローチャート: 判断 306"/>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8" name="テキスト ボックス 307"/>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10686</xdr:rowOff>
    </xdr:from>
    <xdr:to>
      <xdr:col>55</xdr:col>
      <xdr:colOff>50800</xdr:colOff>
      <xdr:row>39</xdr:row>
      <xdr:rowOff>112286</xdr:rowOff>
    </xdr:to>
    <xdr:sp macro="" textlink="">
      <xdr:nvSpPr>
        <xdr:cNvPr id="314" name="楕円 313"/>
        <xdr:cNvSpPr/>
      </xdr:nvSpPr>
      <xdr:spPr>
        <a:xfrm>
          <a:off x="10426700" y="66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97063</xdr:rowOff>
    </xdr:from>
    <xdr:ext cx="378565" cy="259045"/>
    <xdr:sp macro="" textlink="">
      <xdr:nvSpPr>
        <xdr:cNvPr id="315" name="労働費該当値テキスト"/>
        <xdr:cNvSpPr txBox="1"/>
      </xdr:nvSpPr>
      <xdr:spPr>
        <a:xfrm>
          <a:off x="10528300" y="661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12156</xdr:rowOff>
    </xdr:from>
    <xdr:to>
      <xdr:col>50</xdr:col>
      <xdr:colOff>165100</xdr:colOff>
      <xdr:row>39</xdr:row>
      <xdr:rowOff>113756</xdr:rowOff>
    </xdr:to>
    <xdr:sp macro="" textlink="">
      <xdr:nvSpPr>
        <xdr:cNvPr id="316" name="楕円 315"/>
        <xdr:cNvSpPr/>
      </xdr:nvSpPr>
      <xdr:spPr>
        <a:xfrm>
          <a:off x="9588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104883</xdr:rowOff>
    </xdr:from>
    <xdr:ext cx="378565" cy="259045"/>
    <xdr:sp macro="" textlink="">
      <xdr:nvSpPr>
        <xdr:cNvPr id="317" name="テキスト ボックス 316"/>
        <xdr:cNvSpPr txBox="1"/>
      </xdr:nvSpPr>
      <xdr:spPr>
        <a:xfrm>
          <a:off x="9450017" y="679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13136</xdr:rowOff>
    </xdr:from>
    <xdr:to>
      <xdr:col>46</xdr:col>
      <xdr:colOff>38100</xdr:colOff>
      <xdr:row>39</xdr:row>
      <xdr:rowOff>114736</xdr:rowOff>
    </xdr:to>
    <xdr:sp macro="" textlink="">
      <xdr:nvSpPr>
        <xdr:cNvPr id="318" name="楕円 317"/>
        <xdr:cNvSpPr/>
      </xdr:nvSpPr>
      <xdr:spPr>
        <a:xfrm>
          <a:off x="8699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105863</xdr:rowOff>
    </xdr:from>
    <xdr:ext cx="378565" cy="259045"/>
    <xdr:sp macro="" textlink="">
      <xdr:nvSpPr>
        <xdr:cNvPr id="319" name="テキスト ボックス 318"/>
        <xdr:cNvSpPr txBox="1"/>
      </xdr:nvSpPr>
      <xdr:spPr>
        <a:xfrm>
          <a:off x="8561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13298</xdr:rowOff>
    </xdr:from>
    <xdr:to>
      <xdr:col>41</xdr:col>
      <xdr:colOff>101600</xdr:colOff>
      <xdr:row>39</xdr:row>
      <xdr:rowOff>114898</xdr:rowOff>
    </xdr:to>
    <xdr:sp macro="" textlink="">
      <xdr:nvSpPr>
        <xdr:cNvPr id="320" name="楕円 319"/>
        <xdr:cNvSpPr/>
      </xdr:nvSpPr>
      <xdr:spPr>
        <a:xfrm>
          <a:off x="7810500" y="66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106025</xdr:rowOff>
    </xdr:from>
    <xdr:ext cx="378565" cy="259045"/>
    <xdr:sp macro="" textlink="">
      <xdr:nvSpPr>
        <xdr:cNvPr id="321" name="テキスト ボックス 320"/>
        <xdr:cNvSpPr txBox="1"/>
      </xdr:nvSpPr>
      <xdr:spPr>
        <a:xfrm>
          <a:off x="7672017" y="679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13952</xdr:rowOff>
    </xdr:from>
    <xdr:to>
      <xdr:col>36</xdr:col>
      <xdr:colOff>165100</xdr:colOff>
      <xdr:row>39</xdr:row>
      <xdr:rowOff>115552</xdr:rowOff>
    </xdr:to>
    <xdr:sp macro="" textlink="">
      <xdr:nvSpPr>
        <xdr:cNvPr id="322" name="楕円 321"/>
        <xdr:cNvSpPr/>
      </xdr:nvSpPr>
      <xdr:spPr>
        <a:xfrm>
          <a:off x="6921500" y="67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106679</xdr:rowOff>
    </xdr:from>
    <xdr:ext cx="378565" cy="259045"/>
    <xdr:sp macro="" textlink="">
      <xdr:nvSpPr>
        <xdr:cNvPr id="323" name="テキスト ボックス 322"/>
        <xdr:cNvSpPr txBox="1"/>
      </xdr:nvSpPr>
      <xdr:spPr>
        <a:xfrm>
          <a:off x="6783017" y="679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9" name="直線コネクタ 348"/>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50"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51" name="直線コネクタ 350"/>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2"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3" name="直線コネクタ 352"/>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14068</xdr:rowOff>
    </xdr:from>
    <xdr:to>
      <xdr:col>55</xdr:col>
      <xdr:colOff>0</xdr:colOff>
      <xdr:row>58</xdr:row>
      <xdr:rowOff>16028</xdr:rowOff>
    </xdr:to>
    <xdr:cxnSp macro="">
      <xdr:nvCxnSpPr>
        <xdr:cNvPr id="354" name="直線コネクタ 353"/>
        <xdr:cNvCxnSpPr/>
      </xdr:nvCxnSpPr>
      <xdr:spPr>
        <a:xfrm>
          <a:off x="9639300" y="9958168"/>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5"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6" name="フローチャート: 判断 355"/>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14068</xdr:rowOff>
    </xdr:from>
    <xdr:to>
      <xdr:col>50</xdr:col>
      <xdr:colOff>114300</xdr:colOff>
      <xdr:row>58</xdr:row>
      <xdr:rowOff>43818</xdr:rowOff>
    </xdr:to>
    <xdr:cxnSp macro="">
      <xdr:nvCxnSpPr>
        <xdr:cNvPr id="357" name="直線コネクタ 356"/>
        <xdr:cNvCxnSpPr/>
      </xdr:nvCxnSpPr>
      <xdr:spPr>
        <a:xfrm flipV="1">
          <a:off x="8750300" y="9958168"/>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8" name="フローチャート: 判断 357"/>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9" name="テキスト ボックス 358"/>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43818</xdr:rowOff>
    </xdr:from>
    <xdr:to>
      <xdr:col>45</xdr:col>
      <xdr:colOff>177800</xdr:colOff>
      <xdr:row>58</xdr:row>
      <xdr:rowOff>52342</xdr:rowOff>
    </xdr:to>
    <xdr:cxnSp macro="">
      <xdr:nvCxnSpPr>
        <xdr:cNvPr id="360" name="直線コネクタ 359"/>
        <xdr:cNvCxnSpPr/>
      </xdr:nvCxnSpPr>
      <xdr:spPr>
        <a:xfrm flipV="1">
          <a:off x="7861300" y="9987918"/>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61" name="フローチャート: 判断 360"/>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2" name="テキスト ボックス 361"/>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48521</xdr:rowOff>
    </xdr:from>
    <xdr:to>
      <xdr:col>41</xdr:col>
      <xdr:colOff>50800</xdr:colOff>
      <xdr:row>58</xdr:row>
      <xdr:rowOff>52342</xdr:rowOff>
    </xdr:to>
    <xdr:cxnSp macro="">
      <xdr:nvCxnSpPr>
        <xdr:cNvPr id="363" name="直線コネクタ 362"/>
        <xdr:cNvCxnSpPr/>
      </xdr:nvCxnSpPr>
      <xdr:spPr>
        <a:xfrm>
          <a:off x="6972300" y="999262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4" name="フローチャート: 判断 363"/>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5" name="テキスト ボックス 364"/>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6" name="フローチャート: 判断 365"/>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7" name="テキスト ボックス 366"/>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136678</xdr:rowOff>
    </xdr:from>
    <xdr:to>
      <xdr:col>55</xdr:col>
      <xdr:colOff>50800</xdr:colOff>
      <xdr:row>58</xdr:row>
      <xdr:rowOff>66828</xdr:rowOff>
    </xdr:to>
    <xdr:sp macro="" textlink="">
      <xdr:nvSpPr>
        <xdr:cNvPr id="373" name="楕円 372"/>
        <xdr:cNvSpPr/>
      </xdr:nvSpPr>
      <xdr:spPr>
        <a:xfrm>
          <a:off x="10426700" y="9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115105</xdr:rowOff>
    </xdr:from>
    <xdr:ext cx="534377" cy="259045"/>
    <xdr:sp macro="" textlink="">
      <xdr:nvSpPr>
        <xdr:cNvPr id="374" name="農林水産業費該当値テキスト"/>
        <xdr:cNvSpPr txBox="1"/>
      </xdr:nvSpPr>
      <xdr:spPr>
        <a:xfrm>
          <a:off x="10528300" y="98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134718</xdr:rowOff>
    </xdr:from>
    <xdr:to>
      <xdr:col>50</xdr:col>
      <xdr:colOff>165100</xdr:colOff>
      <xdr:row>58</xdr:row>
      <xdr:rowOff>64868</xdr:rowOff>
    </xdr:to>
    <xdr:sp macro="" textlink="">
      <xdr:nvSpPr>
        <xdr:cNvPr id="375" name="楕円 374"/>
        <xdr:cNvSpPr/>
      </xdr:nvSpPr>
      <xdr:spPr>
        <a:xfrm>
          <a:off x="9588500" y="99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55995</xdr:rowOff>
    </xdr:from>
    <xdr:ext cx="534377" cy="259045"/>
    <xdr:sp macro="" textlink="">
      <xdr:nvSpPr>
        <xdr:cNvPr id="376" name="テキスト ボックス 375"/>
        <xdr:cNvSpPr txBox="1"/>
      </xdr:nvSpPr>
      <xdr:spPr>
        <a:xfrm>
          <a:off x="9372111" y="100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164468</xdr:rowOff>
    </xdr:from>
    <xdr:to>
      <xdr:col>46</xdr:col>
      <xdr:colOff>38100</xdr:colOff>
      <xdr:row>58</xdr:row>
      <xdr:rowOff>94618</xdr:rowOff>
    </xdr:to>
    <xdr:sp macro="" textlink="">
      <xdr:nvSpPr>
        <xdr:cNvPr id="377" name="楕円 376"/>
        <xdr:cNvSpPr/>
      </xdr:nvSpPr>
      <xdr:spPr>
        <a:xfrm>
          <a:off x="8699500" y="99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85745</xdr:rowOff>
    </xdr:from>
    <xdr:ext cx="534377" cy="259045"/>
    <xdr:sp macro="" textlink="">
      <xdr:nvSpPr>
        <xdr:cNvPr id="378" name="テキスト ボックス 377"/>
        <xdr:cNvSpPr txBox="1"/>
      </xdr:nvSpPr>
      <xdr:spPr>
        <a:xfrm>
          <a:off x="8483111" y="1002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1542</xdr:rowOff>
    </xdr:from>
    <xdr:to>
      <xdr:col>41</xdr:col>
      <xdr:colOff>101600</xdr:colOff>
      <xdr:row>58</xdr:row>
      <xdr:rowOff>103142</xdr:rowOff>
    </xdr:to>
    <xdr:sp macro="" textlink="">
      <xdr:nvSpPr>
        <xdr:cNvPr id="379" name="楕円 378"/>
        <xdr:cNvSpPr/>
      </xdr:nvSpPr>
      <xdr:spPr>
        <a:xfrm>
          <a:off x="7810500" y="99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94269</xdr:rowOff>
    </xdr:from>
    <xdr:ext cx="534377" cy="259045"/>
    <xdr:sp macro="" textlink="">
      <xdr:nvSpPr>
        <xdr:cNvPr id="380" name="テキスト ボックス 379"/>
        <xdr:cNvSpPr txBox="1"/>
      </xdr:nvSpPr>
      <xdr:spPr>
        <a:xfrm>
          <a:off x="7594111" y="1003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169171</xdr:rowOff>
    </xdr:from>
    <xdr:to>
      <xdr:col>36</xdr:col>
      <xdr:colOff>165100</xdr:colOff>
      <xdr:row>58</xdr:row>
      <xdr:rowOff>99321</xdr:rowOff>
    </xdr:to>
    <xdr:sp macro="" textlink="">
      <xdr:nvSpPr>
        <xdr:cNvPr id="381" name="楕円 380"/>
        <xdr:cNvSpPr/>
      </xdr:nvSpPr>
      <xdr:spPr>
        <a:xfrm>
          <a:off x="6921500" y="9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90448</xdr:rowOff>
    </xdr:from>
    <xdr:ext cx="534377" cy="259045"/>
    <xdr:sp macro="" textlink="">
      <xdr:nvSpPr>
        <xdr:cNvPr id="382" name="テキスト ボックス 381"/>
        <xdr:cNvSpPr txBox="1"/>
      </xdr:nvSpPr>
      <xdr:spPr>
        <a:xfrm>
          <a:off x="6705111" y="10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6" name="直線コネクタ 405"/>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7"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8" name="直線コネクタ 407"/>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9"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10" name="直線コネクタ 409"/>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81178</xdr:rowOff>
    </xdr:from>
    <xdr:to>
      <xdr:col>55</xdr:col>
      <xdr:colOff>0</xdr:colOff>
      <xdr:row>77</xdr:row>
      <xdr:rowOff>167590</xdr:rowOff>
    </xdr:to>
    <xdr:cxnSp macro="">
      <xdr:nvCxnSpPr>
        <xdr:cNvPr id="411" name="直線コネクタ 410"/>
        <xdr:cNvCxnSpPr/>
      </xdr:nvCxnSpPr>
      <xdr:spPr>
        <a:xfrm flipV="1">
          <a:off x="9639300" y="13282828"/>
          <a:ext cx="838200" cy="8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2"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3" name="フローチャート: 判断 412"/>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167590</xdr:rowOff>
    </xdr:from>
    <xdr:to>
      <xdr:col>50</xdr:col>
      <xdr:colOff>114300</xdr:colOff>
      <xdr:row>78</xdr:row>
      <xdr:rowOff>12064</xdr:rowOff>
    </xdr:to>
    <xdr:cxnSp macro="">
      <xdr:nvCxnSpPr>
        <xdr:cNvPr id="414" name="直線コネクタ 413"/>
        <xdr:cNvCxnSpPr/>
      </xdr:nvCxnSpPr>
      <xdr:spPr>
        <a:xfrm flipV="1">
          <a:off x="8750300" y="13369240"/>
          <a:ext cx="8890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5" name="フローチャート: 判断 414"/>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6" name="テキスト ボックス 415"/>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12064</xdr:rowOff>
    </xdr:from>
    <xdr:to>
      <xdr:col>45</xdr:col>
      <xdr:colOff>177800</xdr:colOff>
      <xdr:row>78</xdr:row>
      <xdr:rowOff>72720</xdr:rowOff>
    </xdr:to>
    <xdr:cxnSp macro="">
      <xdr:nvCxnSpPr>
        <xdr:cNvPr id="417" name="直線コネクタ 416"/>
        <xdr:cNvCxnSpPr/>
      </xdr:nvCxnSpPr>
      <xdr:spPr>
        <a:xfrm flipV="1">
          <a:off x="7861300" y="13385164"/>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8" name="フローチャート: 判断 417"/>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9" name="テキスト ボックス 418"/>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46107</xdr:rowOff>
    </xdr:from>
    <xdr:to>
      <xdr:col>41</xdr:col>
      <xdr:colOff>50800</xdr:colOff>
      <xdr:row>78</xdr:row>
      <xdr:rowOff>72720</xdr:rowOff>
    </xdr:to>
    <xdr:cxnSp macro="">
      <xdr:nvCxnSpPr>
        <xdr:cNvPr id="420" name="直線コネクタ 419"/>
        <xdr:cNvCxnSpPr/>
      </xdr:nvCxnSpPr>
      <xdr:spPr>
        <a:xfrm>
          <a:off x="6972300" y="13419207"/>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21" name="フローチャート: 判断 420"/>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2" name="テキスト ボックス 421"/>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3" name="フローチャート: 判断 422"/>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4" name="テキスト ボックス 423"/>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30378</xdr:rowOff>
    </xdr:from>
    <xdr:to>
      <xdr:col>55</xdr:col>
      <xdr:colOff>50800</xdr:colOff>
      <xdr:row>77</xdr:row>
      <xdr:rowOff>131978</xdr:rowOff>
    </xdr:to>
    <xdr:sp macro="" textlink="">
      <xdr:nvSpPr>
        <xdr:cNvPr id="430" name="楕円 429"/>
        <xdr:cNvSpPr/>
      </xdr:nvSpPr>
      <xdr:spPr>
        <a:xfrm>
          <a:off x="104267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8805</xdr:rowOff>
    </xdr:from>
    <xdr:ext cx="534377" cy="259045"/>
    <xdr:sp macro="" textlink="">
      <xdr:nvSpPr>
        <xdr:cNvPr id="431" name="商工費該当値テキスト"/>
        <xdr:cNvSpPr txBox="1"/>
      </xdr:nvSpPr>
      <xdr:spPr>
        <a:xfrm>
          <a:off x="10528300" y="132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116790</xdr:rowOff>
    </xdr:from>
    <xdr:to>
      <xdr:col>50</xdr:col>
      <xdr:colOff>165100</xdr:colOff>
      <xdr:row>78</xdr:row>
      <xdr:rowOff>46940</xdr:rowOff>
    </xdr:to>
    <xdr:sp macro="" textlink="">
      <xdr:nvSpPr>
        <xdr:cNvPr id="432" name="楕円 431"/>
        <xdr:cNvSpPr/>
      </xdr:nvSpPr>
      <xdr:spPr>
        <a:xfrm>
          <a:off x="9588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38067</xdr:rowOff>
    </xdr:from>
    <xdr:ext cx="534377" cy="259045"/>
    <xdr:sp macro="" textlink="">
      <xdr:nvSpPr>
        <xdr:cNvPr id="433" name="テキスト ボックス 432"/>
        <xdr:cNvSpPr txBox="1"/>
      </xdr:nvSpPr>
      <xdr:spPr>
        <a:xfrm>
          <a:off x="9372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132714</xdr:rowOff>
    </xdr:from>
    <xdr:to>
      <xdr:col>46</xdr:col>
      <xdr:colOff>38100</xdr:colOff>
      <xdr:row>78</xdr:row>
      <xdr:rowOff>62864</xdr:rowOff>
    </xdr:to>
    <xdr:sp macro="" textlink="">
      <xdr:nvSpPr>
        <xdr:cNvPr id="434" name="楕円 433"/>
        <xdr:cNvSpPr/>
      </xdr:nvSpPr>
      <xdr:spPr>
        <a:xfrm>
          <a:off x="86995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53991</xdr:rowOff>
    </xdr:from>
    <xdr:ext cx="534377" cy="259045"/>
    <xdr:sp macro="" textlink="">
      <xdr:nvSpPr>
        <xdr:cNvPr id="435" name="テキスト ボックス 434"/>
        <xdr:cNvSpPr txBox="1"/>
      </xdr:nvSpPr>
      <xdr:spPr>
        <a:xfrm>
          <a:off x="8483111" y="134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21920</xdr:rowOff>
    </xdr:from>
    <xdr:to>
      <xdr:col>41</xdr:col>
      <xdr:colOff>101600</xdr:colOff>
      <xdr:row>78</xdr:row>
      <xdr:rowOff>123520</xdr:rowOff>
    </xdr:to>
    <xdr:sp macro="" textlink="">
      <xdr:nvSpPr>
        <xdr:cNvPr id="436" name="楕円 435"/>
        <xdr:cNvSpPr/>
      </xdr:nvSpPr>
      <xdr:spPr>
        <a:xfrm>
          <a:off x="7810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114647</xdr:rowOff>
    </xdr:from>
    <xdr:ext cx="469744" cy="259045"/>
    <xdr:sp macro="" textlink="">
      <xdr:nvSpPr>
        <xdr:cNvPr id="437" name="テキスト ボックス 436"/>
        <xdr:cNvSpPr txBox="1"/>
      </xdr:nvSpPr>
      <xdr:spPr>
        <a:xfrm>
          <a:off x="7626428" y="134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166757</xdr:rowOff>
    </xdr:from>
    <xdr:to>
      <xdr:col>36</xdr:col>
      <xdr:colOff>165100</xdr:colOff>
      <xdr:row>78</xdr:row>
      <xdr:rowOff>96907</xdr:rowOff>
    </xdr:to>
    <xdr:sp macro="" textlink="">
      <xdr:nvSpPr>
        <xdr:cNvPr id="438" name="楕円 437"/>
        <xdr:cNvSpPr/>
      </xdr:nvSpPr>
      <xdr:spPr>
        <a:xfrm>
          <a:off x="6921500" y="133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88034</xdr:rowOff>
    </xdr:from>
    <xdr:ext cx="469744" cy="259045"/>
    <xdr:sp macro="" textlink="">
      <xdr:nvSpPr>
        <xdr:cNvPr id="439" name="テキスト ボックス 438"/>
        <xdr:cNvSpPr txBox="1"/>
      </xdr:nvSpPr>
      <xdr:spPr>
        <a:xfrm>
          <a:off x="6737428" y="134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7" name="テキスト ボックス 45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9" name="テキスト ボックス 45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3" name="直線コネクタ 462"/>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4"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5" name="直線コネクタ 464"/>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6"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7" name="直線コネクタ 466"/>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156116</xdr:rowOff>
    </xdr:from>
    <xdr:to>
      <xdr:col>55</xdr:col>
      <xdr:colOff>0</xdr:colOff>
      <xdr:row>98</xdr:row>
      <xdr:rowOff>165292</xdr:rowOff>
    </xdr:to>
    <xdr:cxnSp macro="">
      <xdr:nvCxnSpPr>
        <xdr:cNvPr id="468" name="直線コネクタ 467"/>
        <xdr:cNvCxnSpPr/>
      </xdr:nvCxnSpPr>
      <xdr:spPr>
        <a:xfrm flipV="1">
          <a:off x="9639300" y="16958216"/>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9"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70" name="フローチャート: 判断 469"/>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165292</xdr:rowOff>
    </xdr:from>
    <xdr:to>
      <xdr:col>50</xdr:col>
      <xdr:colOff>114300</xdr:colOff>
      <xdr:row>98</xdr:row>
      <xdr:rowOff>166105</xdr:rowOff>
    </xdr:to>
    <xdr:cxnSp macro="">
      <xdr:nvCxnSpPr>
        <xdr:cNvPr id="471" name="直線コネクタ 470"/>
        <xdr:cNvCxnSpPr/>
      </xdr:nvCxnSpPr>
      <xdr:spPr>
        <a:xfrm flipV="1">
          <a:off x="8750300" y="16967392"/>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2" name="フローチャート: 判断 471"/>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3" name="テキスト ボックス 472"/>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165937</xdr:rowOff>
    </xdr:from>
    <xdr:to>
      <xdr:col>45</xdr:col>
      <xdr:colOff>177800</xdr:colOff>
      <xdr:row>98</xdr:row>
      <xdr:rowOff>166105</xdr:rowOff>
    </xdr:to>
    <xdr:cxnSp macro="">
      <xdr:nvCxnSpPr>
        <xdr:cNvPr id="474" name="直線コネクタ 473"/>
        <xdr:cNvCxnSpPr/>
      </xdr:nvCxnSpPr>
      <xdr:spPr>
        <a:xfrm>
          <a:off x="7861300" y="16968037"/>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5" name="フローチャート: 判断 474"/>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6" name="テキスト ボックス 475"/>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165937</xdr:rowOff>
    </xdr:from>
    <xdr:to>
      <xdr:col>41</xdr:col>
      <xdr:colOff>50800</xdr:colOff>
      <xdr:row>98</xdr:row>
      <xdr:rowOff>167494</xdr:rowOff>
    </xdr:to>
    <xdr:cxnSp macro="">
      <xdr:nvCxnSpPr>
        <xdr:cNvPr id="477" name="直線コネクタ 476"/>
        <xdr:cNvCxnSpPr/>
      </xdr:nvCxnSpPr>
      <xdr:spPr>
        <a:xfrm flipV="1">
          <a:off x="6972300" y="16968037"/>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8" name="フローチャート: 判断 477"/>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9" name="テキスト ボックス 478"/>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80" name="フローチャート: 判断 479"/>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81" name="テキスト ボックス 480"/>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105316</xdr:rowOff>
    </xdr:from>
    <xdr:to>
      <xdr:col>55</xdr:col>
      <xdr:colOff>50800</xdr:colOff>
      <xdr:row>99</xdr:row>
      <xdr:rowOff>35466</xdr:rowOff>
    </xdr:to>
    <xdr:sp macro="" textlink="">
      <xdr:nvSpPr>
        <xdr:cNvPr id="487" name="楕円 486"/>
        <xdr:cNvSpPr/>
      </xdr:nvSpPr>
      <xdr:spPr>
        <a:xfrm>
          <a:off x="10426700" y="169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8"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114492</xdr:rowOff>
    </xdr:from>
    <xdr:to>
      <xdr:col>50</xdr:col>
      <xdr:colOff>165100</xdr:colOff>
      <xdr:row>99</xdr:row>
      <xdr:rowOff>44642</xdr:rowOff>
    </xdr:to>
    <xdr:sp macro="" textlink="">
      <xdr:nvSpPr>
        <xdr:cNvPr id="489" name="楕円 488"/>
        <xdr:cNvSpPr/>
      </xdr:nvSpPr>
      <xdr:spPr>
        <a:xfrm>
          <a:off x="9588500" y="169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61169</xdr:rowOff>
    </xdr:from>
    <xdr:ext cx="534377" cy="259045"/>
    <xdr:sp macro="" textlink="">
      <xdr:nvSpPr>
        <xdr:cNvPr id="490" name="テキスト ボックス 489"/>
        <xdr:cNvSpPr txBox="1"/>
      </xdr:nvSpPr>
      <xdr:spPr>
        <a:xfrm>
          <a:off x="9372111" y="16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115305</xdr:rowOff>
    </xdr:from>
    <xdr:to>
      <xdr:col>46</xdr:col>
      <xdr:colOff>38100</xdr:colOff>
      <xdr:row>99</xdr:row>
      <xdr:rowOff>45455</xdr:rowOff>
    </xdr:to>
    <xdr:sp macro="" textlink="">
      <xdr:nvSpPr>
        <xdr:cNvPr id="491" name="楕円 490"/>
        <xdr:cNvSpPr/>
      </xdr:nvSpPr>
      <xdr:spPr>
        <a:xfrm>
          <a:off x="8699500" y="169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61982</xdr:rowOff>
    </xdr:from>
    <xdr:ext cx="534377" cy="259045"/>
    <xdr:sp macro="" textlink="">
      <xdr:nvSpPr>
        <xdr:cNvPr id="492" name="テキスト ボックス 491"/>
        <xdr:cNvSpPr txBox="1"/>
      </xdr:nvSpPr>
      <xdr:spPr>
        <a:xfrm>
          <a:off x="8483111" y="16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115137</xdr:rowOff>
    </xdr:from>
    <xdr:to>
      <xdr:col>41</xdr:col>
      <xdr:colOff>101600</xdr:colOff>
      <xdr:row>99</xdr:row>
      <xdr:rowOff>45287</xdr:rowOff>
    </xdr:to>
    <xdr:sp macro="" textlink="">
      <xdr:nvSpPr>
        <xdr:cNvPr id="493" name="楕円 492"/>
        <xdr:cNvSpPr/>
      </xdr:nvSpPr>
      <xdr:spPr>
        <a:xfrm>
          <a:off x="7810500" y="169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61814</xdr:rowOff>
    </xdr:from>
    <xdr:ext cx="534377" cy="259045"/>
    <xdr:sp macro="" textlink="">
      <xdr:nvSpPr>
        <xdr:cNvPr id="494" name="テキスト ボックス 493"/>
        <xdr:cNvSpPr txBox="1"/>
      </xdr:nvSpPr>
      <xdr:spPr>
        <a:xfrm>
          <a:off x="7594111" y="166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116694</xdr:rowOff>
    </xdr:from>
    <xdr:to>
      <xdr:col>36</xdr:col>
      <xdr:colOff>165100</xdr:colOff>
      <xdr:row>99</xdr:row>
      <xdr:rowOff>46844</xdr:rowOff>
    </xdr:to>
    <xdr:sp macro="" textlink="">
      <xdr:nvSpPr>
        <xdr:cNvPr id="495" name="楕円 494"/>
        <xdr:cNvSpPr/>
      </xdr:nvSpPr>
      <xdr:spPr>
        <a:xfrm>
          <a:off x="6921500" y="169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63371</xdr:rowOff>
    </xdr:from>
    <xdr:ext cx="534377" cy="259045"/>
    <xdr:sp macro="" textlink="">
      <xdr:nvSpPr>
        <xdr:cNvPr id="496" name="テキスト ボックス 495"/>
        <xdr:cNvSpPr txBox="1"/>
      </xdr:nvSpPr>
      <xdr:spPr>
        <a:xfrm>
          <a:off x="6705111" y="166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3" name="直線コネクタ 522"/>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4"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5" name="直線コネクタ 524"/>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6"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7" name="直線コネクタ 526"/>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117036</xdr:rowOff>
    </xdr:from>
    <xdr:to>
      <xdr:col>85</xdr:col>
      <xdr:colOff>127000</xdr:colOff>
      <xdr:row>30</xdr:row>
      <xdr:rowOff>131209</xdr:rowOff>
    </xdr:to>
    <xdr:cxnSp macro="">
      <xdr:nvCxnSpPr>
        <xdr:cNvPr id="528" name="直線コネクタ 527"/>
        <xdr:cNvCxnSpPr/>
      </xdr:nvCxnSpPr>
      <xdr:spPr>
        <a:xfrm>
          <a:off x="15481300" y="5260536"/>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9"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30" name="フローチャート: 判断 529"/>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117036</xdr:rowOff>
    </xdr:from>
    <xdr:to>
      <xdr:col>81</xdr:col>
      <xdr:colOff>50800</xdr:colOff>
      <xdr:row>34</xdr:row>
      <xdr:rowOff>123567</xdr:rowOff>
    </xdr:to>
    <xdr:cxnSp macro="">
      <xdr:nvCxnSpPr>
        <xdr:cNvPr id="531" name="直線コネクタ 530"/>
        <xdr:cNvCxnSpPr/>
      </xdr:nvCxnSpPr>
      <xdr:spPr>
        <a:xfrm flipV="1">
          <a:off x="14592300" y="5260536"/>
          <a:ext cx="8890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2" name="フローチャート: 判断 531"/>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3" name="テキスト ボックス 532"/>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109786</xdr:rowOff>
    </xdr:from>
    <xdr:to>
      <xdr:col>76</xdr:col>
      <xdr:colOff>114300</xdr:colOff>
      <xdr:row>34</xdr:row>
      <xdr:rowOff>123567</xdr:rowOff>
    </xdr:to>
    <xdr:cxnSp macro="">
      <xdr:nvCxnSpPr>
        <xdr:cNvPr id="534" name="直線コネクタ 533"/>
        <xdr:cNvCxnSpPr/>
      </xdr:nvCxnSpPr>
      <xdr:spPr>
        <a:xfrm>
          <a:off x="13703300" y="5081836"/>
          <a:ext cx="889000" cy="8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5" name="フローチャート: 判断 534"/>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6" name="テキスト ボックス 535"/>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109786</xdr:rowOff>
    </xdr:from>
    <xdr:to>
      <xdr:col>71</xdr:col>
      <xdr:colOff>177800</xdr:colOff>
      <xdr:row>36</xdr:row>
      <xdr:rowOff>30592</xdr:rowOff>
    </xdr:to>
    <xdr:cxnSp macro="">
      <xdr:nvCxnSpPr>
        <xdr:cNvPr id="537" name="直線コネクタ 536"/>
        <xdr:cNvCxnSpPr/>
      </xdr:nvCxnSpPr>
      <xdr:spPr>
        <a:xfrm flipV="1">
          <a:off x="12814300" y="5081836"/>
          <a:ext cx="889000" cy="11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8" name="フローチャート: 判断 537"/>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9" name="テキスト ボックス 538"/>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40" name="フローチャート: 判断 539"/>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41" name="テキスト ボックス 540"/>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80409</xdr:rowOff>
    </xdr:from>
    <xdr:to>
      <xdr:col>85</xdr:col>
      <xdr:colOff>177800</xdr:colOff>
      <xdr:row>31</xdr:row>
      <xdr:rowOff>10559</xdr:rowOff>
    </xdr:to>
    <xdr:sp macro="" textlink="">
      <xdr:nvSpPr>
        <xdr:cNvPr id="547" name="楕円 546"/>
        <xdr:cNvSpPr/>
      </xdr:nvSpPr>
      <xdr:spPr>
        <a:xfrm>
          <a:off x="16268700" y="52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166786</xdr:rowOff>
    </xdr:from>
    <xdr:ext cx="534377" cy="259045"/>
    <xdr:sp macro="" textlink="">
      <xdr:nvSpPr>
        <xdr:cNvPr id="548" name="消防費該当値テキスト"/>
        <xdr:cNvSpPr txBox="1"/>
      </xdr:nvSpPr>
      <xdr:spPr>
        <a:xfrm>
          <a:off x="16370300" y="51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66236</xdr:rowOff>
    </xdr:from>
    <xdr:to>
      <xdr:col>81</xdr:col>
      <xdr:colOff>101600</xdr:colOff>
      <xdr:row>30</xdr:row>
      <xdr:rowOff>167836</xdr:rowOff>
    </xdr:to>
    <xdr:sp macro="" textlink="">
      <xdr:nvSpPr>
        <xdr:cNvPr id="549" name="楕円 548"/>
        <xdr:cNvSpPr/>
      </xdr:nvSpPr>
      <xdr:spPr>
        <a:xfrm>
          <a:off x="15430500" y="52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12913</xdr:rowOff>
    </xdr:from>
    <xdr:ext cx="534377" cy="259045"/>
    <xdr:sp macro="" textlink="">
      <xdr:nvSpPr>
        <xdr:cNvPr id="550" name="テキスト ボックス 549"/>
        <xdr:cNvSpPr txBox="1"/>
      </xdr:nvSpPr>
      <xdr:spPr>
        <a:xfrm>
          <a:off x="15214111" y="498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72767</xdr:rowOff>
    </xdr:from>
    <xdr:to>
      <xdr:col>76</xdr:col>
      <xdr:colOff>165100</xdr:colOff>
      <xdr:row>35</xdr:row>
      <xdr:rowOff>2917</xdr:rowOff>
    </xdr:to>
    <xdr:sp macro="" textlink="">
      <xdr:nvSpPr>
        <xdr:cNvPr id="551" name="楕円 550"/>
        <xdr:cNvSpPr/>
      </xdr:nvSpPr>
      <xdr:spPr>
        <a:xfrm>
          <a:off x="14541500" y="59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19444</xdr:rowOff>
    </xdr:from>
    <xdr:ext cx="534377" cy="259045"/>
    <xdr:sp macro="" textlink="">
      <xdr:nvSpPr>
        <xdr:cNvPr id="552" name="テキスト ボックス 551"/>
        <xdr:cNvSpPr txBox="1"/>
      </xdr:nvSpPr>
      <xdr:spPr>
        <a:xfrm>
          <a:off x="14325111" y="567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58986</xdr:rowOff>
    </xdr:from>
    <xdr:to>
      <xdr:col>72</xdr:col>
      <xdr:colOff>38100</xdr:colOff>
      <xdr:row>29</xdr:row>
      <xdr:rowOff>160586</xdr:rowOff>
    </xdr:to>
    <xdr:sp macro="" textlink="">
      <xdr:nvSpPr>
        <xdr:cNvPr id="553" name="楕円 552"/>
        <xdr:cNvSpPr/>
      </xdr:nvSpPr>
      <xdr:spPr>
        <a:xfrm>
          <a:off x="13652500" y="50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5663</xdr:rowOff>
    </xdr:from>
    <xdr:ext cx="534377" cy="259045"/>
    <xdr:sp macro="" textlink="">
      <xdr:nvSpPr>
        <xdr:cNvPr id="554" name="テキスト ボックス 553"/>
        <xdr:cNvSpPr txBox="1"/>
      </xdr:nvSpPr>
      <xdr:spPr>
        <a:xfrm>
          <a:off x="13436111" y="48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151242</xdr:rowOff>
    </xdr:from>
    <xdr:to>
      <xdr:col>67</xdr:col>
      <xdr:colOff>101600</xdr:colOff>
      <xdr:row>36</xdr:row>
      <xdr:rowOff>81392</xdr:rowOff>
    </xdr:to>
    <xdr:sp macro="" textlink="">
      <xdr:nvSpPr>
        <xdr:cNvPr id="555" name="楕円 554"/>
        <xdr:cNvSpPr/>
      </xdr:nvSpPr>
      <xdr:spPr>
        <a:xfrm>
          <a:off x="12763500" y="61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97919</xdr:rowOff>
    </xdr:from>
    <xdr:ext cx="534377" cy="259045"/>
    <xdr:sp macro="" textlink="">
      <xdr:nvSpPr>
        <xdr:cNvPr id="556" name="テキスト ボックス 555"/>
        <xdr:cNvSpPr txBox="1"/>
      </xdr:nvSpPr>
      <xdr:spPr>
        <a:xfrm>
          <a:off x="12547111" y="59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3" name="直線コネクタ 582"/>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4"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5" name="直線コネクタ 584"/>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6"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7" name="直線コネクタ 586"/>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169505</xdr:rowOff>
    </xdr:from>
    <xdr:to>
      <xdr:col>85</xdr:col>
      <xdr:colOff>127000</xdr:colOff>
      <xdr:row>57</xdr:row>
      <xdr:rowOff>39551</xdr:rowOff>
    </xdr:to>
    <xdr:cxnSp macro="">
      <xdr:nvCxnSpPr>
        <xdr:cNvPr id="588" name="直線コネクタ 587"/>
        <xdr:cNvCxnSpPr/>
      </xdr:nvCxnSpPr>
      <xdr:spPr>
        <a:xfrm flipV="1">
          <a:off x="15481300" y="9256355"/>
          <a:ext cx="838200" cy="5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9"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90" name="フローチャート: 判断 589"/>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6982</xdr:rowOff>
    </xdr:from>
    <xdr:to>
      <xdr:col>81</xdr:col>
      <xdr:colOff>50800</xdr:colOff>
      <xdr:row>57</xdr:row>
      <xdr:rowOff>39551</xdr:rowOff>
    </xdr:to>
    <xdr:cxnSp macro="">
      <xdr:nvCxnSpPr>
        <xdr:cNvPr id="591" name="直線コネクタ 590"/>
        <xdr:cNvCxnSpPr/>
      </xdr:nvCxnSpPr>
      <xdr:spPr>
        <a:xfrm>
          <a:off x="14592300" y="9779632"/>
          <a:ext cx="889000" cy="3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2" name="フローチャート: 判断 591"/>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3" name="テキスト ボックス 592"/>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6982</xdr:rowOff>
    </xdr:from>
    <xdr:to>
      <xdr:col>76</xdr:col>
      <xdr:colOff>114300</xdr:colOff>
      <xdr:row>57</xdr:row>
      <xdr:rowOff>20762</xdr:rowOff>
    </xdr:to>
    <xdr:cxnSp macro="">
      <xdr:nvCxnSpPr>
        <xdr:cNvPr id="594" name="直線コネクタ 593"/>
        <xdr:cNvCxnSpPr/>
      </xdr:nvCxnSpPr>
      <xdr:spPr>
        <a:xfrm flipV="1">
          <a:off x="13703300" y="9779632"/>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5" name="フローチャート: 判断 594"/>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6" name="テキスト ボックス 595"/>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136968</xdr:rowOff>
    </xdr:from>
    <xdr:to>
      <xdr:col>71</xdr:col>
      <xdr:colOff>177800</xdr:colOff>
      <xdr:row>57</xdr:row>
      <xdr:rowOff>20762</xdr:rowOff>
    </xdr:to>
    <xdr:cxnSp macro="">
      <xdr:nvCxnSpPr>
        <xdr:cNvPr id="597" name="直線コネクタ 596"/>
        <xdr:cNvCxnSpPr/>
      </xdr:nvCxnSpPr>
      <xdr:spPr>
        <a:xfrm>
          <a:off x="12814300" y="9738168"/>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8" name="フローチャート: 判断 597"/>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9" name="テキスト ボックス 598"/>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600" name="フローチャート: 判断 599"/>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601" name="テキスト ボックス 600"/>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118705</xdr:rowOff>
    </xdr:from>
    <xdr:to>
      <xdr:col>85</xdr:col>
      <xdr:colOff>177800</xdr:colOff>
      <xdr:row>54</xdr:row>
      <xdr:rowOff>48855</xdr:rowOff>
    </xdr:to>
    <xdr:sp macro="" textlink="">
      <xdr:nvSpPr>
        <xdr:cNvPr id="607" name="楕円 606"/>
        <xdr:cNvSpPr/>
      </xdr:nvSpPr>
      <xdr:spPr>
        <a:xfrm>
          <a:off x="16268700" y="92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141582</xdr:rowOff>
    </xdr:from>
    <xdr:ext cx="599010" cy="259045"/>
    <xdr:sp macro="" textlink="">
      <xdr:nvSpPr>
        <xdr:cNvPr id="608" name="教育費該当値テキスト"/>
        <xdr:cNvSpPr txBox="1"/>
      </xdr:nvSpPr>
      <xdr:spPr>
        <a:xfrm>
          <a:off x="16370300" y="905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160201</xdr:rowOff>
    </xdr:from>
    <xdr:to>
      <xdr:col>81</xdr:col>
      <xdr:colOff>101600</xdr:colOff>
      <xdr:row>57</xdr:row>
      <xdr:rowOff>90351</xdr:rowOff>
    </xdr:to>
    <xdr:sp macro="" textlink="">
      <xdr:nvSpPr>
        <xdr:cNvPr id="609" name="楕円 608"/>
        <xdr:cNvSpPr/>
      </xdr:nvSpPr>
      <xdr:spPr>
        <a:xfrm>
          <a:off x="15430500" y="97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106878</xdr:rowOff>
    </xdr:from>
    <xdr:ext cx="534377" cy="259045"/>
    <xdr:sp macro="" textlink="">
      <xdr:nvSpPr>
        <xdr:cNvPr id="610" name="テキスト ボックス 609"/>
        <xdr:cNvSpPr txBox="1"/>
      </xdr:nvSpPr>
      <xdr:spPr>
        <a:xfrm>
          <a:off x="15214111" y="95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127632</xdr:rowOff>
    </xdr:from>
    <xdr:to>
      <xdr:col>76</xdr:col>
      <xdr:colOff>165100</xdr:colOff>
      <xdr:row>57</xdr:row>
      <xdr:rowOff>57782</xdr:rowOff>
    </xdr:to>
    <xdr:sp macro="" textlink="">
      <xdr:nvSpPr>
        <xdr:cNvPr id="611" name="楕円 610"/>
        <xdr:cNvSpPr/>
      </xdr:nvSpPr>
      <xdr:spPr>
        <a:xfrm>
          <a:off x="14541500" y="97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74309</xdr:rowOff>
    </xdr:from>
    <xdr:ext cx="534377" cy="259045"/>
    <xdr:sp macro="" textlink="">
      <xdr:nvSpPr>
        <xdr:cNvPr id="612" name="テキスト ボックス 611"/>
        <xdr:cNvSpPr txBox="1"/>
      </xdr:nvSpPr>
      <xdr:spPr>
        <a:xfrm>
          <a:off x="14325111" y="95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141412</xdr:rowOff>
    </xdr:from>
    <xdr:to>
      <xdr:col>72</xdr:col>
      <xdr:colOff>38100</xdr:colOff>
      <xdr:row>57</xdr:row>
      <xdr:rowOff>71562</xdr:rowOff>
    </xdr:to>
    <xdr:sp macro="" textlink="">
      <xdr:nvSpPr>
        <xdr:cNvPr id="613" name="楕円 612"/>
        <xdr:cNvSpPr/>
      </xdr:nvSpPr>
      <xdr:spPr>
        <a:xfrm>
          <a:off x="13652500" y="97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88089</xdr:rowOff>
    </xdr:from>
    <xdr:ext cx="534377" cy="259045"/>
    <xdr:sp macro="" textlink="">
      <xdr:nvSpPr>
        <xdr:cNvPr id="614" name="テキスト ボックス 613"/>
        <xdr:cNvSpPr txBox="1"/>
      </xdr:nvSpPr>
      <xdr:spPr>
        <a:xfrm>
          <a:off x="13436111" y="95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86168</xdr:rowOff>
    </xdr:from>
    <xdr:to>
      <xdr:col>67</xdr:col>
      <xdr:colOff>101600</xdr:colOff>
      <xdr:row>57</xdr:row>
      <xdr:rowOff>16318</xdr:rowOff>
    </xdr:to>
    <xdr:sp macro="" textlink="">
      <xdr:nvSpPr>
        <xdr:cNvPr id="615" name="楕円 614"/>
        <xdr:cNvSpPr/>
      </xdr:nvSpPr>
      <xdr:spPr>
        <a:xfrm>
          <a:off x="12763500" y="96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32845</xdr:rowOff>
    </xdr:from>
    <xdr:ext cx="534377" cy="259045"/>
    <xdr:sp macro="" textlink="">
      <xdr:nvSpPr>
        <xdr:cNvPr id="616" name="テキスト ボックス 615"/>
        <xdr:cNvSpPr txBox="1"/>
      </xdr:nvSpPr>
      <xdr:spPr>
        <a:xfrm>
          <a:off x="12547111" y="94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0" name="テキスト ボックス 62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2" name="テキスト ボックス 63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4" name="テキスト ボックス 63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6" name="テキスト ボックス 63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8" name="テキスト ボックス 63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40" name="直線コネクタ 639"/>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41"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3"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4" name="直線コネクタ 643"/>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43976</xdr:rowOff>
    </xdr:from>
    <xdr:to>
      <xdr:col>85</xdr:col>
      <xdr:colOff>127000</xdr:colOff>
      <xdr:row>79</xdr:row>
      <xdr:rowOff>44216</xdr:rowOff>
    </xdr:to>
    <xdr:cxnSp macro="">
      <xdr:nvCxnSpPr>
        <xdr:cNvPr id="645" name="直線コネクタ 644"/>
        <xdr:cNvCxnSpPr/>
      </xdr:nvCxnSpPr>
      <xdr:spPr>
        <a:xfrm>
          <a:off x="15481300" y="13588526"/>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6"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7" name="フローチャート: 判断 646"/>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43976</xdr:rowOff>
    </xdr:from>
    <xdr:to>
      <xdr:col>81</xdr:col>
      <xdr:colOff>50800</xdr:colOff>
      <xdr:row>79</xdr:row>
      <xdr:rowOff>44450</xdr:rowOff>
    </xdr:to>
    <xdr:cxnSp macro="">
      <xdr:nvCxnSpPr>
        <xdr:cNvPr id="648" name="直線コネクタ 647"/>
        <xdr:cNvCxnSpPr/>
      </xdr:nvCxnSpPr>
      <xdr:spPr>
        <a:xfrm flipV="1">
          <a:off x="14592300" y="13588526"/>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9" name="フローチャート: 判断 648"/>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50" name="テキスト ボックス 649"/>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2" name="フローチャート: 判断 651"/>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3" name="テキスト ボックス 652"/>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5" name="フローチャート: 判断 654"/>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6" name="テキスト ボックス 655"/>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7" name="フローチャート: 判断 656"/>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8" name="テキスト ボックス 657"/>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164866</xdr:rowOff>
    </xdr:from>
    <xdr:to>
      <xdr:col>85</xdr:col>
      <xdr:colOff>177800</xdr:colOff>
      <xdr:row>79</xdr:row>
      <xdr:rowOff>95016</xdr:rowOff>
    </xdr:to>
    <xdr:sp macro="" textlink="">
      <xdr:nvSpPr>
        <xdr:cNvPr id="664" name="楕円 663"/>
        <xdr:cNvSpPr/>
      </xdr:nvSpPr>
      <xdr:spPr>
        <a:xfrm>
          <a:off x="16268700" y="135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378565" cy="259045"/>
    <xdr:sp macro="" textlink="">
      <xdr:nvSpPr>
        <xdr:cNvPr id="665" name="災害復旧費該当値テキスト"/>
        <xdr:cNvSpPr txBox="1"/>
      </xdr:nvSpPr>
      <xdr:spPr>
        <a:xfrm>
          <a:off x="16370300" y="1348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164626</xdr:rowOff>
    </xdr:from>
    <xdr:to>
      <xdr:col>81</xdr:col>
      <xdr:colOff>101600</xdr:colOff>
      <xdr:row>79</xdr:row>
      <xdr:rowOff>94776</xdr:rowOff>
    </xdr:to>
    <xdr:sp macro="" textlink="">
      <xdr:nvSpPr>
        <xdr:cNvPr id="666" name="楕円 665"/>
        <xdr:cNvSpPr/>
      </xdr:nvSpPr>
      <xdr:spPr>
        <a:xfrm>
          <a:off x="15430500" y="1353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85903</xdr:rowOff>
    </xdr:from>
    <xdr:ext cx="378565" cy="259045"/>
    <xdr:sp macro="" textlink="">
      <xdr:nvSpPr>
        <xdr:cNvPr id="667" name="テキスト ボックス 666"/>
        <xdr:cNvSpPr txBox="1"/>
      </xdr:nvSpPr>
      <xdr:spPr>
        <a:xfrm>
          <a:off x="15292017" y="1363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4" name="直線コネクタ 68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5" name="テキスト ボックス 68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6" name="直線コネクタ 68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7" name="テキスト ボックス 68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8" name="直線コネクタ 68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9" name="テキスト ボックス 68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0" name="直線コネクタ 68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1" name="テキスト ボックス 69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2" name="直線コネクタ 69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3" name="テキスト ボックス 69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4" name="直線コネクタ 69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5" name="テキスト ボックス 69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9" name="直線コネクタ 698"/>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700"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701" name="直線コネクタ 700"/>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2"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3" name="直線コネクタ 702"/>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158978</xdr:rowOff>
    </xdr:from>
    <xdr:to>
      <xdr:col>85</xdr:col>
      <xdr:colOff>127000</xdr:colOff>
      <xdr:row>98</xdr:row>
      <xdr:rowOff>168711</xdr:rowOff>
    </xdr:to>
    <xdr:cxnSp macro="">
      <xdr:nvCxnSpPr>
        <xdr:cNvPr id="704" name="直線コネクタ 703"/>
        <xdr:cNvCxnSpPr/>
      </xdr:nvCxnSpPr>
      <xdr:spPr>
        <a:xfrm>
          <a:off x="15481300" y="16961078"/>
          <a:ext cx="8382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5"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6" name="フローチャート: 判断 705"/>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145273</xdr:rowOff>
    </xdr:from>
    <xdr:to>
      <xdr:col>81</xdr:col>
      <xdr:colOff>50800</xdr:colOff>
      <xdr:row>98</xdr:row>
      <xdr:rowOff>158978</xdr:rowOff>
    </xdr:to>
    <xdr:cxnSp macro="">
      <xdr:nvCxnSpPr>
        <xdr:cNvPr id="707" name="直線コネクタ 706"/>
        <xdr:cNvCxnSpPr/>
      </xdr:nvCxnSpPr>
      <xdr:spPr>
        <a:xfrm>
          <a:off x="14592300" y="16947373"/>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8" name="フローチャート: 判断 707"/>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9" name="テキスト ボックス 708"/>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132113</xdr:rowOff>
    </xdr:from>
    <xdr:to>
      <xdr:col>76</xdr:col>
      <xdr:colOff>114300</xdr:colOff>
      <xdr:row>98</xdr:row>
      <xdr:rowOff>145273</xdr:rowOff>
    </xdr:to>
    <xdr:cxnSp macro="">
      <xdr:nvCxnSpPr>
        <xdr:cNvPr id="710" name="直線コネクタ 709"/>
        <xdr:cNvCxnSpPr/>
      </xdr:nvCxnSpPr>
      <xdr:spPr>
        <a:xfrm>
          <a:off x="13703300" y="16934213"/>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11" name="フローチャート: 判断 710"/>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2" name="テキスト ボックス 711"/>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122293</xdr:rowOff>
    </xdr:from>
    <xdr:to>
      <xdr:col>71</xdr:col>
      <xdr:colOff>177800</xdr:colOff>
      <xdr:row>98</xdr:row>
      <xdr:rowOff>132113</xdr:rowOff>
    </xdr:to>
    <xdr:cxnSp macro="">
      <xdr:nvCxnSpPr>
        <xdr:cNvPr id="713" name="直線コネクタ 712"/>
        <xdr:cNvCxnSpPr/>
      </xdr:nvCxnSpPr>
      <xdr:spPr>
        <a:xfrm>
          <a:off x="12814300" y="16924393"/>
          <a:ext cx="8890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4" name="フローチャート: 判断 713"/>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5" name="テキスト ボックス 714"/>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6" name="フローチャート: 判断 715"/>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7" name="テキスト ボックス 716"/>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117911</xdr:rowOff>
    </xdr:from>
    <xdr:to>
      <xdr:col>85</xdr:col>
      <xdr:colOff>177800</xdr:colOff>
      <xdr:row>99</xdr:row>
      <xdr:rowOff>48061</xdr:rowOff>
    </xdr:to>
    <xdr:sp macro="" textlink="">
      <xdr:nvSpPr>
        <xdr:cNvPr id="723" name="楕円 722"/>
        <xdr:cNvSpPr/>
      </xdr:nvSpPr>
      <xdr:spPr>
        <a:xfrm>
          <a:off x="16268700" y="16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32838</xdr:rowOff>
    </xdr:from>
    <xdr:ext cx="469744" cy="259045"/>
    <xdr:sp macro="" textlink="">
      <xdr:nvSpPr>
        <xdr:cNvPr id="724" name="公債費該当値テキスト"/>
        <xdr:cNvSpPr txBox="1"/>
      </xdr:nvSpPr>
      <xdr:spPr>
        <a:xfrm>
          <a:off x="16370300" y="1683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108178</xdr:rowOff>
    </xdr:from>
    <xdr:to>
      <xdr:col>81</xdr:col>
      <xdr:colOff>101600</xdr:colOff>
      <xdr:row>99</xdr:row>
      <xdr:rowOff>38328</xdr:rowOff>
    </xdr:to>
    <xdr:sp macro="" textlink="">
      <xdr:nvSpPr>
        <xdr:cNvPr id="725" name="楕円 724"/>
        <xdr:cNvSpPr/>
      </xdr:nvSpPr>
      <xdr:spPr>
        <a:xfrm>
          <a:off x="15430500" y="169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29455</xdr:rowOff>
    </xdr:from>
    <xdr:ext cx="534377" cy="259045"/>
    <xdr:sp macro="" textlink="">
      <xdr:nvSpPr>
        <xdr:cNvPr id="726" name="テキスト ボックス 725"/>
        <xdr:cNvSpPr txBox="1"/>
      </xdr:nvSpPr>
      <xdr:spPr>
        <a:xfrm>
          <a:off x="15214111" y="1700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94473</xdr:rowOff>
    </xdr:from>
    <xdr:to>
      <xdr:col>76</xdr:col>
      <xdr:colOff>165100</xdr:colOff>
      <xdr:row>99</xdr:row>
      <xdr:rowOff>24623</xdr:rowOff>
    </xdr:to>
    <xdr:sp macro="" textlink="">
      <xdr:nvSpPr>
        <xdr:cNvPr id="727" name="楕円 726"/>
        <xdr:cNvSpPr/>
      </xdr:nvSpPr>
      <xdr:spPr>
        <a:xfrm>
          <a:off x="14541500" y="168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15750</xdr:rowOff>
    </xdr:from>
    <xdr:ext cx="534377" cy="259045"/>
    <xdr:sp macro="" textlink="">
      <xdr:nvSpPr>
        <xdr:cNvPr id="728" name="テキスト ボックス 727"/>
        <xdr:cNvSpPr txBox="1"/>
      </xdr:nvSpPr>
      <xdr:spPr>
        <a:xfrm>
          <a:off x="14325111" y="1698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81313</xdr:rowOff>
    </xdr:from>
    <xdr:to>
      <xdr:col>72</xdr:col>
      <xdr:colOff>38100</xdr:colOff>
      <xdr:row>99</xdr:row>
      <xdr:rowOff>11463</xdr:rowOff>
    </xdr:to>
    <xdr:sp macro="" textlink="">
      <xdr:nvSpPr>
        <xdr:cNvPr id="729" name="楕円 728"/>
        <xdr:cNvSpPr/>
      </xdr:nvSpPr>
      <xdr:spPr>
        <a:xfrm>
          <a:off x="13652500" y="168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2590</xdr:rowOff>
    </xdr:from>
    <xdr:ext cx="534377" cy="259045"/>
    <xdr:sp macro="" textlink="">
      <xdr:nvSpPr>
        <xdr:cNvPr id="730" name="テキスト ボックス 729"/>
        <xdr:cNvSpPr txBox="1"/>
      </xdr:nvSpPr>
      <xdr:spPr>
        <a:xfrm>
          <a:off x="13436111" y="169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71493</xdr:rowOff>
    </xdr:from>
    <xdr:to>
      <xdr:col>67</xdr:col>
      <xdr:colOff>101600</xdr:colOff>
      <xdr:row>99</xdr:row>
      <xdr:rowOff>1643</xdr:rowOff>
    </xdr:to>
    <xdr:sp macro="" textlink="">
      <xdr:nvSpPr>
        <xdr:cNvPr id="731" name="楕円 730"/>
        <xdr:cNvSpPr/>
      </xdr:nvSpPr>
      <xdr:spPr>
        <a:xfrm>
          <a:off x="12763500" y="168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164220</xdr:rowOff>
    </xdr:from>
    <xdr:ext cx="534377" cy="259045"/>
    <xdr:sp macro="" textlink="">
      <xdr:nvSpPr>
        <xdr:cNvPr id="732" name="テキスト ボックス 731"/>
        <xdr:cNvSpPr txBox="1"/>
      </xdr:nvSpPr>
      <xdr:spPr>
        <a:xfrm>
          <a:off x="12547111" y="169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3" name="直線コネクタ 74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4" name="テキスト ボックス 74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6" name="テキスト ボックス 74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7" name="直線コネクタ 74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8" name="テキスト ボックス 74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2" name="直線コネクタ 751"/>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3"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4" name="直線コネクタ 75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5"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6" name="直線コネクタ 755"/>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7" name="直線コネクタ 75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8"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9" name="フローチャート: 判断 758"/>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60" name="直線コネクタ 75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61" name="フローチャート: 判断 760"/>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2" name="テキスト ボックス 761"/>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3" name="直線コネクタ 76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4" name="フローチャート: 判断 763"/>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5" name="テキスト ボックス 764"/>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6" name="直線コネクタ 76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7" name="フローチャート: 判断 766"/>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8" name="テキスト ボックス 767"/>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9" name="フローチャート: 判断 768"/>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70" name="テキスト ボックス 769"/>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6" name="楕円 77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7"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8" name="楕円 77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9" name="テキスト ボックス 77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80" name="楕円 77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81" name="テキスト ボックス 78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2" name="楕円 78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3" name="テキスト ボックス 78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4" name="楕円 78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5" name="テキスト ボックス 78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4" name="フローチャート: 判断 813"/>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7" name="フローチャート: 判断 816"/>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8" name="テキスト ボックス 817"/>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2" name="テキスト ボックス 831"/>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4" name="テキスト ボックス 83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類似団体順位（以下順位）は、「衛生費」と「消防費」が高く、特徴的となっている。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前年度と比較して、「教育費」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のコスト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病院事業への補助金が減少したことで、コストが下がった。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が高い水準で推移しているのは、病院や水道事業への支出が多額であることが主な要因である。病院事業では、医業損失や施設の老朽化による改修、更新費用が多額のため、一般会計からの支出額は大きいものとなっている。水道事業では、供給単価を給水原価より安く設定しており、水道料金維持のため一般会計から多額の支出を行っている。どちらも公営企業法に定める経営の基本原則を堅持し、安易に一般会計に依存することなく経営の健全性確保に努めなくてはならない。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「消防費」は、消防出張所や災害物資拠点施設の整備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は皆減となったが、放射線防護対策工事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は前年度並みとなった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。当市は東海地震の震源地域に近いことから地震津波対策に継続して取り組んでいることもあり、今後もコストは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高い推移を示すことが予測される。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費」は、類似団体と同じ水準を推移していたが、浜岡中学校や新給食センターの建設事業が開始したことによりコストは大幅に上昇した。今後、当該建設事業が終了するまでは、高い水準で推移していく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万円取り崩した。前年度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占める割合は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ポイント減少することとなった。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財政調整基金の取崩しを行っており、以降、基金への依存傾向が顕著となっている。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事務の効率化による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歳入確保策など行財政改革の着実な推進により、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経常的な財政調整基金の取崩しを削減し、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年度において、いずれの会計でも赤字額は発生していない。会計全体では、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黒字額が前年度に比べ増加しているが、水道事業会計が前年度から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％増加していることが大きく起因している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また、下水道事業が法適化され、その他会計から下水道事業会計に標準財政規模比が移行した。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水道事業会計の黒字額増額要因は、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水道工事の繰越により、現金預金の留保が生じた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ため、水道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事業会計において流動資産が増加した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病院事業会計をはじめとする公営企業会計へは、一般会計から多額の費用を支出しており、一般会計依存の経営体質となっている。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独立採算の原則に立ち返り、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人口減少に伴う病院の在り方や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上下水道料金の見直しなど公営企業経営の見直しを図っていく。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19069305</v>
      </c>
      <c r="BO4" s="431"/>
      <c r="BP4" s="431"/>
      <c r="BQ4" s="431"/>
      <c r="BR4" s="431"/>
      <c r="BS4" s="431"/>
      <c r="BT4" s="431"/>
      <c r="BU4" s="432"/>
      <c r="BV4" s="430">
        <v>17251896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3.3</v>
      </c>
      <c r="CU4" s="437"/>
      <c r="CV4" s="437"/>
      <c r="CW4" s="437"/>
      <c r="CX4" s="437"/>
      <c r="CY4" s="437"/>
      <c r="CZ4" s="437"/>
      <c r="DA4" s="438"/>
      <c r="DB4" s="436">
        <v>5.0999999999999996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18531647</v>
      </c>
      <c r="BO5" s="468"/>
      <c r="BP5" s="468"/>
      <c r="BQ5" s="468"/>
      <c r="BR5" s="468"/>
      <c r="BS5" s="468"/>
      <c r="BT5" s="468"/>
      <c r="BU5" s="469"/>
      <c r="BV5" s="467">
        <v>16708483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87.2</v>
      </c>
      <c r="CU5" s="465"/>
      <c r="CV5" s="465"/>
      <c r="CW5" s="465"/>
      <c r="CX5" s="465"/>
      <c r="CY5" s="465"/>
      <c r="CZ5" s="465"/>
      <c r="DA5" s="466"/>
      <c r="DB5" s="464">
        <v>85.9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537658</v>
      </c>
      <c r="BO6" s="468"/>
      <c r="BP6" s="468"/>
      <c r="BQ6" s="468"/>
      <c r="BR6" s="468"/>
      <c r="BS6" s="468"/>
      <c r="BT6" s="468"/>
      <c r="BU6" s="469"/>
      <c r="BV6" s="467">
        <v>543413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87.3</v>
      </c>
      <c r="CU6" s="505"/>
      <c r="CV6" s="505"/>
      <c r="CW6" s="505"/>
      <c r="CX6" s="505"/>
      <c r="CY6" s="505"/>
      <c r="CZ6" s="505"/>
      <c r="DA6" s="506"/>
      <c r="DB6" s="504">
        <v>86.4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250360</v>
      </c>
      <c r="BO7" s="468"/>
      <c r="BP7" s="468"/>
      <c r="BQ7" s="468"/>
      <c r="BR7" s="468"/>
      <c r="BS7" s="468"/>
      <c r="BT7" s="468"/>
      <c r="BU7" s="469"/>
      <c r="BV7" s="467">
        <v>80559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8775239</v>
      </c>
      <c r="CU7" s="468"/>
      <c r="CV7" s="468"/>
      <c r="CW7" s="468"/>
      <c r="CX7" s="468"/>
      <c r="CY7" s="468"/>
      <c r="CZ7" s="468"/>
      <c r="DA7" s="469"/>
      <c r="DB7" s="467">
        <v>9009061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93</v>
      </c>
      <c r="AV8" s="500"/>
      <c r="AW8" s="500"/>
      <c r="AX8" s="500"/>
      <c r="AY8" s="501" t="s">
        <v>109</v>
      </c>
      <c r="AZ8" s="502"/>
      <c r="BA8" s="502"/>
      <c r="BB8" s="502"/>
      <c r="BC8" s="502"/>
      <c r="BD8" s="502"/>
      <c r="BE8" s="502"/>
      <c r="BF8" s="502"/>
      <c r="BG8" s="502"/>
      <c r="BH8" s="502"/>
      <c r="BI8" s="502"/>
      <c r="BJ8" s="502"/>
      <c r="BK8" s="502"/>
      <c r="BL8" s="502"/>
      <c r="BM8" s="503"/>
      <c r="BN8" s="467">
        <v>287298</v>
      </c>
      <c r="BO8" s="468"/>
      <c r="BP8" s="468"/>
      <c r="BQ8" s="468"/>
      <c r="BR8" s="468"/>
      <c r="BS8" s="468"/>
      <c r="BT8" s="468"/>
      <c r="BU8" s="469"/>
      <c r="BV8" s="467">
        <v>462854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1</v>
      </c>
      <c r="CU8" s="508"/>
      <c r="CV8" s="508"/>
      <c r="CW8" s="508"/>
      <c r="CX8" s="508"/>
      <c r="CY8" s="508"/>
      <c r="CZ8" s="508"/>
      <c r="DA8" s="509"/>
      <c r="DB8" s="507">
        <v>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32578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-175556</v>
      </c>
      <c r="BO9" s="468"/>
      <c r="BP9" s="468"/>
      <c r="BQ9" s="468"/>
      <c r="BR9" s="468"/>
      <c r="BS9" s="468"/>
      <c r="BT9" s="468"/>
      <c r="BU9" s="469"/>
      <c r="BV9" s="467">
        <v>-1431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2.5</v>
      </c>
      <c r="CU9" s="465"/>
      <c r="CV9" s="465"/>
      <c r="CW9" s="465"/>
      <c r="CX9" s="465"/>
      <c r="CY9" s="465"/>
      <c r="CZ9" s="465"/>
      <c r="DA9" s="466"/>
      <c r="DB9" s="464">
        <v>2.7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34700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18576</v>
      </c>
      <c r="BO10" s="468"/>
      <c r="BP10" s="468"/>
      <c r="BQ10" s="468"/>
      <c r="BR10" s="468"/>
      <c r="BS10" s="468"/>
      <c r="BT10" s="468"/>
      <c r="BU10" s="469"/>
      <c r="BV10" s="467">
        <v>19969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32305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93</v>
      </c>
      <c r="AV12" s="500"/>
      <c r="AW12" s="500"/>
      <c r="AX12" s="500"/>
      <c r="AY12" s="501" t="s">
        <v>134</v>
      </c>
      <c r="AZ12" s="502"/>
      <c r="BA12" s="502"/>
      <c r="BB12" s="502"/>
      <c r="BC12" s="502"/>
      <c r="BD12" s="502"/>
      <c r="BE12" s="502"/>
      <c r="BF12" s="502"/>
      <c r="BG12" s="502"/>
      <c r="BH12" s="502"/>
      <c r="BI12" s="502"/>
      <c r="BJ12" s="502"/>
      <c r="BK12" s="502"/>
      <c r="BL12" s="502"/>
      <c r="BM12" s="503"/>
      <c r="BN12" s="467">
        <v>1214296</v>
      </c>
      <c r="BO12" s="468"/>
      <c r="BP12" s="468"/>
      <c r="BQ12" s="468"/>
      <c r="BR12" s="468"/>
      <c r="BS12" s="468"/>
      <c r="BT12" s="468"/>
      <c r="BU12" s="469"/>
      <c r="BV12" s="467">
        <v>1398625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31210</v>
      </c>
      <c r="S13" s="552"/>
      <c r="T13" s="552"/>
      <c r="U13" s="552"/>
      <c r="V13" s="553"/>
      <c r="W13" s="483" t="s">
        <v>138</v>
      </c>
      <c r="X13" s="484"/>
      <c r="Y13" s="484"/>
      <c r="Z13" s="484"/>
      <c r="AA13" s="484"/>
      <c r="AB13" s="474"/>
      <c r="AC13" s="518">
        <v>1564</v>
      </c>
      <c r="AD13" s="519"/>
      <c r="AE13" s="519"/>
      <c r="AF13" s="519"/>
      <c r="AG13" s="561"/>
      <c r="AH13" s="518">
        <v>1928</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-1371276</v>
      </c>
      <c r="BO13" s="468"/>
      <c r="BP13" s="468"/>
      <c r="BQ13" s="468"/>
      <c r="BR13" s="468"/>
      <c r="BS13" s="468"/>
      <c r="BT13" s="468"/>
      <c r="BU13" s="469"/>
      <c r="BV13" s="467">
        <v>-1380087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0</v>
      </c>
      <c r="CU13" s="465"/>
      <c r="CV13" s="465"/>
      <c r="CW13" s="465"/>
      <c r="CX13" s="465"/>
      <c r="CY13" s="465"/>
      <c r="CZ13" s="465"/>
      <c r="DA13" s="466"/>
      <c r="DB13" s="464">
        <v>-0.3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32733</v>
      </c>
      <c r="S14" s="552"/>
      <c r="T14" s="552"/>
      <c r="U14" s="552"/>
      <c r="V14" s="553"/>
      <c r="W14" s="457"/>
      <c r="X14" s="458"/>
      <c r="Y14" s="458"/>
      <c r="Z14" s="458"/>
      <c r="AA14" s="458"/>
      <c r="AB14" s="447"/>
      <c r="AC14" s="554">
        <v>8.9</v>
      </c>
      <c r="AD14" s="555"/>
      <c r="AE14" s="555"/>
      <c r="AF14" s="555"/>
      <c r="AG14" s="556"/>
      <c r="AH14" s="554">
        <v>10.4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136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31719</v>
      </c>
      <c r="S15" s="552"/>
      <c r="T15" s="552"/>
      <c r="U15" s="552"/>
      <c r="V15" s="553"/>
      <c r="W15" s="483" t="s">
        <v>145</v>
      </c>
      <c r="X15" s="484"/>
      <c r="Y15" s="484"/>
      <c r="Z15" s="484"/>
      <c r="AA15" s="484"/>
      <c r="AB15" s="474"/>
      <c r="AC15" s="518">
        <v>6980</v>
      </c>
      <c r="AD15" s="519"/>
      <c r="AE15" s="519"/>
      <c r="AF15" s="519"/>
      <c r="AG15" s="561"/>
      <c r="AH15" s="518">
        <v>7295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6736553</v>
      </c>
      <c r="BO15" s="431"/>
      <c r="BP15" s="431"/>
      <c r="BQ15" s="431"/>
      <c r="BR15" s="431"/>
      <c r="BS15" s="431"/>
      <c r="BT15" s="431"/>
      <c r="BU15" s="432"/>
      <c r="BV15" s="430">
        <v>6676984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39.5</v>
      </c>
      <c r="AD16" s="555"/>
      <c r="AE16" s="555"/>
      <c r="AF16" s="555"/>
      <c r="AG16" s="556"/>
      <c r="AH16" s="554">
        <v>39.4</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6713538</v>
      </c>
      <c r="BO16" s="468"/>
      <c r="BP16" s="468"/>
      <c r="BQ16" s="468"/>
      <c r="BR16" s="468"/>
      <c r="BS16" s="468"/>
      <c r="BT16" s="468"/>
      <c r="BU16" s="469"/>
      <c r="BV16" s="467">
        <v>6699571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9127</v>
      </c>
      <c r="AD17" s="519"/>
      <c r="AE17" s="519"/>
      <c r="AF17" s="519"/>
      <c r="AG17" s="561"/>
      <c r="AH17" s="518">
        <v>9294</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8676675</v>
      </c>
      <c r="BO17" s="468"/>
      <c r="BP17" s="468"/>
      <c r="BQ17" s="468"/>
      <c r="BR17" s="468"/>
      <c r="BS17" s="468"/>
      <c r="BT17" s="468"/>
      <c r="BU17" s="469"/>
      <c r="BV17" s="467">
        <v>8616754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65.56</v>
      </c>
      <c r="M18" s="583"/>
      <c r="N18" s="583"/>
      <c r="O18" s="583"/>
      <c r="P18" s="583"/>
      <c r="Q18" s="583"/>
      <c r="R18" s="584"/>
      <c r="S18" s="584"/>
      <c r="T18" s="584"/>
      <c r="U18" s="584"/>
      <c r="V18" s="585"/>
      <c r="W18" s="485"/>
      <c r="X18" s="486"/>
      <c r="Y18" s="486"/>
      <c r="Z18" s="486"/>
      <c r="AA18" s="486"/>
      <c r="AB18" s="477"/>
      <c r="AC18" s="586">
        <v>51.6</v>
      </c>
      <c r="AD18" s="587"/>
      <c r="AE18" s="587"/>
      <c r="AF18" s="587"/>
      <c r="AG18" s="588"/>
      <c r="AH18" s="586">
        <v>50.2</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7684673</v>
      </c>
      <c r="BO18" s="468"/>
      <c r="BP18" s="468"/>
      <c r="BQ18" s="468"/>
      <c r="BR18" s="468"/>
      <c r="BS18" s="468"/>
      <c r="BT18" s="468"/>
      <c r="BU18" s="469"/>
      <c r="BV18" s="467">
        <v>7855034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497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12168389</v>
      </c>
      <c r="BO19" s="468"/>
      <c r="BP19" s="468"/>
      <c r="BQ19" s="468"/>
      <c r="BR19" s="468"/>
      <c r="BS19" s="468"/>
      <c r="BT19" s="468"/>
      <c r="BU19" s="469"/>
      <c r="BV19" s="467">
        <v>12611679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11345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4278452</v>
      </c>
      <c r="BO23" s="468"/>
      <c r="BP23" s="468"/>
      <c r="BQ23" s="468"/>
      <c r="BR23" s="468"/>
      <c r="BS23" s="468"/>
      <c r="BT23" s="468"/>
      <c r="BU23" s="469"/>
      <c r="BV23" s="467">
        <v>2819478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8600</v>
      </c>
      <c r="R24" s="519"/>
      <c r="S24" s="519"/>
      <c r="T24" s="519"/>
      <c r="U24" s="519"/>
      <c r="V24" s="561"/>
      <c r="W24" s="620"/>
      <c r="X24" s="608"/>
      <c r="Y24" s="609"/>
      <c r="Z24" s="517" t="s">
        <v>169</v>
      </c>
      <c r="AA24" s="497"/>
      <c r="AB24" s="497"/>
      <c r="AC24" s="497"/>
      <c r="AD24" s="497"/>
      <c r="AE24" s="497"/>
      <c r="AF24" s="497"/>
      <c r="AG24" s="498"/>
      <c r="AH24" s="518">
        <v>316</v>
      </c>
      <c r="AI24" s="519"/>
      <c r="AJ24" s="519"/>
      <c r="AK24" s="519"/>
      <c r="AL24" s="561"/>
      <c r="AM24" s="518">
        <v>889224</v>
      </c>
      <c r="AN24" s="519"/>
      <c r="AO24" s="519"/>
      <c r="AP24" s="519"/>
      <c r="AQ24" s="519"/>
      <c r="AR24" s="561"/>
      <c r="AS24" s="518">
        <v>2814</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2617119</v>
      </c>
      <c r="BO24" s="468"/>
      <c r="BP24" s="468"/>
      <c r="BQ24" s="468"/>
      <c r="BR24" s="468"/>
      <c r="BS24" s="468"/>
      <c r="BT24" s="468"/>
      <c r="BU24" s="469"/>
      <c r="BV24" s="467">
        <v>2224450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6800</v>
      </c>
      <c r="R25" s="519"/>
      <c r="S25" s="519"/>
      <c r="T25" s="519"/>
      <c r="U25" s="519"/>
      <c r="V25" s="561"/>
      <c r="W25" s="620"/>
      <c r="X25" s="608"/>
      <c r="Y25" s="609"/>
      <c r="Z25" s="517" t="s">
        <v>172</v>
      </c>
      <c r="AA25" s="497"/>
      <c r="AB25" s="497"/>
      <c r="AC25" s="497"/>
      <c r="AD25" s="497"/>
      <c r="AE25" s="497"/>
      <c r="AF25" s="497"/>
      <c r="AG25" s="498"/>
      <c r="AH25" s="518">
        <v>73</v>
      </c>
      <c r="AI25" s="519"/>
      <c r="AJ25" s="519"/>
      <c r="AK25" s="519"/>
      <c r="AL25" s="561"/>
      <c r="AM25" s="518">
        <v>177098</v>
      </c>
      <c r="AN25" s="519"/>
      <c r="AO25" s="519"/>
      <c r="AP25" s="519"/>
      <c r="AQ25" s="519"/>
      <c r="AR25" s="561"/>
      <c r="AS25" s="518">
        <v>2426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4602449</v>
      </c>
      <c r="BO25" s="431"/>
      <c r="BP25" s="431"/>
      <c r="BQ25" s="431"/>
      <c r="BR25" s="431"/>
      <c r="BS25" s="431"/>
      <c r="BT25" s="431"/>
      <c r="BU25" s="432"/>
      <c r="BV25" s="430">
        <v>5412959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6100</v>
      </c>
      <c r="R26" s="519"/>
      <c r="S26" s="519"/>
      <c r="T26" s="519"/>
      <c r="U26" s="519"/>
      <c r="V26" s="561"/>
      <c r="W26" s="620"/>
      <c r="X26" s="608"/>
      <c r="Y26" s="609"/>
      <c r="Z26" s="517" t="s">
        <v>175</v>
      </c>
      <c r="AA26" s="630"/>
      <c r="AB26" s="630"/>
      <c r="AC26" s="630"/>
      <c r="AD26" s="630"/>
      <c r="AE26" s="630"/>
      <c r="AF26" s="630"/>
      <c r="AG26" s="631"/>
      <c r="AH26" s="518">
        <v>6</v>
      </c>
      <c r="AI26" s="519"/>
      <c r="AJ26" s="519"/>
      <c r="AK26" s="519"/>
      <c r="AL26" s="561"/>
      <c r="AM26" s="518">
        <v>17418</v>
      </c>
      <c r="AN26" s="519"/>
      <c r="AO26" s="519"/>
      <c r="AP26" s="519"/>
      <c r="AQ26" s="519"/>
      <c r="AR26" s="561"/>
      <c r="AS26" s="518">
        <v>2903</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3900</v>
      </c>
      <c r="R27" s="519"/>
      <c r="S27" s="519"/>
      <c r="T27" s="519"/>
      <c r="U27" s="519"/>
      <c r="V27" s="561"/>
      <c r="W27" s="620"/>
      <c r="X27" s="608"/>
      <c r="Y27" s="609"/>
      <c r="Z27" s="517" t="s">
        <v>179</v>
      </c>
      <c r="AA27" s="497"/>
      <c r="AB27" s="497"/>
      <c r="AC27" s="497"/>
      <c r="AD27" s="497"/>
      <c r="AE27" s="497"/>
      <c r="AF27" s="497"/>
      <c r="AG27" s="498"/>
      <c r="AH27" s="518">
        <v>52</v>
      </c>
      <c r="AI27" s="519"/>
      <c r="AJ27" s="519"/>
      <c r="AK27" s="519"/>
      <c r="AL27" s="561"/>
      <c r="AM27" s="518">
        <v>139898</v>
      </c>
      <c r="AN27" s="519"/>
      <c r="AO27" s="519"/>
      <c r="AP27" s="519"/>
      <c r="AQ27" s="519"/>
      <c r="AR27" s="561"/>
      <c r="AS27" s="518">
        <v>2690</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168996</v>
      </c>
      <c r="BO27" s="644"/>
      <c r="BP27" s="644"/>
      <c r="BQ27" s="644"/>
      <c r="BR27" s="644"/>
      <c r="BS27" s="644"/>
      <c r="BT27" s="644"/>
      <c r="BU27" s="645"/>
      <c r="BV27" s="643">
        <v>168987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3300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128</v>
      </c>
      <c r="AN28" s="519"/>
      <c r="AO28" s="519"/>
      <c r="AP28" s="519"/>
      <c r="AQ28" s="519"/>
      <c r="AR28" s="561"/>
      <c r="AS28" s="518" t="s">
        <v>136</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4342537</v>
      </c>
      <c r="BO28" s="431"/>
      <c r="BP28" s="431"/>
      <c r="BQ28" s="431"/>
      <c r="BR28" s="431"/>
      <c r="BS28" s="431"/>
      <c r="BT28" s="431"/>
      <c r="BU28" s="432"/>
      <c r="BV28" s="430">
        <v>5538257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13</v>
      </c>
      <c r="M29" s="519"/>
      <c r="N29" s="519"/>
      <c r="O29" s="519"/>
      <c r="P29" s="561"/>
      <c r="Q29" s="518">
        <v>3000</v>
      </c>
      <c r="R29" s="519"/>
      <c r="S29" s="519"/>
      <c r="T29" s="519"/>
      <c r="U29" s="519"/>
      <c r="V29" s="561"/>
      <c r="W29" s="621"/>
      <c r="X29" s="622"/>
      <c r="Y29" s="623"/>
      <c r="Z29" s="517" t="s">
        <v>185</v>
      </c>
      <c r="AA29" s="497"/>
      <c r="AB29" s="497"/>
      <c r="AC29" s="497"/>
      <c r="AD29" s="497"/>
      <c r="AE29" s="497"/>
      <c r="AF29" s="497"/>
      <c r="AG29" s="498"/>
      <c r="AH29" s="518">
        <v>368</v>
      </c>
      <c r="AI29" s="519"/>
      <c r="AJ29" s="519"/>
      <c r="AK29" s="519"/>
      <c r="AL29" s="561"/>
      <c r="AM29" s="518">
        <v>1029122</v>
      </c>
      <c r="AN29" s="519"/>
      <c r="AO29" s="519"/>
      <c r="AP29" s="519"/>
      <c r="AQ29" s="519"/>
      <c r="AR29" s="561"/>
      <c r="AS29" s="518">
        <v>2797</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205383</v>
      </c>
      <c r="BO29" s="468"/>
      <c r="BP29" s="468"/>
      <c r="BQ29" s="468"/>
      <c r="BR29" s="468"/>
      <c r="BS29" s="468"/>
      <c r="BT29" s="468"/>
      <c r="BU29" s="469"/>
      <c r="BV29" s="467">
        <v>205365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3163885</v>
      </c>
      <c r="BO30" s="644"/>
      <c r="BP30" s="644"/>
      <c r="BQ30" s="644"/>
      <c r="BR30" s="644"/>
      <c r="BS30" s="644"/>
      <c r="BT30" s="644"/>
      <c r="BU30" s="645"/>
      <c r="BV30" s="643">
        <v>4015214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195</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工業団地建設事業特別会計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東遠広域施設組合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御前崎市振興公社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御前崎市牧之原市学校組合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御前崎ケーブルテレビ</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小笠老人ホーム施設組合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グランパークあらさわ</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相寿園管理組合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御前崎まちづくり</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静岡県市町総合事務組合</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御前崎港運</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牧之原市御前崎市広域施設組合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東遠学園組合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中東遠看護専門学校組合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静岡県後期高齢者医療広域連合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静岡県後期高齢者医療広域連合（事業会計分）</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9Nw0kxYZbpOAezD1WE8gy7d2vctshi9YxQvVP8o6gd/A+6luzNtXXgQEwznx0L9qhThmySto6yOomqEbdBCOw==" saltValue="9j4fS/gHgdW12NSXOsxz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9" t="s">
        <v>578</v>
      </c>
      <c r="D34" s="1249"/>
      <c r="E34" s="1250"/>
      <c r="F34" s="32">
        <v>11.5</v>
      </c>
      <c r="G34" s="33">
        <v>12.1</v>
      </c>
      <c r="H34" s="33">
        <v>14.85</v>
      </c>
      <c r="I34" s="33">
        <v>17.54</v>
      </c>
      <c r="J34" s="34">
        <v>18.690000000000001</v>
      </c>
      <c r="K34" s="22"/>
      <c r="L34" s="22"/>
      <c r="M34" s="22"/>
      <c r="N34" s="22"/>
      <c r="O34" s="22"/>
      <c r="P34" s="22"/>
    </row>
    <row r="35" spans="1:16" ht="39" customHeight="1" x14ac:dyDescent="0.15">
      <c r="A35" s="22"/>
      <c r="B35" s="35"/>
      <c r="C35" s="1243" t="s">
        <v>579</v>
      </c>
      <c r="D35" s="1244"/>
      <c r="E35" s="1245"/>
      <c r="F35" s="36">
        <v>5.68</v>
      </c>
      <c r="G35" s="37">
        <v>5.93</v>
      </c>
      <c r="H35" s="37">
        <v>5.4</v>
      </c>
      <c r="I35" s="37">
        <v>7.7</v>
      </c>
      <c r="J35" s="38">
        <v>9.73</v>
      </c>
      <c r="K35" s="22"/>
      <c r="L35" s="22"/>
      <c r="M35" s="22"/>
      <c r="N35" s="22"/>
      <c r="O35" s="22"/>
      <c r="P35" s="22"/>
    </row>
    <row r="36" spans="1:16" ht="39" customHeight="1" x14ac:dyDescent="0.15">
      <c r="A36" s="22"/>
      <c r="B36" s="35"/>
      <c r="C36" s="1243" t="s">
        <v>580</v>
      </c>
      <c r="D36" s="1244"/>
      <c r="E36" s="1245"/>
      <c r="F36" s="36" t="s">
        <v>528</v>
      </c>
      <c r="G36" s="37" t="s">
        <v>528</v>
      </c>
      <c r="H36" s="37" t="s">
        <v>528</v>
      </c>
      <c r="I36" s="37" t="s">
        <v>528</v>
      </c>
      <c r="J36" s="38">
        <v>3.82</v>
      </c>
      <c r="K36" s="22"/>
      <c r="L36" s="22"/>
      <c r="M36" s="22"/>
      <c r="N36" s="22"/>
      <c r="O36" s="22"/>
      <c r="P36" s="22"/>
    </row>
    <row r="37" spans="1:16" ht="39" customHeight="1" x14ac:dyDescent="0.15">
      <c r="A37" s="22"/>
      <c r="B37" s="35"/>
      <c r="C37" s="1243" t="s">
        <v>581</v>
      </c>
      <c r="D37" s="1244"/>
      <c r="E37" s="1245"/>
      <c r="F37" s="36">
        <v>6.12</v>
      </c>
      <c r="G37" s="37">
        <v>6.43</v>
      </c>
      <c r="H37" s="37">
        <v>4.9400000000000004</v>
      </c>
      <c r="I37" s="37">
        <v>5.13</v>
      </c>
      <c r="J37" s="38">
        <v>3.27</v>
      </c>
      <c r="K37" s="22"/>
      <c r="L37" s="22"/>
      <c r="M37" s="22"/>
      <c r="N37" s="22"/>
      <c r="O37" s="22"/>
      <c r="P37" s="22"/>
    </row>
    <row r="38" spans="1:16" ht="39" customHeight="1" x14ac:dyDescent="0.15">
      <c r="A38" s="22"/>
      <c r="B38" s="35"/>
      <c r="C38" s="1243" t="s">
        <v>582</v>
      </c>
      <c r="D38" s="1244"/>
      <c r="E38" s="1245"/>
      <c r="F38" s="36">
        <v>1.1200000000000001</v>
      </c>
      <c r="G38" s="37">
        <v>1.06</v>
      </c>
      <c r="H38" s="37">
        <v>1.32</v>
      </c>
      <c r="I38" s="37">
        <v>1.1100000000000001</v>
      </c>
      <c r="J38" s="38">
        <v>1.19</v>
      </c>
      <c r="K38" s="22"/>
      <c r="L38" s="22"/>
      <c r="M38" s="22"/>
      <c r="N38" s="22"/>
      <c r="O38" s="22"/>
      <c r="P38" s="22"/>
    </row>
    <row r="39" spans="1:16" ht="39" customHeight="1" x14ac:dyDescent="0.15">
      <c r="A39" s="22"/>
      <c r="B39" s="35"/>
      <c r="C39" s="1243" t="s">
        <v>583</v>
      </c>
      <c r="D39" s="1244"/>
      <c r="E39" s="1245"/>
      <c r="F39" s="36">
        <v>2.27</v>
      </c>
      <c r="G39" s="37">
        <v>1.59</v>
      </c>
      <c r="H39" s="37">
        <v>2</v>
      </c>
      <c r="I39" s="37">
        <v>0.8</v>
      </c>
      <c r="J39" s="38">
        <v>0.78</v>
      </c>
      <c r="K39" s="22"/>
      <c r="L39" s="22"/>
      <c r="M39" s="22"/>
      <c r="N39" s="22"/>
      <c r="O39" s="22"/>
      <c r="P39" s="22"/>
    </row>
    <row r="40" spans="1:16" ht="39" customHeight="1" x14ac:dyDescent="0.15">
      <c r="A40" s="22"/>
      <c r="B40" s="35"/>
      <c r="C40" s="1243" t="s">
        <v>584</v>
      </c>
      <c r="D40" s="1244"/>
      <c r="E40" s="1245"/>
      <c r="F40" s="36">
        <v>7.0000000000000007E-2</v>
      </c>
      <c r="G40" s="37">
        <v>0.09</v>
      </c>
      <c r="H40" s="37">
        <v>0.09</v>
      </c>
      <c r="I40" s="37">
        <v>0.11</v>
      </c>
      <c r="J40" s="38">
        <v>0.11</v>
      </c>
      <c r="K40" s="22"/>
      <c r="L40" s="22"/>
      <c r="M40" s="22"/>
      <c r="N40" s="22"/>
      <c r="O40" s="22"/>
      <c r="P40" s="22"/>
    </row>
    <row r="41" spans="1:16" ht="39" customHeight="1" x14ac:dyDescent="0.15">
      <c r="A41" s="22"/>
      <c r="B41" s="35"/>
      <c r="C41" s="1243" t="s">
        <v>585</v>
      </c>
      <c r="D41" s="1244"/>
      <c r="E41" s="1245"/>
      <c r="F41" s="36">
        <v>0</v>
      </c>
      <c r="G41" s="37">
        <v>0</v>
      </c>
      <c r="H41" s="37">
        <v>0</v>
      </c>
      <c r="I41" s="37">
        <v>0</v>
      </c>
      <c r="J41" s="38">
        <v>0</v>
      </c>
      <c r="K41" s="22"/>
      <c r="L41" s="22"/>
      <c r="M41" s="22"/>
      <c r="N41" s="22"/>
      <c r="O41" s="22"/>
      <c r="P41" s="22"/>
    </row>
    <row r="42" spans="1:16" ht="39" customHeight="1" x14ac:dyDescent="0.15">
      <c r="A42" s="22"/>
      <c r="B42" s="39"/>
      <c r="C42" s="1243" t="s">
        <v>586</v>
      </c>
      <c r="D42" s="1244"/>
      <c r="E42" s="1245"/>
      <c r="F42" s="36" t="s">
        <v>528</v>
      </c>
      <c r="G42" s="37" t="s">
        <v>528</v>
      </c>
      <c r="H42" s="37" t="s">
        <v>528</v>
      </c>
      <c r="I42" s="37" t="s">
        <v>528</v>
      </c>
      <c r="J42" s="38" t="s">
        <v>528</v>
      </c>
      <c r="K42" s="22"/>
      <c r="L42" s="22"/>
      <c r="M42" s="22"/>
      <c r="N42" s="22"/>
      <c r="O42" s="22"/>
      <c r="P42" s="22"/>
    </row>
    <row r="43" spans="1:16" ht="39" customHeight="1" thickBot="1" x14ac:dyDescent="0.2">
      <c r="A43" s="22"/>
      <c r="B43" s="40"/>
      <c r="C43" s="1246" t="s">
        <v>587</v>
      </c>
      <c r="D43" s="1247"/>
      <c r="E43" s="1248"/>
      <c r="F43" s="41">
        <v>0.28999999999999998</v>
      </c>
      <c r="G43" s="42">
        <v>0.18</v>
      </c>
      <c r="H43" s="42">
        <v>0.26</v>
      </c>
      <c r="I43" s="42">
        <v>2.0499999999999998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8e1CDkpIIt7THnisxtl4ZJ+Dpj7JAEd0A13qIVkjjKQFw0tVQ9nw8zCzsCUQKVehhEENjGGfIJsn+Rbe0cAyg==" saltValue="htIu3g7a6iQbBqznxRZk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457</v>
      </c>
      <c r="L45" s="60">
        <v>424</v>
      </c>
      <c r="M45" s="60">
        <v>381</v>
      </c>
      <c r="N45" s="60">
        <v>335</v>
      </c>
      <c r="O45" s="61">
        <v>302</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528</v>
      </c>
      <c r="L46" s="64" t="s">
        <v>528</v>
      </c>
      <c r="M46" s="64" t="s">
        <v>528</v>
      </c>
      <c r="N46" s="64" t="s">
        <v>528</v>
      </c>
      <c r="O46" s="65" t="s">
        <v>528</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528</v>
      </c>
      <c r="L47" s="64" t="s">
        <v>528</v>
      </c>
      <c r="M47" s="64" t="s">
        <v>528</v>
      </c>
      <c r="N47" s="64" t="s">
        <v>528</v>
      </c>
      <c r="O47" s="65" t="s">
        <v>528</v>
      </c>
      <c r="P47" s="48"/>
      <c r="Q47" s="48"/>
      <c r="R47" s="48"/>
      <c r="S47" s="48"/>
      <c r="T47" s="48"/>
      <c r="U47" s="48"/>
    </row>
    <row r="48" spans="1:21" ht="30.75" customHeight="1" x14ac:dyDescent="0.15">
      <c r="A48" s="48"/>
      <c r="B48" s="1253"/>
      <c r="C48" s="1254"/>
      <c r="D48" s="62"/>
      <c r="E48" s="1259" t="s">
        <v>15</v>
      </c>
      <c r="F48" s="1259"/>
      <c r="G48" s="1259"/>
      <c r="H48" s="1259"/>
      <c r="I48" s="1259"/>
      <c r="J48" s="1260"/>
      <c r="K48" s="63">
        <v>418</v>
      </c>
      <c r="L48" s="64">
        <v>407</v>
      </c>
      <c r="M48" s="64">
        <v>431</v>
      </c>
      <c r="N48" s="64">
        <v>468</v>
      </c>
      <c r="O48" s="65">
        <v>443</v>
      </c>
      <c r="P48" s="48"/>
      <c r="Q48" s="48"/>
      <c r="R48" s="48"/>
      <c r="S48" s="48"/>
      <c r="T48" s="48"/>
      <c r="U48" s="48"/>
    </row>
    <row r="49" spans="1:21" ht="30.75" customHeight="1" x14ac:dyDescent="0.15">
      <c r="A49" s="48"/>
      <c r="B49" s="1253"/>
      <c r="C49" s="1254"/>
      <c r="D49" s="62"/>
      <c r="E49" s="1259" t="s">
        <v>16</v>
      </c>
      <c r="F49" s="1259"/>
      <c r="G49" s="1259"/>
      <c r="H49" s="1259"/>
      <c r="I49" s="1259"/>
      <c r="J49" s="1260"/>
      <c r="K49" s="63">
        <v>49</v>
      </c>
      <c r="L49" s="64">
        <v>21</v>
      </c>
      <c r="M49" s="64">
        <v>11</v>
      </c>
      <c r="N49" s="64">
        <v>8</v>
      </c>
      <c r="O49" s="65">
        <v>4</v>
      </c>
      <c r="P49" s="48"/>
      <c r="Q49" s="48"/>
      <c r="R49" s="48"/>
      <c r="S49" s="48"/>
      <c r="T49" s="48"/>
      <c r="U49" s="48"/>
    </row>
    <row r="50" spans="1:21" ht="30.75" customHeight="1" x14ac:dyDescent="0.15">
      <c r="A50" s="48"/>
      <c r="B50" s="1253"/>
      <c r="C50" s="1254"/>
      <c r="D50" s="62"/>
      <c r="E50" s="1259" t="s">
        <v>17</v>
      </c>
      <c r="F50" s="1259"/>
      <c r="G50" s="1259"/>
      <c r="H50" s="1259"/>
      <c r="I50" s="1259"/>
      <c r="J50" s="1260"/>
      <c r="K50" s="63">
        <v>3</v>
      </c>
      <c r="L50" s="64">
        <v>3</v>
      </c>
      <c r="M50" s="64">
        <v>1</v>
      </c>
      <c r="N50" s="64">
        <v>1</v>
      </c>
      <c r="O50" s="65">
        <v>77</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528</v>
      </c>
      <c r="L51" s="64" t="s">
        <v>528</v>
      </c>
      <c r="M51" s="64" t="s">
        <v>528</v>
      </c>
      <c r="N51" s="64" t="s">
        <v>528</v>
      </c>
      <c r="O51" s="65" t="s">
        <v>528</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943</v>
      </c>
      <c r="L52" s="64">
        <v>911</v>
      </c>
      <c r="M52" s="64">
        <v>847</v>
      </c>
      <c r="N52" s="64">
        <v>826</v>
      </c>
      <c r="O52" s="65">
        <v>783</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-16</v>
      </c>
      <c r="L53" s="69">
        <v>-56</v>
      </c>
      <c r="M53" s="69">
        <v>-23</v>
      </c>
      <c r="N53" s="69">
        <v>-14</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626</v>
      </c>
      <c r="L57" s="84" t="s">
        <v>627</v>
      </c>
      <c r="M57" s="84" t="s">
        <v>627</v>
      </c>
      <c r="N57" s="84" t="s">
        <v>627</v>
      </c>
      <c r="O57" s="85" t="s">
        <v>627</v>
      </c>
    </row>
    <row r="58" spans="1:21" ht="31.5" customHeight="1" thickBot="1" x14ac:dyDescent="0.2">
      <c r="B58" s="1269"/>
      <c r="C58" s="1270"/>
      <c r="D58" s="1274" t="s">
        <v>27</v>
      </c>
      <c r="E58" s="1275"/>
      <c r="F58" s="1275"/>
      <c r="G58" s="1275"/>
      <c r="H58" s="1275"/>
      <c r="I58" s="1275"/>
      <c r="J58" s="1276"/>
      <c r="K58" s="86" t="s">
        <v>627</v>
      </c>
      <c r="L58" s="87" t="s">
        <v>627</v>
      </c>
      <c r="M58" s="87" t="s">
        <v>627</v>
      </c>
      <c r="N58" s="87" t="s">
        <v>627</v>
      </c>
      <c r="O58" s="88" t="s">
        <v>627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MLlqcKl/rkF3dQVlRe04uifY8kMvLYXfrzL9wiHwClkSWQvbrtORFhUrComlQyYYLV8APl2TE0/XGuk0Hrxhw==" saltValue="5Q9BOa+kTv0jhn/JSHX2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7" t="s">
        <v>30</v>
      </c>
      <c r="C41" s="1278"/>
      <c r="D41" s="102"/>
      <c r="E41" s="1283" t="s">
        <v>31</v>
      </c>
      <c r="F41" s="1283"/>
      <c r="G41" s="1283"/>
      <c r="H41" s="1284"/>
      <c r="I41" s="103">
        <v>2557</v>
      </c>
      <c r="J41" s="104">
        <v>2292</v>
      </c>
      <c r="K41" s="104">
        <v>2385</v>
      </c>
      <c r="L41" s="104">
        <v>2819</v>
      </c>
      <c r="M41" s="105">
        <v>4278</v>
      </c>
    </row>
    <row r="42" spans="2:13" ht="27.75" customHeight="1" x14ac:dyDescent="0.15">
      <c r="B42" s="1279"/>
      <c r="C42" s="1280"/>
      <c r="D42" s="106"/>
      <c r="E42" s="1285" t="s">
        <v>32</v>
      </c>
      <c r="F42" s="1285"/>
      <c r="G42" s="1285"/>
      <c r="H42" s="1286"/>
      <c r="I42" s="107">
        <v>14</v>
      </c>
      <c r="J42" s="108">
        <v>11</v>
      </c>
      <c r="K42" s="108">
        <v>10</v>
      </c>
      <c r="L42" s="108">
        <v>8</v>
      </c>
      <c r="M42" s="109">
        <v>350</v>
      </c>
    </row>
    <row r="43" spans="2:13" ht="27.75" customHeight="1" x14ac:dyDescent="0.15">
      <c r="B43" s="1279"/>
      <c r="C43" s="1280"/>
      <c r="D43" s="106"/>
      <c r="E43" s="1285" t="s">
        <v>33</v>
      </c>
      <c r="F43" s="1285"/>
      <c r="G43" s="1285"/>
      <c r="H43" s="1286"/>
      <c r="I43" s="107">
        <v>4233</v>
      </c>
      <c r="J43" s="108">
        <v>4012</v>
      </c>
      <c r="K43" s="108">
        <v>3911</v>
      </c>
      <c r="L43" s="108">
        <v>3917</v>
      </c>
      <c r="M43" s="109">
        <v>3716</v>
      </c>
    </row>
    <row r="44" spans="2:13" ht="27.75" customHeight="1" x14ac:dyDescent="0.15">
      <c r="B44" s="1279"/>
      <c r="C44" s="1280"/>
      <c r="D44" s="106"/>
      <c r="E44" s="1285" t="s">
        <v>34</v>
      </c>
      <c r="F44" s="1285"/>
      <c r="G44" s="1285"/>
      <c r="H44" s="1286"/>
      <c r="I44" s="107">
        <v>120</v>
      </c>
      <c r="J44" s="108">
        <v>98</v>
      </c>
      <c r="K44" s="108">
        <v>86</v>
      </c>
      <c r="L44" s="108">
        <v>77</v>
      </c>
      <c r="M44" s="109">
        <v>77</v>
      </c>
    </row>
    <row r="45" spans="2:13" ht="27.75" customHeight="1" x14ac:dyDescent="0.15">
      <c r="B45" s="1279"/>
      <c r="C45" s="1280"/>
      <c r="D45" s="106"/>
      <c r="E45" s="1285" t="s">
        <v>35</v>
      </c>
      <c r="F45" s="1285"/>
      <c r="G45" s="1285"/>
      <c r="H45" s="1286"/>
      <c r="I45" s="107" t="s">
        <v>528</v>
      </c>
      <c r="J45" s="108" t="s">
        <v>528</v>
      </c>
      <c r="K45" s="108" t="s">
        <v>528</v>
      </c>
      <c r="L45" s="108" t="s">
        <v>528</v>
      </c>
      <c r="M45" s="109" t="s">
        <v>528</v>
      </c>
    </row>
    <row r="46" spans="2:13" ht="27.75" customHeight="1" x14ac:dyDescent="0.15">
      <c r="B46" s="1279"/>
      <c r="C46" s="1280"/>
      <c r="D46" s="110"/>
      <c r="E46" s="1285" t="s">
        <v>36</v>
      </c>
      <c r="F46" s="1285"/>
      <c r="G46" s="1285"/>
      <c r="H46" s="1286"/>
      <c r="I46" s="107" t="s">
        <v>528</v>
      </c>
      <c r="J46" s="108" t="s">
        <v>528</v>
      </c>
      <c r="K46" s="108" t="s">
        <v>528</v>
      </c>
      <c r="L46" s="108" t="s">
        <v>528</v>
      </c>
      <c r="M46" s="109" t="s">
        <v>528</v>
      </c>
    </row>
    <row r="47" spans="2:13" ht="27.75" customHeight="1" x14ac:dyDescent="0.15">
      <c r="B47" s="1279"/>
      <c r="C47" s="1280"/>
      <c r="D47" s="111"/>
      <c r="E47" s="1287" t="s">
        <v>37</v>
      </c>
      <c r="F47" s="1288"/>
      <c r="G47" s="1288"/>
      <c r="H47" s="1289"/>
      <c r="I47" s="107" t="s">
        <v>528</v>
      </c>
      <c r="J47" s="108" t="s">
        <v>528</v>
      </c>
      <c r="K47" s="108" t="s">
        <v>528</v>
      </c>
      <c r="L47" s="108" t="s">
        <v>528</v>
      </c>
      <c r="M47" s="109" t="s">
        <v>528</v>
      </c>
    </row>
    <row r="48" spans="2:13" ht="27.75" customHeight="1" x14ac:dyDescent="0.15">
      <c r="B48" s="1279"/>
      <c r="C48" s="1280"/>
      <c r="D48" s="106"/>
      <c r="E48" s="1285" t="s">
        <v>38</v>
      </c>
      <c r="F48" s="1285"/>
      <c r="G48" s="1285"/>
      <c r="H48" s="1286"/>
      <c r="I48" s="107" t="s">
        <v>528</v>
      </c>
      <c r="J48" s="108" t="s">
        <v>528</v>
      </c>
      <c r="K48" s="108" t="s">
        <v>528</v>
      </c>
      <c r="L48" s="108" t="s">
        <v>528</v>
      </c>
      <c r="M48" s="109" t="s">
        <v>528</v>
      </c>
    </row>
    <row r="49" spans="2:13" ht="27.75" customHeight="1" x14ac:dyDescent="0.15">
      <c r="B49" s="1281"/>
      <c r="C49" s="1282"/>
      <c r="D49" s="106"/>
      <c r="E49" s="1285" t="s">
        <v>39</v>
      </c>
      <c r="F49" s="1285"/>
      <c r="G49" s="1285"/>
      <c r="H49" s="1286"/>
      <c r="I49" s="107" t="s">
        <v>528</v>
      </c>
      <c r="J49" s="108" t="s">
        <v>528</v>
      </c>
      <c r="K49" s="108" t="s">
        <v>528</v>
      </c>
      <c r="L49" s="108" t="s">
        <v>528</v>
      </c>
      <c r="M49" s="109" t="s">
        <v>528</v>
      </c>
    </row>
    <row r="50" spans="2:13" ht="27.75" customHeight="1" x14ac:dyDescent="0.15">
      <c r="B50" s="1290" t="s">
        <v>40</v>
      </c>
      <c r="C50" s="1291"/>
      <c r="D50" s="112"/>
      <c r="E50" s="1285" t="s">
        <v>41</v>
      </c>
      <c r="F50" s="1285"/>
      <c r="G50" s="1285"/>
      <c r="H50" s="1286"/>
      <c r="I50" s="107">
        <v>14785</v>
      </c>
      <c r="J50" s="108">
        <v>13005</v>
      </c>
      <c r="K50" s="108">
        <v>11576</v>
      </c>
      <c r="L50" s="108">
        <v>10387</v>
      </c>
      <c r="M50" s="109">
        <v>7369</v>
      </c>
    </row>
    <row r="51" spans="2:13" ht="27.75" customHeight="1" x14ac:dyDescent="0.15">
      <c r="B51" s="1279"/>
      <c r="C51" s="1280"/>
      <c r="D51" s="106"/>
      <c r="E51" s="1285" t="s">
        <v>42</v>
      </c>
      <c r="F51" s="1285"/>
      <c r="G51" s="1285"/>
      <c r="H51" s="1286"/>
      <c r="I51" s="107" t="s">
        <v>528</v>
      </c>
      <c r="J51" s="108" t="s">
        <v>528</v>
      </c>
      <c r="K51" s="108" t="s">
        <v>528</v>
      </c>
      <c r="L51" s="108" t="s">
        <v>528</v>
      </c>
      <c r="M51" s="109" t="s">
        <v>528</v>
      </c>
    </row>
    <row r="52" spans="2:13" ht="27.75" customHeight="1" x14ac:dyDescent="0.15">
      <c r="B52" s="1281"/>
      <c r="C52" s="1282"/>
      <c r="D52" s="106"/>
      <c r="E52" s="1285" t="s">
        <v>43</v>
      </c>
      <c r="F52" s="1285"/>
      <c r="G52" s="1285"/>
      <c r="H52" s="1286"/>
      <c r="I52" s="107">
        <v>8429</v>
      </c>
      <c r="J52" s="108">
        <v>7799</v>
      </c>
      <c r="K52" s="108">
        <v>7263</v>
      </c>
      <c r="L52" s="108">
        <v>6747</v>
      </c>
      <c r="M52" s="109">
        <v>6438</v>
      </c>
    </row>
    <row r="53" spans="2:13" ht="27.75" customHeight="1" thickBot="1" x14ac:dyDescent="0.2">
      <c r="B53" s="1292" t="s">
        <v>44</v>
      </c>
      <c r="C53" s="1293"/>
      <c r="D53" s="113"/>
      <c r="E53" s="1294" t="s">
        <v>45</v>
      </c>
      <c r="F53" s="1294"/>
      <c r="G53" s="1294"/>
      <c r="H53" s="1295"/>
      <c r="I53" s="114">
        <v>-16290</v>
      </c>
      <c r="J53" s="115">
        <v>-14390</v>
      </c>
      <c r="K53" s="115">
        <v>-12447</v>
      </c>
      <c r="L53" s="115">
        <v>-10313</v>
      </c>
      <c r="M53" s="116">
        <v>-5386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dFn5O7+SOHUGAMxfKxoCkEJ+ZuRFm8aQtnSOpZpX5HCYyL2FJX96qU1VJ+HuOOlt2ac4Qofqy+EuxgR+fnm/w==" saltValue="YOiV/WBT7blNY5Q3O6r+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4" t="s">
        <v>48</v>
      </c>
      <c r="D55" s="1304"/>
      <c r="E55" s="1305"/>
      <c r="F55" s="128">
        <v>6880</v>
      </c>
      <c r="G55" s="128">
        <v>5538</v>
      </c>
      <c r="H55" s="129">
        <v>4343</v>
      </c>
    </row>
    <row r="56" spans="2:8" ht="52.5" customHeight="1" x14ac:dyDescent="0.15">
      <c r="B56" s="130"/>
      <c r="C56" s="1306" t="s">
        <v>49</v>
      </c>
      <c r="D56" s="1306"/>
      <c r="E56" s="1307"/>
      <c r="F56" s="131">
        <v>205</v>
      </c>
      <c r="G56" s="131">
        <v>205</v>
      </c>
      <c r="H56" s="132">
        <v>205</v>
      </c>
    </row>
    <row r="57" spans="2:8" ht="53.25" customHeight="1" x14ac:dyDescent="0.15">
      <c r="B57" s="130"/>
      <c r="C57" s="1308" t="s">
        <v>50</v>
      </c>
      <c r="D57" s="1308"/>
      <c r="E57" s="1309"/>
      <c r="F57" s="133">
        <v>3974</v>
      </c>
      <c r="G57" s="133">
        <v>4015</v>
      </c>
      <c r="H57" s="134">
        <v>3164</v>
      </c>
    </row>
    <row r="58" spans="2:8" ht="45.75" customHeight="1" x14ac:dyDescent="0.15">
      <c r="B58" s="135"/>
      <c r="C58" s="1296" t="s">
        <v>594</v>
      </c>
      <c r="D58" s="1297"/>
      <c r="E58" s="1298"/>
      <c r="F58" s="136">
        <v>2134</v>
      </c>
      <c r="G58" s="136">
        <v>2136</v>
      </c>
      <c r="H58" s="137">
        <v>1596</v>
      </c>
    </row>
    <row r="59" spans="2:8" ht="45.75" customHeight="1" x14ac:dyDescent="0.15">
      <c r="B59" s="135"/>
      <c r="C59" s="1296" t="s">
        <v>595</v>
      </c>
      <c r="D59" s="1297"/>
      <c r="E59" s="1298"/>
      <c r="F59" s="136">
        <v>291</v>
      </c>
      <c r="G59" s="136">
        <v>564</v>
      </c>
      <c r="H59" s="137">
        <v>545</v>
      </c>
    </row>
    <row r="60" spans="2:8" ht="45.75" customHeight="1" x14ac:dyDescent="0.15">
      <c r="B60" s="135"/>
      <c r="C60" s="1296" t="s">
        <v>596</v>
      </c>
      <c r="D60" s="1297"/>
      <c r="E60" s="1298"/>
      <c r="F60" s="136">
        <v>462</v>
      </c>
      <c r="G60" s="136">
        <v>456</v>
      </c>
      <c r="H60" s="137">
        <v>345</v>
      </c>
    </row>
    <row r="61" spans="2:8" ht="45.75" customHeight="1" x14ac:dyDescent="0.15">
      <c r="B61" s="135"/>
      <c r="C61" s="1296" t="s">
        <v>597</v>
      </c>
      <c r="D61" s="1297"/>
      <c r="E61" s="1298"/>
      <c r="F61" s="136">
        <v>146</v>
      </c>
      <c r="G61" s="136">
        <v>146</v>
      </c>
      <c r="H61" s="137">
        <v>146</v>
      </c>
    </row>
    <row r="62" spans="2:8" ht="45.75" customHeight="1" thickBot="1" x14ac:dyDescent="0.2">
      <c r="B62" s="138"/>
      <c r="C62" s="1299" t="s">
        <v>598</v>
      </c>
      <c r="D62" s="1300"/>
      <c r="E62" s="1301"/>
      <c r="F62" s="139">
        <v>357</v>
      </c>
      <c r="G62" s="139">
        <v>222</v>
      </c>
      <c r="H62" s="140">
        <v>133</v>
      </c>
    </row>
    <row r="63" spans="2:8" ht="52.5" customHeight="1" thickBot="1" x14ac:dyDescent="0.2">
      <c r="B63" s="141"/>
      <c r="C63" s="1302" t="s">
        <v>51</v>
      </c>
      <c r="D63" s="1302"/>
      <c r="E63" s="1303"/>
      <c r="F63" s="142">
        <v>11059</v>
      </c>
      <c r="G63" s="142">
        <v>9759</v>
      </c>
      <c r="H63" s="143">
        <v>7712</v>
      </c>
    </row>
    <row r="64" spans="2:8" ht="15" customHeight="1" x14ac:dyDescent="0.15"/>
  </sheetData>
  <sheetProtection algorithmName="SHA-512" hashValue="6L3qGbeQwAFAtyTL/YVFM8RjGqv/12XrM/REJuSvmk8dcmmB6jwOvVG0GAgDTi+QNnzjjox2q5tecJeLUsIAOQ==" saltValue="slTBlxRUBuxPbQr71frj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638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631</v>
      </c>
    </row>
    <row r="50" spans="1:109"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569</v>
      </c>
      <c r="BQ50" s="1316"/>
      <c r="BR50" s="1316"/>
      <c r="BS50" s="1316"/>
      <c r="BT50" s="1316"/>
      <c r="BU50" s="1316"/>
      <c r="BV50" s="1316"/>
      <c r="BW50" s="1316"/>
      <c r="BX50" s="1316" t="s">
        <v>570</v>
      </c>
      <c r="BY50" s="1316"/>
      <c r="BZ50" s="1316"/>
      <c r="CA50" s="1316"/>
      <c r="CB50" s="1316"/>
      <c r="CC50" s="1316"/>
      <c r="CD50" s="1316"/>
      <c r="CE50" s="1316"/>
      <c r="CF50" s="1316" t="s">
        <v>571</v>
      </c>
      <c r="CG50" s="1316"/>
      <c r="CH50" s="1316"/>
      <c r="CI50" s="1316"/>
      <c r="CJ50" s="1316"/>
      <c r="CK50" s="1316"/>
      <c r="CL50" s="1316"/>
      <c r="CM50" s="1316"/>
      <c r="CN50" s="1316" t="s">
        <v>572</v>
      </c>
      <c r="CO50" s="1316"/>
      <c r="CP50" s="1316"/>
      <c r="CQ50" s="1316"/>
      <c r="CR50" s="1316"/>
      <c r="CS50" s="1316"/>
      <c r="CT50" s="1316"/>
      <c r="CU50" s="1316"/>
      <c r="CV50" s="1316" t="s">
        <v>573</v>
      </c>
      <c r="CW50" s="1316"/>
      <c r="CX50" s="1316"/>
      <c r="CY50" s="1316"/>
      <c r="CZ50" s="1316"/>
      <c r="DA50" s="1316"/>
      <c r="DB50" s="1316"/>
      <c r="DC50" s="1316"/>
    </row>
    <row r="51" spans="1:109" ht="13.5" customHeight="1" x14ac:dyDescent="0.15">
      <c r="B51" s="395"/>
      <c r="G51" s="1327"/>
      <c r="H51" s="1327"/>
      <c r="I51" s="1331"/>
      <c r="J51" s="1331"/>
      <c r="K51" s="1317"/>
      <c r="L51" s="1317"/>
      <c r="M51" s="1317"/>
      <c r="N51" s="1317"/>
      <c r="AM51" s="404"/>
      <c r="AN51" s="1315" t="s">
        <v>632</v>
      </c>
      <c r="AO51" s="1315"/>
      <c r="AP51" s="1315"/>
      <c r="AQ51" s="1315"/>
      <c r="AR51" s="1315"/>
      <c r="AS51" s="1315"/>
      <c r="AT51" s="1315"/>
      <c r="AU51" s="1315"/>
      <c r="AV51" s="1315"/>
      <c r="AW51" s="1315"/>
      <c r="AX51" s="1315"/>
      <c r="AY51" s="1315"/>
      <c r="AZ51" s="1315"/>
      <c r="BA51" s="1315"/>
      <c r="BB51" s="1315" t="s">
        <v>633</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7"/>
      <c r="H52" s="1327"/>
      <c r="I52" s="1331"/>
      <c r="J52" s="1331"/>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634</v>
      </c>
      <c r="BC53" s="1315"/>
      <c r="BD53" s="1315"/>
      <c r="BE53" s="1315"/>
      <c r="BF53" s="1315"/>
      <c r="BG53" s="1315"/>
      <c r="BH53" s="1315"/>
      <c r="BI53" s="1315"/>
      <c r="BJ53" s="1315"/>
      <c r="BK53" s="1315"/>
      <c r="BL53" s="1315"/>
      <c r="BM53" s="1315"/>
      <c r="BN53" s="1315"/>
      <c r="BO53" s="1315"/>
      <c r="BP53" s="1312">
        <v>55.4</v>
      </c>
      <c r="BQ53" s="1312"/>
      <c r="BR53" s="1312"/>
      <c r="BS53" s="1312"/>
      <c r="BT53" s="1312"/>
      <c r="BU53" s="1312"/>
      <c r="BV53" s="1312"/>
      <c r="BW53" s="1312"/>
      <c r="BX53" s="1312">
        <v>54.5</v>
      </c>
      <c r="BY53" s="1312"/>
      <c r="BZ53" s="1312"/>
      <c r="CA53" s="1312"/>
      <c r="CB53" s="1312"/>
      <c r="CC53" s="1312"/>
      <c r="CD53" s="1312"/>
      <c r="CE53" s="1312"/>
      <c r="CF53" s="1312">
        <v>56.1</v>
      </c>
      <c r="CG53" s="1312"/>
      <c r="CH53" s="1312"/>
      <c r="CI53" s="1312"/>
      <c r="CJ53" s="1312"/>
      <c r="CK53" s="1312"/>
      <c r="CL53" s="1312"/>
      <c r="CM53" s="1312"/>
      <c r="CN53" s="1312">
        <v>57.5</v>
      </c>
      <c r="CO53" s="1312"/>
      <c r="CP53" s="1312"/>
      <c r="CQ53" s="1312"/>
      <c r="CR53" s="1312"/>
      <c r="CS53" s="1312"/>
      <c r="CT53" s="1312"/>
      <c r="CU53" s="1312"/>
      <c r="CV53" s="1312">
        <v>58.6</v>
      </c>
      <c r="CW53" s="1312"/>
      <c r="CX53" s="1312"/>
      <c r="CY53" s="1312"/>
      <c r="CZ53" s="1312"/>
      <c r="DA53" s="1312"/>
      <c r="DB53" s="1312"/>
      <c r="DC53" s="1312"/>
    </row>
    <row r="54" spans="1:109"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635</v>
      </c>
      <c r="AO55" s="1316"/>
      <c r="AP55" s="1316"/>
      <c r="AQ55" s="1316"/>
      <c r="AR55" s="1316"/>
      <c r="AS55" s="1316"/>
      <c r="AT55" s="1316"/>
      <c r="AU55" s="1316"/>
      <c r="AV55" s="1316"/>
      <c r="AW55" s="1316"/>
      <c r="AX55" s="1316"/>
      <c r="AY55" s="1316"/>
      <c r="AZ55" s="1316"/>
      <c r="BA55" s="1316"/>
      <c r="BB55" s="1315" t="s">
        <v>633</v>
      </c>
      <c r="BC55" s="1315"/>
      <c r="BD55" s="1315"/>
      <c r="BE55" s="1315"/>
      <c r="BF55" s="1315"/>
      <c r="BG55" s="1315"/>
      <c r="BH55" s="1315"/>
      <c r="BI55" s="1315"/>
      <c r="BJ55" s="1315"/>
      <c r="BK55" s="1315"/>
      <c r="BL55" s="1315"/>
      <c r="BM55" s="1315"/>
      <c r="BN55" s="1315"/>
      <c r="BO55" s="1315"/>
      <c r="BP55" s="1312">
        <v>32.799999999999997</v>
      </c>
      <c r="BQ55" s="1312"/>
      <c r="BR55" s="1312"/>
      <c r="BS55" s="1312"/>
      <c r="BT55" s="1312"/>
      <c r="BU55" s="1312"/>
      <c r="BV55" s="1312"/>
      <c r="BW55" s="1312"/>
      <c r="BX55" s="1312">
        <v>20.2</v>
      </c>
      <c r="BY55" s="1312"/>
      <c r="BZ55" s="1312"/>
      <c r="CA55" s="1312"/>
      <c r="CB55" s="1312"/>
      <c r="CC55" s="1312"/>
      <c r="CD55" s="1312"/>
      <c r="CE55" s="1312"/>
      <c r="CF55" s="1312">
        <v>19</v>
      </c>
      <c r="CG55" s="1312"/>
      <c r="CH55" s="1312"/>
      <c r="CI55" s="1312"/>
      <c r="CJ55" s="1312"/>
      <c r="CK55" s="1312"/>
      <c r="CL55" s="1312"/>
      <c r="CM55" s="1312"/>
      <c r="CN55" s="1312">
        <v>15.4</v>
      </c>
      <c r="CO55" s="1312"/>
      <c r="CP55" s="1312"/>
      <c r="CQ55" s="1312"/>
      <c r="CR55" s="1312"/>
      <c r="CS55" s="1312"/>
      <c r="CT55" s="1312"/>
      <c r="CU55" s="1312"/>
      <c r="CV55" s="1312">
        <v>14.9</v>
      </c>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634</v>
      </c>
      <c r="BC57" s="1315"/>
      <c r="BD57" s="1315"/>
      <c r="BE57" s="1315"/>
      <c r="BF57" s="1315"/>
      <c r="BG57" s="1315"/>
      <c r="BH57" s="1315"/>
      <c r="BI57" s="1315"/>
      <c r="BJ57" s="1315"/>
      <c r="BK57" s="1315"/>
      <c r="BL57" s="1315"/>
      <c r="BM57" s="1315"/>
      <c r="BN57" s="1315"/>
      <c r="BO57" s="1315"/>
      <c r="BP57" s="1312">
        <v>58.6</v>
      </c>
      <c r="BQ57" s="1312"/>
      <c r="BR57" s="1312"/>
      <c r="BS57" s="1312"/>
      <c r="BT57" s="1312"/>
      <c r="BU57" s="1312"/>
      <c r="BV57" s="1312"/>
      <c r="BW57" s="1312"/>
      <c r="BX57" s="1312">
        <v>53.6</v>
      </c>
      <c r="BY57" s="1312"/>
      <c r="BZ57" s="1312"/>
      <c r="CA57" s="1312"/>
      <c r="CB57" s="1312"/>
      <c r="CC57" s="1312"/>
      <c r="CD57" s="1312"/>
      <c r="CE57" s="1312"/>
      <c r="CF57" s="1312">
        <v>56.1</v>
      </c>
      <c r="CG57" s="1312"/>
      <c r="CH57" s="1312"/>
      <c r="CI57" s="1312"/>
      <c r="CJ57" s="1312"/>
      <c r="CK57" s="1312"/>
      <c r="CL57" s="1312"/>
      <c r="CM57" s="1312"/>
      <c r="CN57" s="1312">
        <v>57.5</v>
      </c>
      <c r="CO57" s="1312"/>
      <c r="CP57" s="1312"/>
      <c r="CQ57" s="1312"/>
      <c r="CR57" s="1312"/>
      <c r="CS57" s="1312"/>
      <c r="CT57" s="1312"/>
      <c r="CU57" s="1312"/>
      <c r="CV57" s="1312">
        <v>58.4</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636</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639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631</v>
      </c>
    </row>
    <row r="72" spans="2:107"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569</v>
      </c>
      <c r="BQ72" s="1316"/>
      <c r="BR72" s="1316"/>
      <c r="BS72" s="1316"/>
      <c r="BT72" s="1316"/>
      <c r="BU72" s="1316"/>
      <c r="BV72" s="1316"/>
      <c r="BW72" s="1316"/>
      <c r="BX72" s="1316" t="s">
        <v>570</v>
      </c>
      <c r="BY72" s="1316"/>
      <c r="BZ72" s="1316"/>
      <c r="CA72" s="1316"/>
      <c r="CB72" s="1316"/>
      <c r="CC72" s="1316"/>
      <c r="CD72" s="1316"/>
      <c r="CE72" s="1316"/>
      <c r="CF72" s="1316" t="s">
        <v>571</v>
      </c>
      <c r="CG72" s="1316"/>
      <c r="CH72" s="1316"/>
      <c r="CI72" s="1316"/>
      <c r="CJ72" s="1316"/>
      <c r="CK72" s="1316"/>
      <c r="CL72" s="1316"/>
      <c r="CM72" s="1316"/>
      <c r="CN72" s="1316" t="s">
        <v>572</v>
      </c>
      <c r="CO72" s="1316"/>
      <c r="CP72" s="1316"/>
      <c r="CQ72" s="1316"/>
      <c r="CR72" s="1316"/>
      <c r="CS72" s="1316"/>
      <c r="CT72" s="1316"/>
      <c r="CU72" s="1316"/>
      <c r="CV72" s="1316" t="s">
        <v>573</v>
      </c>
      <c r="CW72" s="1316"/>
      <c r="CX72" s="1316"/>
      <c r="CY72" s="1316"/>
      <c r="CZ72" s="1316"/>
      <c r="DA72" s="1316"/>
      <c r="DB72" s="1316"/>
      <c r="DC72" s="1316"/>
    </row>
    <row r="73" spans="2:107" x14ac:dyDescent="0.15">
      <c r="B73" s="395"/>
      <c r="G73" s="1327"/>
      <c r="H73" s="1327"/>
      <c r="I73" s="1327"/>
      <c r="J73" s="1327"/>
      <c r="K73" s="1311"/>
      <c r="L73" s="1311"/>
      <c r="M73" s="1311"/>
      <c r="N73" s="1311"/>
      <c r="AM73" s="404"/>
      <c r="AN73" s="1315" t="s">
        <v>632</v>
      </c>
      <c r="AO73" s="1315"/>
      <c r="AP73" s="1315"/>
      <c r="AQ73" s="1315"/>
      <c r="AR73" s="1315"/>
      <c r="AS73" s="1315"/>
      <c r="AT73" s="1315"/>
      <c r="AU73" s="1315"/>
      <c r="AV73" s="1315"/>
      <c r="AW73" s="1315"/>
      <c r="AX73" s="1315"/>
      <c r="AY73" s="1315"/>
      <c r="AZ73" s="1315"/>
      <c r="BA73" s="1315"/>
      <c r="BB73" s="1315" t="s">
        <v>633</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637</v>
      </c>
      <c r="BC75" s="1315"/>
      <c r="BD75" s="1315"/>
      <c r="BE75" s="1315"/>
      <c r="BF75" s="1315"/>
      <c r="BG75" s="1315"/>
      <c r="BH75" s="1315"/>
      <c r="BI75" s="1315"/>
      <c r="BJ75" s="1315"/>
      <c r="BK75" s="1315"/>
      <c r="BL75" s="1315"/>
      <c r="BM75" s="1315"/>
      <c r="BN75" s="1315"/>
      <c r="BO75" s="1315"/>
      <c r="BP75" s="1312">
        <v>0.7</v>
      </c>
      <c r="BQ75" s="1312"/>
      <c r="BR75" s="1312"/>
      <c r="BS75" s="1312"/>
      <c r="BT75" s="1312"/>
      <c r="BU75" s="1312"/>
      <c r="BV75" s="1312"/>
      <c r="BW75" s="1312"/>
      <c r="BX75" s="1312">
        <v>0</v>
      </c>
      <c r="BY75" s="1312"/>
      <c r="BZ75" s="1312"/>
      <c r="CA75" s="1312"/>
      <c r="CB75" s="1312"/>
      <c r="CC75" s="1312"/>
      <c r="CD75" s="1312"/>
      <c r="CE75" s="1312"/>
      <c r="CF75" s="1312">
        <v>-0.3</v>
      </c>
      <c r="CG75" s="1312"/>
      <c r="CH75" s="1312"/>
      <c r="CI75" s="1312"/>
      <c r="CJ75" s="1312"/>
      <c r="CK75" s="1312"/>
      <c r="CL75" s="1312"/>
      <c r="CM75" s="1312"/>
      <c r="CN75" s="1312">
        <v>-0.3</v>
      </c>
      <c r="CO75" s="1312"/>
      <c r="CP75" s="1312"/>
      <c r="CQ75" s="1312"/>
      <c r="CR75" s="1312"/>
      <c r="CS75" s="1312"/>
      <c r="CT75" s="1312"/>
      <c r="CU75" s="1312"/>
      <c r="CV75" s="1312">
        <v>0</v>
      </c>
      <c r="CW75" s="1312"/>
      <c r="CX75" s="1312"/>
      <c r="CY75" s="1312"/>
      <c r="CZ75" s="1312"/>
      <c r="DA75" s="1312"/>
      <c r="DB75" s="1312"/>
      <c r="DC75" s="1312"/>
    </row>
    <row r="76" spans="2:107"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635</v>
      </c>
      <c r="AO77" s="1316"/>
      <c r="AP77" s="1316"/>
      <c r="AQ77" s="1316"/>
      <c r="AR77" s="1316"/>
      <c r="AS77" s="1316"/>
      <c r="AT77" s="1316"/>
      <c r="AU77" s="1316"/>
      <c r="AV77" s="1316"/>
      <c r="AW77" s="1316"/>
      <c r="AX77" s="1316"/>
      <c r="AY77" s="1316"/>
      <c r="AZ77" s="1316"/>
      <c r="BA77" s="1316"/>
      <c r="BB77" s="1315" t="s">
        <v>633</v>
      </c>
      <c r="BC77" s="1315"/>
      <c r="BD77" s="1315"/>
      <c r="BE77" s="1315"/>
      <c r="BF77" s="1315"/>
      <c r="BG77" s="1315"/>
      <c r="BH77" s="1315"/>
      <c r="BI77" s="1315"/>
      <c r="BJ77" s="1315"/>
      <c r="BK77" s="1315"/>
      <c r="BL77" s="1315"/>
      <c r="BM77" s="1315"/>
      <c r="BN77" s="1315"/>
      <c r="BO77" s="1315"/>
      <c r="BP77" s="1312">
        <v>32.799999999999997</v>
      </c>
      <c r="BQ77" s="1312"/>
      <c r="BR77" s="1312"/>
      <c r="BS77" s="1312"/>
      <c r="BT77" s="1312"/>
      <c r="BU77" s="1312"/>
      <c r="BV77" s="1312"/>
      <c r="BW77" s="1312"/>
      <c r="BX77" s="1312">
        <v>20.2</v>
      </c>
      <c r="BY77" s="1312"/>
      <c r="BZ77" s="1312"/>
      <c r="CA77" s="1312"/>
      <c r="CB77" s="1312"/>
      <c r="CC77" s="1312"/>
      <c r="CD77" s="1312"/>
      <c r="CE77" s="1312"/>
      <c r="CF77" s="1312">
        <v>19</v>
      </c>
      <c r="CG77" s="1312"/>
      <c r="CH77" s="1312"/>
      <c r="CI77" s="1312"/>
      <c r="CJ77" s="1312"/>
      <c r="CK77" s="1312"/>
      <c r="CL77" s="1312"/>
      <c r="CM77" s="1312"/>
      <c r="CN77" s="1312">
        <v>15.4</v>
      </c>
      <c r="CO77" s="1312"/>
      <c r="CP77" s="1312"/>
      <c r="CQ77" s="1312"/>
      <c r="CR77" s="1312"/>
      <c r="CS77" s="1312"/>
      <c r="CT77" s="1312"/>
      <c r="CU77" s="1312"/>
      <c r="CV77" s="1312">
        <v>14.9</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637</v>
      </c>
      <c r="BC79" s="1315"/>
      <c r="BD79" s="1315"/>
      <c r="BE79" s="1315"/>
      <c r="BF79" s="1315"/>
      <c r="BG79" s="1315"/>
      <c r="BH79" s="1315"/>
      <c r="BI79" s="1315"/>
      <c r="BJ79" s="1315"/>
      <c r="BK79" s="1315"/>
      <c r="BL79" s="1315"/>
      <c r="BM79" s="1315"/>
      <c r="BN79" s="1315"/>
      <c r="BO79" s="1315"/>
      <c r="BP79" s="1312">
        <v>9.5</v>
      </c>
      <c r="BQ79" s="1312"/>
      <c r="BR79" s="1312"/>
      <c r="BS79" s="1312"/>
      <c r="BT79" s="1312"/>
      <c r="BU79" s="1312"/>
      <c r="BV79" s="1312"/>
      <c r="BW79" s="1312"/>
      <c r="BX79" s="1312">
        <v>8.6</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8.5</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a3jOW25DWwbMDa7N+BYYClrDRBdpQpe7kYqpAhRQ+Gmt6HlJm+91y8QM+WFH6SlIcSXifOSiDsx1ELNCr2Ncg==" saltValue="JwX6GGKyiVmvn1nHdDODW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xoAoQFPoqa67pgSBedzPqs4OSZl6q3H0qSReaxqCaHvIDKweKqY1ZhL+xYPpevfoCmUrRELV1EE87bABHjEmoA==" saltValue="HQ/FrssNiKAkfYhYqJvW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a/0fdC8mpp70zN7r+HC8XKDzpLLPiPlT4mMCk1L5QRjqJJOJkSpTqOTm4IpB3VfFI4RIf0pgDuix3BP3Pk+L+A==" saltValue="65XtAwhGcZkh8D+AOhj8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72433</v>
      </c>
      <c r="E3" s="162"/>
      <c r="F3" s="163">
        <v>87974</v>
      </c>
      <c r="G3" s="164"/>
      <c r="H3" s="165"/>
    </row>
    <row r="4" spans="1:8" x14ac:dyDescent="0.15">
      <c r="A4" s="166"/>
      <c r="B4" s="167"/>
      <c r="C4" s="168"/>
      <c r="D4" s="169">
        <v>62410</v>
      </c>
      <c r="E4" s="170"/>
      <c r="F4" s="171">
        <v>48183</v>
      </c>
      <c r="G4" s="172"/>
      <c r="H4" s="173"/>
    </row>
    <row r="5" spans="1:8" x14ac:dyDescent="0.15">
      <c r="A5" s="154" t="s">
        <v>561</v>
      </c>
      <c r="B5" s="159"/>
      <c r="C5" s="160"/>
      <c r="D5" s="161">
        <v>103258</v>
      </c>
      <c r="E5" s="162"/>
      <c r="F5" s="163">
        <v>78864</v>
      </c>
      <c r="G5" s="164"/>
      <c r="H5" s="165"/>
    </row>
    <row r="6" spans="1:8" x14ac:dyDescent="0.15">
      <c r="A6" s="166"/>
      <c r="B6" s="167"/>
      <c r="C6" s="168"/>
      <c r="D6" s="169">
        <v>92024</v>
      </c>
      <c r="E6" s="170"/>
      <c r="F6" s="171">
        <v>46136</v>
      </c>
      <c r="G6" s="172"/>
      <c r="H6" s="173"/>
    </row>
    <row r="7" spans="1:8" x14ac:dyDescent="0.15">
      <c r="A7" s="154" t="s">
        <v>562</v>
      </c>
      <c r="B7" s="159"/>
      <c r="C7" s="160"/>
      <c r="D7" s="161">
        <v>86826</v>
      </c>
      <c r="E7" s="162"/>
      <c r="F7" s="163">
        <v>85042</v>
      </c>
      <c r="G7" s="164"/>
      <c r="H7" s="165"/>
    </row>
    <row r="8" spans="1:8" x14ac:dyDescent="0.15">
      <c r="A8" s="166"/>
      <c r="B8" s="167"/>
      <c r="C8" s="168"/>
      <c r="D8" s="169">
        <v>66961</v>
      </c>
      <c r="E8" s="170"/>
      <c r="F8" s="171">
        <v>50806</v>
      </c>
      <c r="G8" s="172"/>
      <c r="H8" s="173"/>
    </row>
    <row r="9" spans="1:8" x14ac:dyDescent="0.15">
      <c r="A9" s="154" t="s">
        <v>563</v>
      </c>
      <c r="B9" s="159"/>
      <c r="C9" s="160"/>
      <c r="D9" s="161">
        <v>90558</v>
      </c>
      <c r="E9" s="162"/>
      <c r="F9" s="163">
        <v>83774</v>
      </c>
      <c r="G9" s="164"/>
      <c r="H9" s="165"/>
    </row>
    <row r="10" spans="1:8" x14ac:dyDescent="0.15">
      <c r="A10" s="166"/>
      <c r="B10" s="167"/>
      <c r="C10" s="168"/>
      <c r="D10" s="169">
        <v>53907</v>
      </c>
      <c r="E10" s="170"/>
      <c r="F10" s="171">
        <v>52179</v>
      </c>
      <c r="G10" s="172"/>
      <c r="H10" s="173"/>
    </row>
    <row r="11" spans="1:8" x14ac:dyDescent="0.15">
      <c r="A11" s="154" t="s">
        <v>564</v>
      </c>
      <c r="B11" s="159"/>
      <c r="C11" s="160"/>
      <c r="D11" s="161">
        <v>156629</v>
      </c>
      <c r="E11" s="162"/>
      <c r="F11" s="163">
        <v>132981</v>
      </c>
      <c r="G11" s="164"/>
      <c r="H11" s="165"/>
    </row>
    <row r="12" spans="1:8" x14ac:dyDescent="0.15">
      <c r="A12" s="166"/>
      <c r="B12" s="167"/>
      <c r="C12" s="174"/>
      <c r="D12" s="169">
        <v>93247</v>
      </c>
      <c r="E12" s="170"/>
      <c r="F12" s="171">
        <v>56973</v>
      </c>
      <c r="G12" s="172"/>
      <c r="H12" s="173"/>
    </row>
    <row r="13" spans="1:8" x14ac:dyDescent="0.15">
      <c r="A13" s="154"/>
      <c r="B13" s="159"/>
      <c r="C13" s="175"/>
      <c r="D13" s="176">
        <v>101941</v>
      </c>
      <c r="E13" s="177"/>
      <c r="F13" s="178">
        <v>93727</v>
      </c>
      <c r="G13" s="179"/>
      <c r="H13" s="165"/>
    </row>
    <row r="14" spans="1:8" x14ac:dyDescent="0.15">
      <c r="A14" s="166"/>
      <c r="B14" s="167"/>
      <c r="C14" s="168"/>
      <c r="D14" s="169">
        <v>73710</v>
      </c>
      <c r="E14" s="170"/>
      <c r="F14" s="171">
        <v>50855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6.12</v>
      </c>
      <c r="C19" s="180">
        <f>ROUND(VALUE(SUBSTITUTE(実質収支比率等に係る経年分析!G$48,"▲","-")),2)</f>
        <v>6.44</v>
      </c>
      <c r="D19" s="180">
        <f>ROUND(VALUE(SUBSTITUTE(実質収支比率等に係る経年分析!H$48,"▲","-")),2)</f>
        <v>4.9400000000000004</v>
      </c>
      <c r="E19" s="180">
        <f>ROUND(VALUE(SUBSTITUTE(実質収支比率等に係る経年分析!I$48,"▲","-")),2)</f>
        <v>5.14</v>
      </c>
      <c r="F19" s="180">
        <f>ROUND(VALUE(SUBSTITUTE(実質収支比率等に係る経年分析!J$48,"▲","-")),2)</f>
        <v>3.27</v>
      </c>
    </row>
    <row r="20" spans="1:11" x14ac:dyDescent="0.15">
      <c r="A20" s="180" t="s">
        <v>55</v>
      </c>
      <c r="B20" s="180">
        <f>ROUND(VALUE(SUBSTITUTE(実質収支比率等に係る経年分析!F$47,"▲","-")),2)</f>
        <v>89.86</v>
      </c>
      <c r="C20" s="180">
        <f>ROUND(VALUE(SUBSTITUTE(実質収支比率等に係る経年分析!G$47,"▲","-")),2)</f>
        <v>87.61</v>
      </c>
      <c r="D20" s="180">
        <f>ROUND(VALUE(SUBSTITUTE(実質収支比率等に係る経年分析!H$47,"▲","-")),2)</f>
        <v>73.239999999999995</v>
      </c>
      <c r="E20" s="180">
        <f>ROUND(VALUE(SUBSTITUTE(実質収支比率等に係る経年分析!I$47,"▲","-")),2)</f>
        <v>61.06</v>
      </c>
      <c r="F20" s="180">
        <f>ROUND(VALUE(SUBSTITUTE(実質収支比率等に係る経年分析!J$47,"▲","-")),2)</f>
        <v>49.49</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-9.2100000000000009</v>
      </c>
      <c r="D21" s="180">
        <f>IF(ISNUMBER(VALUE(SUBSTITUTE(実質収支比率等に係る経年分析!H$49,"▲","-"))),ROUND(VALUE(SUBSTITUTE(実質収支比率等に係る経年分析!H$49,"▲","-")),2),NA())</f>
        <v>-17.45</v>
      </c>
      <c r="E21" s="180">
        <f>IF(ISNUMBER(VALUE(SUBSTITUTE(実質収支比率等に係る経年分析!I$49,"▲","-"))),ROUND(VALUE(SUBSTITUTE(実質収支比率等に係る経年分析!I$49,"▲","-")),2),NA())</f>
        <v>-15.32</v>
      </c>
      <c r="F21" s="180">
        <f>IF(ISNUMBER(VALUE(SUBSTITUTE(実質収支比率等に係る経年分析!J$49,"▲","-"))),ROUND(VALUE(SUBSTITUTE(実質収支比率等に係る経年分析!J$49,"▲","-")),2),NA())</f>
        <v>-15.63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2.0499999999999998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工業団地建設事業特別会計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1.1200000000000001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1.1100000000000001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4.9400000000000004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18.690000000000001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943</v>
      </c>
      <c r="E42" s="182"/>
      <c r="F42" s="182"/>
      <c r="G42" s="182">
        <f>'実質公債費比率（分子）の構造'!L$52</f>
        <v>911</v>
      </c>
      <c r="H42" s="182"/>
      <c r="I42" s="182"/>
      <c r="J42" s="182">
        <f>'実質公債費比率（分子）の構造'!M$52</f>
        <v>847</v>
      </c>
      <c r="K42" s="182"/>
      <c r="L42" s="182"/>
      <c r="M42" s="182">
        <f>'実質公債費比率（分子）の構造'!N$52</f>
        <v>826</v>
      </c>
      <c r="N42" s="182"/>
      <c r="O42" s="182"/>
      <c r="P42" s="182">
        <f>'実質公債費比率（分子）の構造'!O$52</f>
        <v>783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1</v>
      </c>
      <c r="I44" s="182"/>
      <c r="J44" s="182"/>
      <c r="K44" s="182">
        <f>'実質公債費比率（分子）の構造'!N$50</f>
        <v>1</v>
      </c>
      <c r="L44" s="182"/>
      <c r="M44" s="182"/>
      <c r="N44" s="182">
        <f>'実質公債費比率（分子）の構造'!O$50</f>
        <v>77</v>
      </c>
      <c r="O44" s="182"/>
      <c r="P44" s="182"/>
    </row>
    <row r="45" spans="1:16" x14ac:dyDescent="0.15">
      <c r="A45" s="182" t="s">
        <v>66</v>
      </c>
      <c r="B45" s="182">
        <f>'実質公債費比率（分子）の構造'!K$49</f>
        <v>49</v>
      </c>
      <c r="C45" s="182"/>
      <c r="D45" s="182"/>
      <c r="E45" s="182">
        <f>'実質公債費比率（分子）の構造'!L$49</f>
        <v>21</v>
      </c>
      <c r="F45" s="182"/>
      <c r="G45" s="182"/>
      <c r="H45" s="182">
        <f>'実質公債費比率（分子）の構造'!M$49</f>
        <v>11</v>
      </c>
      <c r="I45" s="182"/>
      <c r="J45" s="182"/>
      <c r="K45" s="182">
        <f>'実質公債費比率（分子）の構造'!N$49</f>
        <v>8</v>
      </c>
      <c r="L45" s="182"/>
      <c r="M45" s="182"/>
      <c r="N45" s="182">
        <f>'実質公債費比率（分子）の構造'!O$49</f>
        <v>4</v>
      </c>
      <c r="O45" s="182"/>
      <c r="P45" s="182"/>
    </row>
    <row r="46" spans="1:16" x14ac:dyDescent="0.15">
      <c r="A46" s="182" t="s">
        <v>67</v>
      </c>
      <c r="B46" s="182">
        <f>'実質公債費比率（分子）の構造'!K$48</f>
        <v>418</v>
      </c>
      <c r="C46" s="182"/>
      <c r="D46" s="182"/>
      <c r="E46" s="182">
        <f>'実質公債費比率（分子）の構造'!L$48</f>
        <v>407</v>
      </c>
      <c r="F46" s="182"/>
      <c r="G46" s="182"/>
      <c r="H46" s="182">
        <f>'実質公債費比率（分子）の構造'!M$48</f>
        <v>431</v>
      </c>
      <c r="I46" s="182"/>
      <c r="J46" s="182"/>
      <c r="K46" s="182">
        <f>'実質公債費比率（分子）の構造'!N$48</f>
        <v>468</v>
      </c>
      <c r="L46" s="182"/>
      <c r="M46" s="182"/>
      <c r="N46" s="182">
        <f>'実質公債費比率（分子）の構造'!O$48</f>
        <v>443</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457</v>
      </c>
      <c r="C49" s="182"/>
      <c r="D49" s="182"/>
      <c r="E49" s="182">
        <f>'実質公債費比率（分子）の構造'!L$45</f>
        <v>424</v>
      </c>
      <c r="F49" s="182"/>
      <c r="G49" s="182"/>
      <c r="H49" s="182">
        <f>'実質公債費比率（分子）の構造'!M$45</f>
        <v>381</v>
      </c>
      <c r="I49" s="182"/>
      <c r="J49" s="182"/>
      <c r="K49" s="182">
        <f>'実質公債費比率（分子）の構造'!N$45</f>
        <v>335</v>
      </c>
      <c r="L49" s="182"/>
      <c r="M49" s="182"/>
      <c r="N49" s="182">
        <f>'実質公債費比率（分子）の構造'!O$45</f>
        <v>302</v>
      </c>
      <c r="O49" s="182"/>
      <c r="P49" s="182"/>
    </row>
    <row r="50" spans="1:16" x14ac:dyDescent="0.15">
      <c r="A50" s="182" t="s">
        <v>70</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-56</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-14</v>
      </c>
      <c r="M50" s="182" t="e">
        <f>NA()</f>
        <v>#N/A</v>
      </c>
      <c r="N50" s="182" t="e">
        <f>NA()</f>
        <v>#N/A</v>
      </c>
      <c r="O50" s="182">
        <f>IF(ISNUMBER('実質公債費比率（分子）の構造'!O$53),'実質公債費比率（分子）の構造'!O$53,NA())</f>
        <v>43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8429</v>
      </c>
      <c r="E56" s="181"/>
      <c r="F56" s="181"/>
      <c r="G56" s="181">
        <f>'将来負担比率（分子）の構造'!J$52</f>
        <v>7799</v>
      </c>
      <c r="H56" s="181"/>
      <c r="I56" s="181"/>
      <c r="J56" s="181">
        <f>'将来負担比率（分子）の構造'!K$52</f>
        <v>7263</v>
      </c>
      <c r="K56" s="181"/>
      <c r="L56" s="181"/>
      <c r="M56" s="181">
        <f>'将来負担比率（分子）の構造'!L$52</f>
        <v>6747</v>
      </c>
      <c r="N56" s="181"/>
      <c r="O56" s="181"/>
      <c r="P56" s="181">
        <f>'将来負担比率（分子）の構造'!M$52</f>
        <v>6438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14785</v>
      </c>
      <c r="E58" s="181"/>
      <c r="F58" s="181"/>
      <c r="G58" s="181">
        <f>'将来負担比率（分子）の構造'!J$50</f>
        <v>13005</v>
      </c>
      <c r="H58" s="181"/>
      <c r="I58" s="181"/>
      <c r="J58" s="181">
        <f>'将来負担比率（分子）の構造'!K$50</f>
        <v>11576</v>
      </c>
      <c r="K58" s="181"/>
      <c r="L58" s="181"/>
      <c r="M58" s="181">
        <f>'将来負担比率（分子）の構造'!L$50</f>
        <v>10387</v>
      </c>
      <c r="N58" s="181"/>
      <c r="O58" s="181"/>
      <c r="P58" s="181">
        <f>'将来負担比率（分子）の構造'!M$50</f>
        <v>7369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120</v>
      </c>
      <c r="C63" s="181"/>
      <c r="D63" s="181"/>
      <c r="E63" s="181">
        <f>'将来負担比率（分子）の構造'!J$44</f>
        <v>98</v>
      </c>
      <c r="F63" s="181"/>
      <c r="G63" s="181"/>
      <c r="H63" s="181">
        <f>'将来負担比率（分子）の構造'!K$44</f>
        <v>86</v>
      </c>
      <c r="I63" s="181"/>
      <c r="J63" s="181"/>
      <c r="K63" s="181">
        <f>'将来負担比率（分子）の構造'!L$44</f>
        <v>77</v>
      </c>
      <c r="L63" s="181"/>
      <c r="M63" s="181"/>
      <c r="N63" s="181">
        <f>'将来負担比率（分子）の構造'!M$44</f>
        <v>77</v>
      </c>
      <c r="O63" s="181"/>
      <c r="P63" s="181"/>
    </row>
    <row r="64" spans="1:16" x14ac:dyDescent="0.15">
      <c r="A64" s="181" t="s">
        <v>33</v>
      </c>
      <c r="B64" s="181">
        <f>'将来負担比率（分子）の構造'!I$43</f>
        <v>4233</v>
      </c>
      <c r="C64" s="181"/>
      <c r="D64" s="181"/>
      <c r="E64" s="181">
        <f>'将来負担比率（分子）の構造'!J$43</f>
        <v>4012</v>
      </c>
      <c r="F64" s="181"/>
      <c r="G64" s="181"/>
      <c r="H64" s="181">
        <f>'将来負担比率（分子）の構造'!K$43</f>
        <v>3911</v>
      </c>
      <c r="I64" s="181"/>
      <c r="J64" s="181"/>
      <c r="K64" s="181">
        <f>'将来負担比率（分子）の構造'!L$43</f>
        <v>3917</v>
      </c>
      <c r="L64" s="181"/>
      <c r="M64" s="181"/>
      <c r="N64" s="181">
        <f>'将来負担比率（分子）の構造'!M$43</f>
        <v>3716</v>
      </c>
      <c r="O64" s="181"/>
      <c r="P64" s="181"/>
    </row>
    <row r="65" spans="1:16" x14ac:dyDescent="0.15">
      <c r="A65" s="181" t="s">
        <v>32</v>
      </c>
      <c r="B65" s="181">
        <f>'将来負担比率（分子）の構造'!I$42</f>
        <v>14</v>
      </c>
      <c r="C65" s="181"/>
      <c r="D65" s="181"/>
      <c r="E65" s="181">
        <f>'将来負担比率（分子）の構造'!J$42</f>
        <v>11</v>
      </c>
      <c r="F65" s="181"/>
      <c r="G65" s="181"/>
      <c r="H65" s="181">
        <f>'将来負担比率（分子）の構造'!K$42</f>
        <v>10</v>
      </c>
      <c r="I65" s="181"/>
      <c r="J65" s="181"/>
      <c r="K65" s="181">
        <f>'将来負担比率（分子）の構造'!L$42</f>
        <v>8</v>
      </c>
      <c r="L65" s="181"/>
      <c r="M65" s="181"/>
      <c r="N65" s="181">
        <f>'将来負担比率（分子）の構造'!M$42</f>
        <v>350</v>
      </c>
      <c r="O65" s="181"/>
      <c r="P65" s="181"/>
    </row>
    <row r="66" spans="1:16" x14ac:dyDescent="0.15">
      <c r="A66" s="181" t="s">
        <v>31</v>
      </c>
      <c r="B66" s="181">
        <f>'将来負担比率（分子）の構造'!I$41</f>
        <v>2557</v>
      </c>
      <c r="C66" s="181"/>
      <c r="D66" s="181"/>
      <c r="E66" s="181">
        <f>'将来負担比率（分子）の構造'!J$41</f>
        <v>2292</v>
      </c>
      <c r="F66" s="181"/>
      <c r="G66" s="181"/>
      <c r="H66" s="181">
        <f>'将来負担比率（分子）の構造'!K$41</f>
        <v>2385</v>
      </c>
      <c r="I66" s="181"/>
      <c r="J66" s="181"/>
      <c r="K66" s="181">
        <f>'将来負担比率（分子）の構造'!L$41</f>
        <v>2819</v>
      </c>
      <c r="L66" s="181"/>
      <c r="M66" s="181"/>
      <c r="N66" s="181">
        <f>'将来負担比率（分子）の構造'!M$41</f>
        <v>4278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6880</v>
      </c>
      <c r="C72" s="185">
        <f>基金残高に係る経年分析!G55</f>
        <v>5538</v>
      </c>
      <c r="D72" s="185">
        <f>基金残高に係る経年分析!H55</f>
        <v>4343</v>
      </c>
    </row>
    <row r="73" spans="1:16" x14ac:dyDescent="0.15">
      <c r="A73" s="184" t="s">
        <v>77</v>
      </c>
      <c r="B73" s="185">
        <f>基金残高に係る経年分析!F56</f>
        <v>205</v>
      </c>
      <c r="C73" s="185">
        <f>基金残高に係る経年分析!G56</f>
        <v>205</v>
      </c>
      <c r="D73" s="185">
        <f>基金残高に係る経年分析!H56</f>
        <v>205</v>
      </c>
    </row>
    <row r="74" spans="1:16" x14ac:dyDescent="0.15">
      <c r="A74" s="184" t="s">
        <v>78</v>
      </c>
      <c r="B74" s="185">
        <f>基金残高に係る経年分析!F57</f>
        <v>3974</v>
      </c>
      <c r="C74" s="185">
        <f>基金残高に係る経年分析!G57</f>
        <v>4015</v>
      </c>
      <c r="D74" s="185">
        <f>基金残高に係る経年分析!H57</f>
        <v>3164</v>
      </c>
    </row>
  </sheetData>
  <sheetProtection algorithmName="SHA-512" hashValue="zA0IkJRptIi4G+M1qNVF5LwDku2JiQzW6gVw+e9VK2J/HE12d3IlFyNZ8eNNXmfj4VKQry3HVovfnA0zsbV5aw==" saltValue="GrbKbjHCZGHIeE7tiDM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7624977</v>
      </c>
      <c r="S5" s="673"/>
      <c r="T5" s="673"/>
      <c r="U5" s="673"/>
      <c r="V5" s="673"/>
      <c r="W5" s="673"/>
      <c r="X5" s="673"/>
      <c r="Y5" s="674"/>
      <c r="Z5" s="675">
        <v>40</v>
      </c>
      <c r="AA5" s="675"/>
      <c r="AB5" s="675"/>
      <c r="AC5" s="675"/>
      <c r="AD5" s="676">
        <v>7624977</v>
      </c>
      <c r="AE5" s="676"/>
      <c r="AF5" s="676"/>
      <c r="AG5" s="676"/>
      <c r="AH5" s="676"/>
      <c r="AI5" s="676"/>
      <c r="AJ5" s="676"/>
      <c r="AK5" s="676"/>
      <c r="AL5" s="677">
        <v>86.7</v>
      </c>
      <c r="AM5" s="678"/>
      <c r="AN5" s="678"/>
      <c r="AO5" s="679"/>
      <c r="AP5" s="669" t="s">
        <v>226</v>
      </c>
      <c r="AQ5" s="670"/>
      <c r="AR5" s="670"/>
      <c r="AS5" s="670"/>
      <c r="AT5" s="670"/>
      <c r="AU5" s="670"/>
      <c r="AV5" s="670"/>
      <c r="AW5" s="670"/>
      <c r="AX5" s="670"/>
      <c r="AY5" s="670"/>
      <c r="AZ5" s="670"/>
      <c r="BA5" s="670"/>
      <c r="BB5" s="670"/>
      <c r="BC5" s="670"/>
      <c r="BD5" s="670"/>
      <c r="BE5" s="670"/>
      <c r="BF5" s="671"/>
      <c r="BG5" s="683">
        <v>7624977</v>
      </c>
      <c r="BH5" s="684"/>
      <c r="BI5" s="684"/>
      <c r="BJ5" s="684"/>
      <c r="BK5" s="684"/>
      <c r="BL5" s="684"/>
      <c r="BM5" s="684"/>
      <c r="BN5" s="685"/>
      <c r="BO5" s="686">
        <v>100</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238474</v>
      </c>
      <c r="S6" s="684"/>
      <c r="T6" s="684"/>
      <c r="U6" s="684"/>
      <c r="V6" s="684"/>
      <c r="W6" s="684"/>
      <c r="X6" s="684"/>
      <c r="Y6" s="685"/>
      <c r="Z6" s="686">
        <v>1.3</v>
      </c>
      <c r="AA6" s="686"/>
      <c r="AB6" s="686"/>
      <c r="AC6" s="686"/>
      <c r="AD6" s="687">
        <v>238474</v>
      </c>
      <c r="AE6" s="687"/>
      <c r="AF6" s="687"/>
      <c r="AG6" s="687"/>
      <c r="AH6" s="687"/>
      <c r="AI6" s="687"/>
      <c r="AJ6" s="687"/>
      <c r="AK6" s="687"/>
      <c r="AL6" s="688">
        <v>2.7</v>
      </c>
      <c r="AM6" s="689"/>
      <c r="AN6" s="689"/>
      <c r="AO6" s="690"/>
      <c r="AP6" s="680" t="s">
        <v>232</v>
      </c>
      <c r="AQ6" s="681"/>
      <c r="AR6" s="681"/>
      <c r="AS6" s="681"/>
      <c r="AT6" s="681"/>
      <c r="AU6" s="681"/>
      <c r="AV6" s="681"/>
      <c r="AW6" s="681"/>
      <c r="AX6" s="681"/>
      <c r="AY6" s="681"/>
      <c r="AZ6" s="681"/>
      <c r="BA6" s="681"/>
      <c r="BB6" s="681"/>
      <c r="BC6" s="681"/>
      <c r="BD6" s="681"/>
      <c r="BE6" s="681"/>
      <c r="BF6" s="682"/>
      <c r="BG6" s="683">
        <v>7624977</v>
      </c>
      <c r="BH6" s="684"/>
      <c r="BI6" s="684"/>
      <c r="BJ6" s="684"/>
      <c r="BK6" s="684"/>
      <c r="BL6" s="684"/>
      <c r="BM6" s="684"/>
      <c r="BN6" s="685"/>
      <c r="BO6" s="686">
        <v>100</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122963</v>
      </c>
      <c r="CS6" s="684"/>
      <c r="CT6" s="684"/>
      <c r="CU6" s="684"/>
      <c r="CV6" s="684"/>
      <c r="CW6" s="684"/>
      <c r="CX6" s="684"/>
      <c r="CY6" s="685"/>
      <c r="CZ6" s="677">
        <v>0.7</v>
      </c>
      <c r="DA6" s="678"/>
      <c r="DB6" s="678"/>
      <c r="DC6" s="697"/>
      <c r="DD6" s="692" t="s">
        <v>227</v>
      </c>
      <c r="DE6" s="684"/>
      <c r="DF6" s="684"/>
      <c r="DG6" s="684"/>
      <c r="DH6" s="684"/>
      <c r="DI6" s="684"/>
      <c r="DJ6" s="684"/>
      <c r="DK6" s="684"/>
      <c r="DL6" s="684"/>
      <c r="DM6" s="684"/>
      <c r="DN6" s="684"/>
      <c r="DO6" s="684"/>
      <c r="DP6" s="685"/>
      <c r="DQ6" s="692">
        <v>122963</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4284</v>
      </c>
      <c r="S7" s="684"/>
      <c r="T7" s="684"/>
      <c r="U7" s="684"/>
      <c r="V7" s="684"/>
      <c r="W7" s="684"/>
      <c r="X7" s="684"/>
      <c r="Y7" s="685"/>
      <c r="Z7" s="686">
        <v>0</v>
      </c>
      <c r="AA7" s="686"/>
      <c r="AB7" s="686"/>
      <c r="AC7" s="686"/>
      <c r="AD7" s="687">
        <v>4284</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2267471</v>
      </c>
      <c r="BH7" s="684"/>
      <c r="BI7" s="684"/>
      <c r="BJ7" s="684"/>
      <c r="BK7" s="684"/>
      <c r="BL7" s="684"/>
      <c r="BM7" s="684"/>
      <c r="BN7" s="685"/>
      <c r="BO7" s="686">
        <v>29.7</v>
      </c>
      <c r="BP7" s="686"/>
      <c r="BQ7" s="686"/>
      <c r="BR7" s="686"/>
      <c r="BS7" s="687" t="s">
        <v>128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1881720</v>
      </c>
      <c r="CS7" s="684"/>
      <c r="CT7" s="684"/>
      <c r="CU7" s="684"/>
      <c r="CV7" s="684"/>
      <c r="CW7" s="684"/>
      <c r="CX7" s="684"/>
      <c r="CY7" s="685"/>
      <c r="CZ7" s="686">
        <v>10.199999999999999</v>
      </c>
      <c r="DA7" s="686"/>
      <c r="DB7" s="686"/>
      <c r="DC7" s="686"/>
      <c r="DD7" s="692">
        <v>100912</v>
      </c>
      <c r="DE7" s="684"/>
      <c r="DF7" s="684"/>
      <c r="DG7" s="684"/>
      <c r="DH7" s="684"/>
      <c r="DI7" s="684"/>
      <c r="DJ7" s="684"/>
      <c r="DK7" s="684"/>
      <c r="DL7" s="684"/>
      <c r="DM7" s="684"/>
      <c r="DN7" s="684"/>
      <c r="DO7" s="684"/>
      <c r="DP7" s="685"/>
      <c r="DQ7" s="692">
        <v>1480314</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19939</v>
      </c>
      <c r="S8" s="684"/>
      <c r="T8" s="684"/>
      <c r="U8" s="684"/>
      <c r="V8" s="684"/>
      <c r="W8" s="684"/>
      <c r="X8" s="684"/>
      <c r="Y8" s="685"/>
      <c r="Z8" s="686">
        <v>0.1</v>
      </c>
      <c r="AA8" s="686"/>
      <c r="AB8" s="686"/>
      <c r="AC8" s="686"/>
      <c r="AD8" s="687">
        <v>19939</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64215</v>
      </c>
      <c r="BH8" s="684"/>
      <c r="BI8" s="684"/>
      <c r="BJ8" s="684"/>
      <c r="BK8" s="684"/>
      <c r="BL8" s="684"/>
      <c r="BM8" s="684"/>
      <c r="BN8" s="685"/>
      <c r="BO8" s="686">
        <v>0.8</v>
      </c>
      <c r="BP8" s="686"/>
      <c r="BQ8" s="686"/>
      <c r="BR8" s="686"/>
      <c r="BS8" s="692" t="s">
        <v>128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4118693</v>
      </c>
      <c r="CS8" s="684"/>
      <c r="CT8" s="684"/>
      <c r="CU8" s="684"/>
      <c r="CV8" s="684"/>
      <c r="CW8" s="684"/>
      <c r="CX8" s="684"/>
      <c r="CY8" s="685"/>
      <c r="CZ8" s="686">
        <v>22.2</v>
      </c>
      <c r="DA8" s="686"/>
      <c r="DB8" s="686"/>
      <c r="DC8" s="686"/>
      <c r="DD8" s="692">
        <v>316757</v>
      </c>
      <c r="DE8" s="684"/>
      <c r="DF8" s="684"/>
      <c r="DG8" s="684"/>
      <c r="DH8" s="684"/>
      <c r="DI8" s="684"/>
      <c r="DJ8" s="684"/>
      <c r="DK8" s="684"/>
      <c r="DL8" s="684"/>
      <c r="DM8" s="684"/>
      <c r="DN8" s="684"/>
      <c r="DO8" s="684"/>
      <c r="DP8" s="685"/>
      <c r="DQ8" s="692">
        <v>2287219</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13452</v>
      </c>
      <c r="S9" s="684"/>
      <c r="T9" s="684"/>
      <c r="U9" s="684"/>
      <c r="V9" s="684"/>
      <c r="W9" s="684"/>
      <c r="X9" s="684"/>
      <c r="Y9" s="685"/>
      <c r="Z9" s="686">
        <v>0.1</v>
      </c>
      <c r="AA9" s="686"/>
      <c r="AB9" s="686"/>
      <c r="AC9" s="686"/>
      <c r="AD9" s="687">
        <v>13452</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1727914</v>
      </c>
      <c r="BH9" s="684"/>
      <c r="BI9" s="684"/>
      <c r="BJ9" s="684"/>
      <c r="BK9" s="684"/>
      <c r="BL9" s="684"/>
      <c r="BM9" s="684"/>
      <c r="BN9" s="685"/>
      <c r="BO9" s="686">
        <v>22.7</v>
      </c>
      <c r="BP9" s="686"/>
      <c r="BQ9" s="686"/>
      <c r="BR9" s="686"/>
      <c r="BS9" s="692" t="s">
        <v>243</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2657096</v>
      </c>
      <c r="CS9" s="684"/>
      <c r="CT9" s="684"/>
      <c r="CU9" s="684"/>
      <c r="CV9" s="684"/>
      <c r="CW9" s="684"/>
      <c r="CX9" s="684"/>
      <c r="CY9" s="685"/>
      <c r="CZ9" s="686">
        <v>14.3</v>
      </c>
      <c r="DA9" s="686"/>
      <c r="DB9" s="686"/>
      <c r="DC9" s="686"/>
      <c r="DD9" s="692">
        <v>124815</v>
      </c>
      <c r="DE9" s="684"/>
      <c r="DF9" s="684"/>
      <c r="DG9" s="684"/>
      <c r="DH9" s="684"/>
      <c r="DI9" s="684"/>
      <c r="DJ9" s="684"/>
      <c r="DK9" s="684"/>
      <c r="DL9" s="684"/>
      <c r="DM9" s="684"/>
      <c r="DN9" s="684"/>
      <c r="DO9" s="684"/>
      <c r="DP9" s="685"/>
      <c r="DQ9" s="692">
        <v>2409430</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246</v>
      </c>
      <c r="S10" s="684"/>
      <c r="T10" s="684"/>
      <c r="U10" s="684"/>
      <c r="V10" s="684"/>
      <c r="W10" s="684"/>
      <c r="X10" s="684"/>
      <c r="Y10" s="685"/>
      <c r="Z10" s="686" t="s">
        <v>227</v>
      </c>
      <c r="AA10" s="686"/>
      <c r="AB10" s="686"/>
      <c r="AC10" s="686"/>
      <c r="AD10" s="687" t="s">
        <v>243</v>
      </c>
      <c r="AE10" s="687"/>
      <c r="AF10" s="687"/>
      <c r="AG10" s="687"/>
      <c r="AH10" s="687"/>
      <c r="AI10" s="687"/>
      <c r="AJ10" s="687"/>
      <c r="AK10" s="687"/>
      <c r="AL10" s="688" t="s">
        <v>136</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109250</v>
      </c>
      <c r="BH10" s="684"/>
      <c r="BI10" s="684"/>
      <c r="BJ10" s="684"/>
      <c r="BK10" s="684"/>
      <c r="BL10" s="684"/>
      <c r="BM10" s="684"/>
      <c r="BN10" s="685"/>
      <c r="BO10" s="686">
        <v>1.4</v>
      </c>
      <c r="BP10" s="686"/>
      <c r="BQ10" s="686"/>
      <c r="BR10" s="686"/>
      <c r="BS10" s="692" t="s">
        <v>227</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7387</v>
      </c>
      <c r="CS10" s="684"/>
      <c r="CT10" s="684"/>
      <c r="CU10" s="684"/>
      <c r="CV10" s="684"/>
      <c r="CW10" s="684"/>
      <c r="CX10" s="684"/>
      <c r="CY10" s="685"/>
      <c r="CZ10" s="686">
        <v>0</v>
      </c>
      <c r="DA10" s="686"/>
      <c r="DB10" s="686"/>
      <c r="DC10" s="686"/>
      <c r="DD10" s="692" t="s">
        <v>227</v>
      </c>
      <c r="DE10" s="684"/>
      <c r="DF10" s="684"/>
      <c r="DG10" s="684"/>
      <c r="DH10" s="684"/>
      <c r="DI10" s="684"/>
      <c r="DJ10" s="684"/>
      <c r="DK10" s="684"/>
      <c r="DL10" s="684"/>
      <c r="DM10" s="684"/>
      <c r="DN10" s="684"/>
      <c r="DO10" s="684"/>
      <c r="DP10" s="685"/>
      <c r="DQ10" s="692">
        <v>7387</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598473</v>
      </c>
      <c r="S11" s="684"/>
      <c r="T11" s="684"/>
      <c r="U11" s="684"/>
      <c r="V11" s="684"/>
      <c r="W11" s="684"/>
      <c r="X11" s="684"/>
      <c r="Y11" s="685"/>
      <c r="Z11" s="688">
        <v>3.1</v>
      </c>
      <c r="AA11" s="689"/>
      <c r="AB11" s="689"/>
      <c r="AC11" s="701"/>
      <c r="AD11" s="692">
        <v>598473</v>
      </c>
      <c r="AE11" s="684"/>
      <c r="AF11" s="684"/>
      <c r="AG11" s="684"/>
      <c r="AH11" s="684"/>
      <c r="AI11" s="684"/>
      <c r="AJ11" s="684"/>
      <c r="AK11" s="685"/>
      <c r="AL11" s="688">
        <v>6.8</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366092</v>
      </c>
      <c r="BH11" s="684"/>
      <c r="BI11" s="684"/>
      <c r="BJ11" s="684"/>
      <c r="BK11" s="684"/>
      <c r="BL11" s="684"/>
      <c r="BM11" s="684"/>
      <c r="BN11" s="685"/>
      <c r="BO11" s="686">
        <v>4.8</v>
      </c>
      <c r="BP11" s="686"/>
      <c r="BQ11" s="686"/>
      <c r="BR11" s="686"/>
      <c r="BS11" s="692" t="s">
        <v>128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754664</v>
      </c>
      <c r="CS11" s="684"/>
      <c r="CT11" s="684"/>
      <c r="CU11" s="684"/>
      <c r="CV11" s="684"/>
      <c r="CW11" s="684"/>
      <c r="CX11" s="684"/>
      <c r="CY11" s="685"/>
      <c r="CZ11" s="686">
        <v>4.0999999999999996</v>
      </c>
      <c r="DA11" s="686"/>
      <c r="DB11" s="686"/>
      <c r="DC11" s="686"/>
      <c r="DD11" s="692">
        <v>383022</v>
      </c>
      <c r="DE11" s="684"/>
      <c r="DF11" s="684"/>
      <c r="DG11" s="684"/>
      <c r="DH11" s="684"/>
      <c r="DI11" s="684"/>
      <c r="DJ11" s="684"/>
      <c r="DK11" s="684"/>
      <c r="DL11" s="684"/>
      <c r="DM11" s="684"/>
      <c r="DN11" s="684"/>
      <c r="DO11" s="684"/>
      <c r="DP11" s="685"/>
      <c r="DQ11" s="692">
        <v>434245</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12899</v>
      </c>
      <c r="S12" s="684"/>
      <c r="T12" s="684"/>
      <c r="U12" s="684"/>
      <c r="V12" s="684"/>
      <c r="W12" s="684"/>
      <c r="X12" s="684"/>
      <c r="Y12" s="685"/>
      <c r="Z12" s="686">
        <v>0.1</v>
      </c>
      <c r="AA12" s="686"/>
      <c r="AB12" s="686"/>
      <c r="AC12" s="686"/>
      <c r="AD12" s="687">
        <v>12899</v>
      </c>
      <c r="AE12" s="687"/>
      <c r="AF12" s="687"/>
      <c r="AG12" s="687"/>
      <c r="AH12" s="687"/>
      <c r="AI12" s="687"/>
      <c r="AJ12" s="687"/>
      <c r="AK12" s="687"/>
      <c r="AL12" s="688">
        <v>0.1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5022786</v>
      </c>
      <c r="BH12" s="684"/>
      <c r="BI12" s="684"/>
      <c r="BJ12" s="684"/>
      <c r="BK12" s="684"/>
      <c r="BL12" s="684"/>
      <c r="BM12" s="684"/>
      <c r="BN12" s="685"/>
      <c r="BO12" s="686">
        <v>65.900000000000006</v>
      </c>
      <c r="BP12" s="686"/>
      <c r="BQ12" s="686"/>
      <c r="BR12" s="686"/>
      <c r="BS12" s="692" t="s">
        <v>246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519209</v>
      </c>
      <c r="CS12" s="684"/>
      <c r="CT12" s="684"/>
      <c r="CU12" s="684"/>
      <c r="CV12" s="684"/>
      <c r="CW12" s="684"/>
      <c r="CX12" s="684"/>
      <c r="CY12" s="685"/>
      <c r="CZ12" s="686">
        <v>2.8</v>
      </c>
      <c r="DA12" s="686"/>
      <c r="DB12" s="686"/>
      <c r="DC12" s="686"/>
      <c r="DD12" s="692">
        <v>184637</v>
      </c>
      <c r="DE12" s="684"/>
      <c r="DF12" s="684"/>
      <c r="DG12" s="684"/>
      <c r="DH12" s="684"/>
      <c r="DI12" s="684"/>
      <c r="DJ12" s="684"/>
      <c r="DK12" s="684"/>
      <c r="DL12" s="684"/>
      <c r="DM12" s="684"/>
      <c r="DN12" s="684"/>
      <c r="DO12" s="684"/>
      <c r="DP12" s="685"/>
      <c r="DQ12" s="692">
        <v>421179</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136</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5012733</v>
      </c>
      <c r="BH13" s="684"/>
      <c r="BI13" s="684"/>
      <c r="BJ13" s="684"/>
      <c r="BK13" s="684"/>
      <c r="BL13" s="684"/>
      <c r="BM13" s="684"/>
      <c r="BN13" s="685"/>
      <c r="BO13" s="686">
        <v>65.7</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2534511</v>
      </c>
      <c r="CS13" s="684"/>
      <c r="CT13" s="684"/>
      <c r="CU13" s="684"/>
      <c r="CV13" s="684"/>
      <c r="CW13" s="684"/>
      <c r="CX13" s="684"/>
      <c r="CY13" s="685"/>
      <c r="CZ13" s="686">
        <v>13.7</v>
      </c>
      <c r="DA13" s="686"/>
      <c r="DB13" s="686"/>
      <c r="DC13" s="686"/>
      <c r="DD13" s="692">
        <v>1194251</v>
      </c>
      <c r="DE13" s="684"/>
      <c r="DF13" s="684"/>
      <c r="DG13" s="684"/>
      <c r="DH13" s="684"/>
      <c r="DI13" s="684"/>
      <c r="DJ13" s="684"/>
      <c r="DK13" s="684"/>
      <c r="DL13" s="684"/>
      <c r="DM13" s="684"/>
      <c r="DN13" s="684"/>
      <c r="DO13" s="684"/>
      <c r="DP13" s="685"/>
      <c r="DQ13" s="692">
        <v>1865548</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35776</v>
      </c>
      <c r="S14" s="684"/>
      <c r="T14" s="684"/>
      <c r="U14" s="684"/>
      <c r="V14" s="684"/>
      <c r="W14" s="684"/>
      <c r="X14" s="684"/>
      <c r="Y14" s="685"/>
      <c r="Z14" s="686">
        <v>0.2</v>
      </c>
      <c r="AA14" s="686"/>
      <c r="AB14" s="686"/>
      <c r="AC14" s="686"/>
      <c r="AD14" s="687">
        <v>35776</v>
      </c>
      <c r="AE14" s="687"/>
      <c r="AF14" s="687"/>
      <c r="AG14" s="687"/>
      <c r="AH14" s="687"/>
      <c r="AI14" s="687"/>
      <c r="AJ14" s="687"/>
      <c r="AK14" s="687"/>
      <c r="AL14" s="688">
        <v>0.4</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120907</v>
      </c>
      <c r="BH14" s="684"/>
      <c r="BI14" s="684"/>
      <c r="BJ14" s="684"/>
      <c r="BK14" s="684"/>
      <c r="BL14" s="684"/>
      <c r="BM14" s="684"/>
      <c r="BN14" s="685"/>
      <c r="BO14" s="686">
        <v>1.6</v>
      </c>
      <c r="BP14" s="686"/>
      <c r="BQ14" s="686"/>
      <c r="BR14" s="686"/>
      <c r="BS14" s="692" t="s">
        <v>227</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1817487</v>
      </c>
      <c r="CS14" s="684"/>
      <c r="CT14" s="684"/>
      <c r="CU14" s="684"/>
      <c r="CV14" s="684"/>
      <c r="CW14" s="684"/>
      <c r="CX14" s="684"/>
      <c r="CY14" s="685"/>
      <c r="CZ14" s="686">
        <v>9.8000000000000007</v>
      </c>
      <c r="DA14" s="686"/>
      <c r="DB14" s="686"/>
      <c r="DC14" s="686"/>
      <c r="DD14" s="692">
        <v>985027</v>
      </c>
      <c r="DE14" s="684"/>
      <c r="DF14" s="684"/>
      <c r="DG14" s="684"/>
      <c r="DH14" s="684"/>
      <c r="DI14" s="684"/>
      <c r="DJ14" s="684"/>
      <c r="DK14" s="684"/>
      <c r="DL14" s="684"/>
      <c r="DM14" s="684"/>
      <c r="DN14" s="684"/>
      <c r="DO14" s="684"/>
      <c r="DP14" s="685"/>
      <c r="DQ14" s="692">
        <v>805016</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136</v>
      </c>
      <c r="S15" s="684"/>
      <c r="T15" s="684"/>
      <c r="U15" s="684"/>
      <c r="V15" s="684"/>
      <c r="W15" s="684"/>
      <c r="X15" s="684"/>
      <c r="Y15" s="685"/>
      <c r="Z15" s="686" t="s">
        <v>243</v>
      </c>
      <c r="AA15" s="686"/>
      <c r="AB15" s="686"/>
      <c r="AC15" s="686"/>
      <c r="AD15" s="687" t="s">
        <v>128</v>
      </c>
      <c r="AE15" s="687"/>
      <c r="AF15" s="687"/>
      <c r="AG15" s="687"/>
      <c r="AH15" s="687"/>
      <c r="AI15" s="687"/>
      <c r="AJ15" s="687"/>
      <c r="AK15" s="687"/>
      <c r="AL15" s="688" t="s">
        <v>136</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213813</v>
      </c>
      <c r="BH15" s="684"/>
      <c r="BI15" s="684"/>
      <c r="BJ15" s="684"/>
      <c r="BK15" s="684"/>
      <c r="BL15" s="684"/>
      <c r="BM15" s="684"/>
      <c r="BN15" s="685"/>
      <c r="BO15" s="686">
        <v>2.8</v>
      </c>
      <c r="BP15" s="686"/>
      <c r="BQ15" s="686"/>
      <c r="BR15" s="686"/>
      <c r="BS15" s="692" t="s">
        <v>243</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3812378</v>
      </c>
      <c r="CS15" s="684"/>
      <c r="CT15" s="684"/>
      <c r="CU15" s="684"/>
      <c r="CV15" s="684"/>
      <c r="CW15" s="684"/>
      <c r="CX15" s="684"/>
      <c r="CY15" s="685"/>
      <c r="CZ15" s="686">
        <v>20.6</v>
      </c>
      <c r="DA15" s="686"/>
      <c r="DB15" s="686"/>
      <c r="DC15" s="686"/>
      <c r="DD15" s="692">
        <v>1770475</v>
      </c>
      <c r="DE15" s="684"/>
      <c r="DF15" s="684"/>
      <c r="DG15" s="684"/>
      <c r="DH15" s="684"/>
      <c r="DI15" s="684"/>
      <c r="DJ15" s="684"/>
      <c r="DK15" s="684"/>
      <c r="DL15" s="684"/>
      <c r="DM15" s="684"/>
      <c r="DN15" s="684"/>
      <c r="DO15" s="684"/>
      <c r="DP15" s="685"/>
      <c r="DQ15" s="692">
        <v>1491891</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10247</v>
      </c>
      <c r="S16" s="684"/>
      <c r="T16" s="684"/>
      <c r="U16" s="684"/>
      <c r="V16" s="684"/>
      <c r="W16" s="684"/>
      <c r="X16" s="684"/>
      <c r="Y16" s="685"/>
      <c r="Z16" s="686">
        <v>0.1</v>
      </c>
      <c r="AA16" s="686"/>
      <c r="AB16" s="686"/>
      <c r="AC16" s="686"/>
      <c r="AD16" s="687">
        <v>10247</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227</v>
      </c>
      <c r="BP16" s="686"/>
      <c r="BQ16" s="686"/>
      <c r="BR16" s="686"/>
      <c r="BS16" s="692" t="s">
        <v>136</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3969</v>
      </c>
      <c r="CS16" s="684"/>
      <c r="CT16" s="684"/>
      <c r="CU16" s="684"/>
      <c r="CV16" s="684"/>
      <c r="CW16" s="684"/>
      <c r="CX16" s="684"/>
      <c r="CY16" s="685"/>
      <c r="CZ16" s="686">
        <v>0</v>
      </c>
      <c r="DA16" s="686"/>
      <c r="DB16" s="686"/>
      <c r="DC16" s="686"/>
      <c r="DD16" s="692" t="s">
        <v>128</v>
      </c>
      <c r="DE16" s="684"/>
      <c r="DF16" s="684"/>
      <c r="DG16" s="684"/>
      <c r="DH16" s="684"/>
      <c r="DI16" s="684"/>
      <c r="DJ16" s="684"/>
      <c r="DK16" s="684"/>
      <c r="DL16" s="684"/>
      <c r="DM16" s="684"/>
      <c r="DN16" s="684"/>
      <c r="DO16" s="684"/>
      <c r="DP16" s="685"/>
      <c r="DQ16" s="692">
        <v>3969</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123756</v>
      </c>
      <c r="S17" s="684"/>
      <c r="T17" s="684"/>
      <c r="U17" s="684"/>
      <c r="V17" s="684"/>
      <c r="W17" s="684"/>
      <c r="X17" s="684"/>
      <c r="Y17" s="685"/>
      <c r="Z17" s="686">
        <v>0.6</v>
      </c>
      <c r="AA17" s="686"/>
      <c r="AB17" s="686"/>
      <c r="AC17" s="686"/>
      <c r="AD17" s="687">
        <v>123756</v>
      </c>
      <c r="AE17" s="687"/>
      <c r="AF17" s="687"/>
      <c r="AG17" s="687"/>
      <c r="AH17" s="687"/>
      <c r="AI17" s="687"/>
      <c r="AJ17" s="687"/>
      <c r="AK17" s="687"/>
      <c r="AL17" s="688">
        <v>1.4</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301570</v>
      </c>
      <c r="CS17" s="684"/>
      <c r="CT17" s="684"/>
      <c r="CU17" s="684"/>
      <c r="CV17" s="684"/>
      <c r="CW17" s="684"/>
      <c r="CX17" s="684"/>
      <c r="CY17" s="685"/>
      <c r="CZ17" s="686">
        <v>1.6</v>
      </c>
      <c r="DA17" s="686"/>
      <c r="DB17" s="686"/>
      <c r="DC17" s="686"/>
      <c r="DD17" s="692" t="s">
        <v>128</v>
      </c>
      <c r="DE17" s="684"/>
      <c r="DF17" s="684"/>
      <c r="DG17" s="684"/>
      <c r="DH17" s="684"/>
      <c r="DI17" s="684"/>
      <c r="DJ17" s="684"/>
      <c r="DK17" s="684"/>
      <c r="DL17" s="684"/>
      <c r="DM17" s="684"/>
      <c r="DN17" s="684"/>
      <c r="DO17" s="684"/>
      <c r="DP17" s="685"/>
      <c r="DQ17" s="692">
        <v>301570</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26971</v>
      </c>
      <c r="S18" s="684"/>
      <c r="T18" s="684"/>
      <c r="U18" s="684"/>
      <c r="V18" s="684"/>
      <c r="W18" s="684"/>
      <c r="X18" s="684"/>
      <c r="Y18" s="685"/>
      <c r="Z18" s="686">
        <v>0.1</v>
      </c>
      <c r="AA18" s="686"/>
      <c r="AB18" s="686"/>
      <c r="AC18" s="686"/>
      <c r="AD18" s="687">
        <v>26971</v>
      </c>
      <c r="AE18" s="687"/>
      <c r="AF18" s="687"/>
      <c r="AG18" s="687"/>
      <c r="AH18" s="687"/>
      <c r="AI18" s="687"/>
      <c r="AJ18" s="687"/>
      <c r="AK18" s="687"/>
      <c r="AL18" s="688">
        <v>0.3</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272</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136</v>
      </c>
      <c r="DA18" s="686"/>
      <c r="DB18" s="686"/>
      <c r="DC18" s="686"/>
      <c r="DD18" s="692" t="s">
        <v>128</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5578</v>
      </c>
      <c r="S19" s="684"/>
      <c r="T19" s="684"/>
      <c r="U19" s="684"/>
      <c r="V19" s="684"/>
      <c r="W19" s="684"/>
      <c r="X19" s="684"/>
      <c r="Y19" s="685"/>
      <c r="Z19" s="686">
        <v>0</v>
      </c>
      <c r="AA19" s="686"/>
      <c r="AB19" s="686"/>
      <c r="AC19" s="686"/>
      <c r="AD19" s="687">
        <v>5578</v>
      </c>
      <c r="AE19" s="687"/>
      <c r="AF19" s="687"/>
      <c r="AG19" s="687"/>
      <c r="AH19" s="687"/>
      <c r="AI19" s="687"/>
      <c r="AJ19" s="687"/>
      <c r="AK19" s="687"/>
      <c r="AL19" s="688">
        <v>0.1</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136</v>
      </c>
      <c r="DA19" s="686"/>
      <c r="DB19" s="686"/>
      <c r="DC19" s="686"/>
      <c r="DD19" s="692" t="s">
        <v>136</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1156</v>
      </c>
      <c r="S20" s="684"/>
      <c r="T20" s="684"/>
      <c r="U20" s="684"/>
      <c r="V20" s="684"/>
      <c r="W20" s="684"/>
      <c r="X20" s="684"/>
      <c r="Y20" s="685"/>
      <c r="Z20" s="686">
        <v>0</v>
      </c>
      <c r="AA20" s="686"/>
      <c r="AB20" s="686"/>
      <c r="AC20" s="686"/>
      <c r="AD20" s="687">
        <v>1156</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136</v>
      </c>
      <c r="BH20" s="684"/>
      <c r="BI20" s="684"/>
      <c r="BJ20" s="684"/>
      <c r="BK20" s="684"/>
      <c r="BL20" s="684"/>
      <c r="BM20" s="684"/>
      <c r="BN20" s="685"/>
      <c r="BO20" s="686" t="s">
        <v>227</v>
      </c>
      <c r="BP20" s="686"/>
      <c r="BQ20" s="686"/>
      <c r="BR20" s="686"/>
      <c r="BS20" s="692" t="s">
        <v>243</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18531647</v>
      </c>
      <c r="CS20" s="684"/>
      <c r="CT20" s="684"/>
      <c r="CU20" s="684"/>
      <c r="CV20" s="684"/>
      <c r="CW20" s="684"/>
      <c r="CX20" s="684"/>
      <c r="CY20" s="685"/>
      <c r="CZ20" s="686">
        <v>100</v>
      </c>
      <c r="DA20" s="686"/>
      <c r="DB20" s="686"/>
      <c r="DC20" s="686"/>
      <c r="DD20" s="692">
        <v>5059896</v>
      </c>
      <c r="DE20" s="684"/>
      <c r="DF20" s="684"/>
      <c r="DG20" s="684"/>
      <c r="DH20" s="684"/>
      <c r="DI20" s="684"/>
      <c r="DJ20" s="684"/>
      <c r="DK20" s="684"/>
      <c r="DL20" s="684"/>
      <c r="DM20" s="684"/>
      <c r="DN20" s="684"/>
      <c r="DO20" s="684"/>
      <c r="DP20" s="685"/>
      <c r="DQ20" s="692">
        <v>11630731</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90051</v>
      </c>
      <c r="S21" s="684"/>
      <c r="T21" s="684"/>
      <c r="U21" s="684"/>
      <c r="V21" s="684"/>
      <c r="W21" s="684"/>
      <c r="X21" s="684"/>
      <c r="Y21" s="685"/>
      <c r="Z21" s="686">
        <v>0.5</v>
      </c>
      <c r="AA21" s="686"/>
      <c r="AB21" s="686"/>
      <c r="AC21" s="686"/>
      <c r="AD21" s="687">
        <v>90051</v>
      </c>
      <c r="AE21" s="687"/>
      <c r="AF21" s="687"/>
      <c r="AG21" s="687"/>
      <c r="AH21" s="687"/>
      <c r="AI21" s="687"/>
      <c r="AJ21" s="687"/>
      <c r="AK21" s="687"/>
      <c r="AL21" s="688">
        <v>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246</v>
      </c>
      <c r="BH21" s="684"/>
      <c r="BI21" s="684"/>
      <c r="BJ21" s="684"/>
      <c r="BK21" s="684"/>
      <c r="BL21" s="684"/>
      <c r="BM21" s="684"/>
      <c r="BN21" s="685"/>
      <c r="BO21" s="686" t="s">
        <v>128</v>
      </c>
      <c r="BP21" s="686"/>
      <c r="BQ21" s="686"/>
      <c r="BR21" s="686"/>
      <c r="BS21" s="692" t="s">
        <v>246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214562</v>
      </c>
      <c r="S22" s="684"/>
      <c r="T22" s="684"/>
      <c r="U22" s="684"/>
      <c r="V22" s="684"/>
      <c r="W22" s="684"/>
      <c r="X22" s="684"/>
      <c r="Y22" s="685"/>
      <c r="Z22" s="686">
        <v>1.1000000000000001</v>
      </c>
      <c r="AA22" s="686"/>
      <c r="AB22" s="686"/>
      <c r="AC22" s="686"/>
      <c r="AD22" s="687">
        <v>86248</v>
      </c>
      <c r="AE22" s="687"/>
      <c r="AF22" s="687"/>
      <c r="AG22" s="687"/>
      <c r="AH22" s="687"/>
      <c r="AI22" s="687"/>
      <c r="AJ22" s="687"/>
      <c r="AK22" s="687"/>
      <c r="AL22" s="688">
        <v>1</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246</v>
      </c>
      <c r="BP22" s="686"/>
      <c r="BQ22" s="686"/>
      <c r="BR22" s="686"/>
      <c r="BS22" s="692" t="s">
        <v>243</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86248</v>
      </c>
      <c r="S23" s="684"/>
      <c r="T23" s="684"/>
      <c r="U23" s="684"/>
      <c r="V23" s="684"/>
      <c r="W23" s="684"/>
      <c r="X23" s="684"/>
      <c r="Y23" s="685"/>
      <c r="Z23" s="686">
        <v>0.5</v>
      </c>
      <c r="AA23" s="686"/>
      <c r="AB23" s="686"/>
      <c r="AC23" s="686"/>
      <c r="AD23" s="687">
        <v>86248</v>
      </c>
      <c r="AE23" s="687"/>
      <c r="AF23" s="687"/>
      <c r="AG23" s="687"/>
      <c r="AH23" s="687"/>
      <c r="AI23" s="687"/>
      <c r="AJ23" s="687"/>
      <c r="AK23" s="687"/>
      <c r="AL23" s="688">
        <v>1</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227</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128246</v>
      </c>
      <c r="S24" s="684"/>
      <c r="T24" s="684"/>
      <c r="U24" s="684"/>
      <c r="V24" s="684"/>
      <c r="W24" s="684"/>
      <c r="X24" s="684"/>
      <c r="Y24" s="685"/>
      <c r="Z24" s="686">
        <v>0.7</v>
      </c>
      <c r="AA24" s="686"/>
      <c r="AB24" s="686"/>
      <c r="AC24" s="686"/>
      <c r="AD24" s="687" t="s">
        <v>136</v>
      </c>
      <c r="AE24" s="687"/>
      <c r="AF24" s="687"/>
      <c r="AG24" s="687"/>
      <c r="AH24" s="687"/>
      <c r="AI24" s="687"/>
      <c r="AJ24" s="687"/>
      <c r="AK24" s="687"/>
      <c r="AL24" s="688" t="s">
        <v>128</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4949884</v>
      </c>
      <c r="CS24" s="673"/>
      <c r="CT24" s="673"/>
      <c r="CU24" s="673"/>
      <c r="CV24" s="673"/>
      <c r="CW24" s="673"/>
      <c r="CX24" s="673"/>
      <c r="CY24" s="674"/>
      <c r="CZ24" s="677">
        <v>26.7</v>
      </c>
      <c r="DA24" s="678"/>
      <c r="DB24" s="678"/>
      <c r="DC24" s="697"/>
      <c r="DD24" s="722">
        <v>3556601</v>
      </c>
      <c r="DE24" s="673"/>
      <c r="DF24" s="673"/>
      <c r="DG24" s="673"/>
      <c r="DH24" s="673"/>
      <c r="DI24" s="673"/>
      <c r="DJ24" s="673"/>
      <c r="DK24" s="674"/>
      <c r="DL24" s="722">
        <v>3470646</v>
      </c>
      <c r="DM24" s="673"/>
      <c r="DN24" s="673"/>
      <c r="DO24" s="673"/>
      <c r="DP24" s="673"/>
      <c r="DQ24" s="673"/>
      <c r="DR24" s="673"/>
      <c r="DS24" s="673"/>
      <c r="DT24" s="673"/>
      <c r="DU24" s="673"/>
      <c r="DV24" s="674"/>
      <c r="DW24" s="677">
        <v>39.4</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v>68</v>
      </c>
      <c r="S25" s="684"/>
      <c r="T25" s="684"/>
      <c r="U25" s="684"/>
      <c r="V25" s="684"/>
      <c r="W25" s="684"/>
      <c r="X25" s="684"/>
      <c r="Y25" s="685"/>
      <c r="Z25" s="686">
        <v>0</v>
      </c>
      <c r="AA25" s="686"/>
      <c r="AB25" s="686"/>
      <c r="AC25" s="686"/>
      <c r="AD25" s="687" t="s">
        <v>128</v>
      </c>
      <c r="AE25" s="687"/>
      <c r="AF25" s="687"/>
      <c r="AG25" s="687"/>
      <c r="AH25" s="687"/>
      <c r="AI25" s="687"/>
      <c r="AJ25" s="687"/>
      <c r="AK25" s="687"/>
      <c r="AL25" s="688" t="s">
        <v>227</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227</v>
      </c>
      <c r="BP25" s="686"/>
      <c r="BQ25" s="686"/>
      <c r="BR25" s="686"/>
      <c r="BS25" s="692" t="s">
        <v>128</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2703392</v>
      </c>
      <c r="CS25" s="719"/>
      <c r="CT25" s="719"/>
      <c r="CU25" s="719"/>
      <c r="CV25" s="719"/>
      <c r="CW25" s="719"/>
      <c r="CX25" s="719"/>
      <c r="CY25" s="720"/>
      <c r="CZ25" s="688">
        <v>14.6</v>
      </c>
      <c r="DA25" s="717"/>
      <c r="DB25" s="717"/>
      <c r="DC25" s="721"/>
      <c r="DD25" s="692">
        <v>2573489</v>
      </c>
      <c r="DE25" s="719"/>
      <c r="DF25" s="719"/>
      <c r="DG25" s="719"/>
      <c r="DH25" s="719"/>
      <c r="DI25" s="719"/>
      <c r="DJ25" s="719"/>
      <c r="DK25" s="720"/>
      <c r="DL25" s="692">
        <v>2568369</v>
      </c>
      <c r="DM25" s="719"/>
      <c r="DN25" s="719"/>
      <c r="DO25" s="719"/>
      <c r="DP25" s="719"/>
      <c r="DQ25" s="719"/>
      <c r="DR25" s="719"/>
      <c r="DS25" s="719"/>
      <c r="DT25" s="719"/>
      <c r="DU25" s="719"/>
      <c r="DV25" s="720"/>
      <c r="DW25" s="688">
        <v>29.2</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8896839</v>
      </c>
      <c r="S26" s="684"/>
      <c r="T26" s="684"/>
      <c r="U26" s="684"/>
      <c r="V26" s="684"/>
      <c r="W26" s="684"/>
      <c r="X26" s="684"/>
      <c r="Y26" s="685"/>
      <c r="Z26" s="686">
        <v>46.7</v>
      </c>
      <c r="AA26" s="686"/>
      <c r="AB26" s="686"/>
      <c r="AC26" s="686"/>
      <c r="AD26" s="687">
        <v>8768525</v>
      </c>
      <c r="AE26" s="687"/>
      <c r="AF26" s="687"/>
      <c r="AG26" s="687"/>
      <c r="AH26" s="687"/>
      <c r="AI26" s="687"/>
      <c r="AJ26" s="687"/>
      <c r="AK26" s="687"/>
      <c r="AL26" s="688">
        <v>99.7</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246</v>
      </c>
      <c r="BP26" s="686"/>
      <c r="BQ26" s="686"/>
      <c r="BR26" s="686"/>
      <c r="BS26" s="692" t="s">
        <v>128</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1868129</v>
      </c>
      <c r="CS26" s="684"/>
      <c r="CT26" s="684"/>
      <c r="CU26" s="684"/>
      <c r="CV26" s="684"/>
      <c r="CW26" s="684"/>
      <c r="CX26" s="684"/>
      <c r="CY26" s="685"/>
      <c r="CZ26" s="688">
        <v>10.1</v>
      </c>
      <c r="DA26" s="717"/>
      <c r="DB26" s="717"/>
      <c r="DC26" s="721"/>
      <c r="DD26" s="692">
        <v>1743527</v>
      </c>
      <c r="DE26" s="684"/>
      <c r="DF26" s="684"/>
      <c r="DG26" s="684"/>
      <c r="DH26" s="684"/>
      <c r="DI26" s="684"/>
      <c r="DJ26" s="684"/>
      <c r="DK26" s="685"/>
      <c r="DL26" s="692" t="s">
        <v>227</v>
      </c>
      <c r="DM26" s="684"/>
      <c r="DN26" s="684"/>
      <c r="DO26" s="684"/>
      <c r="DP26" s="684"/>
      <c r="DQ26" s="684"/>
      <c r="DR26" s="684"/>
      <c r="DS26" s="684"/>
      <c r="DT26" s="684"/>
      <c r="DU26" s="684"/>
      <c r="DV26" s="685"/>
      <c r="DW26" s="688" t="s">
        <v>246</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v>6461</v>
      </c>
      <c r="S27" s="684"/>
      <c r="T27" s="684"/>
      <c r="U27" s="684"/>
      <c r="V27" s="684"/>
      <c r="W27" s="684"/>
      <c r="X27" s="684"/>
      <c r="Y27" s="685"/>
      <c r="Z27" s="686">
        <v>0</v>
      </c>
      <c r="AA27" s="686"/>
      <c r="AB27" s="686"/>
      <c r="AC27" s="686"/>
      <c r="AD27" s="687">
        <v>6461</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7624977</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1944922</v>
      </c>
      <c r="CS27" s="719"/>
      <c r="CT27" s="719"/>
      <c r="CU27" s="719"/>
      <c r="CV27" s="719"/>
      <c r="CW27" s="719"/>
      <c r="CX27" s="719"/>
      <c r="CY27" s="720"/>
      <c r="CZ27" s="688">
        <v>10.5</v>
      </c>
      <c r="DA27" s="717"/>
      <c r="DB27" s="717"/>
      <c r="DC27" s="721"/>
      <c r="DD27" s="692">
        <v>681542</v>
      </c>
      <c r="DE27" s="719"/>
      <c r="DF27" s="719"/>
      <c r="DG27" s="719"/>
      <c r="DH27" s="719"/>
      <c r="DI27" s="719"/>
      <c r="DJ27" s="719"/>
      <c r="DK27" s="720"/>
      <c r="DL27" s="692">
        <v>600707</v>
      </c>
      <c r="DM27" s="719"/>
      <c r="DN27" s="719"/>
      <c r="DO27" s="719"/>
      <c r="DP27" s="719"/>
      <c r="DQ27" s="719"/>
      <c r="DR27" s="719"/>
      <c r="DS27" s="719"/>
      <c r="DT27" s="719"/>
      <c r="DU27" s="719"/>
      <c r="DV27" s="720"/>
      <c r="DW27" s="688">
        <v>6.8</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20515</v>
      </c>
      <c r="S28" s="684"/>
      <c r="T28" s="684"/>
      <c r="U28" s="684"/>
      <c r="V28" s="684"/>
      <c r="W28" s="684"/>
      <c r="X28" s="684"/>
      <c r="Y28" s="685"/>
      <c r="Z28" s="686">
        <v>0.1</v>
      </c>
      <c r="AA28" s="686"/>
      <c r="AB28" s="686"/>
      <c r="AC28" s="686"/>
      <c r="AD28" s="687" t="s">
        <v>128</v>
      </c>
      <c r="AE28" s="687"/>
      <c r="AF28" s="687"/>
      <c r="AG28" s="687"/>
      <c r="AH28" s="687"/>
      <c r="AI28" s="687"/>
      <c r="AJ28" s="687"/>
      <c r="AK28" s="687"/>
      <c r="AL28" s="688" t="s">
        <v>136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301570</v>
      </c>
      <c r="CS28" s="684"/>
      <c r="CT28" s="684"/>
      <c r="CU28" s="684"/>
      <c r="CV28" s="684"/>
      <c r="CW28" s="684"/>
      <c r="CX28" s="684"/>
      <c r="CY28" s="685"/>
      <c r="CZ28" s="688">
        <v>1.6</v>
      </c>
      <c r="DA28" s="717"/>
      <c r="DB28" s="717"/>
      <c r="DC28" s="721"/>
      <c r="DD28" s="692">
        <v>301570</v>
      </c>
      <c r="DE28" s="684"/>
      <c r="DF28" s="684"/>
      <c r="DG28" s="684"/>
      <c r="DH28" s="684"/>
      <c r="DI28" s="684"/>
      <c r="DJ28" s="684"/>
      <c r="DK28" s="685"/>
      <c r="DL28" s="692">
        <v>301570</v>
      </c>
      <c r="DM28" s="684"/>
      <c r="DN28" s="684"/>
      <c r="DO28" s="684"/>
      <c r="DP28" s="684"/>
      <c r="DQ28" s="684"/>
      <c r="DR28" s="684"/>
      <c r="DS28" s="684"/>
      <c r="DT28" s="684"/>
      <c r="DU28" s="684"/>
      <c r="DV28" s="685"/>
      <c r="DW28" s="688">
        <v>3.4</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221760</v>
      </c>
      <c r="S29" s="684"/>
      <c r="T29" s="684"/>
      <c r="U29" s="684"/>
      <c r="V29" s="684"/>
      <c r="W29" s="684"/>
      <c r="X29" s="684"/>
      <c r="Y29" s="685"/>
      <c r="Z29" s="686">
        <v>1.2</v>
      </c>
      <c r="AA29" s="686"/>
      <c r="AB29" s="686"/>
      <c r="AC29" s="686"/>
      <c r="AD29" s="687">
        <v>15287</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308</v>
      </c>
      <c r="CG29" s="699"/>
      <c r="CH29" s="699"/>
      <c r="CI29" s="699"/>
      <c r="CJ29" s="699"/>
      <c r="CK29" s="699"/>
      <c r="CL29" s="699"/>
      <c r="CM29" s="699"/>
      <c r="CN29" s="699"/>
      <c r="CO29" s="699"/>
      <c r="CP29" s="699"/>
      <c r="CQ29" s="700"/>
      <c r="CR29" s="683">
        <v>301570</v>
      </c>
      <c r="CS29" s="719"/>
      <c r="CT29" s="719"/>
      <c r="CU29" s="719"/>
      <c r="CV29" s="719"/>
      <c r="CW29" s="719"/>
      <c r="CX29" s="719"/>
      <c r="CY29" s="720"/>
      <c r="CZ29" s="688">
        <v>1.6</v>
      </c>
      <c r="DA29" s="717"/>
      <c r="DB29" s="717"/>
      <c r="DC29" s="721"/>
      <c r="DD29" s="692">
        <v>301570</v>
      </c>
      <c r="DE29" s="719"/>
      <c r="DF29" s="719"/>
      <c r="DG29" s="719"/>
      <c r="DH29" s="719"/>
      <c r="DI29" s="719"/>
      <c r="DJ29" s="719"/>
      <c r="DK29" s="720"/>
      <c r="DL29" s="692">
        <v>301570</v>
      </c>
      <c r="DM29" s="719"/>
      <c r="DN29" s="719"/>
      <c r="DO29" s="719"/>
      <c r="DP29" s="719"/>
      <c r="DQ29" s="719"/>
      <c r="DR29" s="719"/>
      <c r="DS29" s="719"/>
      <c r="DT29" s="719"/>
      <c r="DU29" s="719"/>
      <c r="DV29" s="720"/>
      <c r="DW29" s="688">
        <v>3.4</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22419</v>
      </c>
      <c r="S30" s="684"/>
      <c r="T30" s="684"/>
      <c r="U30" s="684"/>
      <c r="V30" s="684"/>
      <c r="W30" s="684"/>
      <c r="X30" s="684"/>
      <c r="Y30" s="685"/>
      <c r="Z30" s="686">
        <v>0.1</v>
      </c>
      <c r="AA30" s="686"/>
      <c r="AB30" s="686"/>
      <c r="AC30" s="686"/>
      <c r="AD30" s="687" t="s">
        <v>227</v>
      </c>
      <c r="AE30" s="687"/>
      <c r="AF30" s="687"/>
      <c r="AG30" s="687"/>
      <c r="AH30" s="687"/>
      <c r="AI30" s="687"/>
      <c r="AJ30" s="687"/>
      <c r="AK30" s="687"/>
      <c r="AL30" s="688" t="s">
        <v>243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281142</v>
      </c>
      <c r="CS30" s="684"/>
      <c r="CT30" s="684"/>
      <c r="CU30" s="684"/>
      <c r="CV30" s="684"/>
      <c r="CW30" s="684"/>
      <c r="CX30" s="684"/>
      <c r="CY30" s="685"/>
      <c r="CZ30" s="688">
        <v>1.5</v>
      </c>
      <c r="DA30" s="717"/>
      <c r="DB30" s="717"/>
      <c r="DC30" s="721"/>
      <c r="DD30" s="692">
        <v>281142</v>
      </c>
      <c r="DE30" s="684"/>
      <c r="DF30" s="684"/>
      <c r="DG30" s="684"/>
      <c r="DH30" s="684"/>
      <c r="DI30" s="684"/>
      <c r="DJ30" s="684"/>
      <c r="DK30" s="685"/>
      <c r="DL30" s="692">
        <v>281142</v>
      </c>
      <c r="DM30" s="684"/>
      <c r="DN30" s="684"/>
      <c r="DO30" s="684"/>
      <c r="DP30" s="684"/>
      <c r="DQ30" s="684"/>
      <c r="DR30" s="684"/>
      <c r="DS30" s="684"/>
      <c r="DT30" s="684"/>
      <c r="DU30" s="684"/>
      <c r="DV30" s="685"/>
      <c r="DW30" s="688">
        <v>3.2</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3088147</v>
      </c>
      <c r="S31" s="684"/>
      <c r="T31" s="684"/>
      <c r="U31" s="684"/>
      <c r="V31" s="684"/>
      <c r="W31" s="684"/>
      <c r="X31" s="684"/>
      <c r="Y31" s="685"/>
      <c r="Z31" s="686">
        <v>16.2</v>
      </c>
      <c r="AA31" s="686"/>
      <c r="AB31" s="686"/>
      <c r="AC31" s="686"/>
      <c r="AD31" s="687" t="s">
        <v>272</v>
      </c>
      <c r="AE31" s="687"/>
      <c r="AF31" s="687"/>
      <c r="AG31" s="687"/>
      <c r="AH31" s="687"/>
      <c r="AI31" s="687"/>
      <c r="AJ31" s="687"/>
      <c r="AK31" s="687"/>
      <c r="AL31" s="688" t="s">
        <v>246</v>
      </c>
      <c r="AM31" s="689"/>
      <c r="AN31" s="689"/>
      <c r="AO31" s="690"/>
      <c r="AP31" s="740" t="s">
        <v>314</v>
      </c>
      <c r="AQ31" s="741"/>
      <c r="AR31" s="741"/>
      <c r="AS31" s="741"/>
      <c r="AT31" s="746" t="s">
        <v>315</v>
      </c>
      <c r="AU31" s="231"/>
      <c r="AV31" s="231"/>
      <c r="AW31" s="231"/>
      <c r="AX31" s="669" t="s">
        <v>185</v>
      </c>
      <c r="AY31" s="670"/>
      <c r="AZ31" s="670"/>
      <c r="BA31" s="670"/>
      <c r="BB31" s="670"/>
      <c r="BC31" s="670"/>
      <c r="BD31" s="670"/>
      <c r="BE31" s="670"/>
      <c r="BF31" s="671"/>
      <c r="BG31" s="751">
        <v>99.4</v>
      </c>
      <c r="BH31" s="738"/>
      <c r="BI31" s="738"/>
      <c r="BJ31" s="738"/>
      <c r="BK31" s="738"/>
      <c r="BL31" s="738"/>
      <c r="BM31" s="678">
        <v>97.8</v>
      </c>
      <c r="BN31" s="738"/>
      <c r="BO31" s="738"/>
      <c r="BP31" s="738"/>
      <c r="BQ31" s="739"/>
      <c r="BR31" s="751">
        <v>99.5</v>
      </c>
      <c r="BS31" s="738"/>
      <c r="BT31" s="738"/>
      <c r="BU31" s="738"/>
      <c r="BV31" s="738"/>
      <c r="BW31" s="738"/>
      <c r="BX31" s="678">
        <v>97.4</v>
      </c>
      <c r="BY31" s="738"/>
      <c r="BZ31" s="738"/>
      <c r="CA31" s="738"/>
      <c r="CB31" s="739"/>
      <c r="CD31" s="725"/>
      <c r="CE31" s="726"/>
      <c r="CF31" s="698" t="s">
        <v>316</v>
      </c>
      <c r="CG31" s="699"/>
      <c r="CH31" s="699"/>
      <c r="CI31" s="699"/>
      <c r="CJ31" s="699"/>
      <c r="CK31" s="699"/>
      <c r="CL31" s="699"/>
      <c r="CM31" s="699"/>
      <c r="CN31" s="699"/>
      <c r="CO31" s="699"/>
      <c r="CP31" s="699"/>
      <c r="CQ31" s="700"/>
      <c r="CR31" s="683">
        <v>20428</v>
      </c>
      <c r="CS31" s="719"/>
      <c r="CT31" s="719"/>
      <c r="CU31" s="719"/>
      <c r="CV31" s="719"/>
      <c r="CW31" s="719"/>
      <c r="CX31" s="719"/>
      <c r="CY31" s="720"/>
      <c r="CZ31" s="688">
        <v>0.1</v>
      </c>
      <c r="DA31" s="717"/>
      <c r="DB31" s="717"/>
      <c r="DC31" s="721"/>
      <c r="DD31" s="692">
        <v>20428</v>
      </c>
      <c r="DE31" s="719"/>
      <c r="DF31" s="719"/>
      <c r="DG31" s="719"/>
      <c r="DH31" s="719"/>
      <c r="DI31" s="719"/>
      <c r="DJ31" s="719"/>
      <c r="DK31" s="720"/>
      <c r="DL31" s="692">
        <v>20428</v>
      </c>
      <c r="DM31" s="719"/>
      <c r="DN31" s="719"/>
      <c r="DO31" s="719"/>
      <c r="DP31" s="719"/>
      <c r="DQ31" s="719"/>
      <c r="DR31" s="719"/>
      <c r="DS31" s="719"/>
      <c r="DT31" s="719"/>
      <c r="DU31" s="719"/>
      <c r="DV31" s="720"/>
      <c r="DW31" s="688">
        <v>0.2</v>
      </c>
      <c r="DX31" s="717"/>
      <c r="DY31" s="717"/>
      <c r="DZ31" s="717"/>
      <c r="EA31" s="717"/>
      <c r="EB31" s="717"/>
      <c r="EC31" s="718"/>
    </row>
    <row r="32" spans="2:133" ht="11.25" customHeight="1" x14ac:dyDescent="0.15">
      <c r="B32" s="729" t="s">
        <v>317</v>
      </c>
      <c r="C32" s="730"/>
      <c r="D32" s="730"/>
      <c r="E32" s="730"/>
      <c r="F32" s="730"/>
      <c r="G32" s="730"/>
      <c r="H32" s="730"/>
      <c r="I32" s="730"/>
      <c r="J32" s="730"/>
      <c r="K32" s="730"/>
      <c r="L32" s="730"/>
      <c r="M32" s="730"/>
      <c r="N32" s="730"/>
      <c r="O32" s="730"/>
      <c r="P32" s="730"/>
      <c r="Q32" s="731"/>
      <c r="R32" s="683">
        <v>8010</v>
      </c>
      <c r="S32" s="684"/>
      <c r="T32" s="684"/>
      <c r="U32" s="684"/>
      <c r="V32" s="684"/>
      <c r="W32" s="684"/>
      <c r="X32" s="684"/>
      <c r="Y32" s="685"/>
      <c r="Z32" s="686">
        <v>0</v>
      </c>
      <c r="AA32" s="686"/>
      <c r="AB32" s="686"/>
      <c r="AC32" s="686"/>
      <c r="AD32" s="687">
        <v>8010</v>
      </c>
      <c r="AE32" s="687"/>
      <c r="AF32" s="687"/>
      <c r="AG32" s="687"/>
      <c r="AH32" s="687"/>
      <c r="AI32" s="687"/>
      <c r="AJ32" s="687"/>
      <c r="AK32" s="687"/>
      <c r="AL32" s="688">
        <v>0.1</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98.9</v>
      </c>
      <c r="BH32" s="719"/>
      <c r="BI32" s="719"/>
      <c r="BJ32" s="719"/>
      <c r="BK32" s="719"/>
      <c r="BL32" s="719"/>
      <c r="BM32" s="689">
        <v>96.8</v>
      </c>
      <c r="BN32" s="749"/>
      <c r="BO32" s="749"/>
      <c r="BP32" s="749"/>
      <c r="BQ32" s="750"/>
      <c r="BR32" s="752">
        <v>99.2</v>
      </c>
      <c r="BS32" s="719"/>
      <c r="BT32" s="719"/>
      <c r="BU32" s="719"/>
      <c r="BV32" s="719"/>
      <c r="BW32" s="719"/>
      <c r="BX32" s="689">
        <v>96.5</v>
      </c>
      <c r="BY32" s="749"/>
      <c r="BZ32" s="749"/>
      <c r="CA32" s="749"/>
      <c r="CB32" s="750"/>
      <c r="CD32" s="727"/>
      <c r="CE32" s="728"/>
      <c r="CF32" s="698" t="s">
        <v>320</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227</v>
      </c>
      <c r="DA32" s="717"/>
      <c r="DB32" s="717"/>
      <c r="DC32" s="721"/>
      <c r="DD32" s="692" t="s">
        <v>128</v>
      </c>
      <c r="DE32" s="684"/>
      <c r="DF32" s="684"/>
      <c r="DG32" s="684"/>
      <c r="DH32" s="684"/>
      <c r="DI32" s="684"/>
      <c r="DJ32" s="684"/>
      <c r="DK32" s="685"/>
      <c r="DL32" s="692" t="s">
        <v>136</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1840407</v>
      </c>
      <c r="S33" s="684"/>
      <c r="T33" s="684"/>
      <c r="U33" s="684"/>
      <c r="V33" s="684"/>
      <c r="W33" s="684"/>
      <c r="X33" s="684"/>
      <c r="Y33" s="685"/>
      <c r="Z33" s="686">
        <v>9.6999999999999993</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99.6</v>
      </c>
      <c r="BH33" s="754"/>
      <c r="BI33" s="754"/>
      <c r="BJ33" s="754"/>
      <c r="BK33" s="754"/>
      <c r="BL33" s="754"/>
      <c r="BM33" s="755">
        <v>98.1</v>
      </c>
      <c r="BN33" s="754"/>
      <c r="BO33" s="754"/>
      <c r="BP33" s="754"/>
      <c r="BQ33" s="756"/>
      <c r="BR33" s="753">
        <v>99.6</v>
      </c>
      <c r="BS33" s="754"/>
      <c r="BT33" s="754"/>
      <c r="BU33" s="754"/>
      <c r="BV33" s="754"/>
      <c r="BW33" s="754"/>
      <c r="BX33" s="755">
        <v>97.7</v>
      </c>
      <c r="BY33" s="754"/>
      <c r="BZ33" s="754"/>
      <c r="CA33" s="754"/>
      <c r="CB33" s="756"/>
      <c r="CD33" s="698" t="s">
        <v>323</v>
      </c>
      <c r="CE33" s="699"/>
      <c r="CF33" s="699"/>
      <c r="CG33" s="699"/>
      <c r="CH33" s="699"/>
      <c r="CI33" s="699"/>
      <c r="CJ33" s="699"/>
      <c r="CK33" s="699"/>
      <c r="CL33" s="699"/>
      <c r="CM33" s="699"/>
      <c r="CN33" s="699"/>
      <c r="CO33" s="699"/>
      <c r="CP33" s="699"/>
      <c r="CQ33" s="700"/>
      <c r="CR33" s="683">
        <v>8517898</v>
      </c>
      <c r="CS33" s="719"/>
      <c r="CT33" s="719"/>
      <c r="CU33" s="719"/>
      <c r="CV33" s="719"/>
      <c r="CW33" s="719"/>
      <c r="CX33" s="719"/>
      <c r="CY33" s="720"/>
      <c r="CZ33" s="688">
        <v>46</v>
      </c>
      <c r="DA33" s="717"/>
      <c r="DB33" s="717"/>
      <c r="DC33" s="721"/>
      <c r="DD33" s="692">
        <v>6858907</v>
      </c>
      <c r="DE33" s="719"/>
      <c r="DF33" s="719"/>
      <c r="DG33" s="719"/>
      <c r="DH33" s="719"/>
      <c r="DI33" s="719"/>
      <c r="DJ33" s="719"/>
      <c r="DK33" s="720"/>
      <c r="DL33" s="692">
        <v>4214027</v>
      </c>
      <c r="DM33" s="719"/>
      <c r="DN33" s="719"/>
      <c r="DO33" s="719"/>
      <c r="DP33" s="719"/>
      <c r="DQ33" s="719"/>
      <c r="DR33" s="719"/>
      <c r="DS33" s="719"/>
      <c r="DT33" s="719"/>
      <c r="DU33" s="719"/>
      <c r="DV33" s="720"/>
      <c r="DW33" s="688">
        <v>47.8</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31877</v>
      </c>
      <c r="S34" s="684"/>
      <c r="T34" s="684"/>
      <c r="U34" s="684"/>
      <c r="V34" s="684"/>
      <c r="W34" s="684"/>
      <c r="X34" s="684"/>
      <c r="Y34" s="685"/>
      <c r="Z34" s="686">
        <v>0.2</v>
      </c>
      <c r="AA34" s="686"/>
      <c r="AB34" s="686"/>
      <c r="AC34" s="686"/>
      <c r="AD34" s="687" t="s">
        <v>128</v>
      </c>
      <c r="AE34" s="687"/>
      <c r="AF34" s="687"/>
      <c r="AG34" s="687"/>
      <c r="AH34" s="687"/>
      <c r="AI34" s="687"/>
      <c r="AJ34" s="687"/>
      <c r="AK34" s="687"/>
      <c r="AL34" s="688" t="s">
        <v>227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3425756</v>
      </c>
      <c r="CS34" s="684"/>
      <c r="CT34" s="684"/>
      <c r="CU34" s="684"/>
      <c r="CV34" s="684"/>
      <c r="CW34" s="684"/>
      <c r="CX34" s="684"/>
      <c r="CY34" s="685"/>
      <c r="CZ34" s="688">
        <v>18.5</v>
      </c>
      <c r="DA34" s="717"/>
      <c r="DB34" s="717"/>
      <c r="DC34" s="721"/>
      <c r="DD34" s="692">
        <v>2468425</v>
      </c>
      <c r="DE34" s="684"/>
      <c r="DF34" s="684"/>
      <c r="DG34" s="684"/>
      <c r="DH34" s="684"/>
      <c r="DI34" s="684"/>
      <c r="DJ34" s="684"/>
      <c r="DK34" s="685"/>
      <c r="DL34" s="692">
        <v>1574739</v>
      </c>
      <c r="DM34" s="684"/>
      <c r="DN34" s="684"/>
      <c r="DO34" s="684"/>
      <c r="DP34" s="684"/>
      <c r="DQ34" s="684"/>
      <c r="DR34" s="684"/>
      <c r="DS34" s="684"/>
      <c r="DT34" s="684"/>
      <c r="DU34" s="684"/>
      <c r="DV34" s="685"/>
      <c r="DW34" s="688">
        <v>17.899999999999999</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34493</v>
      </c>
      <c r="S35" s="684"/>
      <c r="T35" s="684"/>
      <c r="U35" s="684"/>
      <c r="V35" s="684"/>
      <c r="W35" s="684"/>
      <c r="X35" s="684"/>
      <c r="Y35" s="685"/>
      <c r="Z35" s="686">
        <v>0.2</v>
      </c>
      <c r="AA35" s="686"/>
      <c r="AB35" s="686"/>
      <c r="AC35" s="686"/>
      <c r="AD35" s="687" t="s">
        <v>128</v>
      </c>
      <c r="AE35" s="687"/>
      <c r="AF35" s="687"/>
      <c r="AG35" s="687"/>
      <c r="AH35" s="687"/>
      <c r="AI35" s="687"/>
      <c r="AJ35" s="687"/>
      <c r="AK35" s="687"/>
      <c r="AL35" s="688" t="s">
        <v>128</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217538</v>
      </c>
      <c r="CS35" s="719"/>
      <c r="CT35" s="719"/>
      <c r="CU35" s="719"/>
      <c r="CV35" s="719"/>
      <c r="CW35" s="719"/>
      <c r="CX35" s="719"/>
      <c r="CY35" s="720"/>
      <c r="CZ35" s="688">
        <v>1.2</v>
      </c>
      <c r="DA35" s="717"/>
      <c r="DB35" s="717"/>
      <c r="DC35" s="721"/>
      <c r="DD35" s="692">
        <v>177194</v>
      </c>
      <c r="DE35" s="719"/>
      <c r="DF35" s="719"/>
      <c r="DG35" s="719"/>
      <c r="DH35" s="719"/>
      <c r="DI35" s="719"/>
      <c r="DJ35" s="719"/>
      <c r="DK35" s="720"/>
      <c r="DL35" s="692">
        <v>132249</v>
      </c>
      <c r="DM35" s="719"/>
      <c r="DN35" s="719"/>
      <c r="DO35" s="719"/>
      <c r="DP35" s="719"/>
      <c r="DQ35" s="719"/>
      <c r="DR35" s="719"/>
      <c r="DS35" s="719"/>
      <c r="DT35" s="719"/>
      <c r="DU35" s="719"/>
      <c r="DV35" s="720"/>
      <c r="DW35" s="688">
        <v>1.5</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2181843</v>
      </c>
      <c r="S36" s="684"/>
      <c r="T36" s="684"/>
      <c r="U36" s="684"/>
      <c r="V36" s="684"/>
      <c r="W36" s="684"/>
      <c r="X36" s="684"/>
      <c r="Y36" s="685"/>
      <c r="Z36" s="686">
        <v>11.4</v>
      </c>
      <c r="AA36" s="686"/>
      <c r="AB36" s="686"/>
      <c r="AC36" s="686"/>
      <c r="AD36" s="687" t="s">
        <v>243</v>
      </c>
      <c r="AE36" s="687"/>
      <c r="AF36" s="687"/>
      <c r="AG36" s="687"/>
      <c r="AH36" s="687"/>
      <c r="AI36" s="687"/>
      <c r="AJ36" s="687"/>
      <c r="AK36" s="687"/>
      <c r="AL36" s="688" t="s">
        <v>128</v>
      </c>
      <c r="AM36" s="689"/>
      <c r="AN36" s="689"/>
      <c r="AO36" s="690"/>
      <c r="AP36" s="235"/>
      <c r="AQ36" s="757" t="s">
        <v>331</v>
      </c>
      <c r="AR36" s="758"/>
      <c r="AS36" s="758"/>
      <c r="AT36" s="758"/>
      <c r="AU36" s="758"/>
      <c r="AV36" s="758"/>
      <c r="AW36" s="758"/>
      <c r="AX36" s="758"/>
      <c r="AY36" s="759"/>
      <c r="AZ36" s="672">
        <v>3144945</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68785</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3740353</v>
      </c>
      <c r="CS36" s="684"/>
      <c r="CT36" s="684"/>
      <c r="CU36" s="684"/>
      <c r="CV36" s="684"/>
      <c r="CW36" s="684"/>
      <c r="CX36" s="684"/>
      <c r="CY36" s="685"/>
      <c r="CZ36" s="688">
        <v>20.2</v>
      </c>
      <c r="DA36" s="717"/>
      <c r="DB36" s="717"/>
      <c r="DC36" s="721"/>
      <c r="DD36" s="692">
        <v>3376642</v>
      </c>
      <c r="DE36" s="684"/>
      <c r="DF36" s="684"/>
      <c r="DG36" s="684"/>
      <c r="DH36" s="684"/>
      <c r="DI36" s="684"/>
      <c r="DJ36" s="684"/>
      <c r="DK36" s="685"/>
      <c r="DL36" s="692">
        <v>1855584</v>
      </c>
      <c r="DM36" s="684"/>
      <c r="DN36" s="684"/>
      <c r="DO36" s="684"/>
      <c r="DP36" s="684"/>
      <c r="DQ36" s="684"/>
      <c r="DR36" s="684"/>
      <c r="DS36" s="684"/>
      <c r="DT36" s="684"/>
      <c r="DU36" s="684"/>
      <c r="DV36" s="685"/>
      <c r="DW36" s="688">
        <v>21.1</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543354</v>
      </c>
      <c r="S37" s="684"/>
      <c r="T37" s="684"/>
      <c r="U37" s="684"/>
      <c r="V37" s="684"/>
      <c r="W37" s="684"/>
      <c r="X37" s="684"/>
      <c r="Y37" s="685"/>
      <c r="Z37" s="686">
        <v>2.8</v>
      </c>
      <c r="AA37" s="686"/>
      <c r="AB37" s="686"/>
      <c r="AC37" s="686"/>
      <c r="AD37" s="687" t="s">
        <v>128</v>
      </c>
      <c r="AE37" s="687"/>
      <c r="AF37" s="687"/>
      <c r="AG37" s="687"/>
      <c r="AH37" s="687"/>
      <c r="AI37" s="687"/>
      <c r="AJ37" s="687"/>
      <c r="AK37" s="687"/>
      <c r="AL37" s="688" t="s">
        <v>128</v>
      </c>
      <c r="AM37" s="689"/>
      <c r="AN37" s="689"/>
      <c r="AO37" s="690"/>
      <c r="AQ37" s="761" t="s">
        <v>335</v>
      </c>
      <c r="AR37" s="762"/>
      <c r="AS37" s="762"/>
      <c r="AT37" s="762"/>
      <c r="AU37" s="762"/>
      <c r="AV37" s="762"/>
      <c r="AW37" s="762"/>
      <c r="AX37" s="762"/>
      <c r="AY37" s="763"/>
      <c r="AZ37" s="683">
        <v>1134248</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37900</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747094</v>
      </c>
      <c r="CS37" s="719"/>
      <c r="CT37" s="719"/>
      <c r="CU37" s="719"/>
      <c r="CV37" s="719"/>
      <c r="CW37" s="719"/>
      <c r="CX37" s="719"/>
      <c r="CY37" s="720"/>
      <c r="CZ37" s="688">
        <v>4</v>
      </c>
      <c r="DA37" s="717"/>
      <c r="DB37" s="717"/>
      <c r="DC37" s="721"/>
      <c r="DD37" s="692">
        <v>744241</v>
      </c>
      <c r="DE37" s="719"/>
      <c r="DF37" s="719"/>
      <c r="DG37" s="719"/>
      <c r="DH37" s="719"/>
      <c r="DI37" s="719"/>
      <c r="DJ37" s="719"/>
      <c r="DK37" s="720"/>
      <c r="DL37" s="692">
        <v>744241</v>
      </c>
      <c r="DM37" s="719"/>
      <c r="DN37" s="719"/>
      <c r="DO37" s="719"/>
      <c r="DP37" s="719"/>
      <c r="DQ37" s="719"/>
      <c r="DR37" s="719"/>
      <c r="DS37" s="719"/>
      <c r="DT37" s="719"/>
      <c r="DU37" s="719"/>
      <c r="DV37" s="720"/>
      <c r="DW37" s="688">
        <v>8.4</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433064</v>
      </c>
      <c r="S38" s="684"/>
      <c r="T38" s="684"/>
      <c r="U38" s="684"/>
      <c r="V38" s="684"/>
      <c r="W38" s="684"/>
      <c r="X38" s="684"/>
      <c r="Y38" s="685"/>
      <c r="Z38" s="686">
        <v>2.2999999999999998</v>
      </c>
      <c r="AA38" s="686"/>
      <c r="AB38" s="686"/>
      <c r="AC38" s="686"/>
      <c r="AD38" s="687">
        <v>12</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825090</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4619</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950425</v>
      </c>
      <c r="CS38" s="684"/>
      <c r="CT38" s="684"/>
      <c r="CU38" s="684"/>
      <c r="CV38" s="684"/>
      <c r="CW38" s="684"/>
      <c r="CX38" s="684"/>
      <c r="CY38" s="685"/>
      <c r="CZ38" s="688">
        <v>5.0999999999999996</v>
      </c>
      <c r="DA38" s="717"/>
      <c r="DB38" s="717"/>
      <c r="DC38" s="721"/>
      <c r="DD38" s="692">
        <v>762834</v>
      </c>
      <c r="DE38" s="684"/>
      <c r="DF38" s="684"/>
      <c r="DG38" s="684"/>
      <c r="DH38" s="684"/>
      <c r="DI38" s="684"/>
      <c r="DJ38" s="684"/>
      <c r="DK38" s="685"/>
      <c r="DL38" s="692">
        <v>651455</v>
      </c>
      <c r="DM38" s="684"/>
      <c r="DN38" s="684"/>
      <c r="DO38" s="684"/>
      <c r="DP38" s="684"/>
      <c r="DQ38" s="684"/>
      <c r="DR38" s="684"/>
      <c r="DS38" s="684"/>
      <c r="DT38" s="684"/>
      <c r="DU38" s="684"/>
      <c r="DV38" s="685"/>
      <c r="DW38" s="688">
        <v>7.4</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1740116</v>
      </c>
      <c r="S39" s="684"/>
      <c r="T39" s="684"/>
      <c r="U39" s="684"/>
      <c r="V39" s="684"/>
      <c r="W39" s="684"/>
      <c r="X39" s="684"/>
      <c r="Y39" s="685"/>
      <c r="Z39" s="686">
        <v>9.1</v>
      </c>
      <c r="AA39" s="686"/>
      <c r="AB39" s="686"/>
      <c r="AC39" s="686"/>
      <c r="AD39" s="687" t="s">
        <v>128</v>
      </c>
      <c r="AE39" s="687"/>
      <c r="AF39" s="687"/>
      <c r="AG39" s="687"/>
      <c r="AH39" s="687"/>
      <c r="AI39" s="687"/>
      <c r="AJ39" s="687"/>
      <c r="AK39" s="687"/>
      <c r="AL39" s="688" t="s">
        <v>128</v>
      </c>
      <c r="AM39" s="689"/>
      <c r="AN39" s="689"/>
      <c r="AO39" s="690"/>
      <c r="AQ39" s="761" t="s">
        <v>343</v>
      </c>
      <c r="AR39" s="762"/>
      <c r="AS39" s="762"/>
      <c r="AT39" s="762"/>
      <c r="AU39" s="762"/>
      <c r="AV39" s="762"/>
      <c r="AW39" s="762"/>
      <c r="AX39" s="762"/>
      <c r="AY39" s="763"/>
      <c r="AZ39" s="683">
        <v>232682</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7680</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72396</v>
      </c>
      <c r="CS39" s="719"/>
      <c r="CT39" s="719"/>
      <c r="CU39" s="719"/>
      <c r="CV39" s="719"/>
      <c r="CW39" s="719"/>
      <c r="CX39" s="719"/>
      <c r="CY39" s="720"/>
      <c r="CZ39" s="688">
        <v>0.4</v>
      </c>
      <c r="DA39" s="717"/>
      <c r="DB39" s="717"/>
      <c r="DC39" s="721"/>
      <c r="DD39" s="692" t="s">
        <v>136</v>
      </c>
      <c r="DE39" s="719"/>
      <c r="DF39" s="719"/>
      <c r="DG39" s="719"/>
      <c r="DH39" s="719"/>
      <c r="DI39" s="719"/>
      <c r="DJ39" s="719"/>
      <c r="DK39" s="720"/>
      <c r="DL39" s="692" t="s">
        <v>128</v>
      </c>
      <c r="DM39" s="719"/>
      <c r="DN39" s="719"/>
      <c r="DO39" s="719"/>
      <c r="DP39" s="719"/>
      <c r="DQ39" s="719"/>
      <c r="DR39" s="719"/>
      <c r="DS39" s="719"/>
      <c r="DT39" s="719"/>
      <c r="DU39" s="719"/>
      <c r="DV39" s="720"/>
      <c r="DW39" s="688" t="s">
        <v>246</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246</v>
      </c>
      <c r="AA40" s="686"/>
      <c r="AB40" s="686"/>
      <c r="AC40" s="686"/>
      <c r="AD40" s="687" t="s">
        <v>243</v>
      </c>
      <c r="AE40" s="687"/>
      <c r="AF40" s="687"/>
      <c r="AG40" s="687"/>
      <c r="AH40" s="687"/>
      <c r="AI40" s="687"/>
      <c r="AJ40" s="687"/>
      <c r="AK40" s="687"/>
      <c r="AL40" s="688" t="s">
        <v>227</v>
      </c>
      <c r="AM40" s="689"/>
      <c r="AN40" s="689"/>
      <c r="AO40" s="690"/>
      <c r="AQ40" s="761" t="s">
        <v>347</v>
      </c>
      <c r="AR40" s="762"/>
      <c r="AS40" s="762"/>
      <c r="AT40" s="762"/>
      <c r="AU40" s="762"/>
      <c r="AV40" s="762"/>
      <c r="AW40" s="762"/>
      <c r="AX40" s="762"/>
      <c r="AY40" s="763"/>
      <c r="AZ40" s="683">
        <v>25780</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111</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111430</v>
      </c>
      <c r="CS40" s="684"/>
      <c r="CT40" s="684"/>
      <c r="CU40" s="684"/>
      <c r="CV40" s="684"/>
      <c r="CW40" s="684"/>
      <c r="CX40" s="684"/>
      <c r="CY40" s="685"/>
      <c r="CZ40" s="688">
        <v>0.6</v>
      </c>
      <c r="DA40" s="717"/>
      <c r="DB40" s="717"/>
      <c r="DC40" s="721"/>
      <c r="DD40" s="692">
        <v>73812</v>
      </c>
      <c r="DE40" s="684"/>
      <c r="DF40" s="684"/>
      <c r="DG40" s="684"/>
      <c r="DH40" s="684"/>
      <c r="DI40" s="684"/>
      <c r="DJ40" s="684"/>
      <c r="DK40" s="685"/>
      <c r="DL40" s="692" t="s">
        <v>128</v>
      </c>
      <c r="DM40" s="684"/>
      <c r="DN40" s="684"/>
      <c r="DO40" s="684"/>
      <c r="DP40" s="684"/>
      <c r="DQ40" s="684"/>
      <c r="DR40" s="684"/>
      <c r="DS40" s="684"/>
      <c r="DT40" s="684"/>
      <c r="DU40" s="684"/>
      <c r="DV40" s="685"/>
      <c r="DW40" s="688" t="s">
        <v>246</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12316</v>
      </c>
      <c r="S41" s="684"/>
      <c r="T41" s="684"/>
      <c r="U41" s="684"/>
      <c r="V41" s="684"/>
      <c r="W41" s="684"/>
      <c r="X41" s="684"/>
      <c r="Y41" s="685"/>
      <c r="Z41" s="686">
        <v>0.1</v>
      </c>
      <c r="AA41" s="686"/>
      <c r="AB41" s="686"/>
      <c r="AC41" s="686"/>
      <c r="AD41" s="687" t="s">
        <v>136</v>
      </c>
      <c r="AE41" s="687"/>
      <c r="AF41" s="687"/>
      <c r="AG41" s="687"/>
      <c r="AH41" s="687"/>
      <c r="AI41" s="687"/>
      <c r="AJ41" s="687"/>
      <c r="AK41" s="687"/>
      <c r="AL41" s="688" t="s">
        <v>128</v>
      </c>
      <c r="AM41" s="689"/>
      <c r="AN41" s="689"/>
      <c r="AO41" s="690"/>
      <c r="AQ41" s="761" t="s">
        <v>352</v>
      </c>
      <c r="AR41" s="762"/>
      <c r="AS41" s="762"/>
      <c r="AT41" s="762"/>
      <c r="AU41" s="762"/>
      <c r="AV41" s="762"/>
      <c r="AW41" s="762"/>
      <c r="AX41" s="762"/>
      <c r="AY41" s="763"/>
      <c r="AZ41" s="683">
        <v>185058</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128</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355</v>
      </c>
      <c r="C42" s="734"/>
      <c r="D42" s="734"/>
      <c r="E42" s="734"/>
      <c r="F42" s="734"/>
      <c r="G42" s="734"/>
      <c r="H42" s="734"/>
      <c r="I42" s="734"/>
      <c r="J42" s="734"/>
      <c r="K42" s="734"/>
      <c r="L42" s="734"/>
      <c r="M42" s="734"/>
      <c r="N42" s="734"/>
      <c r="O42" s="734"/>
      <c r="P42" s="734"/>
      <c r="Q42" s="735"/>
      <c r="R42" s="768">
        <v>19069305</v>
      </c>
      <c r="S42" s="769"/>
      <c r="T42" s="769"/>
      <c r="U42" s="769"/>
      <c r="V42" s="769"/>
      <c r="W42" s="769"/>
      <c r="X42" s="769"/>
      <c r="Y42" s="777"/>
      <c r="Z42" s="778">
        <v>100</v>
      </c>
      <c r="AA42" s="778"/>
      <c r="AB42" s="778"/>
      <c r="AC42" s="778"/>
      <c r="AD42" s="779">
        <v>8798295</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742087</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337</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5063865</v>
      </c>
      <c r="CS42" s="684"/>
      <c r="CT42" s="684"/>
      <c r="CU42" s="684"/>
      <c r="CV42" s="684"/>
      <c r="CW42" s="684"/>
      <c r="CX42" s="684"/>
      <c r="CY42" s="685"/>
      <c r="CZ42" s="688">
        <v>27.3</v>
      </c>
      <c r="DA42" s="689"/>
      <c r="DB42" s="689"/>
      <c r="DC42" s="701"/>
      <c r="DD42" s="692">
        <v>1215223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84782</v>
      </c>
      <c r="CS43" s="719"/>
      <c r="CT43" s="719"/>
      <c r="CU43" s="719"/>
      <c r="CV43" s="719"/>
      <c r="CW43" s="719"/>
      <c r="CX43" s="719"/>
      <c r="CY43" s="720"/>
      <c r="CZ43" s="688">
        <v>0.5</v>
      </c>
      <c r="DA43" s="717"/>
      <c r="DB43" s="717"/>
      <c r="DC43" s="721"/>
      <c r="DD43" s="692">
        <v>84782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5059896</v>
      </c>
      <c r="CS44" s="684"/>
      <c r="CT44" s="684"/>
      <c r="CU44" s="684"/>
      <c r="CV44" s="684"/>
      <c r="CW44" s="684"/>
      <c r="CX44" s="684"/>
      <c r="CY44" s="685"/>
      <c r="CZ44" s="688">
        <v>27.3</v>
      </c>
      <c r="DA44" s="689"/>
      <c r="DB44" s="689"/>
      <c r="DC44" s="701"/>
      <c r="DD44" s="692">
        <v>1211254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1901593</v>
      </c>
      <c r="CS45" s="719"/>
      <c r="CT45" s="719"/>
      <c r="CU45" s="719"/>
      <c r="CV45" s="719"/>
      <c r="CW45" s="719"/>
      <c r="CX45" s="719"/>
      <c r="CY45" s="720"/>
      <c r="CZ45" s="688">
        <v>10.3</v>
      </c>
      <c r="DA45" s="717"/>
      <c r="DB45" s="717"/>
      <c r="DC45" s="721"/>
      <c r="DD45" s="692">
        <v>114606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3012356</v>
      </c>
      <c r="CS46" s="684"/>
      <c r="CT46" s="684"/>
      <c r="CU46" s="684"/>
      <c r="CV46" s="684"/>
      <c r="CW46" s="684"/>
      <c r="CX46" s="684"/>
      <c r="CY46" s="685"/>
      <c r="CZ46" s="688">
        <v>16.3</v>
      </c>
      <c r="DA46" s="689"/>
      <c r="DB46" s="689"/>
      <c r="DC46" s="701"/>
      <c r="DD46" s="692">
        <v>950991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3969</v>
      </c>
      <c r="CS47" s="719"/>
      <c r="CT47" s="719"/>
      <c r="CU47" s="719"/>
      <c r="CV47" s="719"/>
      <c r="CW47" s="719"/>
      <c r="CX47" s="719"/>
      <c r="CY47" s="720"/>
      <c r="CZ47" s="688">
        <v>0</v>
      </c>
      <c r="DA47" s="717"/>
      <c r="DB47" s="717"/>
      <c r="DC47" s="721"/>
      <c r="DD47" s="692">
        <v>3969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368</v>
      </c>
      <c r="CE49" s="734"/>
      <c r="CF49" s="734"/>
      <c r="CG49" s="734"/>
      <c r="CH49" s="734"/>
      <c r="CI49" s="734"/>
      <c r="CJ49" s="734"/>
      <c r="CK49" s="734"/>
      <c r="CL49" s="734"/>
      <c r="CM49" s="734"/>
      <c r="CN49" s="734"/>
      <c r="CO49" s="734"/>
      <c r="CP49" s="734"/>
      <c r="CQ49" s="735"/>
      <c r="CR49" s="768">
        <v>18531647</v>
      </c>
      <c r="CS49" s="754"/>
      <c r="CT49" s="754"/>
      <c r="CU49" s="754"/>
      <c r="CV49" s="754"/>
      <c r="CW49" s="754"/>
      <c r="CX49" s="754"/>
      <c r="CY49" s="785"/>
      <c r="CZ49" s="780">
        <v>100</v>
      </c>
      <c r="DA49" s="786"/>
      <c r="DB49" s="786"/>
      <c r="DC49" s="787"/>
      <c r="DD49" s="788">
        <v>11630731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gJRviGV9SytULpddqArYhKXnhLqhgC/Oy4EjWl7+p+VktBjUisxVL4MF/SyHoqV5mpfmIsDHL5A9HbxLxmjLg==" saltValue="yq5QxXAMvmgX/IVvN4ACa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19069</v>
      </c>
      <c r="R7" s="819"/>
      <c r="S7" s="819"/>
      <c r="T7" s="819"/>
      <c r="U7" s="819"/>
      <c r="V7" s="819">
        <v>18532</v>
      </c>
      <c r="W7" s="819"/>
      <c r="X7" s="819"/>
      <c r="Y7" s="819"/>
      <c r="Z7" s="819"/>
      <c r="AA7" s="819">
        <v>538</v>
      </c>
      <c r="AB7" s="819"/>
      <c r="AC7" s="819"/>
      <c r="AD7" s="819"/>
      <c r="AE7" s="820"/>
      <c r="AF7" s="821">
        <v>287</v>
      </c>
      <c r="AG7" s="822"/>
      <c r="AH7" s="822"/>
      <c r="AI7" s="822"/>
      <c r="AJ7" s="823"/>
      <c r="AK7" s="858">
        <v>2182</v>
      </c>
      <c r="AL7" s="859"/>
      <c r="AM7" s="859"/>
      <c r="AN7" s="859"/>
      <c r="AO7" s="859"/>
      <c r="AP7" s="859">
        <v>4278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612</v>
      </c>
      <c r="BT7" s="863"/>
      <c r="BU7" s="863"/>
      <c r="BV7" s="863"/>
      <c r="BW7" s="863"/>
      <c r="BX7" s="863"/>
      <c r="BY7" s="863"/>
      <c r="BZ7" s="863"/>
      <c r="CA7" s="863"/>
      <c r="CB7" s="863"/>
      <c r="CC7" s="863"/>
      <c r="CD7" s="863"/>
      <c r="CE7" s="863"/>
      <c r="CF7" s="863"/>
      <c r="CG7" s="864"/>
      <c r="CH7" s="855" t="s">
        <v>617</v>
      </c>
      <c r="CI7" s="856"/>
      <c r="CJ7" s="856"/>
      <c r="CK7" s="856"/>
      <c r="CL7" s="857"/>
      <c r="CM7" s="855">
        <v>130</v>
      </c>
      <c r="CN7" s="856"/>
      <c r="CO7" s="856"/>
      <c r="CP7" s="856"/>
      <c r="CQ7" s="857"/>
      <c r="CR7" s="855">
        <v>100</v>
      </c>
      <c r="CS7" s="856"/>
      <c r="CT7" s="856"/>
      <c r="CU7" s="856"/>
      <c r="CV7" s="857"/>
      <c r="CW7" s="855" t="s">
        <v>623</v>
      </c>
      <c r="CX7" s="856"/>
      <c r="CY7" s="856"/>
      <c r="CZ7" s="856"/>
      <c r="DA7" s="857"/>
      <c r="DB7" s="855" t="s">
        <v>617</v>
      </c>
      <c r="DC7" s="856"/>
      <c r="DD7" s="856"/>
      <c r="DE7" s="856"/>
      <c r="DF7" s="857"/>
      <c r="DG7" s="855" t="s">
        <v>617</v>
      </c>
      <c r="DH7" s="856"/>
      <c r="DI7" s="856"/>
      <c r="DJ7" s="856"/>
      <c r="DK7" s="857"/>
      <c r="DL7" s="855" t="s">
        <v>617</v>
      </c>
      <c r="DM7" s="856"/>
      <c r="DN7" s="856"/>
      <c r="DO7" s="856"/>
      <c r="DP7" s="857"/>
      <c r="DQ7" s="855" t="s">
        <v>617</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613</v>
      </c>
      <c r="BT8" s="853"/>
      <c r="BU8" s="853"/>
      <c r="BV8" s="853"/>
      <c r="BW8" s="853"/>
      <c r="BX8" s="853"/>
      <c r="BY8" s="853"/>
      <c r="BZ8" s="853"/>
      <c r="CA8" s="853"/>
      <c r="CB8" s="853"/>
      <c r="CC8" s="853"/>
      <c r="CD8" s="853"/>
      <c r="CE8" s="853"/>
      <c r="CF8" s="853"/>
      <c r="CG8" s="854"/>
      <c r="CH8" s="865">
        <v>135</v>
      </c>
      <c r="CI8" s="866"/>
      <c r="CJ8" s="866"/>
      <c r="CK8" s="866"/>
      <c r="CL8" s="867"/>
      <c r="CM8" s="865">
        <v>246</v>
      </c>
      <c r="CN8" s="866"/>
      <c r="CO8" s="866"/>
      <c r="CP8" s="866"/>
      <c r="CQ8" s="867"/>
      <c r="CR8" s="865">
        <v>16</v>
      </c>
      <c r="CS8" s="866"/>
      <c r="CT8" s="866"/>
      <c r="CU8" s="866"/>
      <c r="CV8" s="867"/>
      <c r="CW8" s="865" t="s">
        <v>617</v>
      </c>
      <c r="CX8" s="866"/>
      <c r="CY8" s="866"/>
      <c r="CZ8" s="866"/>
      <c r="DA8" s="867"/>
      <c r="DB8" s="865" t="s">
        <v>617</v>
      </c>
      <c r="DC8" s="866"/>
      <c r="DD8" s="866"/>
      <c r="DE8" s="866"/>
      <c r="DF8" s="867"/>
      <c r="DG8" s="865" t="s">
        <v>617</v>
      </c>
      <c r="DH8" s="866"/>
      <c r="DI8" s="866"/>
      <c r="DJ8" s="866"/>
      <c r="DK8" s="867"/>
      <c r="DL8" s="865" t="s">
        <v>617</v>
      </c>
      <c r="DM8" s="866"/>
      <c r="DN8" s="866"/>
      <c r="DO8" s="866"/>
      <c r="DP8" s="867"/>
      <c r="DQ8" s="865" t="s">
        <v>617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614</v>
      </c>
      <c r="BT9" s="853"/>
      <c r="BU9" s="853"/>
      <c r="BV9" s="853"/>
      <c r="BW9" s="853"/>
      <c r="BX9" s="853"/>
      <c r="BY9" s="853"/>
      <c r="BZ9" s="853"/>
      <c r="CA9" s="853"/>
      <c r="CB9" s="853"/>
      <c r="CC9" s="853"/>
      <c r="CD9" s="853"/>
      <c r="CE9" s="853"/>
      <c r="CF9" s="853"/>
      <c r="CG9" s="854"/>
      <c r="CH9" s="865">
        <v>0</v>
      </c>
      <c r="CI9" s="866"/>
      <c r="CJ9" s="866"/>
      <c r="CK9" s="866"/>
      <c r="CL9" s="867"/>
      <c r="CM9" s="865">
        <v>7</v>
      </c>
      <c r="CN9" s="866"/>
      <c r="CO9" s="866"/>
      <c r="CP9" s="866"/>
      <c r="CQ9" s="867"/>
      <c r="CR9" s="865">
        <v>2</v>
      </c>
      <c r="CS9" s="866"/>
      <c r="CT9" s="866"/>
      <c r="CU9" s="866"/>
      <c r="CV9" s="867"/>
      <c r="CW9" s="865" t="s">
        <v>617</v>
      </c>
      <c r="CX9" s="866"/>
      <c r="CY9" s="866"/>
      <c r="CZ9" s="866"/>
      <c r="DA9" s="867"/>
      <c r="DB9" s="865" t="s">
        <v>617</v>
      </c>
      <c r="DC9" s="866"/>
      <c r="DD9" s="866"/>
      <c r="DE9" s="866"/>
      <c r="DF9" s="867"/>
      <c r="DG9" s="865" t="s">
        <v>618</v>
      </c>
      <c r="DH9" s="866"/>
      <c r="DI9" s="866"/>
      <c r="DJ9" s="866"/>
      <c r="DK9" s="867"/>
      <c r="DL9" s="865" t="s">
        <v>617</v>
      </c>
      <c r="DM9" s="866"/>
      <c r="DN9" s="866"/>
      <c r="DO9" s="866"/>
      <c r="DP9" s="867"/>
      <c r="DQ9" s="865" t="s">
        <v>620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615</v>
      </c>
      <c r="BT10" s="853"/>
      <c r="BU10" s="853"/>
      <c r="BV10" s="853"/>
      <c r="BW10" s="853"/>
      <c r="BX10" s="853"/>
      <c r="BY10" s="853"/>
      <c r="BZ10" s="853"/>
      <c r="CA10" s="853"/>
      <c r="CB10" s="853"/>
      <c r="CC10" s="853"/>
      <c r="CD10" s="853"/>
      <c r="CE10" s="853"/>
      <c r="CF10" s="853"/>
      <c r="CG10" s="854"/>
      <c r="CH10" s="865">
        <v>-3</v>
      </c>
      <c r="CI10" s="866"/>
      <c r="CJ10" s="866"/>
      <c r="CK10" s="866"/>
      <c r="CL10" s="867"/>
      <c r="CM10" s="865">
        <v>86</v>
      </c>
      <c r="CN10" s="866"/>
      <c r="CO10" s="866"/>
      <c r="CP10" s="866"/>
      <c r="CQ10" s="867"/>
      <c r="CR10" s="865">
        <v>70</v>
      </c>
      <c r="CS10" s="866"/>
      <c r="CT10" s="866"/>
      <c r="CU10" s="866"/>
      <c r="CV10" s="867"/>
      <c r="CW10" s="865" t="s">
        <v>617</v>
      </c>
      <c r="CX10" s="866"/>
      <c r="CY10" s="866"/>
      <c r="CZ10" s="866"/>
      <c r="DA10" s="867"/>
      <c r="DB10" s="865" t="s">
        <v>617</v>
      </c>
      <c r="DC10" s="866"/>
      <c r="DD10" s="866"/>
      <c r="DE10" s="866"/>
      <c r="DF10" s="867"/>
      <c r="DG10" s="865" t="s">
        <v>619</v>
      </c>
      <c r="DH10" s="866"/>
      <c r="DI10" s="866"/>
      <c r="DJ10" s="866"/>
      <c r="DK10" s="867"/>
      <c r="DL10" s="865" t="s">
        <v>617</v>
      </c>
      <c r="DM10" s="866"/>
      <c r="DN10" s="866"/>
      <c r="DO10" s="866"/>
      <c r="DP10" s="867"/>
      <c r="DQ10" s="865" t="s">
        <v>617</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616</v>
      </c>
      <c r="BT11" s="853"/>
      <c r="BU11" s="853"/>
      <c r="BV11" s="853"/>
      <c r="BW11" s="853"/>
      <c r="BX11" s="853"/>
      <c r="BY11" s="853"/>
      <c r="BZ11" s="853"/>
      <c r="CA11" s="853"/>
      <c r="CB11" s="853"/>
      <c r="CC11" s="853"/>
      <c r="CD11" s="853"/>
      <c r="CE11" s="853"/>
      <c r="CF11" s="853"/>
      <c r="CG11" s="854"/>
      <c r="CH11" s="865">
        <v>30</v>
      </c>
      <c r="CI11" s="866"/>
      <c r="CJ11" s="866"/>
      <c r="CK11" s="866"/>
      <c r="CL11" s="867"/>
      <c r="CM11" s="865">
        <v>1006</v>
      </c>
      <c r="CN11" s="866"/>
      <c r="CO11" s="866"/>
      <c r="CP11" s="866"/>
      <c r="CQ11" s="867"/>
      <c r="CR11" s="865">
        <v>24</v>
      </c>
      <c r="CS11" s="866"/>
      <c r="CT11" s="866"/>
      <c r="CU11" s="866"/>
      <c r="CV11" s="867"/>
      <c r="CW11" s="865">
        <v>1</v>
      </c>
      <c r="CX11" s="866"/>
      <c r="CY11" s="866"/>
      <c r="CZ11" s="866"/>
      <c r="DA11" s="867"/>
      <c r="DB11" s="865" t="s">
        <v>617</v>
      </c>
      <c r="DC11" s="866"/>
      <c r="DD11" s="866"/>
      <c r="DE11" s="866"/>
      <c r="DF11" s="867"/>
      <c r="DG11" s="865" t="s">
        <v>619</v>
      </c>
      <c r="DH11" s="866"/>
      <c r="DI11" s="866"/>
      <c r="DJ11" s="866"/>
      <c r="DK11" s="867"/>
      <c r="DL11" s="865" t="s">
        <v>619</v>
      </c>
      <c r="DM11" s="866"/>
      <c r="DN11" s="866"/>
      <c r="DO11" s="866"/>
      <c r="DP11" s="867"/>
      <c r="DQ11" s="865" t="s">
        <v>621</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19069</v>
      </c>
      <c r="R23" s="878"/>
      <c r="S23" s="878"/>
      <c r="T23" s="878"/>
      <c r="U23" s="878"/>
      <c r="V23" s="878">
        <v>18532</v>
      </c>
      <c r="W23" s="878"/>
      <c r="X23" s="878"/>
      <c r="Y23" s="878"/>
      <c r="Z23" s="878"/>
      <c r="AA23" s="878">
        <v>538</v>
      </c>
      <c r="AB23" s="878"/>
      <c r="AC23" s="878"/>
      <c r="AD23" s="878"/>
      <c r="AE23" s="879"/>
      <c r="AF23" s="880">
        <v>287</v>
      </c>
      <c r="AG23" s="878"/>
      <c r="AH23" s="878"/>
      <c r="AI23" s="878"/>
      <c r="AJ23" s="881"/>
      <c r="AK23" s="882"/>
      <c r="AL23" s="883"/>
      <c r="AM23" s="883"/>
      <c r="AN23" s="883"/>
      <c r="AO23" s="883"/>
      <c r="AP23" s="878">
        <v>4278</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3870</v>
      </c>
      <c r="R28" s="907"/>
      <c r="S28" s="907"/>
      <c r="T28" s="907"/>
      <c r="U28" s="907"/>
      <c r="V28" s="907">
        <v>3801</v>
      </c>
      <c r="W28" s="907"/>
      <c r="X28" s="907"/>
      <c r="Y28" s="907"/>
      <c r="Z28" s="907"/>
      <c r="AA28" s="907">
        <v>69</v>
      </c>
      <c r="AB28" s="907"/>
      <c r="AC28" s="907"/>
      <c r="AD28" s="907"/>
      <c r="AE28" s="908"/>
      <c r="AF28" s="909">
        <v>69</v>
      </c>
      <c r="AG28" s="907"/>
      <c r="AH28" s="907"/>
      <c r="AI28" s="907"/>
      <c r="AJ28" s="910"/>
      <c r="AK28" s="911">
        <v>248</v>
      </c>
      <c r="AL28" s="902"/>
      <c r="AM28" s="902"/>
      <c r="AN28" s="902"/>
      <c r="AO28" s="902"/>
      <c r="AP28" s="902" t="s">
        <v>619</v>
      </c>
      <c r="AQ28" s="902"/>
      <c r="AR28" s="902"/>
      <c r="AS28" s="902"/>
      <c r="AT28" s="902"/>
      <c r="AU28" s="902" t="s">
        <v>619</v>
      </c>
      <c r="AV28" s="902"/>
      <c r="AW28" s="902"/>
      <c r="AX28" s="902"/>
      <c r="AY28" s="902"/>
      <c r="AZ28" s="903" t="s">
        <v>618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2787</v>
      </c>
      <c r="R29" s="843"/>
      <c r="S29" s="843"/>
      <c r="T29" s="843"/>
      <c r="U29" s="843"/>
      <c r="V29" s="843">
        <v>2683</v>
      </c>
      <c r="W29" s="843"/>
      <c r="X29" s="843"/>
      <c r="Y29" s="843"/>
      <c r="Z29" s="843"/>
      <c r="AA29" s="843">
        <v>105</v>
      </c>
      <c r="AB29" s="843"/>
      <c r="AC29" s="843"/>
      <c r="AD29" s="843"/>
      <c r="AE29" s="844"/>
      <c r="AF29" s="845">
        <v>105</v>
      </c>
      <c r="AG29" s="846"/>
      <c r="AH29" s="846"/>
      <c r="AI29" s="846"/>
      <c r="AJ29" s="847"/>
      <c r="AK29" s="914">
        <v>388</v>
      </c>
      <c r="AL29" s="915"/>
      <c r="AM29" s="915"/>
      <c r="AN29" s="915"/>
      <c r="AO29" s="915"/>
      <c r="AP29" s="915" t="s">
        <v>617</v>
      </c>
      <c r="AQ29" s="915"/>
      <c r="AR29" s="915"/>
      <c r="AS29" s="915"/>
      <c r="AT29" s="915"/>
      <c r="AU29" s="915" t="s">
        <v>617</v>
      </c>
      <c r="AV29" s="915"/>
      <c r="AW29" s="915"/>
      <c r="AX29" s="915"/>
      <c r="AY29" s="915"/>
      <c r="AZ29" s="916" t="s">
        <v>617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337</v>
      </c>
      <c r="R30" s="843"/>
      <c r="S30" s="843"/>
      <c r="T30" s="843"/>
      <c r="U30" s="843"/>
      <c r="V30" s="843">
        <v>328</v>
      </c>
      <c r="W30" s="843"/>
      <c r="X30" s="843"/>
      <c r="Y30" s="843"/>
      <c r="Z30" s="843"/>
      <c r="AA30" s="843">
        <v>10</v>
      </c>
      <c r="AB30" s="843"/>
      <c r="AC30" s="843"/>
      <c r="AD30" s="843"/>
      <c r="AE30" s="844"/>
      <c r="AF30" s="845">
        <v>10</v>
      </c>
      <c r="AG30" s="846"/>
      <c r="AH30" s="846"/>
      <c r="AI30" s="846"/>
      <c r="AJ30" s="847"/>
      <c r="AK30" s="914">
        <v>51</v>
      </c>
      <c r="AL30" s="915"/>
      <c r="AM30" s="915"/>
      <c r="AN30" s="915"/>
      <c r="AO30" s="915"/>
      <c r="AP30" s="915" t="s">
        <v>617</v>
      </c>
      <c r="AQ30" s="915"/>
      <c r="AR30" s="915"/>
      <c r="AS30" s="915"/>
      <c r="AT30" s="915"/>
      <c r="AU30" s="915" t="s">
        <v>617</v>
      </c>
      <c r="AV30" s="915"/>
      <c r="AW30" s="915"/>
      <c r="AX30" s="915"/>
      <c r="AY30" s="915"/>
      <c r="AZ30" s="916" t="s">
        <v>617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949</v>
      </c>
      <c r="R31" s="843"/>
      <c r="S31" s="843"/>
      <c r="T31" s="843"/>
      <c r="U31" s="843"/>
      <c r="V31" s="843">
        <v>919</v>
      </c>
      <c r="W31" s="843"/>
      <c r="X31" s="843"/>
      <c r="Y31" s="843"/>
      <c r="Z31" s="843"/>
      <c r="AA31" s="843">
        <v>29</v>
      </c>
      <c r="AB31" s="843"/>
      <c r="AC31" s="843"/>
      <c r="AD31" s="843"/>
      <c r="AE31" s="844"/>
      <c r="AF31" s="845">
        <v>854</v>
      </c>
      <c r="AG31" s="846"/>
      <c r="AH31" s="846"/>
      <c r="AI31" s="846"/>
      <c r="AJ31" s="847"/>
      <c r="AK31" s="914">
        <v>232</v>
      </c>
      <c r="AL31" s="915"/>
      <c r="AM31" s="915"/>
      <c r="AN31" s="915"/>
      <c r="AO31" s="915"/>
      <c r="AP31" s="915">
        <v>650</v>
      </c>
      <c r="AQ31" s="915"/>
      <c r="AR31" s="915"/>
      <c r="AS31" s="915"/>
      <c r="AT31" s="915"/>
      <c r="AU31" s="915">
        <v>213</v>
      </c>
      <c r="AV31" s="915"/>
      <c r="AW31" s="915"/>
      <c r="AX31" s="915"/>
      <c r="AY31" s="915"/>
      <c r="AZ31" s="916" t="s">
        <v>617</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1370</v>
      </c>
      <c r="R32" s="843"/>
      <c r="S32" s="843"/>
      <c r="T32" s="843"/>
      <c r="U32" s="843"/>
      <c r="V32" s="843">
        <v>1271</v>
      </c>
      <c r="W32" s="843"/>
      <c r="X32" s="843"/>
      <c r="Y32" s="843"/>
      <c r="Z32" s="843"/>
      <c r="AA32" s="843">
        <v>103</v>
      </c>
      <c r="AB32" s="843"/>
      <c r="AC32" s="843"/>
      <c r="AD32" s="843"/>
      <c r="AE32" s="844"/>
      <c r="AF32" s="845">
        <v>336</v>
      </c>
      <c r="AG32" s="846"/>
      <c r="AH32" s="846"/>
      <c r="AI32" s="846"/>
      <c r="AJ32" s="847"/>
      <c r="AK32" s="914">
        <v>825</v>
      </c>
      <c r="AL32" s="915"/>
      <c r="AM32" s="915"/>
      <c r="AN32" s="915"/>
      <c r="AO32" s="915"/>
      <c r="AP32" s="915">
        <v>3351</v>
      </c>
      <c r="AQ32" s="915"/>
      <c r="AR32" s="915"/>
      <c r="AS32" s="915"/>
      <c r="AT32" s="915"/>
      <c r="AU32" s="915">
        <v>3183</v>
      </c>
      <c r="AV32" s="915"/>
      <c r="AW32" s="915"/>
      <c r="AX32" s="915"/>
      <c r="AY32" s="915"/>
      <c r="AZ32" s="916" t="s">
        <v>617</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5138</v>
      </c>
      <c r="R33" s="843"/>
      <c r="S33" s="843"/>
      <c r="T33" s="843"/>
      <c r="U33" s="843"/>
      <c r="V33" s="843">
        <v>5308</v>
      </c>
      <c r="W33" s="843"/>
      <c r="X33" s="843"/>
      <c r="Y33" s="843"/>
      <c r="Z33" s="843"/>
      <c r="AA33" s="843">
        <v>-155</v>
      </c>
      <c r="AB33" s="843"/>
      <c r="AC33" s="843"/>
      <c r="AD33" s="843"/>
      <c r="AE33" s="844"/>
      <c r="AF33" s="845">
        <v>1641</v>
      </c>
      <c r="AG33" s="846"/>
      <c r="AH33" s="846"/>
      <c r="AI33" s="846"/>
      <c r="AJ33" s="847"/>
      <c r="AK33" s="914">
        <v>1134</v>
      </c>
      <c r="AL33" s="915"/>
      <c r="AM33" s="915"/>
      <c r="AN33" s="915"/>
      <c r="AO33" s="915"/>
      <c r="AP33" s="915">
        <v>639</v>
      </c>
      <c r="AQ33" s="915"/>
      <c r="AR33" s="915"/>
      <c r="AS33" s="915"/>
      <c r="AT33" s="915"/>
      <c r="AU33" s="915">
        <v>320</v>
      </c>
      <c r="AV33" s="915"/>
      <c r="AW33" s="915"/>
      <c r="AX33" s="915"/>
      <c r="AY33" s="915"/>
      <c r="AZ33" s="916" t="s">
        <v>617</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26</v>
      </c>
      <c r="R34" s="843"/>
      <c r="S34" s="843"/>
      <c r="T34" s="843"/>
      <c r="U34" s="843"/>
      <c r="V34" s="843">
        <v>26</v>
      </c>
      <c r="W34" s="843"/>
      <c r="X34" s="843"/>
      <c r="Y34" s="843"/>
      <c r="Z34" s="843"/>
      <c r="AA34" s="843">
        <v>0</v>
      </c>
      <c r="AB34" s="843"/>
      <c r="AC34" s="843"/>
      <c r="AD34" s="843"/>
      <c r="AE34" s="844"/>
      <c r="AF34" s="845">
        <v>0</v>
      </c>
      <c r="AG34" s="846"/>
      <c r="AH34" s="846"/>
      <c r="AI34" s="846"/>
      <c r="AJ34" s="847"/>
      <c r="AK34" s="914">
        <v>26</v>
      </c>
      <c r="AL34" s="915"/>
      <c r="AM34" s="915"/>
      <c r="AN34" s="915"/>
      <c r="AO34" s="915"/>
      <c r="AP34" s="915" t="s">
        <v>617</v>
      </c>
      <c r="AQ34" s="915"/>
      <c r="AR34" s="915"/>
      <c r="AS34" s="915"/>
      <c r="AT34" s="915"/>
      <c r="AU34" s="915" t="s">
        <v>617</v>
      </c>
      <c r="AV34" s="915"/>
      <c r="AW34" s="915"/>
      <c r="AX34" s="915"/>
      <c r="AY34" s="915"/>
      <c r="AZ34" s="916" t="s">
        <v>617</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3014</v>
      </c>
      <c r="AG63" s="926"/>
      <c r="AH63" s="926"/>
      <c r="AI63" s="926"/>
      <c r="AJ63" s="927"/>
      <c r="AK63" s="928"/>
      <c r="AL63" s="923"/>
      <c r="AM63" s="923"/>
      <c r="AN63" s="923"/>
      <c r="AO63" s="923"/>
      <c r="AP63" s="926">
        <v>4639</v>
      </c>
      <c r="AQ63" s="926"/>
      <c r="AR63" s="926"/>
      <c r="AS63" s="926"/>
      <c r="AT63" s="926"/>
      <c r="AU63" s="926">
        <v>3716</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401</v>
      </c>
      <c r="AL66" s="825"/>
      <c r="AM66" s="825"/>
      <c r="AN66" s="825"/>
      <c r="AO66" s="826"/>
      <c r="AP66" s="801" t="s">
        <v>423</v>
      </c>
      <c r="AQ66" s="802"/>
      <c r="AR66" s="802"/>
      <c r="AS66" s="802"/>
      <c r="AT66" s="803"/>
      <c r="AU66" s="801" t="s">
        <v>424</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599</v>
      </c>
      <c r="C68" s="954"/>
      <c r="D68" s="954"/>
      <c r="E68" s="954"/>
      <c r="F68" s="954"/>
      <c r="G68" s="954"/>
      <c r="H68" s="954"/>
      <c r="I68" s="954"/>
      <c r="J68" s="954"/>
      <c r="K68" s="954"/>
      <c r="L68" s="954"/>
      <c r="M68" s="954"/>
      <c r="N68" s="954"/>
      <c r="O68" s="954"/>
      <c r="P68" s="955"/>
      <c r="Q68" s="956">
        <v>458</v>
      </c>
      <c r="R68" s="950"/>
      <c r="S68" s="950"/>
      <c r="T68" s="950"/>
      <c r="U68" s="950"/>
      <c r="V68" s="950">
        <v>394</v>
      </c>
      <c r="W68" s="950"/>
      <c r="X68" s="950"/>
      <c r="Y68" s="950"/>
      <c r="Z68" s="950"/>
      <c r="AA68" s="950">
        <v>63</v>
      </c>
      <c r="AB68" s="950"/>
      <c r="AC68" s="950"/>
      <c r="AD68" s="950"/>
      <c r="AE68" s="950"/>
      <c r="AF68" s="950">
        <v>63</v>
      </c>
      <c r="AG68" s="950"/>
      <c r="AH68" s="950"/>
      <c r="AI68" s="950"/>
      <c r="AJ68" s="950"/>
      <c r="AK68" s="950" t="s">
        <v>617</v>
      </c>
      <c r="AL68" s="950"/>
      <c r="AM68" s="950"/>
      <c r="AN68" s="950"/>
      <c r="AO68" s="950"/>
      <c r="AP68" s="950" t="s">
        <v>618</v>
      </c>
      <c r="AQ68" s="950"/>
      <c r="AR68" s="950"/>
      <c r="AS68" s="950"/>
      <c r="AT68" s="950"/>
      <c r="AU68" s="950" t="s">
        <v>622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600</v>
      </c>
      <c r="C69" s="958"/>
      <c r="D69" s="958"/>
      <c r="E69" s="958"/>
      <c r="F69" s="958"/>
      <c r="G69" s="958"/>
      <c r="H69" s="958"/>
      <c r="I69" s="958"/>
      <c r="J69" s="958"/>
      <c r="K69" s="958"/>
      <c r="L69" s="958"/>
      <c r="M69" s="958"/>
      <c r="N69" s="958"/>
      <c r="O69" s="958"/>
      <c r="P69" s="959"/>
      <c r="Q69" s="960">
        <v>130</v>
      </c>
      <c r="R69" s="915"/>
      <c r="S69" s="915"/>
      <c r="T69" s="915"/>
      <c r="U69" s="915"/>
      <c r="V69" s="915">
        <v>120</v>
      </c>
      <c r="W69" s="915"/>
      <c r="X69" s="915"/>
      <c r="Y69" s="915"/>
      <c r="Z69" s="915"/>
      <c r="AA69" s="915">
        <v>10</v>
      </c>
      <c r="AB69" s="915"/>
      <c r="AC69" s="915"/>
      <c r="AD69" s="915"/>
      <c r="AE69" s="915"/>
      <c r="AF69" s="915">
        <v>10</v>
      </c>
      <c r="AG69" s="915"/>
      <c r="AH69" s="915"/>
      <c r="AI69" s="915"/>
      <c r="AJ69" s="915"/>
      <c r="AK69" s="915">
        <v>16</v>
      </c>
      <c r="AL69" s="915"/>
      <c r="AM69" s="915"/>
      <c r="AN69" s="915"/>
      <c r="AO69" s="915"/>
      <c r="AP69" s="915">
        <v>115</v>
      </c>
      <c r="AQ69" s="915"/>
      <c r="AR69" s="915"/>
      <c r="AS69" s="915"/>
      <c r="AT69" s="915"/>
      <c r="AU69" s="915">
        <v>73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601</v>
      </c>
      <c r="C70" s="958"/>
      <c r="D70" s="958"/>
      <c r="E70" s="958"/>
      <c r="F70" s="958"/>
      <c r="G70" s="958"/>
      <c r="H70" s="958"/>
      <c r="I70" s="958"/>
      <c r="J70" s="958"/>
      <c r="K70" s="958"/>
      <c r="L70" s="958"/>
      <c r="M70" s="958"/>
      <c r="N70" s="958"/>
      <c r="O70" s="958"/>
      <c r="P70" s="959"/>
      <c r="Q70" s="960">
        <v>119</v>
      </c>
      <c r="R70" s="915"/>
      <c r="S70" s="915"/>
      <c r="T70" s="915"/>
      <c r="U70" s="915"/>
      <c r="V70" s="915">
        <v>115</v>
      </c>
      <c r="W70" s="915"/>
      <c r="X70" s="915"/>
      <c r="Y70" s="915"/>
      <c r="Z70" s="915"/>
      <c r="AA70" s="915">
        <v>4</v>
      </c>
      <c r="AB70" s="915"/>
      <c r="AC70" s="915"/>
      <c r="AD70" s="915"/>
      <c r="AE70" s="915"/>
      <c r="AF70" s="915">
        <v>4</v>
      </c>
      <c r="AG70" s="915"/>
      <c r="AH70" s="915"/>
      <c r="AI70" s="915"/>
      <c r="AJ70" s="915"/>
      <c r="AK70" s="915" t="s">
        <v>617</v>
      </c>
      <c r="AL70" s="915"/>
      <c r="AM70" s="915"/>
      <c r="AN70" s="915"/>
      <c r="AO70" s="915"/>
      <c r="AP70" s="915" t="s">
        <v>617</v>
      </c>
      <c r="AQ70" s="915"/>
      <c r="AR70" s="915"/>
      <c r="AS70" s="915"/>
      <c r="AT70" s="915"/>
      <c r="AU70" s="915" t="s">
        <v>623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602</v>
      </c>
      <c r="C71" s="958"/>
      <c r="D71" s="958"/>
      <c r="E71" s="958"/>
      <c r="F71" s="958"/>
      <c r="G71" s="958"/>
      <c r="H71" s="958"/>
      <c r="I71" s="958"/>
      <c r="J71" s="958"/>
      <c r="K71" s="958"/>
      <c r="L71" s="958"/>
      <c r="M71" s="958"/>
      <c r="N71" s="958"/>
      <c r="O71" s="958"/>
      <c r="P71" s="959"/>
      <c r="Q71" s="960">
        <v>119</v>
      </c>
      <c r="R71" s="915"/>
      <c r="S71" s="915"/>
      <c r="T71" s="915"/>
      <c r="U71" s="915"/>
      <c r="V71" s="915">
        <v>110</v>
      </c>
      <c r="W71" s="915"/>
      <c r="X71" s="915"/>
      <c r="Y71" s="915"/>
      <c r="Z71" s="915"/>
      <c r="AA71" s="915">
        <v>9</v>
      </c>
      <c r="AB71" s="915"/>
      <c r="AC71" s="915"/>
      <c r="AD71" s="915"/>
      <c r="AE71" s="915"/>
      <c r="AF71" s="915">
        <v>9</v>
      </c>
      <c r="AG71" s="915"/>
      <c r="AH71" s="915"/>
      <c r="AI71" s="915"/>
      <c r="AJ71" s="915"/>
      <c r="AK71" s="915" t="s">
        <v>619</v>
      </c>
      <c r="AL71" s="915"/>
      <c r="AM71" s="915"/>
      <c r="AN71" s="915"/>
      <c r="AO71" s="915"/>
      <c r="AP71" s="915" t="s">
        <v>617</v>
      </c>
      <c r="AQ71" s="915"/>
      <c r="AR71" s="915"/>
      <c r="AS71" s="915"/>
      <c r="AT71" s="915"/>
      <c r="AU71" s="915" t="s">
        <v>623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603</v>
      </c>
      <c r="C72" s="958"/>
      <c r="D72" s="958"/>
      <c r="E72" s="958"/>
      <c r="F72" s="958"/>
      <c r="G72" s="958"/>
      <c r="H72" s="958"/>
      <c r="I72" s="958"/>
      <c r="J72" s="958"/>
      <c r="K72" s="958"/>
      <c r="L72" s="958"/>
      <c r="M72" s="958"/>
      <c r="N72" s="958"/>
      <c r="O72" s="958"/>
      <c r="P72" s="959"/>
      <c r="Q72" s="960">
        <v>4579</v>
      </c>
      <c r="R72" s="915"/>
      <c r="S72" s="915"/>
      <c r="T72" s="915"/>
      <c r="U72" s="915"/>
      <c r="V72" s="915">
        <v>4211</v>
      </c>
      <c r="W72" s="915"/>
      <c r="X72" s="915"/>
      <c r="Y72" s="915"/>
      <c r="Z72" s="915"/>
      <c r="AA72" s="915">
        <v>368</v>
      </c>
      <c r="AB72" s="915"/>
      <c r="AC72" s="915"/>
      <c r="AD72" s="915"/>
      <c r="AE72" s="915"/>
      <c r="AF72" s="915">
        <v>368</v>
      </c>
      <c r="AG72" s="915"/>
      <c r="AH72" s="915"/>
      <c r="AI72" s="915"/>
      <c r="AJ72" s="915"/>
      <c r="AK72" s="915" t="s">
        <v>617</v>
      </c>
      <c r="AL72" s="915"/>
      <c r="AM72" s="915"/>
      <c r="AN72" s="915"/>
      <c r="AO72" s="915"/>
      <c r="AP72" s="915" t="s">
        <v>617</v>
      </c>
      <c r="AQ72" s="915"/>
      <c r="AR72" s="915"/>
      <c r="AS72" s="915"/>
      <c r="AT72" s="915"/>
      <c r="AU72" s="915" t="s">
        <v>623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604</v>
      </c>
      <c r="C73" s="958"/>
      <c r="D73" s="958"/>
      <c r="E73" s="958"/>
      <c r="F73" s="958"/>
      <c r="G73" s="958"/>
      <c r="H73" s="958"/>
      <c r="I73" s="958"/>
      <c r="J73" s="958"/>
      <c r="K73" s="958"/>
      <c r="L73" s="958"/>
      <c r="M73" s="958"/>
      <c r="N73" s="958"/>
      <c r="O73" s="958"/>
      <c r="P73" s="959"/>
      <c r="Q73" s="960">
        <v>1136</v>
      </c>
      <c r="R73" s="915"/>
      <c r="S73" s="915"/>
      <c r="T73" s="915"/>
      <c r="U73" s="915"/>
      <c r="V73" s="915">
        <v>992</v>
      </c>
      <c r="W73" s="915"/>
      <c r="X73" s="915"/>
      <c r="Y73" s="915"/>
      <c r="Z73" s="915"/>
      <c r="AA73" s="915">
        <v>144</v>
      </c>
      <c r="AB73" s="915"/>
      <c r="AC73" s="915"/>
      <c r="AD73" s="915"/>
      <c r="AE73" s="915"/>
      <c r="AF73" s="915">
        <v>144</v>
      </c>
      <c r="AG73" s="915"/>
      <c r="AH73" s="915"/>
      <c r="AI73" s="915"/>
      <c r="AJ73" s="915"/>
      <c r="AK73" s="915" t="s">
        <v>617</v>
      </c>
      <c r="AL73" s="915"/>
      <c r="AM73" s="915"/>
      <c r="AN73" s="915"/>
      <c r="AO73" s="915"/>
      <c r="AP73" s="915" t="s">
        <v>617</v>
      </c>
      <c r="AQ73" s="915"/>
      <c r="AR73" s="915"/>
      <c r="AS73" s="915"/>
      <c r="AT73" s="915"/>
      <c r="AU73" s="915" t="s">
        <v>623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605</v>
      </c>
      <c r="C74" s="958"/>
      <c r="D74" s="958"/>
      <c r="E74" s="958"/>
      <c r="F74" s="958"/>
      <c r="G74" s="958"/>
      <c r="H74" s="958"/>
      <c r="I74" s="958"/>
      <c r="J74" s="958"/>
      <c r="K74" s="958"/>
      <c r="L74" s="958"/>
      <c r="M74" s="958"/>
      <c r="N74" s="958"/>
      <c r="O74" s="958"/>
      <c r="P74" s="959"/>
      <c r="Q74" s="960">
        <v>714</v>
      </c>
      <c r="R74" s="915"/>
      <c r="S74" s="915"/>
      <c r="T74" s="915"/>
      <c r="U74" s="915"/>
      <c r="V74" s="915">
        <v>669</v>
      </c>
      <c r="W74" s="915"/>
      <c r="X74" s="915"/>
      <c r="Y74" s="915"/>
      <c r="Z74" s="915"/>
      <c r="AA74" s="915">
        <v>45</v>
      </c>
      <c r="AB74" s="915"/>
      <c r="AC74" s="915"/>
      <c r="AD74" s="915"/>
      <c r="AE74" s="915"/>
      <c r="AF74" s="915">
        <v>45</v>
      </c>
      <c r="AG74" s="915"/>
      <c r="AH74" s="915"/>
      <c r="AI74" s="915"/>
      <c r="AJ74" s="915"/>
      <c r="AK74" s="915" t="s">
        <v>617</v>
      </c>
      <c r="AL74" s="915"/>
      <c r="AM74" s="915"/>
      <c r="AN74" s="915"/>
      <c r="AO74" s="915"/>
      <c r="AP74" s="915" t="s">
        <v>617</v>
      </c>
      <c r="AQ74" s="915"/>
      <c r="AR74" s="915"/>
      <c r="AS74" s="915"/>
      <c r="AT74" s="915"/>
      <c r="AU74" s="915" t="s">
        <v>623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606</v>
      </c>
      <c r="C75" s="958"/>
      <c r="D75" s="958"/>
      <c r="E75" s="958"/>
      <c r="F75" s="958"/>
      <c r="G75" s="958"/>
      <c r="H75" s="958"/>
      <c r="I75" s="958"/>
      <c r="J75" s="958"/>
      <c r="K75" s="958"/>
      <c r="L75" s="958"/>
      <c r="M75" s="958"/>
      <c r="N75" s="958"/>
      <c r="O75" s="958"/>
      <c r="P75" s="959"/>
      <c r="Q75" s="963">
        <v>477</v>
      </c>
      <c r="R75" s="964"/>
      <c r="S75" s="964"/>
      <c r="T75" s="964"/>
      <c r="U75" s="914"/>
      <c r="V75" s="965">
        <v>470</v>
      </c>
      <c r="W75" s="964"/>
      <c r="X75" s="964"/>
      <c r="Y75" s="964"/>
      <c r="Z75" s="914"/>
      <c r="AA75" s="965">
        <v>7</v>
      </c>
      <c r="AB75" s="964"/>
      <c r="AC75" s="964"/>
      <c r="AD75" s="964"/>
      <c r="AE75" s="914"/>
      <c r="AF75" s="965">
        <v>7</v>
      </c>
      <c r="AG75" s="964"/>
      <c r="AH75" s="964"/>
      <c r="AI75" s="964"/>
      <c r="AJ75" s="914"/>
      <c r="AK75" s="965">
        <v>69</v>
      </c>
      <c r="AL75" s="964"/>
      <c r="AM75" s="964"/>
      <c r="AN75" s="964"/>
      <c r="AO75" s="914"/>
      <c r="AP75" s="965">
        <v>49</v>
      </c>
      <c r="AQ75" s="964"/>
      <c r="AR75" s="964"/>
      <c r="AS75" s="964"/>
      <c r="AT75" s="914"/>
      <c r="AU75" s="965" t="s">
        <v>623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607</v>
      </c>
      <c r="C76" s="958"/>
      <c r="D76" s="958"/>
      <c r="E76" s="958"/>
      <c r="F76" s="958"/>
      <c r="G76" s="958"/>
      <c r="H76" s="958"/>
      <c r="I76" s="958"/>
      <c r="J76" s="958"/>
      <c r="K76" s="958"/>
      <c r="L76" s="958"/>
      <c r="M76" s="958"/>
      <c r="N76" s="958"/>
      <c r="O76" s="958"/>
      <c r="P76" s="959"/>
      <c r="Q76" s="963">
        <v>1154</v>
      </c>
      <c r="R76" s="964"/>
      <c r="S76" s="964"/>
      <c r="T76" s="964"/>
      <c r="U76" s="914"/>
      <c r="V76" s="965">
        <v>1146</v>
      </c>
      <c r="W76" s="964"/>
      <c r="X76" s="964"/>
      <c r="Y76" s="964"/>
      <c r="Z76" s="914"/>
      <c r="AA76" s="965">
        <v>8</v>
      </c>
      <c r="AB76" s="964"/>
      <c r="AC76" s="964"/>
      <c r="AD76" s="964"/>
      <c r="AE76" s="914"/>
      <c r="AF76" s="965">
        <v>8</v>
      </c>
      <c r="AG76" s="964"/>
      <c r="AH76" s="964"/>
      <c r="AI76" s="964"/>
      <c r="AJ76" s="914"/>
      <c r="AK76" s="965" t="s">
        <v>618</v>
      </c>
      <c r="AL76" s="964"/>
      <c r="AM76" s="964"/>
      <c r="AN76" s="964"/>
      <c r="AO76" s="914"/>
      <c r="AP76" s="965" t="s">
        <v>617</v>
      </c>
      <c r="AQ76" s="964"/>
      <c r="AR76" s="964"/>
      <c r="AS76" s="964"/>
      <c r="AT76" s="914"/>
      <c r="AU76" s="965" t="s">
        <v>623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608</v>
      </c>
      <c r="C77" s="958"/>
      <c r="D77" s="958"/>
      <c r="E77" s="958"/>
      <c r="F77" s="958"/>
      <c r="G77" s="958"/>
      <c r="H77" s="958"/>
      <c r="I77" s="958"/>
      <c r="J77" s="958"/>
      <c r="K77" s="958"/>
      <c r="L77" s="958"/>
      <c r="M77" s="958"/>
      <c r="N77" s="958"/>
      <c r="O77" s="958"/>
      <c r="P77" s="959"/>
      <c r="Q77" s="963">
        <v>438691</v>
      </c>
      <c r="R77" s="964"/>
      <c r="S77" s="964"/>
      <c r="T77" s="964"/>
      <c r="U77" s="914"/>
      <c r="V77" s="965">
        <v>428211</v>
      </c>
      <c r="W77" s="964"/>
      <c r="X77" s="964"/>
      <c r="Y77" s="964"/>
      <c r="Z77" s="914"/>
      <c r="AA77" s="965">
        <v>10481</v>
      </c>
      <c r="AB77" s="964"/>
      <c r="AC77" s="964"/>
      <c r="AD77" s="964"/>
      <c r="AE77" s="914"/>
      <c r="AF77" s="965">
        <v>10481</v>
      </c>
      <c r="AG77" s="964"/>
      <c r="AH77" s="964"/>
      <c r="AI77" s="964"/>
      <c r="AJ77" s="914"/>
      <c r="AK77" s="965">
        <v>1023</v>
      </c>
      <c r="AL77" s="964"/>
      <c r="AM77" s="964"/>
      <c r="AN77" s="964"/>
      <c r="AO77" s="914"/>
      <c r="AP77" s="965" t="s">
        <v>617</v>
      </c>
      <c r="AQ77" s="964"/>
      <c r="AR77" s="964"/>
      <c r="AS77" s="964"/>
      <c r="AT77" s="914"/>
      <c r="AU77" s="966" t="s">
        <v>623</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609</v>
      </c>
      <c r="C78" s="958"/>
      <c r="D78" s="958"/>
      <c r="E78" s="958"/>
      <c r="F78" s="958"/>
      <c r="G78" s="958"/>
      <c r="H78" s="958"/>
      <c r="I78" s="958"/>
      <c r="J78" s="958"/>
      <c r="K78" s="958"/>
      <c r="L78" s="958"/>
      <c r="M78" s="958"/>
      <c r="N78" s="958"/>
      <c r="O78" s="958"/>
      <c r="P78" s="959"/>
      <c r="Q78" s="960">
        <v>316</v>
      </c>
      <c r="R78" s="915"/>
      <c r="S78" s="915"/>
      <c r="T78" s="915"/>
      <c r="U78" s="915"/>
      <c r="V78" s="915">
        <v>304</v>
      </c>
      <c r="W78" s="915"/>
      <c r="X78" s="915"/>
      <c r="Y78" s="915"/>
      <c r="Z78" s="915"/>
      <c r="AA78" s="915">
        <v>12</v>
      </c>
      <c r="AB78" s="915"/>
      <c r="AC78" s="915"/>
      <c r="AD78" s="915"/>
      <c r="AE78" s="915"/>
      <c r="AF78" s="915">
        <v>12</v>
      </c>
      <c r="AG78" s="915"/>
      <c r="AH78" s="915"/>
      <c r="AI78" s="915"/>
      <c r="AJ78" s="915"/>
      <c r="AK78" s="915">
        <v>6</v>
      </c>
      <c r="AL78" s="915"/>
      <c r="AM78" s="915"/>
      <c r="AN78" s="915"/>
      <c r="AO78" s="915"/>
      <c r="AP78" s="915" t="s">
        <v>619</v>
      </c>
      <c r="AQ78" s="915"/>
      <c r="AR78" s="915"/>
      <c r="AS78" s="915"/>
      <c r="AT78" s="915"/>
      <c r="AU78" s="915" t="s">
        <v>624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610</v>
      </c>
      <c r="C79" s="958"/>
      <c r="D79" s="958"/>
      <c r="E79" s="958"/>
      <c r="F79" s="958"/>
      <c r="G79" s="958"/>
      <c r="H79" s="958"/>
      <c r="I79" s="958"/>
      <c r="J79" s="958"/>
      <c r="K79" s="958"/>
      <c r="L79" s="958"/>
      <c r="M79" s="958"/>
      <c r="N79" s="958"/>
      <c r="O79" s="958"/>
      <c r="P79" s="959"/>
      <c r="Q79" s="960">
        <v>162</v>
      </c>
      <c r="R79" s="915"/>
      <c r="S79" s="915"/>
      <c r="T79" s="915"/>
      <c r="U79" s="915"/>
      <c r="V79" s="915">
        <v>137</v>
      </c>
      <c r="W79" s="915"/>
      <c r="X79" s="915"/>
      <c r="Y79" s="915"/>
      <c r="Z79" s="915"/>
      <c r="AA79" s="915">
        <v>26</v>
      </c>
      <c r="AB79" s="915"/>
      <c r="AC79" s="915"/>
      <c r="AD79" s="915"/>
      <c r="AE79" s="915"/>
      <c r="AF79" s="915">
        <v>214</v>
      </c>
      <c r="AG79" s="915"/>
      <c r="AH79" s="915"/>
      <c r="AI79" s="915"/>
      <c r="AJ79" s="915"/>
      <c r="AK79" s="915" t="s">
        <v>617</v>
      </c>
      <c r="AL79" s="915"/>
      <c r="AM79" s="915"/>
      <c r="AN79" s="915"/>
      <c r="AO79" s="915"/>
      <c r="AP79" s="915" t="s">
        <v>617</v>
      </c>
      <c r="AQ79" s="915"/>
      <c r="AR79" s="915"/>
      <c r="AS79" s="915"/>
      <c r="AT79" s="915"/>
      <c r="AU79" s="915" t="s">
        <v>623</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611</v>
      </c>
      <c r="C80" s="958"/>
      <c r="D80" s="958"/>
      <c r="E80" s="958"/>
      <c r="F80" s="958"/>
      <c r="G80" s="958"/>
      <c r="H80" s="958"/>
      <c r="I80" s="958"/>
      <c r="J80" s="958"/>
      <c r="K80" s="958"/>
      <c r="L80" s="958"/>
      <c r="M80" s="958"/>
      <c r="N80" s="958"/>
      <c r="O80" s="958"/>
      <c r="P80" s="959"/>
      <c r="Q80" s="960">
        <v>4002</v>
      </c>
      <c r="R80" s="915"/>
      <c r="S80" s="915"/>
      <c r="T80" s="915"/>
      <c r="U80" s="915"/>
      <c r="V80" s="915">
        <v>3696</v>
      </c>
      <c r="W80" s="915"/>
      <c r="X80" s="915"/>
      <c r="Y80" s="915"/>
      <c r="Z80" s="915"/>
      <c r="AA80" s="915">
        <v>306</v>
      </c>
      <c r="AB80" s="915"/>
      <c r="AC80" s="915"/>
      <c r="AD80" s="915"/>
      <c r="AE80" s="915"/>
      <c r="AF80" s="915">
        <v>3798</v>
      </c>
      <c r="AG80" s="915"/>
      <c r="AH80" s="915"/>
      <c r="AI80" s="915"/>
      <c r="AJ80" s="915"/>
      <c r="AK80" s="915" t="s">
        <v>617</v>
      </c>
      <c r="AL80" s="915"/>
      <c r="AM80" s="915"/>
      <c r="AN80" s="915"/>
      <c r="AO80" s="915"/>
      <c r="AP80" s="915">
        <v>6393</v>
      </c>
      <c r="AQ80" s="915"/>
      <c r="AR80" s="915"/>
      <c r="AS80" s="915"/>
      <c r="AT80" s="915"/>
      <c r="AU80" s="915" t="s">
        <v>623</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15163</v>
      </c>
      <c r="AG88" s="926"/>
      <c r="AH88" s="926"/>
      <c r="AI88" s="926"/>
      <c r="AJ88" s="926"/>
      <c r="AK88" s="923"/>
      <c r="AL88" s="923"/>
      <c r="AM88" s="923"/>
      <c r="AN88" s="923"/>
      <c r="AO88" s="923"/>
      <c r="AP88" s="926">
        <v>6556</v>
      </c>
      <c r="AQ88" s="926"/>
      <c r="AR88" s="926"/>
      <c r="AS88" s="926"/>
      <c r="AT88" s="926"/>
      <c r="AU88" s="926">
        <v>73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426</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211</v>
      </c>
      <c r="CS102" s="934"/>
      <c r="CT102" s="934"/>
      <c r="CU102" s="934"/>
      <c r="CV102" s="978"/>
      <c r="CW102" s="977">
        <v>1</v>
      </c>
      <c r="CX102" s="934"/>
      <c r="CY102" s="934"/>
      <c r="CZ102" s="934"/>
      <c r="DA102" s="978"/>
      <c r="DB102" s="977" t="s">
        <v>623</v>
      </c>
      <c r="DC102" s="934"/>
      <c r="DD102" s="934"/>
      <c r="DE102" s="934"/>
      <c r="DF102" s="978"/>
      <c r="DG102" s="977" t="s">
        <v>625</v>
      </c>
      <c r="DH102" s="934"/>
      <c r="DI102" s="934"/>
      <c r="DJ102" s="934"/>
      <c r="DK102" s="978"/>
      <c r="DL102" s="977" t="s">
        <v>623</v>
      </c>
      <c r="DM102" s="934"/>
      <c r="DN102" s="934"/>
      <c r="DO102" s="934"/>
      <c r="DP102" s="978"/>
      <c r="DQ102" s="977" t="s">
        <v>625</v>
      </c>
      <c r="DR102" s="934"/>
      <c r="DS102" s="934"/>
      <c r="DT102" s="934"/>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433</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434</v>
      </c>
      <c r="AB109" s="980"/>
      <c r="AC109" s="980"/>
      <c r="AD109" s="980"/>
      <c r="AE109" s="981"/>
      <c r="AF109" s="979" t="s">
        <v>311</v>
      </c>
      <c r="AG109" s="980"/>
      <c r="AH109" s="980"/>
      <c r="AI109" s="980"/>
      <c r="AJ109" s="981"/>
      <c r="AK109" s="979" t="s">
        <v>310</v>
      </c>
      <c r="AL109" s="980"/>
      <c r="AM109" s="980"/>
      <c r="AN109" s="980"/>
      <c r="AO109" s="981"/>
      <c r="AP109" s="979" t="s">
        <v>435</v>
      </c>
      <c r="AQ109" s="980"/>
      <c r="AR109" s="980"/>
      <c r="AS109" s="980"/>
      <c r="AT109" s="982"/>
      <c r="AU109" s="999" t="s">
        <v>433</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434</v>
      </c>
      <c r="BR109" s="980"/>
      <c r="BS109" s="980"/>
      <c r="BT109" s="980"/>
      <c r="BU109" s="981"/>
      <c r="BV109" s="979" t="s">
        <v>311</v>
      </c>
      <c r="BW109" s="980"/>
      <c r="BX109" s="980"/>
      <c r="BY109" s="980"/>
      <c r="BZ109" s="981"/>
      <c r="CA109" s="979" t="s">
        <v>310</v>
      </c>
      <c r="CB109" s="980"/>
      <c r="CC109" s="980"/>
      <c r="CD109" s="980"/>
      <c r="CE109" s="981"/>
      <c r="CF109" s="1000" t="s">
        <v>435</v>
      </c>
      <c r="CG109" s="1000"/>
      <c r="CH109" s="1000"/>
      <c r="CI109" s="1000"/>
      <c r="CJ109" s="1000"/>
      <c r="CK109" s="979" t="s">
        <v>436</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434</v>
      </c>
      <c r="DH109" s="980"/>
      <c r="DI109" s="980"/>
      <c r="DJ109" s="980"/>
      <c r="DK109" s="981"/>
      <c r="DL109" s="979" t="s">
        <v>311</v>
      </c>
      <c r="DM109" s="980"/>
      <c r="DN109" s="980"/>
      <c r="DO109" s="980"/>
      <c r="DP109" s="981"/>
      <c r="DQ109" s="979" t="s">
        <v>310</v>
      </c>
      <c r="DR109" s="980"/>
      <c r="DS109" s="980"/>
      <c r="DT109" s="980"/>
      <c r="DU109" s="981"/>
      <c r="DV109" s="979" t="s">
        <v>435</v>
      </c>
      <c r="DW109" s="980"/>
      <c r="DX109" s="980"/>
      <c r="DY109" s="980"/>
      <c r="DZ109" s="982"/>
    </row>
    <row r="110" spans="1:131" s="247" customFormat="1" ht="26.25" customHeight="1" x14ac:dyDescent="0.15">
      <c r="A110" s="983" t="s">
        <v>437</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381298</v>
      </c>
      <c r="AB110" s="987"/>
      <c r="AC110" s="987"/>
      <c r="AD110" s="987"/>
      <c r="AE110" s="988"/>
      <c r="AF110" s="989">
        <v>334830</v>
      </c>
      <c r="AG110" s="987"/>
      <c r="AH110" s="987"/>
      <c r="AI110" s="987"/>
      <c r="AJ110" s="988"/>
      <c r="AK110" s="989">
        <v>301570</v>
      </c>
      <c r="AL110" s="987"/>
      <c r="AM110" s="987"/>
      <c r="AN110" s="987"/>
      <c r="AO110" s="988"/>
      <c r="AP110" s="990">
        <v>3.8</v>
      </c>
      <c r="AQ110" s="991"/>
      <c r="AR110" s="991"/>
      <c r="AS110" s="991"/>
      <c r="AT110" s="992"/>
      <c r="AU110" s="993" t="s">
        <v>72</v>
      </c>
      <c r="AV110" s="994"/>
      <c r="AW110" s="994"/>
      <c r="AX110" s="994"/>
      <c r="AY110" s="994"/>
      <c r="AZ110" s="1035" t="s">
        <v>438</v>
      </c>
      <c r="BA110" s="984"/>
      <c r="BB110" s="984"/>
      <c r="BC110" s="984"/>
      <c r="BD110" s="984"/>
      <c r="BE110" s="984"/>
      <c r="BF110" s="984"/>
      <c r="BG110" s="984"/>
      <c r="BH110" s="984"/>
      <c r="BI110" s="984"/>
      <c r="BJ110" s="984"/>
      <c r="BK110" s="984"/>
      <c r="BL110" s="984"/>
      <c r="BM110" s="984"/>
      <c r="BN110" s="984"/>
      <c r="BO110" s="984"/>
      <c r="BP110" s="985"/>
      <c r="BQ110" s="1021">
        <v>2384774</v>
      </c>
      <c r="BR110" s="1022"/>
      <c r="BS110" s="1022"/>
      <c r="BT110" s="1022"/>
      <c r="BU110" s="1022"/>
      <c r="BV110" s="1022">
        <v>2819478</v>
      </c>
      <c r="BW110" s="1022"/>
      <c r="BX110" s="1022"/>
      <c r="BY110" s="1022"/>
      <c r="BZ110" s="1022"/>
      <c r="CA110" s="1022">
        <v>4278452</v>
      </c>
      <c r="CB110" s="1022"/>
      <c r="CC110" s="1022"/>
      <c r="CD110" s="1022"/>
      <c r="CE110" s="1022"/>
      <c r="CF110" s="1036">
        <v>53.5</v>
      </c>
      <c r="CG110" s="1037"/>
      <c r="CH110" s="1037"/>
      <c r="CI110" s="1037"/>
      <c r="CJ110" s="1037"/>
      <c r="CK110" s="1038" t="s">
        <v>439</v>
      </c>
      <c r="CL110" s="1039"/>
      <c r="CM110" s="1018" t="s">
        <v>440</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416</v>
      </c>
      <c r="DH110" s="1022"/>
      <c r="DI110" s="1022"/>
      <c r="DJ110" s="1022"/>
      <c r="DK110" s="1022"/>
      <c r="DL110" s="1022" t="s">
        <v>128</v>
      </c>
      <c r="DM110" s="1022"/>
      <c r="DN110" s="1022"/>
      <c r="DO110" s="1022"/>
      <c r="DP110" s="1022"/>
      <c r="DQ110" s="1022" t="s">
        <v>441</v>
      </c>
      <c r="DR110" s="1022"/>
      <c r="DS110" s="1022"/>
      <c r="DT110" s="1022"/>
      <c r="DU110" s="1022"/>
      <c r="DV110" s="1023" t="s">
        <v>441</v>
      </c>
      <c r="DW110" s="1023"/>
      <c r="DX110" s="1023"/>
      <c r="DY110" s="1023"/>
      <c r="DZ110" s="1024"/>
    </row>
    <row r="111" spans="1:131" s="247" customFormat="1" ht="26.25" customHeight="1" x14ac:dyDescent="0.15">
      <c r="A111" s="1025" t="s">
        <v>442</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443</v>
      </c>
      <c r="AB111" s="1029"/>
      <c r="AC111" s="1029"/>
      <c r="AD111" s="1029"/>
      <c r="AE111" s="1030"/>
      <c r="AF111" s="1031" t="s">
        <v>441</v>
      </c>
      <c r="AG111" s="1029"/>
      <c r="AH111" s="1029"/>
      <c r="AI111" s="1029"/>
      <c r="AJ111" s="1030"/>
      <c r="AK111" s="1031" t="s">
        <v>416</v>
      </c>
      <c r="AL111" s="1029"/>
      <c r="AM111" s="1029"/>
      <c r="AN111" s="1029"/>
      <c r="AO111" s="1030"/>
      <c r="AP111" s="1032" t="s">
        <v>441</v>
      </c>
      <c r="AQ111" s="1033"/>
      <c r="AR111" s="1033"/>
      <c r="AS111" s="1033"/>
      <c r="AT111" s="1034"/>
      <c r="AU111" s="995"/>
      <c r="AV111" s="996"/>
      <c r="AW111" s="996"/>
      <c r="AX111" s="996"/>
      <c r="AY111" s="996"/>
      <c r="AZ111" s="1044" t="s">
        <v>444</v>
      </c>
      <c r="BA111" s="1045"/>
      <c r="BB111" s="1045"/>
      <c r="BC111" s="1045"/>
      <c r="BD111" s="1045"/>
      <c r="BE111" s="1045"/>
      <c r="BF111" s="1045"/>
      <c r="BG111" s="1045"/>
      <c r="BH111" s="1045"/>
      <c r="BI111" s="1045"/>
      <c r="BJ111" s="1045"/>
      <c r="BK111" s="1045"/>
      <c r="BL111" s="1045"/>
      <c r="BM111" s="1045"/>
      <c r="BN111" s="1045"/>
      <c r="BO111" s="1045"/>
      <c r="BP111" s="1046"/>
      <c r="BQ111" s="1014">
        <v>9754</v>
      </c>
      <c r="BR111" s="1015"/>
      <c r="BS111" s="1015"/>
      <c r="BT111" s="1015"/>
      <c r="BU111" s="1015"/>
      <c r="BV111" s="1015">
        <v>8378</v>
      </c>
      <c r="BW111" s="1015"/>
      <c r="BX111" s="1015"/>
      <c r="BY111" s="1015"/>
      <c r="BZ111" s="1015"/>
      <c r="CA111" s="1015">
        <v>350264</v>
      </c>
      <c r="CB111" s="1015"/>
      <c r="CC111" s="1015"/>
      <c r="CD111" s="1015"/>
      <c r="CE111" s="1015"/>
      <c r="CF111" s="1009">
        <v>4.4000000000000004</v>
      </c>
      <c r="CG111" s="1010"/>
      <c r="CH111" s="1010"/>
      <c r="CI111" s="1010"/>
      <c r="CJ111" s="1010"/>
      <c r="CK111" s="1040"/>
      <c r="CL111" s="1041"/>
      <c r="CM111" s="1011" t="s">
        <v>445</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416</v>
      </c>
      <c r="DH111" s="1015"/>
      <c r="DI111" s="1015"/>
      <c r="DJ111" s="1015"/>
      <c r="DK111" s="1015"/>
      <c r="DL111" s="1015" t="s">
        <v>128</v>
      </c>
      <c r="DM111" s="1015"/>
      <c r="DN111" s="1015"/>
      <c r="DO111" s="1015"/>
      <c r="DP111" s="1015"/>
      <c r="DQ111" s="1015" t="s">
        <v>441</v>
      </c>
      <c r="DR111" s="1015"/>
      <c r="DS111" s="1015"/>
      <c r="DT111" s="1015"/>
      <c r="DU111" s="1015"/>
      <c r="DV111" s="1016" t="s">
        <v>441</v>
      </c>
      <c r="DW111" s="1016"/>
      <c r="DX111" s="1016"/>
      <c r="DY111" s="1016"/>
      <c r="DZ111" s="1017"/>
    </row>
    <row r="112" spans="1:131" s="247" customFormat="1" ht="26.25" customHeight="1" x14ac:dyDescent="0.15">
      <c r="A112" s="1047" t="s">
        <v>446</v>
      </c>
      <c r="B112" s="1048"/>
      <c r="C112" s="1045" t="s">
        <v>447</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441</v>
      </c>
      <c r="AB112" s="1054"/>
      <c r="AC112" s="1054"/>
      <c r="AD112" s="1054"/>
      <c r="AE112" s="1055"/>
      <c r="AF112" s="1056" t="s">
        <v>441</v>
      </c>
      <c r="AG112" s="1054"/>
      <c r="AH112" s="1054"/>
      <c r="AI112" s="1054"/>
      <c r="AJ112" s="1055"/>
      <c r="AK112" s="1056" t="s">
        <v>441</v>
      </c>
      <c r="AL112" s="1054"/>
      <c r="AM112" s="1054"/>
      <c r="AN112" s="1054"/>
      <c r="AO112" s="1055"/>
      <c r="AP112" s="1057" t="s">
        <v>448</v>
      </c>
      <c r="AQ112" s="1058"/>
      <c r="AR112" s="1058"/>
      <c r="AS112" s="1058"/>
      <c r="AT112" s="1059"/>
      <c r="AU112" s="995"/>
      <c r="AV112" s="996"/>
      <c r="AW112" s="996"/>
      <c r="AX112" s="996"/>
      <c r="AY112" s="996"/>
      <c r="AZ112" s="1044" t="s">
        <v>449</v>
      </c>
      <c r="BA112" s="1045"/>
      <c r="BB112" s="1045"/>
      <c r="BC112" s="1045"/>
      <c r="BD112" s="1045"/>
      <c r="BE112" s="1045"/>
      <c r="BF112" s="1045"/>
      <c r="BG112" s="1045"/>
      <c r="BH112" s="1045"/>
      <c r="BI112" s="1045"/>
      <c r="BJ112" s="1045"/>
      <c r="BK112" s="1045"/>
      <c r="BL112" s="1045"/>
      <c r="BM112" s="1045"/>
      <c r="BN112" s="1045"/>
      <c r="BO112" s="1045"/>
      <c r="BP112" s="1046"/>
      <c r="BQ112" s="1014">
        <v>3911294</v>
      </c>
      <c r="BR112" s="1015"/>
      <c r="BS112" s="1015"/>
      <c r="BT112" s="1015"/>
      <c r="BU112" s="1015"/>
      <c r="BV112" s="1015">
        <v>3917096</v>
      </c>
      <c r="BW112" s="1015"/>
      <c r="BX112" s="1015"/>
      <c r="BY112" s="1015"/>
      <c r="BZ112" s="1015"/>
      <c r="CA112" s="1015">
        <v>3715860</v>
      </c>
      <c r="CB112" s="1015"/>
      <c r="CC112" s="1015"/>
      <c r="CD112" s="1015"/>
      <c r="CE112" s="1015"/>
      <c r="CF112" s="1009">
        <v>46.5</v>
      </c>
      <c r="CG112" s="1010"/>
      <c r="CH112" s="1010"/>
      <c r="CI112" s="1010"/>
      <c r="CJ112" s="1010"/>
      <c r="CK112" s="1040"/>
      <c r="CL112" s="1041"/>
      <c r="CM112" s="1011" t="s">
        <v>450</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443</v>
      </c>
      <c r="DH112" s="1015"/>
      <c r="DI112" s="1015"/>
      <c r="DJ112" s="1015"/>
      <c r="DK112" s="1015"/>
      <c r="DL112" s="1015" t="s">
        <v>441</v>
      </c>
      <c r="DM112" s="1015"/>
      <c r="DN112" s="1015"/>
      <c r="DO112" s="1015"/>
      <c r="DP112" s="1015"/>
      <c r="DQ112" s="1015">
        <v>231154</v>
      </c>
      <c r="DR112" s="1015"/>
      <c r="DS112" s="1015"/>
      <c r="DT112" s="1015"/>
      <c r="DU112" s="1015"/>
      <c r="DV112" s="1016">
        <v>2.9</v>
      </c>
      <c r="DW112" s="1016"/>
      <c r="DX112" s="1016"/>
      <c r="DY112" s="1016"/>
      <c r="DZ112" s="1017"/>
    </row>
    <row r="113" spans="1:130" s="247" customFormat="1" ht="26.25" customHeight="1" x14ac:dyDescent="0.15">
      <c r="A113" s="1049"/>
      <c r="B113" s="1050"/>
      <c r="C113" s="1045" t="s">
        <v>451</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430519</v>
      </c>
      <c r="AB113" s="1029"/>
      <c r="AC113" s="1029"/>
      <c r="AD113" s="1029"/>
      <c r="AE113" s="1030"/>
      <c r="AF113" s="1031">
        <v>467588</v>
      </c>
      <c r="AG113" s="1029"/>
      <c r="AH113" s="1029"/>
      <c r="AI113" s="1029"/>
      <c r="AJ113" s="1030"/>
      <c r="AK113" s="1031">
        <v>443364</v>
      </c>
      <c r="AL113" s="1029"/>
      <c r="AM113" s="1029"/>
      <c r="AN113" s="1029"/>
      <c r="AO113" s="1030"/>
      <c r="AP113" s="1032">
        <v>5.5</v>
      </c>
      <c r="AQ113" s="1033"/>
      <c r="AR113" s="1033"/>
      <c r="AS113" s="1033"/>
      <c r="AT113" s="1034"/>
      <c r="AU113" s="995"/>
      <c r="AV113" s="996"/>
      <c r="AW113" s="996"/>
      <c r="AX113" s="996"/>
      <c r="AY113" s="996"/>
      <c r="AZ113" s="1044" t="s">
        <v>452</v>
      </c>
      <c r="BA113" s="1045"/>
      <c r="BB113" s="1045"/>
      <c r="BC113" s="1045"/>
      <c r="BD113" s="1045"/>
      <c r="BE113" s="1045"/>
      <c r="BF113" s="1045"/>
      <c r="BG113" s="1045"/>
      <c r="BH113" s="1045"/>
      <c r="BI113" s="1045"/>
      <c r="BJ113" s="1045"/>
      <c r="BK113" s="1045"/>
      <c r="BL113" s="1045"/>
      <c r="BM113" s="1045"/>
      <c r="BN113" s="1045"/>
      <c r="BO113" s="1045"/>
      <c r="BP113" s="1046"/>
      <c r="BQ113" s="1014">
        <v>86260</v>
      </c>
      <c r="BR113" s="1015"/>
      <c r="BS113" s="1015"/>
      <c r="BT113" s="1015"/>
      <c r="BU113" s="1015"/>
      <c r="BV113" s="1015">
        <v>77030</v>
      </c>
      <c r="BW113" s="1015"/>
      <c r="BX113" s="1015"/>
      <c r="BY113" s="1015"/>
      <c r="BZ113" s="1015"/>
      <c r="CA113" s="1015">
        <v>76633</v>
      </c>
      <c r="CB113" s="1015"/>
      <c r="CC113" s="1015"/>
      <c r="CD113" s="1015"/>
      <c r="CE113" s="1015"/>
      <c r="CF113" s="1009">
        <v>1</v>
      </c>
      <c r="CG113" s="1010"/>
      <c r="CH113" s="1010"/>
      <c r="CI113" s="1010"/>
      <c r="CJ113" s="1010"/>
      <c r="CK113" s="1040"/>
      <c r="CL113" s="1041"/>
      <c r="CM113" s="1011" t="s">
        <v>453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448</v>
      </c>
      <c r="DH113" s="1054"/>
      <c r="DI113" s="1054"/>
      <c r="DJ113" s="1054"/>
      <c r="DK113" s="1055"/>
      <c r="DL113" s="1056" t="s">
        <v>454</v>
      </c>
      <c r="DM113" s="1054"/>
      <c r="DN113" s="1054"/>
      <c r="DO113" s="1054"/>
      <c r="DP113" s="1055"/>
      <c r="DQ113" s="1056" t="s">
        <v>443</v>
      </c>
      <c r="DR113" s="1054"/>
      <c r="DS113" s="1054"/>
      <c r="DT113" s="1054"/>
      <c r="DU113" s="1055"/>
      <c r="DV113" s="1057" t="s">
        <v>416</v>
      </c>
      <c r="DW113" s="1058"/>
      <c r="DX113" s="1058"/>
      <c r="DY113" s="1058"/>
      <c r="DZ113" s="1059"/>
    </row>
    <row r="114" spans="1:130" s="247" customFormat="1" ht="26.25" customHeight="1" x14ac:dyDescent="0.15">
      <c r="A114" s="1049"/>
      <c r="B114" s="1050"/>
      <c r="C114" s="1045" t="s">
        <v>455</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11295</v>
      </c>
      <c r="AB114" s="1054"/>
      <c r="AC114" s="1054"/>
      <c r="AD114" s="1054"/>
      <c r="AE114" s="1055"/>
      <c r="AF114" s="1056">
        <v>7711</v>
      </c>
      <c r="AG114" s="1054"/>
      <c r="AH114" s="1054"/>
      <c r="AI114" s="1054"/>
      <c r="AJ114" s="1055"/>
      <c r="AK114" s="1056">
        <v>3983</v>
      </c>
      <c r="AL114" s="1054"/>
      <c r="AM114" s="1054"/>
      <c r="AN114" s="1054"/>
      <c r="AO114" s="1055"/>
      <c r="AP114" s="1057">
        <v>0</v>
      </c>
      <c r="AQ114" s="1058"/>
      <c r="AR114" s="1058"/>
      <c r="AS114" s="1058"/>
      <c r="AT114" s="1059"/>
      <c r="AU114" s="995"/>
      <c r="AV114" s="996"/>
      <c r="AW114" s="996"/>
      <c r="AX114" s="996"/>
      <c r="AY114" s="996"/>
      <c r="AZ114" s="1044" t="s">
        <v>456</v>
      </c>
      <c r="BA114" s="1045"/>
      <c r="BB114" s="1045"/>
      <c r="BC114" s="1045"/>
      <c r="BD114" s="1045"/>
      <c r="BE114" s="1045"/>
      <c r="BF114" s="1045"/>
      <c r="BG114" s="1045"/>
      <c r="BH114" s="1045"/>
      <c r="BI114" s="1045"/>
      <c r="BJ114" s="1045"/>
      <c r="BK114" s="1045"/>
      <c r="BL114" s="1045"/>
      <c r="BM114" s="1045"/>
      <c r="BN114" s="1045"/>
      <c r="BO114" s="1045"/>
      <c r="BP114" s="1046"/>
      <c r="BQ114" s="1014" t="s">
        <v>416</v>
      </c>
      <c r="BR114" s="1015"/>
      <c r="BS114" s="1015"/>
      <c r="BT114" s="1015"/>
      <c r="BU114" s="1015"/>
      <c r="BV114" s="1015" t="s">
        <v>441</v>
      </c>
      <c r="BW114" s="1015"/>
      <c r="BX114" s="1015"/>
      <c r="BY114" s="1015"/>
      <c r="BZ114" s="1015"/>
      <c r="CA114" s="1015" t="s">
        <v>441</v>
      </c>
      <c r="CB114" s="1015"/>
      <c r="CC114" s="1015"/>
      <c r="CD114" s="1015"/>
      <c r="CE114" s="1015"/>
      <c r="CF114" s="1009" t="s">
        <v>416</v>
      </c>
      <c r="CG114" s="1010"/>
      <c r="CH114" s="1010"/>
      <c r="CI114" s="1010"/>
      <c r="CJ114" s="1010"/>
      <c r="CK114" s="1040"/>
      <c r="CL114" s="1041"/>
      <c r="CM114" s="1011" t="s">
        <v>457</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128</v>
      </c>
      <c r="DH114" s="1054"/>
      <c r="DI114" s="1054"/>
      <c r="DJ114" s="1054"/>
      <c r="DK114" s="1055"/>
      <c r="DL114" s="1056" t="s">
        <v>443</v>
      </c>
      <c r="DM114" s="1054"/>
      <c r="DN114" s="1054"/>
      <c r="DO114" s="1054"/>
      <c r="DP114" s="1055"/>
      <c r="DQ114" s="1056" t="s">
        <v>448</v>
      </c>
      <c r="DR114" s="1054"/>
      <c r="DS114" s="1054"/>
      <c r="DT114" s="1054"/>
      <c r="DU114" s="1055"/>
      <c r="DV114" s="1057" t="s">
        <v>128</v>
      </c>
      <c r="DW114" s="1058"/>
      <c r="DX114" s="1058"/>
      <c r="DY114" s="1058"/>
      <c r="DZ114" s="1059"/>
    </row>
    <row r="115" spans="1:130" s="247" customFormat="1" ht="26.25" customHeight="1" x14ac:dyDescent="0.15">
      <c r="A115" s="1049"/>
      <c r="B115" s="1050"/>
      <c r="C115" s="1045" t="s">
        <v>458</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1370</v>
      </c>
      <c r="AB115" s="1029"/>
      <c r="AC115" s="1029"/>
      <c r="AD115" s="1029"/>
      <c r="AE115" s="1030"/>
      <c r="AF115" s="1031">
        <v>1119</v>
      </c>
      <c r="AG115" s="1029"/>
      <c r="AH115" s="1029"/>
      <c r="AI115" s="1029"/>
      <c r="AJ115" s="1030"/>
      <c r="AK115" s="1031">
        <v>77027</v>
      </c>
      <c r="AL115" s="1029"/>
      <c r="AM115" s="1029"/>
      <c r="AN115" s="1029"/>
      <c r="AO115" s="1030"/>
      <c r="AP115" s="1032">
        <v>1</v>
      </c>
      <c r="AQ115" s="1033"/>
      <c r="AR115" s="1033"/>
      <c r="AS115" s="1033"/>
      <c r="AT115" s="1034"/>
      <c r="AU115" s="995"/>
      <c r="AV115" s="996"/>
      <c r="AW115" s="996"/>
      <c r="AX115" s="996"/>
      <c r="AY115" s="996"/>
      <c r="AZ115" s="1044" t="s">
        <v>459</v>
      </c>
      <c r="BA115" s="1045"/>
      <c r="BB115" s="1045"/>
      <c r="BC115" s="1045"/>
      <c r="BD115" s="1045"/>
      <c r="BE115" s="1045"/>
      <c r="BF115" s="1045"/>
      <c r="BG115" s="1045"/>
      <c r="BH115" s="1045"/>
      <c r="BI115" s="1045"/>
      <c r="BJ115" s="1045"/>
      <c r="BK115" s="1045"/>
      <c r="BL115" s="1045"/>
      <c r="BM115" s="1045"/>
      <c r="BN115" s="1045"/>
      <c r="BO115" s="1045"/>
      <c r="BP115" s="1046"/>
      <c r="BQ115" s="1014" t="s">
        <v>441</v>
      </c>
      <c r="BR115" s="1015"/>
      <c r="BS115" s="1015"/>
      <c r="BT115" s="1015"/>
      <c r="BU115" s="1015"/>
      <c r="BV115" s="1015" t="s">
        <v>441</v>
      </c>
      <c r="BW115" s="1015"/>
      <c r="BX115" s="1015"/>
      <c r="BY115" s="1015"/>
      <c r="BZ115" s="1015"/>
      <c r="CA115" s="1015" t="s">
        <v>416</v>
      </c>
      <c r="CB115" s="1015"/>
      <c r="CC115" s="1015"/>
      <c r="CD115" s="1015"/>
      <c r="CE115" s="1015"/>
      <c r="CF115" s="1009" t="s">
        <v>416</v>
      </c>
      <c r="CG115" s="1010"/>
      <c r="CH115" s="1010"/>
      <c r="CI115" s="1010"/>
      <c r="CJ115" s="1010"/>
      <c r="CK115" s="1040"/>
      <c r="CL115" s="1041"/>
      <c r="CM115" s="1044" t="s">
        <v>460</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441</v>
      </c>
      <c r="DH115" s="1054"/>
      <c r="DI115" s="1054"/>
      <c r="DJ115" s="1054"/>
      <c r="DK115" s="1055"/>
      <c r="DL115" s="1056" t="s">
        <v>416</v>
      </c>
      <c r="DM115" s="1054"/>
      <c r="DN115" s="1054"/>
      <c r="DO115" s="1054"/>
      <c r="DP115" s="1055"/>
      <c r="DQ115" s="1056" t="s">
        <v>416</v>
      </c>
      <c r="DR115" s="1054"/>
      <c r="DS115" s="1054"/>
      <c r="DT115" s="1054"/>
      <c r="DU115" s="1055"/>
      <c r="DV115" s="1057" t="s">
        <v>441</v>
      </c>
      <c r="DW115" s="1058"/>
      <c r="DX115" s="1058"/>
      <c r="DY115" s="1058"/>
      <c r="DZ115" s="1059"/>
    </row>
    <row r="116" spans="1:130" s="247" customFormat="1" ht="26.25" customHeight="1" x14ac:dyDescent="0.15">
      <c r="A116" s="1051"/>
      <c r="B116" s="1052"/>
      <c r="C116" s="1060" t="s">
        <v>461</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416</v>
      </c>
      <c r="AB116" s="1054"/>
      <c r="AC116" s="1054"/>
      <c r="AD116" s="1054"/>
      <c r="AE116" s="1055"/>
      <c r="AF116" s="1056" t="s">
        <v>448</v>
      </c>
      <c r="AG116" s="1054"/>
      <c r="AH116" s="1054"/>
      <c r="AI116" s="1054"/>
      <c r="AJ116" s="1055"/>
      <c r="AK116" s="1056" t="s">
        <v>454</v>
      </c>
      <c r="AL116" s="1054"/>
      <c r="AM116" s="1054"/>
      <c r="AN116" s="1054"/>
      <c r="AO116" s="1055"/>
      <c r="AP116" s="1057" t="s">
        <v>443</v>
      </c>
      <c r="AQ116" s="1058"/>
      <c r="AR116" s="1058"/>
      <c r="AS116" s="1058"/>
      <c r="AT116" s="1059"/>
      <c r="AU116" s="995"/>
      <c r="AV116" s="996"/>
      <c r="AW116" s="996"/>
      <c r="AX116" s="996"/>
      <c r="AY116" s="996"/>
      <c r="AZ116" s="1062" t="s">
        <v>462</v>
      </c>
      <c r="BA116" s="1063"/>
      <c r="BB116" s="1063"/>
      <c r="BC116" s="1063"/>
      <c r="BD116" s="1063"/>
      <c r="BE116" s="1063"/>
      <c r="BF116" s="1063"/>
      <c r="BG116" s="1063"/>
      <c r="BH116" s="1063"/>
      <c r="BI116" s="1063"/>
      <c r="BJ116" s="1063"/>
      <c r="BK116" s="1063"/>
      <c r="BL116" s="1063"/>
      <c r="BM116" s="1063"/>
      <c r="BN116" s="1063"/>
      <c r="BO116" s="1063"/>
      <c r="BP116" s="1064"/>
      <c r="BQ116" s="1014" t="s">
        <v>441</v>
      </c>
      <c r="BR116" s="1015"/>
      <c r="BS116" s="1015"/>
      <c r="BT116" s="1015"/>
      <c r="BU116" s="1015"/>
      <c r="BV116" s="1015" t="s">
        <v>441</v>
      </c>
      <c r="BW116" s="1015"/>
      <c r="BX116" s="1015"/>
      <c r="BY116" s="1015"/>
      <c r="BZ116" s="1015"/>
      <c r="CA116" s="1015" t="s">
        <v>441</v>
      </c>
      <c r="CB116" s="1015"/>
      <c r="CC116" s="1015"/>
      <c r="CD116" s="1015"/>
      <c r="CE116" s="1015"/>
      <c r="CF116" s="1009" t="s">
        <v>441</v>
      </c>
      <c r="CG116" s="1010"/>
      <c r="CH116" s="1010"/>
      <c r="CI116" s="1010"/>
      <c r="CJ116" s="1010"/>
      <c r="CK116" s="1040"/>
      <c r="CL116" s="1041"/>
      <c r="CM116" s="1011" t="s">
        <v>463</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9754</v>
      </c>
      <c r="DH116" s="1054"/>
      <c r="DI116" s="1054"/>
      <c r="DJ116" s="1054"/>
      <c r="DK116" s="1055"/>
      <c r="DL116" s="1056">
        <v>8378</v>
      </c>
      <c r="DM116" s="1054"/>
      <c r="DN116" s="1054"/>
      <c r="DO116" s="1054"/>
      <c r="DP116" s="1055"/>
      <c r="DQ116" s="1056">
        <v>7497</v>
      </c>
      <c r="DR116" s="1054"/>
      <c r="DS116" s="1054"/>
      <c r="DT116" s="1054"/>
      <c r="DU116" s="1055"/>
      <c r="DV116" s="1057">
        <v>0.1</v>
      </c>
      <c r="DW116" s="1058"/>
      <c r="DX116" s="1058"/>
      <c r="DY116" s="1058"/>
      <c r="DZ116" s="1059"/>
    </row>
    <row r="117" spans="1:130" s="247" customFormat="1" ht="26.25" customHeight="1" x14ac:dyDescent="0.15">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464</v>
      </c>
      <c r="Z117" s="981"/>
      <c r="AA117" s="1071">
        <v>824482</v>
      </c>
      <c r="AB117" s="1072"/>
      <c r="AC117" s="1072"/>
      <c r="AD117" s="1072"/>
      <c r="AE117" s="1073"/>
      <c r="AF117" s="1074">
        <v>811248</v>
      </c>
      <c r="AG117" s="1072"/>
      <c r="AH117" s="1072"/>
      <c r="AI117" s="1072"/>
      <c r="AJ117" s="1073"/>
      <c r="AK117" s="1074">
        <v>825944</v>
      </c>
      <c r="AL117" s="1072"/>
      <c r="AM117" s="1072"/>
      <c r="AN117" s="1072"/>
      <c r="AO117" s="1073"/>
      <c r="AP117" s="1075"/>
      <c r="AQ117" s="1076"/>
      <c r="AR117" s="1076"/>
      <c r="AS117" s="1076"/>
      <c r="AT117" s="1077"/>
      <c r="AU117" s="995"/>
      <c r="AV117" s="996"/>
      <c r="AW117" s="996"/>
      <c r="AX117" s="996"/>
      <c r="AY117" s="996"/>
      <c r="AZ117" s="1062" t="s">
        <v>465</v>
      </c>
      <c r="BA117" s="1063"/>
      <c r="BB117" s="1063"/>
      <c r="BC117" s="1063"/>
      <c r="BD117" s="1063"/>
      <c r="BE117" s="1063"/>
      <c r="BF117" s="1063"/>
      <c r="BG117" s="1063"/>
      <c r="BH117" s="1063"/>
      <c r="BI117" s="1063"/>
      <c r="BJ117" s="1063"/>
      <c r="BK117" s="1063"/>
      <c r="BL117" s="1063"/>
      <c r="BM117" s="1063"/>
      <c r="BN117" s="1063"/>
      <c r="BO117" s="1063"/>
      <c r="BP117" s="1064"/>
      <c r="BQ117" s="1014" t="s">
        <v>441</v>
      </c>
      <c r="BR117" s="1015"/>
      <c r="BS117" s="1015"/>
      <c r="BT117" s="1015"/>
      <c r="BU117" s="1015"/>
      <c r="BV117" s="1015" t="s">
        <v>441</v>
      </c>
      <c r="BW117" s="1015"/>
      <c r="BX117" s="1015"/>
      <c r="BY117" s="1015"/>
      <c r="BZ117" s="1015"/>
      <c r="CA117" s="1015" t="s">
        <v>454</v>
      </c>
      <c r="CB117" s="1015"/>
      <c r="CC117" s="1015"/>
      <c r="CD117" s="1015"/>
      <c r="CE117" s="1015"/>
      <c r="CF117" s="1009" t="s">
        <v>441</v>
      </c>
      <c r="CG117" s="1010"/>
      <c r="CH117" s="1010"/>
      <c r="CI117" s="1010"/>
      <c r="CJ117" s="1010"/>
      <c r="CK117" s="1040"/>
      <c r="CL117" s="1041"/>
      <c r="CM117" s="1011" t="s">
        <v>466</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441</v>
      </c>
      <c r="DH117" s="1054"/>
      <c r="DI117" s="1054"/>
      <c r="DJ117" s="1054"/>
      <c r="DK117" s="1055"/>
      <c r="DL117" s="1056" t="s">
        <v>441</v>
      </c>
      <c r="DM117" s="1054"/>
      <c r="DN117" s="1054"/>
      <c r="DO117" s="1054"/>
      <c r="DP117" s="1055"/>
      <c r="DQ117" s="1056" t="s">
        <v>441</v>
      </c>
      <c r="DR117" s="1054"/>
      <c r="DS117" s="1054"/>
      <c r="DT117" s="1054"/>
      <c r="DU117" s="1055"/>
      <c r="DV117" s="1057" t="s">
        <v>441</v>
      </c>
      <c r="DW117" s="1058"/>
      <c r="DX117" s="1058"/>
      <c r="DY117" s="1058"/>
      <c r="DZ117" s="1059"/>
    </row>
    <row r="118" spans="1:130" s="247" customFormat="1" ht="26.25" customHeight="1" x14ac:dyDescent="0.15">
      <c r="A118" s="999" t="s">
        <v>436</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434</v>
      </c>
      <c r="AB118" s="980"/>
      <c r="AC118" s="980"/>
      <c r="AD118" s="980"/>
      <c r="AE118" s="981"/>
      <c r="AF118" s="979" t="s">
        <v>311</v>
      </c>
      <c r="AG118" s="980"/>
      <c r="AH118" s="980"/>
      <c r="AI118" s="980"/>
      <c r="AJ118" s="981"/>
      <c r="AK118" s="979" t="s">
        <v>310</v>
      </c>
      <c r="AL118" s="980"/>
      <c r="AM118" s="980"/>
      <c r="AN118" s="980"/>
      <c r="AO118" s="981"/>
      <c r="AP118" s="1066" t="s">
        <v>435</v>
      </c>
      <c r="AQ118" s="1067"/>
      <c r="AR118" s="1067"/>
      <c r="AS118" s="1067"/>
      <c r="AT118" s="1068"/>
      <c r="AU118" s="995"/>
      <c r="AV118" s="996"/>
      <c r="AW118" s="996"/>
      <c r="AX118" s="996"/>
      <c r="AY118" s="996"/>
      <c r="AZ118" s="1069" t="s">
        <v>467</v>
      </c>
      <c r="BA118" s="1060"/>
      <c r="BB118" s="1060"/>
      <c r="BC118" s="1060"/>
      <c r="BD118" s="1060"/>
      <c r="BE118" s="1060"/>
      <c r="BF118" s="1060"/>
      <c r="BG118" s="1060"/>
      <c r="BH118" s="1060"/>
      <c r="BI118" s="1060"/>
      <c r="BJ118" s="1060"/>
      <c r="BK118" s="1060"/>
      <c r="BL118" s="1060"/>
      <c r="BM118" s="1060"/>
      <c r="BN118" s="1060"/>
      <c r="BO118" s="1060"/>
      <c r="BP118" s="1061"/>
      <c r="BQ118" s="1092" t="s">
        <v>416</v>
      </c>
      <c r="BR118" s="1093"/>
      <c r="BS118" s="1093"/>
      <c r="BT118" s="1093"/>
      <c r="BU118" s="1093"/>
      <c r="BV118" s="1093" t="s">
        <v>448</v>
      </c>
      <c r="BW118" s="1093"/>
      <c r="BX118" s="1093"/>
      <c r="BY118" s="1093"/>
      <c r="BZ118" s="1093"/>
      <c r="CA118" s="1093" t="s">
        <v>441</v>
      </c>
      <c r="CB118" s="1093"/>
      <c r="CC118" s="1093"/>
      <c r="CD118" s="1093"/>
      <c r="CE118" s="1093"/>
      <c r="CF118" s="1009" t="s">
        <v>416</v>
      </c>
      <c r="CG118" s="1010"/>
      <c r="CH118" s="1010"/>
      <c r="CI118" s="1010"/>
      <c r="CJ118" s="1010"/>
      <c r="CK118" s="1040"/>
      <c r="CL118" s="1041"/>
      <c r="CM118" s="1011" t="s">
        <v>468</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454</v>
      </c>
      <c r="DH118" s="1054"/>
      <c r="DI118" s="1054"/>
      <c r="DJ118" s="1054"/>
      <c r="DK118" s="1055"/>
      <c r="DL118" s="1056" t="s">
        <v>416</v>
      </c>
      <c r="DM118" s="1054"/>
      <c r="DN118" s="1054"/>
      <c r="DO118" s="1054"/>
      <c r="DP118" s="1055"/>
      <c r="DQ118" s="1056" t="s">
        <v>441</v>
      </c>
      <c r="DR118" s="1054"/>
      <c r="DS118" s="1054"/>
      <c r="DT118" s="1054"/>
      <c r="DU118" s="1055"/>
      <c r="DV118" s="1057" t="s">
        <v>441</v>
      </c>
      <c r="DW118" s="1058"/>
      <c r="DX118" s="1058"/>
      <c r="DY118" s="1058"/>
      <c r="DZ118" s="1059"/>
    </row>
    <row r="119" spans="1:130" s="247" customFormat="1" ht="26.25" customHeight="1" x14ac:dyDescent="0.15">
      <c r="A119" s="1153" t="s">
        <v>439</v>
      </c>
      <c r="B119" s="1039"/>
      <c r="C119" s="1018" t="s">
        <v>440</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128</v>
      </c>
      <c r="AB119" s="987"/>
      <c r="AC119" s="987"/>
      <c r="AD119" s="987"/>
      <c r="AE119" s="988"/>
      <c r="AF119" s="989" t="s">
        <v>454</v>
      </c>
      <c r="AG119" s="987"/>
      <c r="AH119" s="987"/>
      <c r="AI119" s="987"/>
      <c r="AJ119" s="988"/>
      <c r="AK119" s="989" t="s">
        <v>441</v>
      </c>
      <c r="AL119" s="987"/>
      <c r="AM119" s="987"/>
      <c r="AN119" s="987"/>
      <c r="AO119" s="988"/>
      <c r="AP119" s="990" t="s">
        <v>416</v>
      </c>
      <c r="AQ119" s="991"/>
      <c r="AR119" s="991"/>
      <c r="AS119" s="991"/>
      <c r="AT119" s="992"/>
      <c r="AU119" s="997"/>
      <c r="AV119" s="998"/>
      <c r="AW119" s="998"/>
      <c r="AX119" s="998"/>
      <c r="AY119" s="998"/>
      <c r="AZ119" s="278" t="s">
        <v>185</v>
      </c>
      <c r="BA119" s="278"/>
      <c r="BB119" s="278"/>
      <c r="BC119" s="278"/>
      <c r="BD119" s="278"/>
      <c r="BE119" s="278"/>
      <c r="BF119" s="278"/>
      <c r="BG119" s="278"/>
      <c r="BH119" s="278"/>
      <c r="BI119" s="278"/>
      <c r="BJ119" s="278"/>
      <c r="BK119" s="278"/>
      <c r="BL119" s="278"/>
      <c r="BM119" s="278"/>
      <c r="BN119" s="278"/>
      <c r="BO119" s="1070" t="s">
        <v>469</v>
      </c>
      <c r="BP119" s="1101"/>
      <c r="BQ119" s="1092">
        <v>6392082</v>
      </c>
      <c r="BR119" s="1093"/>
      <c r="BS119" s="1093"/>
      <c r="BT119" s="1093"/>
      <c r="BU119" s="1093"/>
      <c r="BV119" s="1093">
        <v>6821982</v>
      </c>
      <c r="BW119" s="1093"/>
      <c r="BX119" s="1093"/>
      <c r="BY119" s="1093"/>
      <c r="BZ119" s="1093"/>
      <c r="CA119" s="1093">
        <v>8421209</v>
      </c>
      <c r="CB119" s="1093"/>
      <c r="CC119" s="1093"/>
      <c r="CD119" s="1093"/>
      <c r="CE119" s="1093"/>
      <c r="CF119" s="1094"/>
      <c r="CG119" s="1095"/>
      <c r="CH119" s="1095"/>
      <c r="CI119" s="1095"/>
      <c r="CJ119" s="1096"/>
      <c r="CK119" s="1042"/>
      <c r="CL119" s="1043"/>
      <c r="CM119" s="1097" t="s">
        <v>470</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128</v>
      </c>
      <c r="DH119" s="1079"/>
      <c r="DI119" s="1079"/>
      <c r="DJ119" s="1079"/>
      <c r="DK119" s="1080"/>
      <c r="DL119" s="1078" t="s">
        <v>448</v>
      </c>
      <c r="DM119" s="1079"/>
      <c r="DN119" s="1079"/>
      <c r="DO119" s="1079"/>
      <c r="DP119" s="1080"/>
      <c r="DQ119" s="1078">
        <v>111613</v>
      </c>
      <c r="DR119" s="1079"/>
      <c r="DS119" s="1079"/>
      <c r="DT119" s="1079"/>
      <c r="DU119" s="1080"/>
      <c r="DV119" s="1081">
        <v>1.4</v>
      </c>
      <c r="DW119" s="1082"/>
      <c r="DX119" s="1082"/>
      <c r="DY119" s="1082"/>
      <c r="DZ119" s="1083"/>
    </row>
    <row r="120" spans="1:130" s="247" customFormat="1" ht="26.25" customHeight="1" x14ac:dyDescent="0.15">
      <c r="A120" s="1154"/>
      <c r="B120" s="1041"/>
      <c r="C120" s="1011" t="s">
        <v>445</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441</v>
      </c>
      <c r="AB120" s="1054"/>
      <c r="AC120" s="1054"/>
      <c r="AD120" s="1054"/>
      <c r="AE120" s="1055"/>
      <c r="AF120" s="1056" t="s">
        <v>448</v>
      </c>
      <c r="AG120" s="1054"/>
      <c r="AH120" s="1054"/>
      <c r="AI120" s="1054"/>
      <c r="AJ120" s="1055"/>
      <c r="AK120" s="1056" t="s">
        <v>454</v>
      </c>
      <c r="AL120" s="1054"/>
      <c r="AM120" s="1054"/>
      <c r="AN120" s="1054"/>
      <c r="AO120" s="1055"/>
      <c r="AP120" s="1057" t="s">
        <v>448</v>
      </c>
      <c r="AQ120" s="1058"/>
      <c r="AR120" s="1058"/>
      <c r="AS120" s="1058"/>
      <c r="AT120" s="1059"/>
      <c r="AU120" s="1084" t="s">
        <v>471</v>
      </c>
      <c r="AV120" s="1085"/>
      <c r="AW120" s="1085"/>
      <c r="AX120" s="1085"/>
      <c r="AY120" s="1086"/>
      <c r="AZ120" s="1035" t="s">
        <v>472</v>
      </c>
      <c r="BA120" s="984"/>
      <c r="BB120" s="984"/>
      <c r="BC120" s="984"/>
      <c r="BD120" s="984"/>
      <c r="BE120" s="984"/>
      <c r="BF120" s="984"/>
      <c r="BG120" s="984"/>
      <c r="BH120" s="984"/>
      <c r="BI120" s="984"/>
      <c r="BJ120" s="984"/>
      <c r="BK120" s="984"/>
      <c r="BL120" s="984"/>
      <c r="BM120" s="984"/>
      <c r="BN120" s="984"/>
      <c r="BO120" s="984"/>
      <c r="BP120" s="985"/>
      <c r="BQ120" s="1021">
        <v>11576268</v>
      </c>
      <c r="BR120" s="1022"/>
      <c r="BS120" s="1022"/>
      <c r="BT120" s="1022"/>
      <c r="BU120" s="1022"/>
      <c r="BV120" s="1022">
        <v>10387499</v>
      </c>
      <c r="BW120" s="1022"/>
      <c r="BX120" s="1022"/>
      <c r="BY120" s="1022"/>
      <c r="BZ120" s="1022"/>
      <c r="CA120" s="1022">
        <v>7369013</v>
      </c>
      <c r="CB120" s="1022"/>
      <c r="CC120" s="1022"/>
      <c r="CD120" s="1022"/>
      <c r="CE120" s="1022"/>
      <c r="CF120" s="1036">
        <v>92.2</v>
      </c>
      <c r="CG120" s="1037"/>
      <c r="CH120" s="1037"/>
      <c r="CI120" s="1037"/>
      <c r="CJ120" s="1037"/>
      <c r="CK120" s="1102" t="s">
        <v>473</v>
      </c>
      <c r="CL120" s="1103"/>
      <c r="CM120" s="1103"/>
      <c r="CN120" s="1103"/>
      <c r="CO120" s="1104"/>
      <c r="CP120" s="1110" t="s">
        <v>474</v>
      </c>
      <c r="CQ120" s="1111"/>
      <c r="CR120" s="1111"/>
      <c r="CS120" s="1111"/>
      <c r="CT120" s="1111"/>
      <c r="CU120" s="1111"/>
      <c r="CV120" s="1111"/>
      <c r="CW120" s="1111"/>
      <c r="CX120" s="1111"/>
      <c r="CY120" s="1111"/>
      <c r="CZ120" s="1111"/>
      <c r="DA120" s="1111"/>
      <c r="DB120" s="1111"/>
      <c r="DC120" s="1111"/>
      <c r="DD120" s="1111"/>
      <c r="DE120" s="1111"/>
      <c r="DF120" s="1112"/>
      <c r="DG120" s="1021" t="s">
        <v>448</v>
      </c>
      <c r="DH120" s="1022"/>
      <c r="DI120" s="1022"/>
      <c r="DJ120" s="1022"/>
      <c r="DK120" s="1022"/>
      <c r="DL120" s="1022" t="s">
        <v>441</v>
      </c>
      <c r="DM120" s="1022"/>
      <c r="DN120" s="1022"/>
      <c r="DO120" s="1022"/>
      <c r="DP120" s="1022"/>
      <c r="DQ120" s="1022">
        <v>3183218</v>
      </c>
      <c r="DR120" s="1022"/>
      <c r="DS120" s="1022"/>
      <c r="DT120" s="1022"/>
      <c r="DU120" s="1022"/>
      <c r="DV120" s="1023">
        <v>39.799999999999997</v>
      </c>
      <c r="DW120" s="1023"/>
      <c r="DX120" s="1023"/>
      <c r="DY120" s="1023"/>
      <c r="DZ120" s="1024"/>
    </row>
    <row r="121" spans="1:130" s="247" customFormat="1" ht="26.25" customHeight="1" x14ac:dyDescent="0.15">
      <c r="A121" s="1154"/>
      <c r="B121" s="1041"/>
      <c r="C121" s="1062" t="s">
        <v>475</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441</v>
      </c>
      <c r="AB121" s="1054"/>
      <c r="AC121" s="1054"/>
      <c r="AD121" s="1054"/>
      <c r="AE121" s="1055"/>
      <c r="AF121" s="1056" t="s">
        <v>441</v>
      </c>
      <c r="AG121" s="1054"/>
      <c r="AH121" s="1054"/>
      <c r="AI121" s="1054"/>
      <c r="AJ121" s="1055"/>
      <c r="AK121" s="1056">
        <v>487</v>
      </c>
      <c r="AL121" s="1054"/>
      <c r="AM121" s="1054"/>
      <c r="AN121" s="1054"/>
      <c r="AO121" s="1055"/>
      <c r="AP121" s="1057">
        <v>0</v>
      </c>
      <c r="AQ121" s="1058"/>
      <c r="AR121" s="1058"/>
      <c r="AS121" s="1058"/>
      <c r="AT121" s="1059"/>
      <c r="AU121" s="1087"/>
      <c r="AV121" s="1088"/>
      <c r="AW121" s="1088"/>
      <c r="AX121" s="1088"/>
      <c r="AY121" s="1089"/>
      <c r="AZ121" s="1044" t="s">
        <v>476</v>
      </c>
      <c r="BA121" s="1045"/>
      <c r="BB121" s="1045"/>
      <c r="BC121" s="1045"/>
      <c r="BD121" s="1045"/>
      <c r="BE121" s="1045"/>
      <c r="BF121" s="1045"/>
      <c r="BG121" s="1045"/>
      <c r="BH121" s="1045"/>
      <c r="BI121" s="1045"/>
      <c r="BJ121" s="1045"/>
      <c r="BK121" s="1045"/>
      <c r="BL121" s="1045"/>
      <c r="BM121" s="1045"/>
      <c r="BN121" s="1045"/>
      <c r="BO121" s="1045"/>
      <c r="BP121" s="1046"/>
      <c r="BQ121" s="1014" t="s">
        <v>454</v>
      </c>
      <c r="BR121" s="1015"/>
      <c r="BS121" s="1015"/>
      <c r="BT121" s="1015"/>
      <c r="BU121" s="1015"/>
      <c r="BV121" s="1015" t="s">
        <v>441</v>
      </c>
      <c r="BW121" s="1015"/>
      <c r="BX121" s="1015"/>
      <c r="BY121" s="1015"/>
      <c r="BZ121" s="1015"/>
      <c r="CA121" s="1015" t="s">
        <v>454</v>
      </c>
      <c r="CB121" s="1015"/>
      <c r="CC121" s="1015"/>
      <c r="CD121" s="1015"/>
      <c r="CE121" s="1015"/>
      <c r="CF121" s="1009" t="s">
        <v>441</v>
      </c>
      <c r="CG121" s="1010"/>
      <c r="CH121" s="1010"/>
      <c r="CI121" s="1010"/>
      <c r="CJ121" s="1010"/>
      <c r="CK121" s="1105"/>
      <c r="CL121" s="1106"/>
      <c r="CM121" s="1106"/>
      <c r="CN121" s="1106"/>
      <c r="CO121" s="1107"/>
      <c r="CP121" s="1115" t="s">
        <v>477</v>
      </c>
      <c r="CQ121" s="1116"/>
      <c r="CR121" s="1116"/>
      <c r="CS121" s="1116"/>
      <c r="CT121" s="1116"/>
      <c r="CU121" s="1116"/>
      <c r="CV121" s="1116"/>
      <c r="CW121" s="1116"/>
      <c r="CX121" s="1116"/>
      <c r="CY121" s="1116"/>
      <c r="CZ121" s="1116"/>
      <c r="DA121" s="1116"/>
      <c r="DB121" s="1116"/>
      <c r="DC121" s="1116"/>
      <c r="DD121" s="1116"/>
      <c r="DE121" s="1116"/>
      <c r="DF121" s="1117"/>
      <c r="DG121" s="1014">
        <v>173350</v>
      </c>
      <c r="DH121" s="1015"/>
      <c r="DI121" s="1015"/>
      <c r="DJ121" s="1015"/>
      <c r="DK121" s="1015"/>
      <c r="DL121" s="1015">
        <v>319600</v>
      </c>
      <c r="DM121" s="1015"/>
      <c r="DN121" s="1015"/>
      <c r="DO121" s="1015"/>
      <c r="DP121" s="1015"/>
      <c r="DQ121" s="1015">
        <v>319600</v>
      </c>
      <c r="DR121" s="1015"/>
      <c r="DS121" s="1015"/>
      <c r="DT121" s="1015"/>
      <c r="DU121" s="1015"/>
      <c r="DV121" s="1016">
        <v>4</v>
      </c>
      <c r="DW121" s="1016"/>
      <c r="DX121" s="1016"/>
      <c r="DY121" s="1016"/>
      <c r="DZ121" s="1017"/>
    </row>
    <row r="122" spans="1:130" s="247" customFormat="1" ht="26.25" customHeight="1" x14ac:dyDescent="0.15">
      <c r="A122" s="1154"/>
      <c r="B122" s="1041"/>
      <c r="C122" s="1011" t="s">
        <v>457</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441</v>
      </c>
      <c r="AB122" s="1054"/>
      <c r="AC122" s="1054"/>
      <c r="AD122" s="1054"/>
      <c r="AE122" s="1055"/>
      <c r="AF122" s="1056" t="s">
        <v>441</v>
      </c>
      <c r="AG122" s="1054"/>
      <c r="AH122" s="1054"/>
      <c r="AI122" s="1054"/>
      <c r="AJ122" s="1055"/>
      <c r="AK122" s="1056" t="s">
        <v>441</v>
      </c>
      <c r="AL122" s="1054"/>
      <c r="AM122" s="1054"/>
      <c r="AN122" s="1054"/>
      <c r="AO122" s="1055"/>
      <c r="AP122" s="1057" t="s">
        <v>128</v>
      </c>
      <c r="AQ122" s="1058"/>
      <c r="AR122" s="1058"/>
      <c r="AS122" s="1058"/>
      <c r="AT122" s="1059"/>
      <c r="AU122" s="1087"/>
      <c r="AV122" s="1088"/>
      <c r="AW122" s="1088"/>
      <c r="AX122" s="1088"/>
      <c r="AY122" s="1089"/>
      <c r="AZ122" s="1069" t="s">
        <v>478</v>
      </c>
      <c r="BA122" s="1060"/>
      <c r="BB122" s="1060"/>
      <c r="BC122" s="1060"/>
      <c r="BD122" s="1060"/>
      <c r="BE122" s="1060"/>
      <c r="BF122" s="1060"/>
      <c r="BG122" s="1060"/>
      <c r="BH122" s="1060"/>
      <c r="BI122" s="1060"/>
      <c r="BJ122" s="1060"/>
      <c r="BK122" s="1060"/>
      <c r="BL122" s="1060"/>
      <c r="BM122" s="1060"/>
      <c r="BN122" s="1060"/>
      <c r="BO122" s="1060"/>
      <c r="BP122" s="1061"/>
      <c r="BQ122" s="1092">
        <v>7262593</v>
      </c>
      <c r="BR122" s="1093"/>
      <c r="BS122" s="1093"/>
      <c r="BT122" s="1093"/>
      <c r="BU122" s="1093"/>
      <c r="BV122" s="1093">
        <v>6747284</v>
      </c>
      <c r="BW122" s="1093"/>
      <c r="BX122" s="1093"/>
      <c r="BY122" s="1093"/>
      <c r="BZ122" s="1093"/>
      <c r="CA122" s="1093">
        <v>6437794</v>
      </c>
      <c r="CB122" s="1093"/>
      <c r="CC122" s="1093"/>
      <c r="CD122" s="1093"/>
      <c r="CE122" s="1093"/>
      <c r="CF122" s="1113">
        <v>80.599999999999994</v>
      </c>
      <c r="CG122" s="1114"/>
      <c r="CH122" s="1114"/>
      <c r="CI122" s="1114"/>
      <c r="CJ122" s="1114"/>
      <c r="CK122" s="1105"/>
      <c r="CL122" s="1106"/>
      <c r="CM122" s="1106"/>
      <c r="CN122" s="1106"/>
      <c r="CO122" s="1107"/>
      <c r="CP122" s="1115" t="s">
        <v>479</v>
      </c>
      <c r="CQ122" s="1116"/>
      <c r="CR122" s="1116"/>
      <c r="CS122" s="1116"/>
      <c r="CT122" s="1116"/>
      <c r="CU122" s="1116"/>
      <c r="CV122" s="1116"/>
      <c r="CW122" s="1116"/>
      <c r="CX122" s="1116"/>
      <c r="CY122" s="1116"/>
      <c r="CZ122" s="1116"/>
      <c r="DA122" s="1116"/>
      <c r="DB122" s="1116"/>
      <c r="DC122" s="1116"/>
      <c r="DD122" s="1116"/>
      <c r="DE122" s="1116"/>
      <c r="DF122" s="1117"/>
      <c r="DG122" s="1014">
        <v>160380</v>
      </c>
      <c r="DH122" s="1015"/>
      <c r="DI122" s="1015"/>
      <c r="DJ122" s="1015"/>
      <c r="DK122" s="1015"/>
      <c r="DL122" s="1015">
        <v>177590</v>
      </c>
      <c r="DM122" s="1015"/>
      <c r="DN122" s="1015"/>
      <c r="DO122" s="1015"/>
      <c r="DP122" s="1015"/>
      <c r="DQ122" s="1015">
        <v>213042</v>
      </c>
      <c r="DR122" s="1015"/>
      <c r="DS122" s="1015"/>
      <c r="DT122" s="1015"/>
      <c r="DU122" s="1015"/>
      <c r="DV122" s="1016">
        <v>2.7</v>
      </c>
      <c r="DW122" s="1016"/>
      <c r="DX122" s="1016"/>
      <c r="DY122" s="1016"/>
      <c r="DZ122" s="1017"/>
    </row>
    <row r="123" spans="1:130" s="247" customFormat="1" ht="26.25" customHeight="1" x14ac:dyDescent="0.15">
      <c r="A123" s="1154"/>
      <c r="B123" s="1041"/>
      <c r="C123" s="1011" t="s">
        <v>463</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1370</v>
      </c>
      <c r="AB123" s="1054"/>
      <c r="AC123" s="1054"/>
      <c r="AD123" s="1054"/>
      <c r="AE123" s="1055"/>
      <c r="AF123" s="1056">
        <v>1119</v>
      </c>
      <c r="AG123" s="1054"/>
      <c r="AH123" s="1054"/>
      <c r="AI123" s="1054"/>
      <c r="AJ123" s="1055"/>
      <c r="AK123" s="1056">
        <v>909</v>
      </c>
      <c r="AL123" s="1054"/>
      <c r="AM123" s="1054"/>
      <c r="AN123" s="1054"/>
      <c r="AO123" s="1055"/>
      <c r="AP123" s="1057">
        <v>0</v>
      </c>
      <c r="AQ123" s="1058"/>
      <c r="AR123" s="1058"/>
      <c r="AS123" s="1058"/>
      <c r="AT123" s="1059"/>
      <c r="AU123" s="1090"/>
      <c r="AV123" s="1091"/>
      <c r="AW123" s="1091"/>
      <c r="AX123" s="1091"/>
      <c r="AY123" s="1091"/>
      <c r="AZ123" s="278" t="s">
        <v>185</v>
      </c>
      <c r="BA123" s="278"/>
      <c r="BB123" s="278"/>
      <c r="BC123" s="278"/>
      <c r="BD123" s="278"/>
      <c r="BE123" s="278"/>
      <c r="BF123" s="278"/>
      <c r="BG123" s="278"/>
      <c r="BH123" s="278"/>
      <c r="BI123" s="278"/>
      <c r="BJ123" s="278"/>
      <c r="BK123" s="278"/>
      <c r="BL123" s="278"/>
      <c r="BM123" s="278"/>
      <c r="BN123" s="278"/>
      <c r="BO123" s="1070" t="s">
        <v>480</v>
      </c>
      <c r="BP123" s="1101"/>
      <c r="BQ123" s="1160">
        <v>18838861</v>
      </c>
      <c r="BR123" s="1161"/>
      <c r="BS123" s="1161"/>
      <c r="BT123" s="1161"/>
      <c r="BU123" s="1161"/>
      <c r="BV123" s="1161">
        <v>17134783</v>
      </c>
      <c r="BW123" s="1161"/>
      <c r="BX123" s="1161"/>
      <c r="BY123" s="1161"/>
      <c r="BZ123" s="1161"/>
      <c r="CA123" s="1161">
        <v>13806807</v>
      </c>
      <c r="CB123" s="1161"/>
      <c r="CC123" s="1161"/>
      <c r="CD123" s="1161"/>
      <c r="CE123" s="1161"/>
      <c r="CF123" s="1094"/>
      <c r="CG123" s="1095"/>
      <c r="CH123" s="1095"/>
      <c r="CI123" s="1095"/>
      <c r="CJ123" s="1096"/>
      <c r="CK123" s="1105"/>
      <c r="CL123" s="1106"/>
      <c r="CM123" s="1106"/>
      <c r="CN123" s="1106"/>
      <c r="CO123" s="1107"/>
      <c r="CP123" s="1115" t="s">
        <v>481</v>
      </c>
      <c r="CQ123" s="1116"/>
      <c r="CR123" s="1116"/>
      <c r="CS123" s="1116"/>
      <c r="CT123" s="1116"/>
      <c r="CU123" s="1116"/>
      <c r="CV123" s="1116"/>
      <c r="CW123" s="1116"/>
      <c r="CX123" s="1116"/>
      <c r="CY123" s="1116"/>
      <c r="CZ123" s="1116"/>
      <c r="DA123" s="1116"/>
      <c r="DB123" s="1116"/>
      <c r="DC123" s="1116"/>
      <c r="DD123" s="1116"/>
      <c r="DE123" s="1116"/>
      <c r="DF123" s="1117"/>
      <c r="DG123" s="1053" t="s">
        <v>454</v>
      </c>
      <c r="DH123" s="1054"/>
      <c r="DI123" s="1054"/>
      <c r="DJ123" s="1054"/>
      <c r="DK123" s="1055"/>
      <c r="DL123" s="1056" t="s">
        <v>454</v>
      </c>
      <c r="DM123" s="1054"/>
      <c r="DN123" s="1054"/>
      <c r="DO123" s="1054"/>
      <c r="DP123" s="1055"/>
      <c r="DQ123" s="1056" t="s">
        <v>454</v>
      </c>
      <c r="DR123" s="1054"/>
      <c r="DS123" s="1054"/>
      <c r="DT123" s="1054"/>
      <c r="DU123" s="1055"/>
      <c r="DV123" s="1057" t="s">
        <v>454</v>
      </c>
      <c r="DW123" s="1058"/>
      <c r="DX123" s="1058"/>
      <c r="DY123" s="1058"/>
      <c r="DZ123" s="1059"/>
    </row>
    <row r="124" spans="1:130" s="247" customFormat="1" ht="26.25" customHeight="1" thickBot="1" x14ac:dyDescent="0.2">
      <c r="A124" s="1154"/>
      <c r="B124" s="1041"/>
      <c r="C124" s="1011" t="s">
        <v>466</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441</v>
      </c>
      <c r="AB124" s="1054"/>
      <c r="AC124" s="1054"/>
      <c r="AD124" s="1054"/>
      <c r="AE124" s="1055"/>
      <c r="AF124" s="1056" t="s">
        <v>441</v>
      </c>
      <c r="AG124" s="1054"/>
      <c r="AH124" s="1054"/>
      <c r="AI124" s="1054"/>
      <c r="AJ124" s="1055"/>
      <c r="AK124" s="1056" t="s">
        <v>454</v>
      </c>
      <c r="AL124" s="1054"/>
      <c r="AM124" s="1054"/>
      <c r="AN124" s="1054"/>
      <c r="AO124" s="1055"/>
      <c r="AP124" s="1057" t="s">
        <v>441</v>
      </c>
      <c r="AQ124" s="1058"/>
      <c r="AR124" s="1058"/>
      <c r="AS124" s="1058"/>
      <c r="AT124" s="1059"/>
      <c r="AU124" s="1156" t="s">
        <v>482</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441</v>
      </c>
      <c r="BR124" s="1123"/>
      <c r="BS124" s="1123"/>
      <c r="BT124" s="1123"/>
      <c r="BU124" s="1123"/>
      <c r="BV124" s="1123" t="s">
        <v>441</v>
      </c>
      <c r="BW124" s="1123"/>
      <c r="BX124" s="1123"/>
      <c r="BY124" s="1123"/>
      <c r="BZ124" s="1123"/>
      <c r="CA124" s="1123" t="s">
        <v>441</v>
      </c>
      <c r="CB124" s="1123"/>
      <c r="CC124" s="1123"/>
      <c r="CD124" s="1123"/>
      <c r="CE124" s="1123"/>
      <c r="CF124" s="1124"/>
      <c r="CG124" s="1125"/>
      <c r="CH124" s="1125"/>
      <c r="CI124" s="1125"/>
      <c r="CJ124" s="1126"/>
      <c r="CK124" s="1108"/>
      <c r="CL124" s="1108"/>
      <c r="CM124" s="1108"/>
      <c r="CN124" s="1108"/>
      <c r="CO124" s="1109"/>
      <c r="CP124" s="1115" t="s">
        <v>483</v>
      </c>
      <c r="CQ124" s="1116"/>
      <c r="CR124" s="1116"/>
      <c r="CS124" s="1116"/>
      <c r="CT124" s="1116"/>
      <c r="CU124" s="1116"/>
      <c r="CV124" s="1116"/>
      <c r="CW124" s="1116"/>
      <c r="CX124" s="1116"/>
      <c r="CY124" s="1116"/>
      <c r="CZ124" s="1116"/>
      <c r="DA124" s="1116"/>
      <c r="DB124" s="1116"/>
      <c r="DC124" s="1116"/>
      <c r="DD124" s="1116"/>
      <c r="DE124" s="1116"/>
      <c r="DF124" s="1117"/>
      <c r="DG124" s="1100">
        <v>3577564</v>
      </c>
      <c r="DH124" s="1079"/>
      <c r="DI124" s="1079"/>
      <c r="DJ124" s="1079"/>
      <c r="DK124" s="1080"/>
      <c r="DL124" s="1078">
        <v>3419906</v>
      </c>
      <c r="DM124" s="1079"/>
      <c r="DN124" s="1079"/>
      <c r="DO124" s="1079"/>
      <c r="DP124" s="1080"/>
      <c r="DQ124" s="1078" t="s">
        <v>484</v>
      </c>
      <c r="DR124" s="1079"/>
      <c r="DS124" s="1079"/>
      <c r="DT124" s="1079"/>
      <c r="DU124" s="1080"/>
      <c r="DV124" s="1081" t="s">
        <v>128</v>
      </c>
      <c r="DW124" s="1082"/>
      <c r="DX124" s="1082"/>
      <c r="DY124" s="1082"/>
      <c r="DZ124" s="1083"/>
    </row>
    <row r="125" spans="1:130" s="247" customFormat="1" ht="26.25" customHeight="1" x14ac:dyDescent="0.15">
      <c r="A125" s="1154"/>
      <c r="B125" s="1041"/>
      <c r="C125" s="1011" t="s">
        <v>468</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485</v>
      </c>
      <c r="AB125" s="1054"/>
      <c r="AC125" s="1054"/>
      <c r="AD125" s="1054"/>
      <c r="AE125" s="1055"/>
      <c r="AF125" s="1056" t="s">
        <v>486</v>
      </c>
      <c r="AG125" s="1054"/>
      <c r="AH125" s="1054"/>
      <c r="AI125" s="1054"/>
      <c r="AJ125" s="1055"/>
      <c r="AK125" s="1056" t="s">
        <v>485</v>
      </c>
      <c r="AL125" s="1054"/>
      <c r="AM125" s="1054"/>
      <c r="AN125" s="1054"/>
      <c r="AO125" s="1055"/>
      <c r="AP125" s="1057" t="s">
        <v>487</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488</v>
      </c>
      <c r="CL125" s="1103"/>
      <c r="CM125" s="1103"/>
      <c r="CN125" s="1103"/>
      <c r="CO125" s="1104"/>
      <c r="CP125" s="1035" t="s">
        <v>489</v>
      </c>
      <c r="CQ125" s="984"/>
      <c r="CR125" s="984"/>
      <c r="CS125" s="984"/>
      <c r="CT125" s="984"/>
      <c r="CU125" s="984"/>
      <c r="CV125" s="984"/>
      <c r="CW125" s="984"/>
      <c r="CX125" s="984"/>
      <c r="CY125" s="984"/>
      <c r="CZ125" s="984"/>
      <c r="DA125" s="984"/>
      <c r="DB125" s="984"/>
      <c r="DC125" s="984"/>
      <c r="DD125" s="984"/>
      <c r="DE125" s="984"/>
      <c r="DF125" s="985"/>
      <c r="DG125" s="1021" t="s">
        <v>487</v>
      </c>
      <c r="DH125" s="1022"/>
      <c r="DI125" s="1022"/>
      <c r="DJ125" s="1022"/>
      <c r="DK125" s="1022"/>
      <c r="DL125" s="1022" t="s">
        <v>128</v>
      </c>
      <c r="DM125" s="1022"/>
      <c r="DN125" s="1022"/>
      <c r="DO125" s="1022"/>
      <c r="DP125" s="1022"/>
      <c r="DQ125" s="1022" t="s">
        <v>128</v>
      </c>
      <c r="DR125" s="1022"/>
      <c r="DS125" s="1022"/>
      <c r="DT125" s="1022"/>
      <c r="DU125" s="1022"/>
      <c r="DV125" s="1023" t="s">
        <v>485</v>
      </c>
      <c r="DW125" s="1023"/>
      <c r="DX125" s="1023"/>
      <c r="DY125" s="1023"/>
      <c r="DZ125" s="1024"/>
    </row>
    <row r="126" spans="1:130" s="247" customFormat="1" ht="26.25" customHeight="1" thickBot="1" x14ac:dyDescent="0.2">
      <c r="A126" s="1154"/>
      <c r="B126" s="1041"/>
      <c r="C126" s="1011" t="s">
        <v>470</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486</v>
      </c>
      <c r="AB126" s="1054"/>
      <c r="AC126" s="1054"/>
      <c r="AD126" s="1054"/>
      <c r="AE126" s="1055"/>
      <c r="AF126" s="1056" t="s">
        <v>128</v>
      </c>
      <c r="AG126" s="1054"/>
      <c r="AH126" s="1054"/>
      <c r="AI126" s="1054"/>
      <c r="AJ126" s="1055"/>
      <c r="AK126" s="1056">
        <v>75613</v>
      </c>
      <c r="AL126" s="1054"/>
      <c r="AM126" s="1054"/>
      <c r="AN126" s="1054"/>
      <c r="AO126" s="1055"/>
      <c r="AP126" s="1057">
        <v>0.9</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490</v>
      </c>
      <c r="CQ126" s="1045"/>
      <c r="CR126" s="1045"/>
      <c r="CS126" s="1045"/>
      <c r="CT126" s="1045"/>
      <c r="CU126" s="1045"/>
      <c r="CV126" s="1045"/>
      <c r="CW126" s="1045"/>
      <c r="CX126" s="1045"/>
      <c r="CY126" s="1045"/>
      <c r="CZ126" s="1045"/>
      <c r="DA126" s="1045"/>
      <c r="DB126" s="1045"/>
      <c r="DC126" s="1045"/>
      <c r="DD126" s="1045"/>
      <c r="DE126" s="1045"/>
      <c r="DF126" s="1046"/>
      <c r="DG126" s="1014" t="s">
        <v>485</v>
      </c>
      <c r="DH126" s="1015"/>
      <c r="DI126" s="1015"/>
      <c r="DJ126" s="1015"/>
      <c r="DK126" s="1015"/>
      <c r="DL126" s="1015" t="s">
        <v>454</v>
      </c>
      <c r="DM126" s="1015"/>
      <c r="DN126" s="1015"/>
      <c r="DO126" s="1015"/>
      <c r="DP126" s="1015"/>
      <c r="DQ126" s="1015" t="s">
        <v>128</v>
      </c>
      <c r="DR126" s="1015"/>
      <c r="DS126" s="1015"/>
      <c r="DT126" s="1015"/>
      <c r="DU126" s="1015"/>
      <c r="DV126" s="1016" t="s">
        <v>491</v>
      </c>
      <c r="DW126" s="1016"/>
      <c r="DX126" s="1016"/>
      <c r="DY126" s="1016"/>
      <c r="DZ126" s="1017"/>
    </row>
    <row r="127" spans="1:130" s="247" customFormat="1" ht="26.25" customHeight="1" x14ac:dyDescent="0.15">
      <c r="A127" s="1155"/>
      <c r="B127" s="1043"/>
      <c r="C127" s="1097" t="s">
        <v>492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493</v>
      </c>
      <c r="AB127" s="1054"/>
      <c r="AC127" s="1054"/>
      <c r="AD127" s="1054"/>
      <c r="AE127" s="1055"/>
      <c r="AF127" s="1056" t="s">
        <v>485</v>
      </c>
      <c r="AG127" s="1054"/>
      <c r="AH127" s="1054"/>
      <c r="AI127" s="1054"/>
      <c r="AJ127" s="1055"/>
      <c r="AK127" s="1056">
        <v>18</v>
      </c>
      <c r="AL127" s="1054"/>
      <c r="AM127" s="1054"/>
      <c r="AN127" s="1054"/>
      <c r="AO127" s="1055"/>
      <c r="AP127" s="1057">
        <v>0</v>
      </c>
      <c r="AQ127" s="1058"/>
      <c r="AR127" s="1058"/>
      <c r="AS127" s="1058"/>
      <c r="AT127" s="1059"/>
      <c r="AU127" s="283"/>
      <c r="AV127" s="283"/>
      <c r="AW127" s="283"/>
      <c r="AX127" s="1127" t="s">
        <v>494</v>
      </c>
      <c r="AY127" s="1128"/>
      <c r="AZ127" s="1128"/>
      <c r="BA127" s="1128"/>
      <c r="BB127" s="1128"/>
      <c r="BC127" s="1128"/>
      <c r="BD127" s="1128"/>
      <c r="BE127" s="1129"/>
      <c r="BF127" s="1130" t="s">
        <v>495</v>
      </c>
      <c r="BG127" s="1128"/>
      <c r="BH127" s="1128"/>
      <c r="BI127" s="1128"/>
      <c r="BJ127" s="1128"/>
      <c r="BK127" s="1128"/>
      <c r="BL127" s="1129"/>
      <c r="BM127" s="1130" t="s">
        <v>496</v>
      </c>
      <c r="BN127" s="1128"/>
      <c r="BO127" s="1128"/>
      <c r="BP127" s="1128"/>
      <c r="BQ127" s="1128"/>
      <c r="BR127" s="1128"/>
      <c r="BS127" s="1129"/>
      <c r="BT127" s="1130" t="s">
        <v>497</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498</v>
      </c>
      <c r="CQ127" s="1045"/>
      <c r="CR127" s="1045"/>
      <c r="CS127" s="1045"/>
      <c r="CT127" s="1045"/>
      <c r="CU127" s="1045"/>
      <c r="CV127" s="1045"/>
      <c r="CW127" s="1045"/>
      <c r="CX127" s="1045"/>
      <c r="CY127" s="1045"/>
      <c r="CZ127" s="1045"/>
      <c r="DA127" s="1045"/>
      <c r="DB127" s="1045"/>
      <c r="DC127" s="1045"/>
      <c r="DD127" s="1045"/>
      <c r="DE127" s="1045"/>
      <c r="DF127" s="1046"/>
      <c r="DG127" s="1014" t="s">
        <v>485</v>
      </c>
      <c r="DH127" s="1015"/>
      <c r="DI127" s="1015"/>
      <c r="DJ127" s="1015"/>
      <c r="DK127" s="1015"/>
      <c r="DL127" s="1015" t="s">
        <v>128</v>
      </c>
      <c r="DM127" s="1015"/>
      <c r="DN127" s="1015"/>
      <c r="DO127" s="1015"/>
      <c r="DP127" s="1015"/>
      <c r="DQ127" s="1015" t="s">
        <v>128</v>
      </c>
      <c r="DR127" s="1015"/>
      <c r="DS127" s="1015"/>
      <c r="DT127" s="1015"/>
      <c r="DU127" s="1015"/>
      <c r="DV127" s="1016" t="s">
        <v>491</v>
      </c>
      <c r="DW127" s="1016"/>
      <c r="DX127" s="1016"/>
      <c r="DY127" s="1016"/>
      <c r="DZ127" s="1017"/>
    </row>
    <row r="128" spans="1:130" s="247" customFormat="1" ht="26.25" customHeight="1" thickBot="1" x14ac:dyDescent="0.2">
      <c r="A128" s="1138" t="s">
        <v>499</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500</v>
      </c>
      <c r="X128" s="1140"/>
      <c r="Y128" s="1140"/>
      <c r="Z128" s="1141"/>
      <c r="AA128" s="1142" t="s">
        <v>485</v>
      </c>
      <c r="AB128" s="1143"/>
      <c r="AC128" s="1143"/>
      <c r="AD128" s="1143"/>
      <c r="AE128" s="1144"/>
      <c r="AF128" s="1145" t="s">
        <v>485</v>
      </c>
      <c r="AG128" s="1143"/>
      <c r="AH128" s="1143"/>
      <c r="AI128" s="1143"/>
      <c r="AJ128" s="1144"/>
      <c r="AK128" s="1145" t="s">
        <v>486</v>
      </c>
      <c r="AL128" s="1143"/>
      <c r="AM128" s="1143"/>
      <c r="AN128" s="1143"/>
      <c r="AO128" s="1144"/>
      <c r="AP128" s="1146"/>
      <c r="AQ128" s="1147"/>
      <c r="AR128" s="1147"/>
      <c r="AS128" s="1147"/>
      <c r="AT128" s="1148"/>
      <c r="AU128" s="283"/>
      <c r="AV128" s="283"/>
      <c r="AW128" s="283"/>
      <c r="AX128" s="983" t="s">
        <v>501</v>
      </c>
      <c r="AY128" s="984"/>
      <c r="AZ128" s="984"/>
      <c r="BA128" s="984"/>
      <c r="BB128" s="984"/>
      <c r="BC128" s="984"/>
      <c r="BD128" s="984"/>
      <c r="BE128" s="985"/>
      <c r="BF128" s="1149" t="s">
        <v>502</v>
      </c>
      <c r="BG128" s="1150"/>
      <c r="BH128" s="1150"/>
      <c r="BI128" s="1150"/>
      <c r="BJ128" s="1150"/>
      <c r="BK128" s="1150"/>
      <c r="BL128" s="1151"/>
      <c r="BM128" s="1149">
        <v>13.57</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503</v>
      </c>
      <c r="CQ128" s="1132"/>
      <c r="CR128" s="1132"/>
      <c r="CS128" s="1132"/>
      <c r="CT128" s="1132"/>
      <c r="CU128" s="1132"/>
      <c r="CV128" s="1132"/>
      <c r="CW128" s="1132"/>
      <c r="CX128" s="1132"/>
      <c r="CY128" s="1132"/>
      <c r="CZ128" s="1132"/>
      <c r="DA128" s="1132"/>
      <c r="DB128" s="1132"/>
      <c r="DC128" s="1132"/>
      <c r="DD128" s="1132"/>
      <c r="DE128" s="1132"/>
      <c r="DF128" s="1133"/>
      <c r="DG128" s="1134" t="s">
        <v>504</v>
      </c>
      <c r="DH128" s="1135"/>
      <c r="DI128" s="1135"/>
      <c r="DJ128" s="1135"/>
      <c r="DK128" s="1135"/>
      <c r="DL128" s="1135" t="s">
        <v>454</v>
      </c>
      <c r="DM128" s="1135"/>
      <c r="DN128" s="1135"/>
      <c r="DO128" s="1135"/>
      <c r="DP128" s="1135"/>
      <c r="DQ128" s="1135" t="s">
        <v>485</v>
      </c>
      <c r="DR128" s="1135"/>
      <c r="DS128" s="1135"/>
      <c r="DT128" s="1135"/>
      <c r="DU128" s="1135"/>
      <c r="DV128" s="1136" t="s">
        <v>485</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505</v>
      </c>
      <c r="X129" s="1169"/>
      <c r="Y129" s="1169"/>
      <c r="Z129" s="1170"/>
      <c r="AA129" s="1053">
        <v>9393664</v>
      </c>
      <c r="AB129" s="1054"/>
      <c r="AC129" s="1054"/>
      <c r="AD129" s="1054"/>
      <c r="AE129" s="1055"/>
      <c r="AF129" s="1056">
        <v>9009061</v>
      </c>
      <c r="AG129" s="1054"/>
      <c r="AH129" s="1054"/>
      <c r="AI129" s="1054"/>
      <c r="AJ129" s="1055"/>
      <c r="AK129" s="1056">
        <v>8775239</v>
      </c>
      <c r="AL129" s="1054"/>
      <c r="AM129" s="1054"/>
      <c r="AN129" s="1054"/>
      <c r="AO129" s="1055"/>
      <c r="AP129" s="1171"/>
      <c r="AQ129" s="1172"/>
      <c r="AR129" s="1172"/>
      <c r="AS129" s="1172"/>
      <c r="AT129" s="1173"/>
      <c r="AU129" s="285"/>
      <c r="AV129" s="285"/>
      <c r="AW129" s="285"/>
      <c r="AX129" s="1162" t="s">
        <v>506</v>
      </c>
      <c r="AY129" s="1045"/>
      <c r="AZ129" s="1045"/>
      <c r="BA129" s="1045"/>
      <c r="BB129" s="1045"/>
      <c r="BC129" s="1045"/>
      <c r="BD129" s="1045"/>
      <c r="BE129" s="1046"/>
      <c r="BF129" s="1163" t="s">
        <v>485</v>
      </c>
      <c r="BG129" s="1164"/>
      <c r="BH129" s="1164"/>
      <c r="BI129" s="1164"/>
      <c r="BJ129" s="1164"/>
      <c r="BK129" s="1164"/>
      <c r="BL129" s="1165"/>
      <c r="BM129" s="1163">
        <v>18.57</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507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508</v>
      </c>
      <c r="X130" s="1169"/>
      <c r="Y130" s="1169"/>
      <c r="Z130" s="1170"/>
      <c r="AA130" s="1053">
        <v>846589</v>
      </c>
      <c r="AB130" s="1054"/>
      <c r="AC130" s="1054"/>
      <c r="AD130" s="1054"/>
      <c r="AE130" s="1055"/>
      <c r="AF130" s="1056">
        <v>826655</v>
      </c>
      <c r="AG130" s="1054"/>
      <c r="AH130" s="1054"/>
      <c r="AI130" s="1054"/>
      <c r="AJ130" s="1055"/>
      <c r="AK130" s="1056">
        <v>783004</v>
      </c>
      <c r="AL130" s="1054"/>
      <c r="AM130" s="1054"/>
      <c r="AN130" s="1054"/>
      <c r="AO130" s="1055"/>
      <c r="AP130" s="1171"/>
      <c r="AQ130" s="1172"/>
      <c r="AR130" s="1172"/>
      <c r="AS130" s="1172"/>
      <c r="AT130" s="1173"/>
      <c r="AU130" s="285"/>
      <c r="AV130" s="285"/>
      <c r="AW130" s="285"/>
      <c r="AX130" s="1162" t="s">
        <v>509</v>
      </c>
      <c r="AY130" s="1045"/>
      <c r="AZ130" s="1045"/>
      <c r="BA130" s="1045"/>
      <c r="BB130" s="1045"/>
      <c r="BC130" s="1045"/>
      <c r="BD130" s="1045"/>
      <c r="BE130" s="1046"/>
      <c r="BF130" s="1199">
        <v>0</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510</v>
      </c>
      <c r="X131" s="1207"/>
      <c r="Y131" s="1207"/>
      <c r="Z131" s="1208"/>
      <c r="AA131" s="1100">
        <v>8547075</v>
      </c>
      <c r="AB131" s="1079"/>
      <c r="AC131" s="1079"/>
      <c r="AD131" s="1079"/>
      <c r="AE131" s="1080"/>
      <c r="AF131" s="1078">
        <v>8182406</v>
      </c>
      <c r="AG131" s="1079"/>
      <c r="AH131" s="1079"/>
      <c r="AI131" s="1079"/>
      <c r="AJ131" s="1080"/>
      <c r="AK131" s="1078">
        <v>7992235</v>
      </c>
      <c r="AL131" s="1079"/>
      <c r="AM131" s="1079"/>
      <c r="AN131" s="1079"/>
      <c r="AO131" s="1080"/>
      <c r="AP131" s="1209"/>
      <c r="AQ131" s="1210"/>
      <c r="AR131" s="1210"/>
      <c r="AS131" s="1210"/>
      <c r="AT131" s="1211"/>
      <c r="AU131" s="285"/>
      <c r="AV131" s="285"/>
      <c r="AW131" s="285"/>
      <c r="AX131" s="1181" t="s">
        <v>511</v>
      </c>
      <c r="AY131" s="1132"/>
      <c r="AZ131" s="1132"/>
      <c r="BA131" s="1132"/>
      <c r="BB131" s="1132"/>
      <c r="BC131" s="1132"/>
      <c r="BD131" s="1132"/>
      <c r="BE131" s="1133"/>
      <c r="BF131" s="1182" t="s">
        <v>128</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512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513</v>
      </c>
      <c r="W132" s="1192"/>
      <c r="X132" s="1192"/>
      <c r="Y132" s="1192"/>
      <c r="Z132" s="1193"/>
      <c r="AA132" s="1194">
        <v>-0.25864988900000002</v>
      </c>
      <c r="AB132" s="1195"/>
      <c r="AC132" s="1195"/>
      <c r="AD132" s="1195"/>
      <c r="AE132" s="1196"/>
      <c r="AF132" s="1197">
        <v>-0.18829425</v>
      </c>
      <c r="AG132" s="1195"/>
      <c r="AH132" s="1195"/>
      <c r="AI132" s="1195"/>
      <c r="AJ132" s="1196"/>
      <c r="AK132" s="1197">
        <v>0.53727148899999999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514</v>
      </c>
      <c r="W133" s="1175"/>
      <c r="X133" s="1175"/>
      <c r="Y133" s="1175"/>
      <c r="Z133" s="1176"/>
      <c r="AA133" s="1177">
        <v>-0.3</v>
      </c>
      <c r="AB133" s="1178"/>
      <c r="AC133" s="1178"/>
      <c r="AD133" s="1178"/>
      <c r="AE133" s="1179"/>
      <c r="AF133" s="1177">
        <v>-0.3</v>
      </c>
      <c r="AG133" s="1178"/>
      <c r="AH133" s="1178"/>
      <c r="AI133" s="1178"/>
      <c r="AJ133" s="1179"/>
      <c r="AK133" s="1177">
        <v>0</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mFHNohBB5SX3QTAkwUIYFbKa8WYs3vbBKEM4qqEexRdnq5tY9vn9D7aVrDBQdCVIf31/TH7CRTPUBZdf92FOg==" saltValue="Sxxr8oALFrlNRb09T8oA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83C0+4iJCbTrHzgyjpkzl5d1axoB17UP+9PRygWSFWaT7lmGKrWrnPzfbCo5Jq3cP0sUVvzRPIvVIFU45R2NQ==" saltValue="uigJuXbFEMrhb6fmPl0J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4ykxEiMcGubzS7GP19u9mSz6fdJdYYwhZB8p9JHE/UlhHZzE2kdemSPazwy03/QAacNLgFaZvU9AEoTvoHYJQ==" saltValue="TX4hMDZtYBN+zb++Hx0G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523</v>
      </c>
      <c r="AL9" s="1218"/>
      <c r="AM9" s="1218"/>
      <c r="AN9" s="1219"/>
      <c r="AO9" s="313">
        <v>2703392</v>
      </c>
      <c r="AP9" s="313">
        <v>83683</v>
      </c>
      <c r="AQ9" s="314">
        <v>86913</v>
      </c>
      <c r="AR9" s="315">
        <v>-3.7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524</v>
      </c>
      <c r="AL10" s="1218"/>
      <c r="AM10" s="1218"/>
      <c r="AN10" s="1219"/>
      <c r="AO10" s="316">
        <v>330734</v>
      </c>
      <c r="AP10" s="316">
        <v>10238</v>
      </c>
      <c r="AQ10" s="317">
        <v>6233</v>
      </c>
      <c r="AR10" s="318">
        <v>64.3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525</v>
      </c>
      <c r="AL11" s="1218"/>
      <c r="AM11" s="1218"/>
      <c r="AN11" s="1219"/>
      <c r="AO11" s="316">
        <v>135459</v>
      </c>
      <c r="AP11" s="316">
        <v>4193</v>
      </c>
      <c r="AQ11" s="317">
        <v>8689</v>
      </c>
      <c r="AR11" s="318">
        <v>-51.7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526</v>
      </c>
      <c r="AL12" s="1218"/>
      <c r="AM12" s="1218"/>
      <c r="AN12" s="1219"/>
      <c r="AO12" s="316">
        <v>719951</v>
      </c>
      <c r="AP12" s="316">
        <v>22286</v>
      </c>
      <c r="AQ12" s="317">
        <v>1166</v>
      </c>
      <c r="AR12" s="318">
        <v>1811.3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527</v>
      </c>
      <c r="AL13" s="1218"/>
      <c r="AM13" s="1218"/>
      <c r="AN13" s="1219"/>
      <c r="AO13" s="316" t="s">
        <v>528</v>
      </c>
      <c r="AP13" s="316" t="s">
        <v>528</v>
      </c>
      <c r="AQ13" s="317">
        <v>2</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529</v>
      </c>
      <c r="AL14" s="1218"/>
      <c r="AM14" s="1218"/>
      <c r="AN14" s="1219"/>
      <c r="AO14" s="316" t="s">
        <v>528</v>
      </c>
      <c r="AP14" s="316" t="s">
        <v>528</v>
      </c>
      <c r="AQ14" s="317">
        <v>4180</v>
      </c>
      <c r="AR14" s="318" t="s">
        <v>528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530</v>
      </c>
      <c r="AL15" s="1218"/>
      <c r="AM15" s="1218"/>
      <c r="AN15" s="1219"/>
      <c r="AO15" s="316">
        <v>84782</v>
      </c>
      <c r="AP15" s="316">
        <v>2624</v>
      </c>
      <c r="AQ15" s="317">
        <v>2009</v>
      </c>
      <c r="AR15" s="318">
        <v>30.6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531</v>
      </c>
      <c r="AL16" s="1221"/>
      <c r="AM16" s="1221"/>
      <c r="AN16" s="1222"/>
      <c r="AO16" s="316">
        <v>-207611</v>
      </c>
      <c r="AP16" s="316">
        <v>-6427</v>
      </c>
      <c r="AQ16" s="317">
        <v>-7805</v>
      </c>
      <c r="AR16" s="318">
        <v>-17.7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185</v>
      </c>
      <c r="AL17" s="1221"/>
      <c r="AM17" s="1221"/>
      <c r="AN17" s="1222"/>
      <c r="AO17" s="316">
        <v>3766707</v>
      </c>
      <c r="AP17" s="316">
        <v>116598</v>
      </c>
      <c r="AQ17" s="317">
        <v>101387</v>
      </c>
      <c r="AR17" s="318">
        <v>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536</v>
      </c>
      <c r="AL21" s="1213"/>
      <c r="AM21" s="1213"/>
      <c r="AN21" s="1214"/>
      <c r="AO21" s="328">
        <v>11.39</v>
      </c>
      <c r="AP21" s="329">
        <v>9.84</v>
      </c>
      <c r="AQ21" s="330">
        <v>1.55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537</v>
      </c>
      <c r="AL22" s="1213"/>
      <c r="AM22" s="1213"/>
      <c r="AN22" s="1214"/>
      <c r="AO22" s="333">
        <v>97.6</v>
      </c>
      <c r="AP22" s="334">
        <v>97.3</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541</v>
      </c>
      <c r="AL32" s="1229"/>
      <c r="AM32" s="1229"/>
      <c r="AN32" s="1230"/>
      <c r="AO32" s="343">
        <v>301570</v>
      </c>
      <c r="AP32" s="343">
        <v>9335</v>
      </c>
      <c r="AQ32" s="344">
        <v>64413</v>
      </c>
      <c r="AR32" s="345">
        <v>-85.5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542</v>
      </c>
      <c r="AL33" s="1229"/>
      <c r="AM33" s="1229"/>
      <c r="AN33" s="1230"/>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543</v>
      </c>
      <c r="AL34" s="1229"/>
      <c r="AM34" s="1229"/>
      <c r="AN34" s="1230"/>
      <c r="AO34" s="343" t="s">
        <v>528</v>
      </c>
      <c r="AP34" s="343" t="s">
        <v>528</v>
      </c>
      <c r="AQ34" s="344">
        <v>12</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544</v>
      </c>
      <c r="AL35" s="1229"/>
      <c r="AM35" s="1229"/>
      <c r="AN35" s="1230"/>
      <c r="AO35" s="343">
        <v>443364</v>
      </c>
      <c r="AP35" s="343">
        <v>13724</v>
      </c>
      <c r="AQ35" s="344">
        <v>17720</v>
      </c>
      <c r="AR35" s="345">
        <v>-22.6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545</v>
      </c>
      <c r="AL36" s="1229"/>
      <c r="AM36" s="1229"/>
      <c r="AN36" s="1230"/>
      <c r="AO36" s="343">
        <v>3983</v>
      </c>
      <c r="AP36" s="343">
        <v>123</v>
      </c>
      <c r="AQ36" s="344">
        <v>3472</v>
      </c>
      <c r="AR36" s="345">
        <v>-96.5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546</v>
      </c>
      <c r="AL37" s="1229"/>
      <c r="AM37" s="1229"/>
      <c r="AN37" s="1230"/>
      <c r="AO37" s="343">
        <v>77027</v>
      </c>
      <c r="AP37" s="343">
        <v>2384</v>
      </c>
      <c r="AQ37" s="344">
        <v>556</v>
      </c>
      <c r="AR37" s="345">
        <v>328.8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547</v>
      </c>
      <c r="AL38" s="1232"/>
      <c r="AM38" s="1232"/>
      <c r="AN38" s="1233"/>
      <c r="AO38" s="346" t="s">
        <v>528</v>
      </c>
      <c r="AP38" s="346" t="s">
        <v>528</v>
      </c>
      <c r="AQ38" s="347">
        <v>1</v>
      </c>
      <c r="AR38" s="335" t="s">
        <v>528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548</v>
      </c>
      <c r="AL39" s="1232"/>
      <c r="AM39" s="1232"/>
      <c r="AN39" s="1233"/>
      <c r="AO39" s="343" t="s">
        <v>528</v>
      </c>
      <c r="AP39" s="343" t="s">
        <v>528</v>
      </c>
      <c r="AQ39" s="344">
        <v>-3031</v>
      </c>
      <c r="AR39" s="345" t="s">
        <v>528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549</v>
      </c>
      <c r="AL40" s="1229"/>
      <c r="AM40" s="1229"/>
      <c r="AN40" s="1230"/>
      <c r="AO40" s="343">
        <v>-783004</v>
      </c>
      <c r="AP40" s="343">
        <v>-24238</v>
      </c>
      <c r="AQ40" s="344">
        <v>-60754</v>
      </c>
      <c r="AR40" s="345">
        <v>-60.1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302</v>
      </c>
      <c r="AL41" s="1235"/>
      <c r="AM41" s="1235"/>
      <c r="AN41" s="1236"/>
      <c r="AO41" s="343">
        <v>42940</v>
      </c>
      <c r="AP41" s="343">
        <v>1329</v>
      </c>
      <c r="AQ41" s="344">
        <v>22390</v>
      </c>
      <c r="AR41" s="345">
        <v>-94.1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518</v>
      </c>
      <c r="AN49" s="1225" t="s">
        <v>553</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2433396</v>
      </c>
      <c r="AN51" s="365">
        <v>72433</v>
      </c>
      <c r="AO51" s="366">
        <v>-14.7</v>
      </c>
      <c r="AP51" s="367">
        <v>87974</v>
      </c>
      <c r="AQ51" s="368">
        <v>5.2</v>
      </c>
      <c r="AR51" s="369">
        <v>-19.899999999999999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2096654</v>
      </c>
      <c r="AN52" s="373">
        <v>62410</v>
      </c>
      <c r="AO52" s="374">
        <v>-14.9</v>
      </c>
      <c r="AP52" s="375">
        <v>48183</v>
      </c>
      <c r="AQ52" s="376">
        <v>-1.2</v>
      </c>
      <c r="AR52" s="377">
        <v>-13.7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3444469</v>
      </c>
      <c r="AN53" s="365">
        <v>103258</v>
      </c>
      <c r="AO53" s="366">
        <v>42.6</v>
      </c>
      <c r="AP53" s="367">
        <v>78864</v>
      </c>
      <c r="AQ53" s="368">
        <v>-10.4</v>
      </c>
      <c r="AR53" s="369">
        <v>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3069751</v>
      </c>
      <c r="AN54" s="373">
        <v>92024</v>
      </c>
      <c r="AO54" s="374">
        <v>47.5</v>
      </c>
      <c r="AP54" s="375">
        <v>46136</v>
      </c>
      <c r="AQ54" s="376">
        <v>-4.2</v>
      </c>
      <c r="AR54" s="377">
        <v>51.7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2881935</v>
      </c>
      <c r="AN55" s="365">
        <v>86826</v>
      </c>
      <c r="AO55" s="366">
        <v>-15.9</v>
      </c>
      <c r="AP55" s="367">
        <v>85042</v>
      </c>
      <c r="AQ55" s="368">
        <v>7.8</v>
      </c>
      <c r="AR55" s="369">
        <v>-23.7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2222565</v>
      </c>
      <c r="AN56" s="373">
        <v>66961</v>
      </c>
      <c r="AO56" s="374">
        <v>-27.2</v>
      </c>
      <c r="AP56" s="375">
        <v>50806</v>
      </c>
      <c r="AQ56" s="376">
        <v>10.1</v>
      </c>
      <c r="AR56" s="377">
        <v>-37.299999999999997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2964219</v>
      </c>
      <c r="AN57" s="365">
        <v>90558</v>
      </c>
      <c r="AO57" s="366">
        <v>4.3</v>
      </c>
      <c r="AP57" s="367">
        <v>83774</v>
      </c>
      <c r="AQ57" s="368">
        <v>-1.5</v>
      </c>
      <c r="AR57" s="369">
        <v>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1764525</v>
      </c>
      <c r="AN58" s="373">
        <v>53907</v>
      </c>
      <c r="AO58" s="374">
        <v>-19.5</v>
      </c>
      <c r="AP58" s="375">
        <v>52179</v>
      </c>
      <c r="AQ58" s="376">
        <v>2.7</v>
      </c>
      <c r="AR58" s="377">
        <v>-22.2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5059896</v>
      </c>
      <c r="AN59" s="365">
        <v>156629</v>
      </c>
      <c r="AO59" s="366">
        <v>73</v>
      </c>
      <c r="AP59" s="367">
        <v>132981</v>
      </c>
      <c r="AQ59" s="368">
        <v>58.7</v>
      </c>
      <c r="AR59" s="369">
        <v>14.3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3012356</v>
      </c>
      <c r="AN60" s="373">
        <v>93247</v>
      </c>
      <c r="AO60" s="374">
        <v>73</v>
      </c>
      <c r="AP60" s="375">
        <v>56973</v>
      </c>
      <c r="AQ60" s="376">
        <v>9.1999999999999993</v>
      </c>
      <c r="AR60" s="377">
        <v>63.8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3356783</v>
      </c>
      <c r="AN61" s="380">
        <v>101941</v>
      </c>
      <c r="AO61" s="381">
        <v>17.899999999999999</v>
      </c>
      <c r="AP61" s="382">
        <v>93727</v>
      </c>
      <c r="AQ61" s="383">
        <v>12</v>
      </c>
      <c r="AR61" s="369">
        <v>5.9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2433170</v>
      </c>
      <c r="AN62" s="373">
        <v>73710</v>
      </c>
      <c r="AO62" s="374">
        <v>11.8</v>
      </c>
      <c r="AP62" s="375">
        <v>50855</v>
      </c>
      <c r="AQ62" s="376">
        <v>3.3</v>
      </c>
      <c r="AR62" s="377">
        <v>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Q5QPzSjX19YeDmmr0yCp+wZ8knZn8fGJLY8JgZEE2DHq6BtUtYd0m3ijslKgfymDy0Q9QSFIAOnY3GBbbTO0w==" saltValue="re0xXNIQuVGGAr/5MIDw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JGVxqCpEQtfrjHia3EsGI9eFcdMh52JbjeJqlrohs2+EOa5Zu7d5Li+2YT6hqEO+RZhx98xHDs026WsX5YnXGw==" saltValue="1CjubqrwDbQCGFNcTNWW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aTweDZ2pSoW5vqB0+2wi0u0WrskOC77L4Xv3rTWijOCr8jIAVqtRx4WjBapvOMdzC4FO/aRUqFpoT766UIeU9w==" saltValue="sYmFLXwM5oZSh4CT+ahC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7" t="s">
        <v>3</v>
      </c>
      <c r="D47" s="1237"/>
      <c r="E47" s="1238"/>
      <c r="F47" s="11">
        <v>89.86</v>
      </c>
      <c r="G47" s="12">
        <v>87.61</v>
      </c>
      <c r="H47" s="12">
        <v>73.239999999999995</v>
      </c>
      <c r="I47" s="12">
        <v>61.06</v>
      </c>
      <c r="J47" s="13">
        <v>49.49</v>
      </c>
    </row>
    <row r="48" spans="2:10" ht="57.75" customHeight="1" x14ac:dyDescent="0.15">
      <c r="B48" s="14"/>
      <c r="C48" s="1239" t="s">
        <v>4</v>
      </c>
      <c r="D48" s="1239"/>
      <c r="E48" s="1240"/>
      <c r="F48" s="15">
        <v>6.12</v>
      </c>
      <c r="G48" s="16">
        <v>6.44</v>
      </c>
      <c r="H48" s="16">
        <v>4.9400000000000004</v>
      </c>
      <c r="I48" s="16">
        <v>5.14</v>
      </c>
      <c r="J48" s="17">
        <v>3.27</v>
      </c>
    </row>
    <row r="49" spans="2:10" ht="57.75" customHeight="1" thickBot="1" x14ac:dyDescent="0.2">
      <c r="B49" s="18"/>
      <c r="C49" s="1241" t="s">
        <v>5</v>
      </c>
      <c r="D49" s="1241"/>
      <c r="E49" s="1242"/>
      <c r="F49" s="19">
        <v>0.56000000000000005</v>
      </c>
      <c r="G49" s="20" t="s">
        <v>574</v>
      </c>
      <c r="H49" s="20" t="s">
        <v>575</v>
      </c>
      <c r="I49" s="20" t="s">
        <v>576</v>
      </c>
      <c r="J49" s="21" t="s">
        <v>577</v>
      </c>
    </row>
    <row r="50" spans="2:10" ht="13.5" customHeight="1" x14ac:dyDescent="0.15"/>
  </sheetData>
  <sheetProtection algorithmName="SHA-512" hashValue="EbQAD8gKb1iKXyLtYp67yuM+QaLoRutxnGlKrIUQqJYDAcxPSus7SvQCipyYNCqKFniJg7EuVQ1+qTGEKj7WiA==" saltValue="U53HuQNTgXg2+EVfI5At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2021-10-20T07:15:50Z</cp:lastPrinted>
  <dcterms:created xsi:type="dcterms:W3CDTF">2021-02-05T02:52:56Z</dcterms:created>
  <dcterms:modified xsi:type="dcterms:W3CDTF">2021-10-20T07:18:51Z</dcterms:modified>
  <cp:category/>
</cp:coreProperties>
</file>