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4001s\UserData\160.財政課\R3\03.財政係\02.通知・調査\01　県\照会\24_【10_22〆切】財政状況資料集（令和元年度決算追加分）の作成について\修正\"/>
    </mc:Choice>
  </mc:AlternateContent>
  <bookViews>
    <workbookView xWindow="9360" yWindow="0" windowWidth="20490" windowHeight="7530" tabRatio="7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<sst xmlns="http://schemas.openxmlformats.org/spreadsheetml/2006/main" count="1109" uniqueCount="616">
  <si>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</si>
  <si>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</si>
  <si>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</si>
  <si>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</si>
  <si>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</si>
  <si>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</si>
  <si>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</si>
  <si>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</si>
  <si>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</si>
  <si>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</si>
  <si>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</si>
  <si>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</si>
  <si>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</si>
  <si>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</si>
  <si>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</si>
  <si>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</si>
  <si>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</si>
  <si>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</si>
  <si>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</si>
  <si>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</si>
  <si>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</si>
  <si>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</si>
  <si>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</si>
  <si>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</si>
  <si>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</si>
  <si>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</si>
  <si>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</si>
  <si>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</si>
  <si>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</si>
  <si>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</si>
  <si>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</si>
  <si>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</si>
  <si>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</si>
  <si>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</si>
  <si>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</si>
  <si>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</si>
  <si>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</si>
  <si>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</si>
  <si>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</si>
  <si>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</si>
  <si>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</si>
  <si>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</si>
  <si>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</si>
  <si>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</si>
  <si>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</si>
  <si>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</si>
  <si>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</si>
  <si>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</si>
  <si>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</si>
  <si>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</si>
  <si>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</si>
  <si>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</si>
  <si>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</si>
  <si>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</si>
  <si>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</si>
  <si>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</si>
  <si>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</si>
  <si>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</si>
  <si>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</si>
  <si>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</si>
  <si>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</si>
  <si>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</si>
  <si>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</si>
  <si>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</si>
  <si>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</si>
  <si>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</si>
  <si>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</si>
  <si>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</si>
  <si>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</si>
  <si>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</si>
  <si>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</si>
  <si>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</si>
  <si>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</si>
  <si>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</si>
  <si>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</si>
  <si>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</si>
  <si>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</si>
  <si>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</si>
  <si>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</si>
  <si>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</si>
  <si>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</si>
  <si>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</si>
  <si>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</si>
  <si>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</si>
  <si>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</si>
  <si>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</si>
  <si>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</si>
  <si>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</si>
  <si>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</si>
  <si>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</si>
  <si>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</si>
  <si>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</si>
  <si>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</si>
  <si>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</si>
  <si>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</si>
  <si>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</si>
  <si>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</si>
  <si>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</si>
  <si>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</si>
  <si>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</si>
  <si>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</si>
  <si>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</si>
  <si>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</si>
  <si>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</si>
  <si>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</si>
  <si>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</si>
  <si>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</si>
  <si>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</si>
  <si>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</si>
  <si>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</si>
  <si>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</si>
  <si>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</si>
  <si>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</si>
  <si>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</si>
  <si>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</si>
  <si>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</si>
  <si>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</si>
  <si>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</si>
  <si>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</si>
  <si>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</si>
  <si>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</si>
  <si>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</si>
  <si>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</si>
  <si>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</si>
  <si>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</si>
  <si>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</si>
  <si>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</si>
  <si>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</si>
  <si>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</si>
  <si>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</si>
  <si>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</si>
  <si>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</si>
  <si>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</si>
  <si>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</si>
  <si>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</si>
  <si>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</si>
  <si>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</si>
  <si>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</si>
  <si>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</si>
  <si>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</si>
  <si>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</si>
  <si>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</si>
  <si>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</si>
  <si>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</si>
  <si>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</si>
  <si>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</si>
  <si>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</si>
  <si>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</si>
  <si>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</si>
  <si>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</si>
  <si>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</si>
  <si>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</si>
  <si>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</si>
  <si>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</si>
  <si>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</si>
  <si>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</si>
  <si>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</si>
  <si>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</si>
  <si>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</si>
  <si>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</si>
  <si>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</si>
  <si>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</si>
  <si>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</si>
  <si>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</si>
  <si>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</si>
  <si>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</si>
  <si>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</si>
  <si>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</si>
  <si>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</si>
  <si>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</si>
  <si>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</si>
  <si>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</si>
  <si>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</si>
  <si>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</si>
  <si>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</si>
  <si>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</si>
  <si>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</si>
  <si>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</si>
  <si>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</si>
  <si>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</si>
  <si>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</si>
  <si>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</si>
  <si>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</si>
  <si>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</si>
  <si>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</si>
  <si>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</si>
  <si>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</si>
  <si>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</si>
  <si>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</si>
  <si>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</si>
  <si>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</si>
  <si>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</si>
  <si>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</si>
  <si>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</si>
  <si>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</si>
  <si>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</si>
  <si>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</si>
  <si>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</si>
  <si>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</si>
  <si>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</si>
  <si>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</si>
  <si>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</si>
  <si>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</si>
  <si>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</si>
  <si>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</si>
  <si>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</si>
  <si>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</si>
  <si>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</si>
  <si>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</si>
  <si>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</si>
  <si>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</si>
  <si>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</si>
  <si>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</si>
  <si>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</si>
  <si>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</si>
  <si>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静岡県菊川市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</si>
  <si>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</si>
  <si>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</si>
  <si>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</si>
  <si>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</si>
  <si>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</si>
  <si>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</si>
  <si>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</si>
  <si>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</si>
  <si>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</si>
  <si>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</si>
  <si>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</si>
  <si>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</si>
  <si>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</si>
  <si>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</si>
  <si>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</si>
  <si>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</si>
  <si>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</si>
  <si>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</si>
  <si>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</si>
  <si>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</si>
  <si>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</si>
  <si>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</si>
  <si>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</si>
  <si>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</si>
  <si>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</si>
  <si>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</si>
  <si>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</si>
  <si>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</si>
  <si>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</si>
  <si>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</si>
  <si>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</si>
  <si>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</si>
  <si>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</si>
  <si>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</si>
  <si>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</si>
  <si>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</si>
  <si>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</si>
  <si>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</si>
  <si>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</si>
  <si>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</si>
  <si>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</si>
  <si>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</si>
  <si>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</si>
  <si>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</si>
  <si>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</si>
  <si>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</si>
  <si>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</si>
  <si>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</si>
  <si>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</si>
  <si>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</si>
  <si>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</si>
  <si>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</si>
  <si>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</si>
  <si>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</si>
  <si>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</si>
  <si>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</si>
  <si>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</si>
  <si>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</si>
  <si>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</si>
  <si>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</si>
  <si>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</si>
  <si>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</si>
  <si>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</si>
  <si>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</si>
  <si>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</si>
  <si>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</si>
  <si>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</si>
  <si>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</si>
  <si>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</si>
  <si>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</si>
  <si>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</si>
  <si>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</si>
  <si>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</si>
  <si>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</si>
  <si>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</si>
  <si>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</si>
  <si>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</si>
  <si>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</si>
  <si>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</si>
  <si>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</si>
  <si>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</si>
  <si>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</si>
  <si>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</si>
  <si>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</si>
  <si>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</si>
  <si>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</si>
  <si>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</si>
  <si>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</si>
  <si>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</si>
  <si>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</si>
  <si>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</si>
  <si>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</si>
  <si>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</si>
  <si>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</si>
  <si>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</si>
  <si>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</si>
  <si>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</si>
  <si>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</si>
  <si>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</si>
  <si>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</si>
  <si>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</si>
  <si>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</si>
  <si>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</si>
  <si>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</si>
  <si>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</si>
  <si>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</si>
  <si>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</si>
  <si>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</si>
  <si>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</si>
  <si>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</si>
  <si>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</si>
  <si>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</si>
  <si>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</si>
  <si>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</si>
  <si>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</si>
  <si>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</si>
  <si>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</si>
  <si>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</si>
  <si>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</si>
  <si>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</si>
  <si>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</si>
  <si>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</si>
  <si>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</si>
  <si>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</si>
  <si>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</si>
  <si>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</si>
  <si>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</si>
  <si>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</si>
  <si>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</si>
  <si>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</si>
  <si>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</si>
  <si>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</si>
  <si>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</si>
  <si>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</si>
  <si>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</si>
  <si>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</si>
  <si>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</si>
  <si>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</si>
  <si>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</si>
  <si>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</si>
  <si>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</si>
  <si>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</si>
  <si>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</si>
  <si>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</si>
  <si>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</si>
  <si>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</si>
  <si>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</si>
  <si>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</si>
  <si>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</si>
  <si>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</si>
  <si>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</si>
  <si>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</si>
  <si>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</si>
  <si>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</si>
  <si>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静岡県菊川市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</si>
  <si>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</si>
  <si>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</si>
  <si>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</si>
  <si>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</si>
  <si>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</si>
  <si>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</si>
  <si>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</si>
  <si>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</si>
  <si>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</si>
  <si>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</si>
  <si>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</si>
  <si>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</si>
  <si>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</si>
  <si>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</si>
  <si>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</si>
  <si>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</si>
  <si>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</si>
  <si>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</si>
  <si>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</si>
  <si>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</si>
  <si>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</si>
  <si>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</si>
  <si>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</si>
  <si>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</si>
  <si>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</si>
  <si>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</si>
  <si>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</si>
  <si>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</si>
  <si>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</si>
  <si>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</si>
  <si>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</si>
  <si>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</si>
  <si>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</si>
  <si>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</si>
  <si>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</si>
  <si>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</si>
  <si>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</si>
  <si>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</si>
  <si>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</si>
  <si>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</si>
  <si>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</si>
  <si>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</si>
  <si>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</si>
  <si>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</si>
  <si>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</si>
  <si>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</si>
  <si>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</si>
  <si>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</si>
  <si>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</si>
  <si>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</si>
  <si>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</si>
  <si>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</si>
  <si>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</si>
  <si>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</si>
  <si>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</si>
  <si>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</si>
  <si>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</si>
  <si>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</si>
  <si>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</si>
  <si>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</si>
  <si>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</si>
  <si>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</si>
  <si>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</si>
  <si>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</si>
  <si>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</si>
  <si>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</si>
  <si>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</si>
  <si>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</si>
  <si>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</si>
  <si>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</si>
  <si>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</si>
  <si>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</si>
  <si>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</si>
  <si>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</si>
  <si>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</si>
  <si>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</si>
  <si>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</si>
  <si>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</si>
  <si>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</si>
  <si>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</si>
  <si>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</si>
  <si>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</si>
  <si>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</si>
  <si>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</si>
  <si>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</si>
  <si>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</si>
  <si>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</si>
  <si>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</si>
  <si>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</si>
  <si>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</si>
  <si>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</si>
  <si>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</si>
  <si>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</si>
  <si>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</si>
  <si>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</si>
  <si>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</si>
  <si>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</si>
  <si>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</si>
  <si>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</si>
  <si>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</si>
  <si>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</si>
  <si>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</si>
  <si>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</si>
  <si>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</si>
  <si>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</si>
  <si>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</si>
  <si>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</si>
  <si>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</si>
  <si>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</si>
  <si>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</si>
  <si>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</si>
  <si>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</si>
  <si>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</si>
  <si>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</si>
  <si>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</si>
  <si>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</si>
  <si>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</si>
  <si>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</si>
  <si>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</si>
  <si>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</si>
  <si>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</si>
  <si>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</si>
  <si>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</si>
  <si>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</si>
  <si>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</si>
  <si>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</si>
  <si>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</si>
  <si>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</si>
  <si>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</si>
  <si>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</si>
  <si>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</si>
  <si>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</si>
  <si>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</si>
  <si>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</si>
  <si>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</si>
  <si>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</si>
  <si>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</si>
  <si>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</si>
  <si>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</si>
  <si>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</si>
  <si>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</si>
  <si>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</si>
  <si>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</si>
  <si>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</si>
  <si>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</si>
  <si>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</si>
  <si>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</si>
  <si>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</si>
  <si>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</si>
  <si>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</si>
  <si>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</si>
  <si>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</si>
  <si>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</si>
  <si>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</si>
  <si>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</si>
  <si>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</si>
  <si>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</si>
  <si>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</si>
  <si>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</si>
  <si>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</si>
  <si>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</si>
  <si>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</si>
  <si>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</si>
  <si>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</si>
  <si>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</si>
  <si>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</si>
  <si>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</si>
  <si>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</si>
  <si>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</si>
  <si>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</si>
  <si>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</si>
  <si>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</si>
  <si>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</si>
  <si>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</si>
  <si>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</si>
  <si>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</si>
  <si>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</si>
  <si>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</si>
  <si>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</si>
  <si>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</si>
  <si>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</si>
  <si>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</si>
  <si>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</si>
  <si>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</si>
  <si>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</si>
  <si>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</si>
  <si>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</si>
  <si>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</si>
  <si>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</si>
  <si>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</si>
  <si>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</si>
  <si>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1.34</t>
  </si>
  <si>
    <t>▲ 0.66</t>
  </si>
  <si>
    <t>▲ 3.79</t>
  </si>
  <si>
    <t>▲ 3.22</t>
  </si>
  <si>
    <t>▲ 4.66</t>
  </si>
  <si>
    <t>水道事業会計</t>
  </si>
  <si>
    <t>一般会計</t>
  </si>
  <si>
    <t>病院事業会計</t>
  </si>
  <si>
    <t>国民健康保険特別会計</t>
  </si>
  <si>
    <t>介護保険特別会計</t>
  </si>
  <si>
    <t>下水道事業会計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</si>
  <si>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</si>
  <si>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</si>
  <si>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</si>
  <si>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</si>
  <si>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</si>
  <si>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</si>
  <si>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</si>
  <si>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</si>
  <si>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</si>
  <si>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</si>
  <si>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法適用企業</t>
  </si>
  <si>
    <t>牧之原市菊川市学校組合</t>
    <rPh sb="0" eb="4">
      <t>マキノハラシ</t>
    </rPh>
    <rPh sb="4" eb="6">
      <t>キクガワ</t>
    </rPh>
    <rPh sb="6" eb="7">
      <t>シ</t>
    </rPh>
    <rPh sb="7" eb="9">
      <t>ガッコウ</t>
    </rPh>
    <rPh sb="9" eb="11">
      <t>クミアイ</t>
    </rPh>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</si>
  <si>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</si>
  <si>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</si>
  <si>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</si>
  <si>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</si>
  <si>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</si>
  <si>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</si>
  <si>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</si>
  <si>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</si>
  <si>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</si>
  <si>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</si>
  <si>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</si>
  <si>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</si>
  <si>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有限会社菊川生活環境センター</t>
    <rPh sb="0" eb="4">
      <t>ユウゲンガイシャ</t>
    </rPh>
    <rPh sb="4" eb="6">
      <t>キクガワ</t>
    </rPh>
    <rPh sb="6" eb="8">
      <t>セイカツ</t>
    </rPh>
    <rPh sb="8" eb="10">
      <t>カンキョウ</t>
    </rPh>
    <phoneticPr fontId="2"/>
  </si>
  <si>
    <t>菊川市まちづくり基金</t>
    <rPh sb="0" eb="2">
      <t>キクガワ</t>
    </rPh>
    <rPh sb="2" eb="3">
      <t>シ</t>
    </rPh>
    <rPh sb="8" eb="10">
      <t>キキン</t>
    </rPh>
    <phoneticPr fontId="5"/>
  </si>
  <si>
    <t>菊川市地域福祉基金</t>
    <rPh sb="0" eb="2">
      <t>キクガワ</t>
    </rPh>
    <rPh sb="2" eb="3">
      <t>シ</t>
    </rPh>
    <rPh sb="3" eb="5">
      <t>チイキ</t>
    </rPh>
    <rPh sb="5" eb="7">
      <t>フクシ</t>
    </rPh>
    <rPh sb="7" eb="9">
      <t>キキン</t>
    </rPh>
    <phoneticPr fontId="5"/>
  </si>
  <si>
    <t>菊川市社会福祉基金</t>
    <rPh sb="0" eb="2">
      <t>キクガワ</t>
    </rPh>
    <rPh sb="2" eb="3">
      <t>シ</t>
    </rPh>
    <rPh sb="3" eb="5">
      <t>シャカイ</t>
    </rPh>
    <rPh sb="5" eb="7">
      <t>フクシ</t>
    </rPh>
    <rPh sb="7" eb="9">
      <t>キキン</t>
    </rPh>
    <phoneticPr fontId="5"/>
  </si>
  <si>
    <t>菊川市発電施設周辺地域整備事業に係る施設維持基金</t>
    <rPh sb="0" eb="2">
      <t>キクガワ</t>
    </rPh>
    <rPh sb="2" eb="3">
      <t>シ</t>
    </rPh>
    <phoneticPr fontId="5"/>
  </si>
  <si>
    <t>菊川市緊急地震対策基金</t>
    <rPh sb="0" eb="2">
      <t>キクガワ</t>
    </rPh>
    <rPh sb="2" eb="3">
      <t>シ</t>
    </rPh>
    <rPh sb="3" eb="5">
      <t>キンキュウ</t>
    </rPh>
    <rPh sb="5" eb="7">
      <t>ジシン</t>
    </rPh>
    <rPh sb="7" eb="9">
      <t>タイサク</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</si>
  <si>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</si>
  <si>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</si>
  <si>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</si>
  <si>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</si>
  <si>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</si>
  <si>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</si>
  <si>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</si>
  <si>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</si>
  <si>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</si>
  <si>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</si>
  <si>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</si>
  <si>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借入を交付税措置のある地方債に限定していること及び借入額が償還額を超過しないよう予算を編成していることや、一部事務組合に係る地方債及び公債費に準ずる債務負担が減少傾向にあること等により、将来負担比率は改善傾向が続いている。一方で、投資的経費を抑制しているため、有形固定資産減価償却率は上昇傾向が続いており、これらのバランスを意識して財政運営を行っていく必要がある。今後は、「菊川市公共施設等総合管理計画」に基づき、公共施設等の計画的な維持管理及び更新整備を行うことで費用を平準化し、有形固定資産減価償却率をコントロールしていく。</t>
    <rPh sb="3" eb="6">
      <t>コウフゼイ</t>
    </rPh>
    <rPh sb="6" eb="8">
      <t>ソチ</t>
    </rPh>
    <rPh sb="11" eb="14">
      <t>チホウサイ</t>
    </rPh>
    <rPh sb="15" eb="17">
      <t>ゲンテイ</t>
    </rPh>
    <rPh sb="23" eb="24">
      <t>オヨ</t>
    </rPh>
    <rPh sb="65" eb="66">
      <t>オヨ</t>
    </rPh>
    <rPh sb="67" eb="69">
      <t>コウサイ</t>
    </rPh>
    <rPh sb="69" eb="70">
      <t>ヒ</t>
    </rPh>
    <rPh sb="71" eb="72">
      <t>ジュン</t>
    </rPh>
    <rPh sb="74" eb="76">
      <t>サイム</t>
    </rPh>
    <rPh sb="76" eb="78">
      <t>フタン</t>
    </rPh>
    <rPh sb="79" eb="81">
      <t>ゲンショウ</t>
    </rPh>
    <rPh sb="81" eb="83">
      <t>ケイコウ</t>
    </rPh>
    <rPh sb="88" eb="89">
      <t>ナド</t>
    </rPh>
    <phoneticPr fontId="2"/>
  </si>
  <si>
    <t>借入を交付税措置のある地方債に限定していること及び地方債の借入額が償還額を超過しないよう予算を編成していることや、一部事務組合に係る地方債及び公債費に準ずる債務負担が減少傾向にあること等により、将来負担比率及び実質公債費比率は改善傾向が続いている。将来負担比率については平成27年度比で▲40.5％と大きく改善できているため、今後は地方債の償還期間を長くするなど、実質公債費比率の改善に向け財政運営を行っていく。なお、本市においては市立病院建設時に借入れた地方債の償還に対する繰出金が実質公債費比率を悪化させる大きな要因となっており、当該地方債の償還が終了する令和10年度までは実質公債費比率の大きな改善は難しい。</t>
    <rPh sb="103" eb="104">
      <t>オヨ</t>
    </rPh>
    <rPh sb="105" eb="107">
      <t>ジッシツ</t>
    </rPh>
    <rPh sb="107" eb="110">
      <t>コウサイヒ</t>
    </rPh>
    <rPh sb="110" eb="112">
      <t>ヒリツ</t>
    </rPh>
    <rPh sb="193" eb="194">
      <t>ム</t>
    </rPh>
    <rPh sb="235" eb="236">
      <t>タイ</t>
    </rPh>
    <rPh sb="238" eb="239">
      <t>ク</t>
    </rPh>
    <rPh sb="239" eb="240">
      <t>ダ</t>
    </rPh>
    <rPh sb="240" eb="241">
      <t>キン</t>
    </rPh>
    <rPh sb="267" eb="269">
      <t>トウガイ</t>
    </rPh>
    <rPh sb="269" eb="272">
      <t>チホウサイ</t>
    </rPh>
    <rPh sb="273" eb="275">
      <t>ショウカン</t>
    </rPh>
    <rPh sb="276" eb="278">
      <t>シュウリョウ</t>
    </rPh>
    <rPh sb="289" eb="291">
      <t>ジッシツ</t>
    </rPh>
    <rPh sb="291" eb="294">
      <t>コウサイヒ</t>
    </rPh>
    <rPh sb="294" eb="296">
      <t>ヒリツ</t>
    </rPh>
    <rPh sb="297" eb="298">
      <t>オオ</t>
    </rPh>
    <rPh sb="300" eb="302">
      <t>カイゼン</t>
    </rPh>
    <rPh sb="303" eb="304">
      <t>ムズカ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</si>
</sst>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1123-45DA-A598-FA58CAA55C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47545</c:v>
                </c:pt>
                <c:pt idx="1">
                  <c:v>62645</c:v>
                </c:pt>
                <c:pt idx="2">
                  <c:v>60757</c:v>
                </c:pt>
                <c:pt idx="3">
                  <c:v>62842</c:v>
                </c:pt>
                <c:pt idx="4">
                  <c:v>78759</c:v>
                </c:pt>
              </c:numCache>
            </c:numRef>
          </c:val>
          <c:smooth val="0"/>
          <c:extLst>
            <c:ext xmlns:c16="http://schemas.microsoft.com/office/drawing/2014/chart" uri="{C3380CC4-5D6E-409C-BE32-E72D297353CC}">
              <c16:uniqueId val="{00000001-1123-45DA-A598-FA58CAA55C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4.83</c:v>
                </c:pt>
                <c:pt idx="1">
                  <c:v>6.23</c:v>
                </c:pt>
                <c:pt idx="2">
                  <c:v>3.93</c:v>
                </c:pt>
                <c:pt idx="3">
                  <c:v>4.17</c:v>
                </c:pt>
                <c:pt idx="4">
                  <c:v>4.22</c:v>
                </c:pt>
              </c:numCache>
            </c:numRef>
          </c:val>
          <c:extLst>
            <c:ext xmlns:c16="http://schemas.microsoft.com/office/drawing/2014/chart" uri="{C3380CC4-5D6E-409C-BE32-E72D297353CC}">
              <c16:uniqueId val="{00000000-2AFA-4EEB-8D92-199D396ADB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19.59</c:v>
                </c:pt>
                <c:pt idx="1">
                  <c:v>20.09</c:v>
                </c:pt>
                <c:pt idx="2">
                  <c:v>22.01</c:v>
                </c:pt>
                <c:pt idx="3">
                  <c:v>20.97</c:v>
                </c:pt>
                <c:pt idx="4">
                  <c:v>18.760000000000002</c:v>
                </c:pt>
              </c:numCache>
            </c:numRef>
          </c:val>
          <c:extLst>
            <c:ext xmlns:c16="http://schemas.microsoft.com/office/drawing/2014/chart" uri="{C3380CC4-5D6E-409C-BE32-E72D297353CC}">
              <c16:uniqueId val="{00000001-2AFA-4EEB-8D92-199D396ADB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-1.34</c:v>
                </c:pt>
                <c:pt idx="1">
                  <c:v>-0.66</c:v>
                </c:pt>
                <c:pt idx="2">
                  <c:v>-3.79</c:v>
                </c:pt>
                <c:pt idx="3">
                  <c:v>-3.22</c:v>
                </c:pt>
                <c:pt idx="4">
                  <c:v>-4.66</c:v>
                </c:pt>
              </c:numCache>
            </c:numRef>
          </c:val>
          <c:smooth val="0"/>
          <c:extLst>
            <c:ext xmlns:c16="http://schemas.microsoft.com/office/drawing/2014/chart" uri="{C3380CC4-5D6E-409C-BE32-E72D297353CC}">
              <c16:uniqueId val="{00000002-2AFA-4EEB-8D92-199D396ADB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0.13</c:v>
                </c:pt>
                <c:pt idx="6">
                  <c:v>0</c:v>
                </c:pt>
                <c:pt idx="7">
                  <c:v>0</c:v>
                </c:pt>
                <c:pt idx="8">
                  <c:v>0</c:v>
                </c:pt>
                <c:pt idx="9">
                  <c:v>0</c:v>
                </c:pt>
              </c:numCache>
            </c:numRef>
          </c:val>
          <c:extLst>
            <c:ext xmlns:c16="http://schemas.microsoft.com/office/drawing/2014/chart" uri="{C3380CC4-5D6E-409C-BE32-E72D297353CC}">
              <c16:uniqueId val="{00000000-C875-4580-86A2-FA44FF2B8A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75-4580-86A2-FA44FF2B8A78}"/>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75-4580-86A2-FA44FF2B8A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0.1</c:v>
                </c:pt>
                <c:pt idx="8">
                  <c:v>#N/A</c:v>
                </c:pt>
                <c:pt idx="9">
                  <c:v>0.02</c:v>
                </c:pt>
              </c:numCache>
            </c:numRef>
          </c:val>
          <c:extLst>
            <c:ext xmlns:c16="http://schemas.microsoft.com/office/drawing/2014/chart" uri="{C3380CC4-5D6E-409C-BE32-E72D297353CC}">
              <c16:uniqueId val="{00000003-C875-4580-86A2-FA44FF2B8A78}"/>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0.22</c:v>
                </c:pt>
                <c:pt idx="8">
                  <c:v>#N/A</c:v>
                </c:pt>
                <c:pt idx="9">
                  <c:v>0.45</c:v>
                </c:pt>
              </c:numCache>
            </c:numRef>
          </c:val>
          <c:extLst>
            <c:ext xmlns:c16="http://schemas.microsoft.com/office/drawing/2014/chart" uri="{C3380CC4-5D6E-409C-BE32-E72D297353CC}">
              <c16:uniqueId val="{00000004-C875-4580-86A2-FA44FF2B8A7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0.62</c:v>
                </c:pt>
                <c:pt idx="2">
                  <c:v>#N/A</c:v>
                </c:pt>
                <c:pt idx="3">
                  <c:v>0.89</c:v>
                </c:pt>
                <c:pt idx="4">
                  <c:v>#N/A</c:v>
                </c:pt>
                <c:pt idx="5">
                  <c:v>0.92</c:v>
                </c:pt>
                <c:pt idx="6">
                  <c:v>#N/A</c:v>
                </c:pt>
                <c:pt idx="7">
                  <c:v>0.87</c:v>
                </c:pt>
                <c:pt idx="8">
                  <c:v>#N/A</c:v>
                </c:pt>
                <c:pt idx="9">
                  <c:v>0.52</c:v>
                </c:pt>
              </c:numCache>
            </c:numRef>
          </c:val>
          <c:extLst>
            <c:ext xmlns:c16="http://schemas.microsoft.com/office/drawing/2014/chart" uri="{C3380CC4-5D6E-409C-BE32-E72D297353CC}">
              <c16:uniqueId val="{00000005-C875-4580-86A2-FA44FF2B8A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2.33</c:v>
                </c:pt>
                <c:pt idx="2">
                  <c:v>#N/A</c:v>
                </c:pt>
                <c:pt idx="3">
                  <c:v>3.69</c:v>
                </c:pt>
                <c:pt idx="4">
                  <c:v>#N/A</c:v>
                </c:pt>
                <c:pt idx="5">
                  <c:v>2.84</c:v>
                </c:pt>
                <c:pt idx="6">
                  <c:v>#N/A</c:v>
                </c:pt>
                <c:pt idx="7">
                  <c:v>0.85</c:v>
                </c:pt>
                <c:pt idx="8">
                  <c:v>#N/A</c:v>
                </c:pt>
                <c:pt idx="9">
                  <c:v>0.74</c:v>
                </c:pt>
              </c:numCache>
            </c:numRef>
          </c:val>
          <c:extLst>
            <c:ext xmlns:c16="http://schemas.microsoft.com/office/drawing/2014/chart" uri="{C3380CC4-5D6E-409C-BE32-E72D297353CC}">
              <c16:uniqueId val="{00000006-C875-4580-86A2-FA44FF2B8A7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6.25</c:v>
                </c:pt>
                <c:pt idx="2">
                  <c:v>#N/A</c:v>
                </c:pt>
                <c:pt idx="3">
                  <c:v>6.17</c:v>
                </c:pt>
                <c:pt idx="4">
                  <c:v>#N/A</c:v>
                </c:pt>
                <c:pt idx="5">
                  <c:v>3.73</c:v>
                </c:pt>
                <c:pt idx="6">
                  <c:v>#N/A</c:v>
                </c:pt>
                <c:pt idx="7">
                  <c:v>2.73</c:v>
                </c:pt>
                <c:pt idx="8">
                  <c:v>#N/A</c:v>
                </c:pt>
                <c:pt idx="9">
                  <c:v>0.96</c:v>
                </c:pt>
              </c:numCache>
            </c:numRef>
          </c:val>
          <c:extLst>
            <c:ext xmlns:c16="http://schemas.microsoft.com/office/drawing/2014/chart" uri="{C3380CC4-5D6E-409C-BE32-E72D297353CC}">
              <c16:uniqueId val="{00000007-C875-4580-86A2-FA44FF2B8A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4.82</c:v>
                </c:pt>
                <c:pt idx="2">
                  <c:v>#N/A</c:v>
                </c:pt>
                <c:pt idx="3">
                  <c:v>6.22</c:v>
                </c:pt>
                <c:pt idx="4">
                  <c:v>#N/A</c:v>
                </c:pt>
                <c:pt idx="5">
                  <c:v>3.92</c:v>
                </c:pt>
                <c:pt idx="6">
                  <c:v>#N/A</c:v>
                </c:pt>
                <c:pt idx="7">
                  <c:v>4.17</c:v>
                </c:pt>
                <c:pt idx="8">
                  <c:v>#N/A</c:v>
                </c:pt>
                <c:pt idx="9">
                  <c:v>4.21</c:v>
                </c:pt>
              </c:numCache>
            </c:numRef>
          </c:val>
          <c:extLst>
            <c:ext xmlns:c16="http://schemas.microsoft.com/office/drawing/2014/chart" uri="{C3380CC4-5D6E-409C-BE32-E72D297353CC}">
              <c16:uniqueId val="{00000008-C875-4580-86A2-FA44FF2B8A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4.5999999999999996</c:v>
                </c:pt>
                <c:pt idx="2">
                  <c:v>#N/A</c:v>
                </c:pt>
                <c:pt idx="3">
                  <c:v>4.9800000000000004</c:v>
                </c:pt>
                <c:pt idx="4">
                  <c:v>#N/A</c:v>
                </c:pt>
                <c:pt idx="5">
                  <c:v>6.29</c:v>
                </c:pt>
                <c:pt idx="6">
                  <c:v>#N/A</c:v>
                </c:pt>
                <c:pt idx="7">
                  <c:v>7.65</c:v>
                </c:pt>
                <c:pt idx="8">
                  <c:v>#N/A</c:v>
                </c:pt>
                <c:pt idx="9">
                  <c:v>7.78</c:v>
                </c:pt>
              </c:numCache>
            </c:numRef>
          </c:val>
          <c:extLst>
            <c:ext xmlns:c16="http://schemas.microsoft.com/office/drawing/2014/chart" uri="{C3380CC4-5D6E-409C-BE32-E72D297353CC}">
              <c16:uniqueId val="{00000009-C875-4580-86A2-FA44FF2B8A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2043</c:v>
                </c:pt>
                <c:pt idx="5">
                  <c:v>2091</c:v>
                </c:pt>
                <c:pt idx="8">
                  <c:v>2162</c:v>
                </c:pt>
                <c:pt idx="11">
                  <c:v>2185</c:v>
                </c:pt>
                <c:pt idx="14">
                  <c:v>2089</c:v>
                </c:pt>
              </c:numCache>
            </c:numRef>
          </c:val>
          <c:extLst>
            <c:ext xmlns:c16="http://schemas.microsoft.com/office/drawing/2014/chart" uri="{C3380CC4-5D6E-409C-BE32-E72D297353CC}">
              <c16:uniqueId val="{00000000-FE78-46E2-A3C7-81D15C9FB2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78-46E2-A3C7-81D15C9FB2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215</c:v>
                </c:pt>
                <c:pt idx="3">
                  <c:v>178</c:v>
                </c:pt>
                <c:pt idx="6">
                  <c:v>165</c:v>
                </c:pt>
                <c:pt idx="9">
                  <c:v>152</c:v>
                </c:pt>
                <c:pt idx="12">
                  <c:v>118</c:v>
                </c:pt>
              </c:numCache>
            </c:numRef>
          </c:val>
          <c:extLst>
            <c:ext xmlns:c16="http://schemas.microsoft.com/office/drawing/2014/chart" uri="{C3380CC4-5D6E-409C-BE32-E72D297353CC}">
              <c16:uniqueId val="{00000002-FE78-46E2-A3C7-81D15C9FB2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277</c:v>
                </c:pt>
                <c:pt idx="3">
                  <c:v>272</c:v>
                </c:pt>
                <c:pt idx="6">
                  <c:v>264</c:v>
                </c:pt>
                <c:pt idx="9">
                  <c:v>244</c:v>
                </c:pt>
                <c:pt idx="12">
                  <c:v>213</c:v>
                </c:pt>
              </c:numCache>
            </c:numRef>
          </c:val>
          <c:extLst>
            <c:ext xmlns:c16="http://schemas.microsoft.com/office/drawing/2014/chart" uri="{C3380CC4-5D6E-409C-BE32-E72D297353CC}">
              <c16:uniqueId val="{00000003-FE78-46E2-A3C7-81D15C9FB2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612</c:v>
                </c:pt>
                <c:pt idx="3">
                  <c:v>605</c:v>
                </c:pt>
                <c:pt idx="6">
                  <c:v>663</c:v>
                </c:pt>
                <c:pt idx="9">
                  <c:v>737</c:v>
                </c:pt>
                <c:pt idx="12">
                  <c:v>679</c:v>
                </c:pt>
              </c:numCache>
            </c:numRef>
          </c:val>
          <c:extLst>
            <c:ext xmlns:c16="http://schemas.microsoft.com/office/drawing/2014/chart" uri="{C3380CC4-5D6E-409C-BE32-E72D297353CC}">
              <c16:uniqueId val="{00000004-FE78-46E2-A3C7-81D15C9FB2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78-46E2-A3C7-81D15C9FB2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78-46E2-A3C7-81D15C9FB2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2016</c:v>
                </c:pt>
                <c:pt idx="3">
                  <c:v>2081</c:v>
                </c:pt>
                <c:pt idx="6">
                  <c:v>2096</c:v>
                </c:pt>
                <c:pt idx="9">
                  <c:v>2082</c:v>
                </c:pt>
                <c:pt idx="12">
                  <c:v>2068</c:v>
                </c:pt>
              </c:numCache>
            </c:numRef>
          </c:val>
          <c:extLst>
            <c:ext xmlns:c16="http://schemas.microsoft.com/office/drawing/2014/chart" uri="{C3380CC4-5D6E-409C-BE32-E72D297353CC}">
              <c16:uniqueId val="{00000007-FE78-46E2-A3C7-81D15C9FB2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1077</c:v>
                </c:pt>
                <c:pt idx="2">
                  <c:v>#N/A</c:v>
                </c:pt>
                <c:pt idx="3">
                  <c:v>#N/A</c:v>
                </c:pt>
                <c:pt idx="4">
                  <c:v>1045</c:v>
                </c:pt>
                <c:pt idx="5">
                  <c:v>#N/A</c:v>
                </c:pt>
                <c:pt idx="6">
                  <c:v>#N/A</c:v>
                </c:pt>
                <c:pt idx="7">
                  <c:v>1026</c:v>
                </c:pt>
                <c:pt idx="8">
                  <c:v>#N/A</c:v>
                </c:pt>
                <c:pt idx="9">
                  <c:v>#N/A</c:v>
                </c:pt>
                <c:pt idx="10">
                  <c:v>1030</c:v>
                </c:pt>
                <c:pt idx="11">
                  <c:v>#N/A</c:v>
                </c:pt>
                <c:pt idx="12">
                  <c:v>#N/A</c:v>
                </c:pt>
                <c:pt idx="13">
                  <c:v>989</c:v>
                </c:pt>
                <c:pt idx="14">
                  <c:v>#N/A</c:v>
                </c:pt>
              </c:numCache>
            </c:numRef>
          </c:val>
          <c:smooth val="0"/>
          <c:extLst>
            <c:ext xmlns:c16="http://schemas.microsoft.com/office/drawing/2014/chart" uri="{C3380CC4-5D6E-409C-BE32-E72D297353CC}">
              <c16:uniqueId val="{00000008-FE78-46E2-A3C7-81D15C9FB2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19382</c:v>
                </c:pt>
                <c:pt idx="5">
                  <c:v>19218</c:v>
                </c:pt>
                <c:pt idx="8">
                  <c:v>19012</c:v>
                </c:pt>
                <c:pt idx="11">
                  <c:v>19081</c:v>
                </c:pt>
                <c:pt idx="14">
                  <c:v>19264</c:v>
                </c:pt>
              </c:numCache>
            </c:numRef>
          </c:val>
          <c:extLst>
            <c:ext xmlns:c16="http://schemas.microsoft.com/office/drawing/2014/chart" uri="{C3380CC4-5D6E-409C-BE32-E72D297353CC}">
              <c16:uniqueId val="{00000000-60F0-43A8-9838-3977163591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2615</c:v>
                </c:pt>
                <c:pt idx="5">
                  <c:v>2614</c:v>
                </c:pt>
                <c:pt idx="8">
                  <c:v>2690</c:v>
                </c:pt>
                <c:pt idx="11">
                  <c:v>2796</c:v>
                </c:pt>
                <c:pt idx="14">
                  <c:v>2537</c:v>
                </c:pt>
              </c:numCache>
            </c:numRef>
          </c:val>
          <c:extLst>
            <c:ext xmlns:c16="http://schemas.microsoft.com/office/drawing/2014/chart" uri="{C3380CC4-5D6E-409C-BE32-E72D297353CC}">
              <c16:uniqueId val="{00000001-60F0-43A8-9838-3977163591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3261</c:v>
                </c:pt>
                <c:pt idx="5">
                  <c:v>3396</c:v>
                </c:pt>
                <c:pt idx="8">
                  <c:v>3990</c:v>
                </c:pt>
                <c:pt idx="11">
                  <c:v>3974</c:v>
                </c:pt>
                <c:pt idx="14">
                  <c:v>3809</c:v>
                </c:pt>
              </c:numCache>
            </c:numRef>
          </c:val>
          <c:extLst>
            <c:ext xmlns:c16="http://schemas.microsoft.com/office/drawing/2014/chart" uri="{C3380CC4-5D6E-409C-BE32-E72D297353CC}">
              <c16:uniqueId val="{00000002-60F0-43A8-9838-3977163591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F0-43A8-9838-3977163591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F0-43A8-9838-3977163591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F0-43A8-9838-3977163591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1305</c:v>
                </c:pt>
                <c:pt idx="3">
                  <c:v>764</c:v>
                </c:pt>
                <c:pt idx="6">
                  <c:v>574</c:v>
                </c:pt>
                <c:pt idx="9">
                  <c:v>327</c:v>
                </c:pt>
                <c:pt idx="12">
                  <c:v>254</c:v>
                </c:pt>
              </c:numCache>
            </c:numRef>
          </c:val>
          <c:extLst>
            <c:ext xmlns:c16="http://schemas.microsoft.com/office/drawing/2014/chart" uri="{C3380CC4-5D6E-409C-BE32-E72D297353CC}">
              <c16:uniqueId val="{00000006-60F0-43A8-9838-3977163591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1270</c:v>
                </c:pt>
                <c:pt idx="3">
                  <c:v>1015</c:v>
                </c:pt>
                <c:pt idx="6">
                  <c:v>762</c:v>
                </c:pt>
                <c:pt idx="9">
                  <c:v>528</c:v>
                </c:pt>
                <c:pt idx="12">
                  <c:v>332</c:v>
                </c:pt>
              </c:numCache>
            </c:numRef>
          </c:val>
          <c:extLst>
            <c:ext xmlns:c16="http://schemas.microsoft.com/office/drawing/2014/chart" uri="{C3380CC4-5D6E-409C-BE32-E72D297353CC}">
              <c16:uniqueId val="{00000007-60F0-43A8-9838-3977163591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7569</c:v>
                </c:pt>
                <c:pt idx="3">
                  <c:v>7399</c:v>
                </c:pt>
                <c:pt idx="6">
                  <c:v>7133</c:v>
                </c:pt>
                <c:pt idx="9">
                  <c:v>7107</c:v>
                </c:pt>
                <c:pt idx="12">
                  <c:v>6243</c:v>
                </c:pt>
              </c:numCache>
            </c:numRef>
          </c:val>
          <c:extLst>
            <c:ext xmlns:c16="http://schemas.microsoft.com/office/drawing/2014/chart" uri="{C3380CC4-5D6E-409C-BE32-E72D297353CC}">
              <c16:uniqueId val="{00000008-60F0-43A8-9838-3977163591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1504</c:v>
                </c:pt>
                <c:pt idx="3">
                  <c:v>1637</c:v>
                </c:pt>
                <c:pt idx="6">
                  <c:v>1481</c:v>
                </c:pt>
                <c:pt idx="9">
                  <c:v>1329</c:v>
                </c:pt>
                <c:pt idx="12">
                  <c:v>1215</c:v>
                </c:pt>
              </c:numCache>
            </c:numRef>
          </c:val>
          <c:extLst>
            <c:ext xmlns:c16="http://schemas.microsoft.com/office/drawing/2014/chart" uri="{C3380CC4-5D6E-409C-BE32-E72D297353CC}">
              <c16:uniqueId val="{00000009-60F0-43A8-9838-3977163591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18372</c:v>
                </c:pt>
                <c:pt idx="3">
                  <c:v>18342</c:v>
                </c:pt>
                <c:pt idx="6">
                  <c:v>18032</c:v>
                </c:pt>
                <c:pt idx="9">
                  <c:v>18019</c:v>
                </c:pt>
                <c:pt idx="12">
                  <c:v>18407</c:v>
                </c:pt>
              </c:numCache>
            </c:numRef>
          </c:val>
          <c:extLst>
            <c:ext xmlns:c16="http://schemas.microsoft.com/office/drawing/2014/chart" uri="{C3380CC4-5D6E-409C-BE32-E72D297353CC}">
              <c16:uniqueId val="{0000000A-60F0-43A8-9838-3977163591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4762</c:v>
                </c:pt>
                <c:pt idx="2">
                  <c:v>#N/A</c:v>
                </c:pt>
                <c:pt idx="3">
                  <c:v>#N/A</c:v>
                </c:pt>
                <c:pt idx="4">
                  <c:v>3929</c:v>
                </c:pt>
                <c:pt idx="5">
                  <c:v>#N/A</c:v>
                </c:pt>
                <c:pt idx="6">
                  <c:v>#N/A</c:v>
                </c:pt>
                <c:pt idx="7">
                  <c:v>2290</c:v>
                </c:pt>
                <c:pt idx="8">
                  <c:v>#N/A</c:v>
                </c:pt>
                <c:pt idx="9">
                  <c:v>#N/A</c:v>
                </c:pt>
                <c:pt idx="10">
                  <c:v>1459</c:v>
                </c:pt>
                <c:pt idx="11">
                  <c:v>#N/A</c:v>
                </c:pt>
                <c:pt idx="12">
                  <c:v>#N/A</c:v>
                </c:pt>
                <c:pt idx="13">
                  <c:v>842</c:v>
                </c:pt>
                <c:pt idx="14">
                  <c:v>#N/A</c:v>
                </c:pt>
              </c:numCache>
            </c:numRef>
          </c:val>
          <c:smooth val="0"/>
          <c:extLst>
            <c:ext xmlns:c16="http://schemas.microsoft.com/office/drawing/2014/chart" uri="{C3380CC4-5D6E-409C-BE32-E72D297353CC}">
              <c16:uniqueId val="{0000000B-60F0-43A8-9838-3977163591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2537</c:v>
                </c:pt>
                <c:pt idx="1">
                  <c:v>2378</c:v>
                </c:pt>
                <c:pt idx="2">
                  <c:v>2118</c:v>
                </c:pt>
              </c:numCache>
            </c:numRef>
          </c:val>
          <c:extLst>
            <c:ext xmlns:c16="http://schemas.microsoft.com/office/drawing/2014/chart" uri="{C3380CC4-5D6E-409C-BE32-E72D297353CC}">
              <c16:uniqueId val="{00000000-1DD2-4CC6-9D8F-CDE414D177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1DD2-4CC6-9D8F-CDE414D177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925</c:v>
                </c:pt>
                <c:pt idx="1">
                  <c:v>921</c:v>
                </c:pt>
                <c:pt idx="2">
                  <c:v>989</c:v>
                </c:pt>
              </c:numCache>
            </c:numRef>
          </c:val>
          <c:extLst>
            <c:ext xmlns:c16="http://schemas.microsoft.com/office/drawing/2014/chart" uri="{C3380CC4-5D6E-409C-BE32-E72D297353CC}">
              <c16:uniqueId val="{00000002-1DD2-4CC6-9D8F-CDE414D177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{8E982182-29FB-4541-91D0-6E971DA7A9FB}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F9-4126-82A6-8509993BBE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{55CBF4D1-5ED2-456A-8D06-BB2E4BFD6052}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F9-4126-82A6-8509993BBE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{29E49790-9BE7-4DA6-A293-8653B28F0D84}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F9-4126-82A6-8509993BBE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{72243F25-3ECD-41F4-B8FA-CF41DFCCB3DA}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F9-4126-82A6-8509993BBE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{DED928A0-5849-47EB-B5D7-DD020E4020D4}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F9-4126-82A6-8509993BBEB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{D0439D3B-6D01-48B8-AD81-8B276C344D47}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F9-4126-82A6-8509993BBEB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{07A19814-C34B-4CDE-AADF-1ED3BAAE49E1}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F9-4126-82A6-8509993BBEB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{ECF85886-72B2-40F1-B048-66D8CFF0F6CD}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F9-4126-82A6-8509993BBEB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{7724463C-0507-4D63-A51A-56948062B771}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F9-4126-82A6-8509993BBE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59.8</c:v>
                </c:pt>
                <c:pt idx="16">
                  <c:v>61.3</c:v>
                </c:pt>
                <c:pt idx="24">
                  <c:v>62.7</c:v>
                </c:pt>
                <c:pt idx="32">
                  <c:v>63.1</c:v>
                </c:pt>
              </c:numCache>
            </c:numRef>
          </c:xVal>
          <c:yVal>
            <c:numRef>
              <c:f>公会計指標分析・財政指標組合せ分析表!$BP$51:$DC$51</c:f>
              <c:numCache>
                <c:formatCode>#,##0.0;"▲ "#,##0.0</c:formatCode>
                <c:ptCount val="40"/>
                <c:pt idx="0">
                  <c:v>49.3</c:v>
                </c:pt>
                <c:pt idx="8">
                  <c:v>41</c:v>
                </c:pt>
                <c:pt idx="16">
                  <c:v>23.5</c:v>
                </c:pt>
                <c:pt idx="24">
                  <c:v>15.2</c:v>
                </c:pt>
                <c:pt idx="32">
                  <c:v>8.8000000000000007</c:v>
                </c:pt>
              </c:numCache>
            </c:numRef>
          </c:yVal>
          <c:smooth val="0"/>
          <c:extLst>
            <c:ext xmlns:c16="http://schemas.microsoft.com/office/drawing/2014/chart" uri="{C3380CC4-5D6E-409C-BE32-E72D297353CC}">
              <c16:uniqueId val="{00000009-FCF9-4126-82A6-8509993BBE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{ED0B3449-7B9E-40A6-B8E9-2E48A0357D77}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F9-4126-82A6-8509993BBE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{C1D6C454-61A3-4FA4-B2A0-736894508279}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F9-4126-82A6-8509993BBE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{4D616CC0-1C86-47D8-9160-5317FA6E94CC}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F9-4126-82A6-8509993BBE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{2AB0CF1E-68CC-4DDA-B5FA-99A6FF468C0E}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F9-4126-82A6-8509993BBE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{6694776C-AD21-4E13-A36C-E34A94954AB4}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F9-4126-82A6-8509993BBEB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{2321FB88-E69C-4DFA-BB21-BF3A9D5E9074}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F9-4126-82A6-8509993BBEB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{7D51374C-1476-4982-A1D3-E05984145C23}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F9-4126-82A6-8509993BBEB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{69E8D492-CD9B-4D50-8504-EDE34500F14E}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F9-4126-82A6-8509993BBEB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{97E4DD93-37F2-41AF-81EB-D7D4BC4084CC}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F9-4126-82A6-8509993BBE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FCF9-4126-82A6-8509993BBEBF}"/>
            </c:ext>
          </c:extLst>
        </c:ser>
        <c:dLbls>
          <c:showLegendKey val="0"/>
          <c:showVal val="1"/>
          <c:showCatName val="0"/>
          <c:showSerName val="0"/>
          <c:showPercent val="0"/>
          <c:showBubbleSize val="0"/>
        </c:dLbls>
        <c:axId val="46179840"/>
        <c:axId val="46181760"/>
      </c:scatterChart>
      <c:valAx>
        <c:axId val="46179840"/>
        <c:scaling>
          <c:orientation val="minMax"/>
          <c:max val="63.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{3CE9DEDE-901B-40E0-84D3-78B409CD0CCF}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FE9-44A9-B6FC-398F63AD54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{F653B7FB-1256-4B22-BDC8-6796B380A0E1}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E9-44A9-B6FC-398F63AD54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{57114E7C-6F82-4EE4-A4A2-24114745EEF0}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E9-44A9-B6FC-398F63AD54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{5C9B3321-DBA7-4FC8-88F9-F22718C3531C}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E9-44A9-B6FC-398F63AD54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{4027167E-69B5-47A3-AC29-285C854831DA}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E9-44A9-B6FC-398F63AD5423}"/>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{6D0148C4-2E4F-4945-AFA4-0D2712DD2CEC}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FE9-44A9-B6FC-398F63AD5423}"/>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{40D38321-2761-4748-BCD2-BBB9337364E1}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FE9-44A9-B6FC-398F63AD5423}"/>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{81C9027D-10CC-4736-A3F0-C9C3C7372FE2}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FE9-44A9-B6FC-398F63AD5423}"/>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{AA7A4A1C-45A5-4AD5-9A21-F5CBFAC99B38}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FE9-44A9-B6FC-398F63AD54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11.2</c:v>
                </c:pt>
                <c:pt idx="16">
                  <c:v>10.8</c:v>
                </c:pt>
                <c:pt idx="24">
                  <c:v>10.7</c:v>
                </c:pt>
                <c:pt idx="32">
                  <c:v>10.5</c:v>
                </c:pt>
              </c:numCache>
            </c:numRef>
          </c:xVal>
          <c:yVal>
            <c:numRef>
              <c:f>公会計指標分析・財政指標組合せ分析表!$BP$73:$DC$73</c:f>
              <c:numCache>
                <c:formatCode>#,##0.0;"▲ "#,##0.0</c:formatCode>
                <c:ptCount val="40"/>
                <c:pt idx="0">
                  <c:v>49.3</c:v>
                </c:pt>
                <c:pt idx="8">
                  <c:v>41</c:v>
                </c:pt>
                <c:pt idx="16">
                  <c:v>23.5</c:v>
                </c:pt>
                <c:pt idx="24">
                  <c:v>15.2</c:v>
                </c:pt>
                <c:pt idx="32">
                  <c:v>8.8000000000000007</c:v>
                </c:pt>
              </c:numCache>
            </c:numRef>
          </c:yVal>
          <c:smooth val="0"/>
          <c:extLst>
            <c:ext xmlns:c16="http://schemas.microsoft.com/office/drawing/2014/chart" uri="{C3380CC4-5D6E-409C-BE32-E72D297353CC}">
              <c16:uniqueId val="{00000009-0FE9-44A9-B6FC-398F63AD54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{F6377FD5-CD7C-4F86-8072-AE8E1F08A4B0}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FE9-44A9-B6FC-398F63AD54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{03FBC7FF-6853-4F42-B03C-8F4DB413334C}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E9-44A9-B6FC-398F63AD54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{23DCD1A4-010D-4C0C-A0F9-5BBD38431788}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E9-44A9-B6FC-398F63AD54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{B3C9C0AE-C850-477D-9957-EA12DF0D0853}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E9-44A9-B6FC-398F63AD54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{6DABF9F8-49F3-4BF3-8C41-4BEB471FABA3}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E9-44A9-B6FC-398F63AD5423}"/>
                </c:ext>
              </c:extLst>
            </c:dLbl>
            <c:dLbl>
              <c:idx val="8"/>
              <c:layout>
                <c:manualLayout>
                  <c:x val="-2.938738869131313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{A3088A39-22D6-43D8-A027-CD9EF5ABF5D6}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FE9-44A9-B6FC-398F63AD5423}"/>
                </c:ext>
              </c:extLst>
            </c:dLbl>
            <c:dLbl>
              <c:idx val="16"/>
              <c:layout>
                <c:manualLayout>
                  <c:x val="-3.400859454690815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{41AC7853-FE8B-4DC3-A9D6-B319D2D2FF82}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FE9-44A9-B6FC-398F63AD5423}"/>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{32912FB7-2F02-4592-937C-88A601D7A6B5}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FE9-44A9-B6FC-398F63AD5423}"/>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{5F4BC1B1-95A7-44FF-AE77-74D1489C47B6}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FE9-44A9-B6FC-398F63AD5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0FE9-44A9-B6FC-398F63AD5423}"/>
            </c:ext>
          </c:extLst>
        </c:ser>
        <c:dLbls>
          <c:showLegendKey val="0"/>
          <c:showVal val="1"/>
          <c:showCatName val="0"/>
          <c:showSerName val="0"/>
          <c:showPercent val="0"/>
          <c:showBubbleSize val="0"/>
        </c:dLbls>
        <c:axId val="84219776"/>
        <c:axId val="84234240"/>
      </c:scatterChart>
      <c:valAx>
        <c:axId val="84219776"/>
        <c:scaling>
          <c:orientation val="minMax"/>
          <c:max val="12.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元利償還金等について、一般会計の元利償還金は概ね横ばいで推移している。公営企業債の元利償還金に対する繰入金について、水道事業会計及び下水道事業会計への繰入金が減少となっ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会計については、市立病院建設時の地方債の償還が終了するまでは、同程度の水準で推移することが見込まれる。組合等が起こした地方債の元利償還金に対する負担金等及び債務負担行為に基づく支出額については、債務の償還終了に伴い逓減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事業費補正による交付税措置額の減少に伴い昨年度より減少している。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実質公債費比率の分子としては、元利償還金等の減少率が算入公債費等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減少率より高かったため減少となっている。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地方債現在高について令和元年度は災害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応等により昨年度より増額となった。一方で、債務負担行為に基づく支出予定額及び公営企業債等繰入見込額については、過去に実施した国及び県営土地改良事業に係る償還や市立病院建設時の地方債の償還が進んでいること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により逓減している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組合等負担等見込額については衛生施設組合や東遠地区聖苑組合への負担額が逓減している。退職手当負担見込額については、職員数及び退職手当支給予定額は増加しているものの、負担金累計額及び運用益相当額の増加に伴い逓減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財政調整基金の減少に伴い充当可能基金が、都市計画事業に係る地方債の現在高の減少に伴い充当可能特定歳入がそれぞれ減少してる。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将来負担比率の分子としては、将来負担額の減少割合が充当可能財源等の減少割合より大きいため減少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市の一般会計においては、令和元年度時点で、財政調整基金・減債基金の他に９つの特定目的基金を設置している。内訳は発電施設周辺地域整備事業に係る施設維持基金、社会福祉基金、地域福祉基金、ふるさと・水と土基金、教育振興基金、菊川市環境保全基金、災害対策基金、まちづくり基金及び緊急地震対策基金である。財政調整基金・減債基金及びその他特定目的基金の詳細な増減要因は下段のとおりであるが、基金全体を俯瞰すると、市有地売却代や寄附金、見舞金を積立てたことによる増加と、最終処分場にまつわる調査費用等への財源として取り崩したことによる減少が主な増減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財政調整基金に関しては、財源不足を補填するための取り崩しが増加することが見込まれることから、効率的な行政運営や事業の精査が必要である。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令和２年度に後年度に発生が予測される新市まちづくり計画に位置付けられた事業の財源として、合併特例債を原資とした「地域振興等基金」を新たに設置したほか、令和３年度には、市内中小企業者に経済変動対策貸付金を融資した金融機関に対し交付する利子補給金への財源として、新型コロナウイルス感染症対応地方創生臨時交付金を原資とする、「菊川市新型コロナウイルス感染症対策利子補給基金」を新設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①菊川市まちづくり基金：まちづくりを推進するために行う公共施設その他まちづくりに資する施設の整備に必要な経費の財源に充てるため。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②菊川市地域福祉基金：地域福祉の向上に必要な財源を積み立てるため。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③菊川市社会福祉基金：社会福祉施策の推進を図るため。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④菊川市環境保全基金：市の環境保全を円滑に推進するため。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⑤菊川市発電施設周辺地域整備事業に係る施設維持基金：発電用施設周辺地域整備法（昭和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年法律第</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号）第７条の規定に基づく交付金（以下「電源立地促進対策交付金」という。）により整備された公共用施設の修繕その他の維持補修に充てるため。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⑥菊川市ふるさと・水と土基金：土地改良施設等の地域資源の多面的な利活用の促進を通して、農村地域の活性化を図る地域住民活動を支援するため。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⑦菊川市災害対策基金：地震災害など大規模災害発生時のおける緊急支出費用の財源とするため。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⑧菊川市緊急地震対策基金：地震対策事業に要する経費の財源とするため。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⑨菊川市教育振興基金：教育振興事業に資するため。</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菊川市環境保全基金：令和元年度に最終処分場にまつわる測量調査の実施及び埋立計画の策定を実施したことによる減。</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菊川市まちづくり基金：市有地売却代や寄附金を積立てたことによる増。</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菊川市菊川市緊急地震対策基金：友好都市協定を締結している小谷村からの災害見舞金を積立てたことによる増。</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菊川市発電施設周辺地域整備事業に係る施設維持基金は令和３年度実施事業をもって処分予定である。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基金の新設においては、令和２年度より、新市まちづくり計画に基づき本市が実施する事業のうち、市民の連帯の強化又は地域振興等に要する経費に充てるため「菊川市地域振興等基金」を設置したほか、令和３年度には、市内中小企業者に経済変動対策貸付金を融資した金融機関に対し交付する利子補給金への財源として、新型コロナウイルス感染症対応地方創生臨時交付金が原資の「菊川市新型コロナウイルス感染症対策利子補給基金」を設置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令和元年度に大井川広域水道企業団からの貸付金の償還及び預金利子を積み立てたことによる増及び財源不足に対応するための取崩しによる減。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の影響により、特別な財政需要が例年以上に増えてきている。財政調整基金の主な原資である大井川広域水道企業団からの貸付金の償還が令和元年度をもって終了となったため、財源不足による安易な取り崩しの抑制に向けて、必要な事業の選択及びコスト削減に注力し効率的な行政運営に努め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令和元年度に預金利子を積み立てたことによる増。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地方債の借入と償還のバランスを考慮し、基金の取り崩しに頼らず健全な市政運営を行っていく。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48,598
44,899
94.19
20,670,387
20,184,639
476,242
11,292,431
18,407,434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資産</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老朽化が徐々に進行して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行政目的別では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生活インフラ</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環境衛生</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の分野で償却の進んだ施設が多くなっている。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一方で教育・福祉・総務の分野では、空調設備の新設や施設の建て替え等が行われ、資産総額が増加した。結果として、例年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％程度上昇していた有形固定資産減価償却率は、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上昇に抑えられた。今後は市役所本庁舎や小中学校の大規模改造等が計画されており、当該指標の上昇幅が抑制されることが見込まれるが、老朽化した施設の解体や建て替え等が進まないため根本的な改善は難しい状況で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6604</xdr:rowOff>
    </xdr:from>
    <xdr:to>
      <xdr:col>23</xdr:col>
      <xdr:colOff>136525</xdr:colOff>
      <xdr:row>32</xdr:row>
      <xdr:rowOff>108204</xdr:rowOff>
    </xdr:to>
    <xdr:sp macro="" textlink="">
      <xdr:nvSpPr>
        <xdr:cNvPr id="79" name="楕円 78"/>
        <xdr:cNvSpPr/>
      </xdr:nvSpPr>
      <xdr:spPr>
        <a:xfrm>
          <a:off x="47117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156481</xdr:rowOff>
    </xdr:from>
    <xdr:ext cx="405111" cy="259045"/>
    <xdr:sp macro="" textlink="">
      <xdr:nvSpPr>
        <xdr:cNvPr id="80" name="有形固定資産減価償却率該当値テキスト"/>
        <xdr:cNvSpPr txBox="1"/>
      </xdr:nvSpPr>
      <xdr:spPr>
        <a:xfrm>
          <a:off x="4813300" y="624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169418</xdr:rowOff>
    </xdr:from>
    <xdr:to>
      <xdr:col>19</xdr:col>
      <xdr:colOff>187325</xdr:colOff>
      <xdr:row>32</xdr:row>
      <xdr:rowOff>99568</xdr:rowOff>
    </xdr:to>
    <xdr:sp macro="" textlink="">
      <xdr:nvSpPr>
        <xdr:cNvPr id="81" name="楕円 80"/>
        <xdr:cNvSpPr/>
      </xdr:nvSpPr>
      <xdr:spPr>
        <a:xfrm>
          <a:off x="4000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48768</xdr:rowOff>
    </xdr:from>
    <xdr:to>
      <xdr:col>23</xdr:col>
      <xdr:colOff>85725</xdr:colOff>
      <xdr:row>32</xdr:row>
      <xdr:rowOff>57404</xdr:rowOff>
    </xdr:to>
    <xdr:cxnSp macro="">
      <xdr:nvCxnSpPr>
        <xdr:cNvPr id="82" name="直線コネクタ 81"/>
        <xdr:cNvCxnSpPr/>
      </xdr:nvCxnSpPr>
      <xdr:spPr>
        <a:xfrm>
          <a:off x="4051300" y="6306693"/>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139192</xdr:rowOff>
    </xdr:from>
    <xdr:to>
      <xdr:col>15</xdr:col>
      <xdr:colOff>187325</xdr:colOff>
      <xdr:row>32</xdr:row>
      <xdr:rowOff>69342</xdr:rowOff>
    </xdr:to>
    <xdr:sp macro="" textlink="">
      <xdr:nvSpPr>
        <xdr:cNvPr id="83" name="楕円 82"/>
        <xdr:cNvSpPr/>
      </xdr:nvSpPr>
      <xdr:spPr>
        <a:xfrm>
          <a:off x="3238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18542</xdr:rowOff>
    </xdr:from>
    <xdr:to>
      <xdr:col>19</xdr:col>
      <xdr:colOff>136525</xdr:colOff>
      <xdr:row>32</xdr:row>
      <xdr:rowOff>48768</xdr:rowOff>
    </xdr:to>
    <xdr:cxnSp macro="">
      <xdr:nvCxnSpPr>
        <xdr:cNvPr id="84" name="直線コネクタ 83"/>
        <xdr:cNvCxnSpPr/>
      </xdr:nvCxnSpPr>
      <xdr:spPr>
        <a:xfrm>
          <a:off x="3289300" y="627646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106807</xdr:rowOff>
    </xdr:from>
    <xdr:to>
      <xdr:col>11</xdr:col>
      <xdr:colOff>187325</xdr:colOff>
      <xdr:row>32</xdr:row>
      <xdr:rowOff>36957</xdr:rowOff>
    </xdr:to>
    <xdr:sp macro="" textlink="">
      <xdr:nvSpPr>
        <xdr:cNvPr id="85" name="楕円 84"/>
        <xdr:cNvSpPr/>
      </xdr:nvSpPr>
      <xdr:spPr>
        <a:xfrm>
          <a:off x="2476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157607</xdr:rowOff>
    </xdr:from>
    <xdr:to>
      <xdr:col>15</xdr:col>
      <xdr:colOff>136525</xdr:colOff>
      <xdr:row>32</xdr:row>
      <xdr:rowOff>18542</xdr:rowOff>
    </xdr:to>
    <xdr:cxnSp macro="">
      <xdr:nvCxnSpPr>
        <xdr:cNvPr id="86" name="直線コネクタ 85"/>
        <xdr:cNvCxnSpPr/>
      </xdr:nvCxnSpPr>
      <xdr:spPr>
        <a:xfrm>
          <a:off x="2527300" y="624408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83058</xdr:rowOff>
    </xdr:from>
    <xdr:to>
      <xdr:col>7</xdr:col>
      <xdr:colOff>187325</xdr:colOff>
      <xdr:row>32</xdr:row>
      <xdr:rowOff>13208</xdr:rowOff>
    </xdr:to>
    <xdr:sp macro="" textlink="">
      <xdr:nvSpPr>
        <xdr:cNvPr id="87" name="楕円 86"/>
        <xdr:cNvSpPr/>
      </xdr:nvSpPr>
      <xdr:spPr>
        <a:xfrm>
          <a:off x="1714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133858</xdr:rowOff>
    </xdr:from>
    <xdr:to>
      <xdr:col>11</xdr:col>
      <xdr:colOff>136525</xdr:colOff>
      <xdr:row>31</xdr:row>
      <xdr:rowOff>157607</xdr:rowOff>
    </xdr:to>
    <xdr:cxnSp macro="">
      <xdr:nvCxnSpPr>
        <xdr:cNvPr id="88" name="直線コネクタ 87"/>
        <xdr:cNvCxnSpPr/>
      </xdr:nvCxnSpPr>
      <xdr:spPr>
        <a:xfrm>
          <a:off x="1765300" y="622033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2"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90695</xdr:rowOff>
    </xdr:from>
    <xdr:ext cx="405111" cy="259045"/>
    <xdr:sp macro="" textlink="">
      <xdr:nvSpPr>
        <xdr:cNvPr id="93" name="n_1mainValue有形固定資産減価償却率"/>
        <xdr:cNvSpPr txBox="1"/>
      </xdr:nvSpPr>
      <xdr:spPr>
        <a:xfrm>
          <a:off x="3836044" y="63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60469</xdr:rowOff>
    </xdr:from>
    <xdr:ext cx="405111" cy="259045"/>
    <xdr:sp macro="" textlink="">
      <xdr:nvSpPr>
        <xdr:cNvPr id="94" name="n_2mainValue有形固定資産減価償却率"/>
        <xdr:cNvSpPr txBox="1"/>
      </xdr:nvSpPr>
      <xdr:spPr>
        <a:xfrm>
          <a:off x="3086744" y="631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28084</xdr:rowOff>
    </xdr:from>
    <xdr:ext cx="405111" cy="259045"/>
    <xdr:sp macro="" textlink="">
      <xdr:nvSpPr>
        <xdr:cNvPr id="95" name="n_3mainValue有形固定資産減価償却率"/>
        <xdr:cNvSpPr txBox="1"/>
      </xdr:nvSpPr>
      <xdr:spPr>
        <a:xfrm>
          <a:off x="2324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4335</xdr:rowOff>
    </xdr:from>
    <xdr:ext cx="405111" cy="259045"/>
    <xdr:sp macro="" textlink="">
      <xdr:nvSpPr>
        <xdr:cNvPr id="96" name="n_4mainValue有形固定資産減価償却率"/>
        <xdr:cNvSpPr txBox="1"/>
      </xdr:nvSpPr>
      <xdr:spPr>
        <a:xfrm>
          <a:off x="1562744" y="6262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分子については、企業会計及び一部事務組合に対する償還補助見込額が減額となったこと等により将来負担額が昨年度比で▲</a:t>
          </a:r>
          <a:r>
            <a:rPr kumimoji="1" lang="en-US" altLang="ja-JP" sz="1050">
              <a:latin typeface="ＭＳ Ｐゴシック" panose="020B0600070205080204" pitchFamily="50" charset="-128"/>
              <a:ea typeface="ＭＳ Ｐゴシック" panose="020B0600070205080204" pitchFamily="50" charset="-128"/>
            </a:rPr>
            <a:t>3.15</a:t>
          </a:r>
          <a:r>
            <a:rPr kumimoji="1" lang="ja-JP" altLang="en-US" sz="1050">
              <a:latin typeface="ＭＳ Ｐゴシック" panose="020B0600070205080204" pitchFamily="50" charset="-128"/>
              <a:ea typeface="ＭＳ Ｐゴシック" panose="020B0600070205080204" pitchFamily="50" charset="-128"/>
            </a:rPr>
            <a:t>％となったものの、財政調整基金等の充当可能財源が▲</a:t>
          </a:r>
          <a:r>
            <a:rPr kumimoji="1" lang="en-US" altLang="ja-JP" sz="1050">
              <a:latin typeface="ＭＳ Ｐゴシック" panose="020B0600070205080204" pitchFamily="50" charset="-128"/>
              <a:ea typeface="ＭＳ Ｐゴシック" panose="020B0600070205080204" pitchFamily="50" charset="-128"/>
            </a:rPr>
            <a:t>6.27</a:t>
          </a:r>
          <a:r>
            <a:rPr kumimoji="1" lang="ja-JP" altLang="en-US" sz="1050">
              <a:latin typeface="ＭＳ Ｐゴシック" panose="020B0600070205080204" pitchFamily="50" charset="-128"/>
              <a:ea typeface="ＭＳ Ｐゴシック" panose="020B0600070205080204" pitchFamily="50" charset="-128"/>
            </a:rPr>
            <a:t>％となったことにより、全体では▲</a:t>
          </a:r>
          <a:r>
            <a:rPr kumimoji="1" lang="en-US" altLang="ja-JP" sz="1050">
              <a:latin typeface="ＭＳ Ｐゴシック" panose="020B0600070205080204" pitchFamily="50" charset="-128"/>
              <a:ea typeface="ＭＳ Ｐゴシック" panose="020B0600070205080204" pitchFamily="50" charset="-128"/>
            </a:rPr>
            <a:t>2.11</a:t>
          </a:r>
          <a:r>
            <a:rPr kumimoji="1" lang="ja-JP" altLang="en-US" sz="1050">
              <a:latin typeface="ＭＳ Ｐゴシック" panose="020B0600070205080204" pitchFamily="50" charset="-128"/>
              <a:ea typeface="ＭＳ Ｐゴシック" panose="020B0600070205080204" pitchFamily="50" charset="-128"/>
            </a:rPr>
            <a:t>％となった。また、分母については、臨時財政対策債発行可能額の減により経常一般財源等は▲</a:t>
          </a:r>
          <a:r>
            <a:rPr kumimoji="1" lang="en-US" altLang="ja-JP" sz="1050">
              <a:latin typeface="ＭＳ Ｐゴシック" panose="020B0600070205080204" pitchFamily="50" charset="-128"/>
              <a:ea typeface="ＭＳ Ｐゴシック" panose="020B0600070205080204" pitchFamily="50" charset="-128"/>
            </a:rPr>
            <a:t>0.39</a:t>
          </a:r>
          <a:r>
            <a:rPr kumimoji="1" lang="ja-JP" altLang="en-US" sz="1050">
              <a:latin typeface="ＭＳ Ｐゴシック" panose="020B0600070205080204" pitchFamily="50" charset="-128"/>
              <a:ea typeface="ＭＳ Ｐゴシック" panose="020B0600070205080204" pitchFamily="50" charset="-128"/>
            </a:rPr>
            <a:t>％となり、それから控除する経常経費充当財源等が公債費元金償還金の増等により＋</a:t>
          </a:r>
          <a:r>
            <a:rPr kumimoji="1" lang="en-US" altLang="ja-JP" sz="1050">
              <a:latin typeface="ＭＳ Ｐゴシック" panose="020B0600070205080204" pitchFamily="50" charset="-128"/>
              <a:ea typeface="ＭＳ Ｐゴシック" panose="020B0600070205080204" pitchFamily="50" charset="-128"/>
            </a:rPr>
            <a:t>0.73</a:t>
          </a:r>
          <a:r>
            <a:rPr kumimoji="1" lang="ja-JP" altLang="en-US" sz="1050">
              <a:latin typeface="ＭＳ Ｐゴシック" panose="020B0600070205080204" pitchFamily="50" charset="-128"/>
              <a:ea typeface="ＭＳ Ｐゴシック" panose="020B0600070205080204" pitchFamily="50" charset="-128"/>
            </a:rPr>
            <a:t>％となった結果、全体では▲</a:t>
          </a:r>
          <a:r>
            <a:rPr kumimoji="1" lang="en-US" altLang="ja-JP" sz="1050">
              <a:latin typeface="ＭＳ Ｐゴシック" panose="020B0600070205080204" pitchFamily="50" charset="-128"/>
              <a:ea typeface="ＭＳ Ｐゴシック" panose="020B0600070205080204" pitchFamily="50" charset="-128"/>
            </a:rPr>
            <a:t>2.43</a:t>
          </a:r>
          <a:r>
            <a:rPr kumimoji="1" lang="ja-JP" altLang="en-US" sz="1050">
              <a:latin typeface="ＭＳ Ｐゴシック" panose="020B0600070205080204" pitchFamily="50" charset="-128"/>
              <a:ea typeface="ＭＳ Ｐゴシック" panose="020B0600070205080204" pitchFamily="50" charset="-128"/>
            </a:rPr>
            <a:t>％となった。以上により、債務償還比率は分子分母の低下率が同程度であったことから、概ね横ばいで推移した。</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0"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122379</xdr:rowOff>
    </xdr:from>
    <xdr:to>
      <xdr:col>76</xdr:col>
      <xdr:colOff>73025</xdr:colOff>
      <xdr:row>30</xdr:row>
      <xdr:rowOff>52529</xdr:rowOff>
    </xdr:to>
    <xdr:sp macro="" textlink="">
      <xdr:nvSpPr>
        <xdr:cNvPr id="141" name="楕円 140"/>
        <xdr:cNvSpPr/>
      </xdr:nvSpPr>
      <xdr:spPr>
        <a:xfrm>
          <a:off x="14744700" y="58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145256</xdr:rowOff>
    </xdr:from>
    <xdr:ext cx="469744" cy="259045"/>
    <xdr:sp macro="" textlink="">
      <xdr:nvSpPr>
        <xdr:cNvPr id="142" name="債務償還比率該当値テキスト"/>
        <xdr:cNvSpPr txBox="1"/>
      </xdr:nvSpPr>
      <xdr:spPr>
        <a:xfrm>
          <a:off x="14846300" y="571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120459</xdr:rowOff>
    </xdr:from>
    <xdr:to>
      <xdr:col>72</xdr:col>
      <xdr:colOff>123825</xdr:colOff>
      <xdr:row>30</xdr:row>
      <xdr:rowOff>50609</xdr:rowOff>
    </xdr:to>
    <xdr:sp macro="" textlink="">
      <xdr:nvSpPr>
        <xdr:cNvPr id="143" name="楕円 142"/>
        <xdr:cNvSpPr/>
      </xdr:nvSpPr>
      <xdr:spPr>
        <a:xfrm>
          <a:off x="14033500" y="5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171259</xdr:rowOff>
    </xdr:from>
    <xdr:to>
      <xdr:col>76</xdr:col>
      <xdr:colOff>22225</xdr:colOff>
      <xdr:row>30</xdr:row>
      <xdr:rowOff>1729</xdr:rowOff>
    </xdr:to>
    <xdr:cxnSp macro="">
      <xdr:nvCxnSpPr>
        <xdr:cNvPr id="144" name="直線コネクタ 143"/>
        <xdr:cNvCxnSpPr/>
      </xdr:nvCxnSpPr>
      <xdr:spPr>
        <a:xfrm>
          <a:off x="14084300" y="5914834"/>
          <a:ext cx="711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125377</xdr:rowOff>
    </xdr:from>
    <xdr:to>
      <xdr:col>68</xdr:col>
      <xdr:colOff>123825</xdr:colOff>
      <xdr:row>30</xdr:row>
      <xdr:rowOff>55527</xdr:rowOff>
    </xdr:to>
    <xdr:sp macro="" textlink="">
      <xdr:nvSpPr>
        <xdr:cNvPr id="145" name="楕円 144"/>
        <xdr:cNvSpPr/>
      </xdr:nvSpPr>
      <xdr:spPr>
        <a:xfrm>
          <a:off x="13271500" y="586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171259</xdr:rowOff>
    </xdr:from>
    <xdr:to>
      <xdr:col>72</xdr:col>
      <xdr:colOff>73025</xdr:colOff>
      <xdr:row>30</xdr:row>
      <xdr:rowOff>4727</xdr:rowOff>
    </xdr:to>
    <xdr:cxnSp macro="">
      <xdr:nvCxnSpPr>
        <xdr:cNvPr id="146" name="直線コネクタ 145"/>
        <xdr:cNvCxnSpPr/>
      </xdr:nvCxnSpPr>
      <xdr:spPr>
        <a:xfrm flipV="1">
          <a:off x="13322300" y="5914834"/>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31771</xdr:rowOff>
    </xdr:from>
    <xdr:to>
      <xdr:col>64</xdr:col>
      <xdr:colOff>123825</xdr:colOff>
      <xdr:row>30</xdr:row>
      <xdr:rowOff>133371</xdr:rowOff>
    </xdr:to>
    <xdr:sp macro="" textlink="">
      <xdr:nvSpPr>
        <xdr:cNvPr id="147" name="楕円 146"/>
        <xdr:cNvSpPr/>
      </xdr:nvSpPr>
      <xdr:spPr>
        <a:xfrm>
          <a:off x="12509500" y="59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4727</xdr:rowOff>
    </xdr:from>
    <xdr:to>
      <xdr:col>68</xdr:col>
      <xdr:colOff>73025</xdr:colOff>
      <xdr:row>30</xdr:row>
      <xdr:rowOff>82571</xdr:rowOff>
    </xdr:to>
    <xdr:cxnSp macro="">
      <xdr:nvCxnSpPr>
        <xdr:cNvPr id="148" name="直線コネクタ 147"/>
        <xdr:cNvCxnSpPr/>
      </xdr:nvCxnSpPr>
      <xdr:spPr>
        <a:xfrm flipV="1">
          <a:off x="12560300" y="5919752"/>
          <a:ext cx="762000" cy="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22535</xdr:rowOff>
    </xdr:from>
    <xdr:to>
      <xdr:col>60</xdr:col>
      <xdr:colOff>123825</xdr:colOff>
      <xdr:row>30</xdr:row>
      <xdr:rowOff>124135</xdr:rowOff>
    </xdr:to>
    <xdr:sp macro="" textlink="">
      <xdr:nvSpPr>
        <xdr:cNvPr id="149" name="楕円 148"/>
        <xdr:cNvSpPr/>
      </xdr:nvSpPr>
      <xdr:spPr>
        <a:xfrm>
          <a:off x="11747500" y="59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73335</xdr:rowOff>
    </xdr:from>
    <xdr:to>
      <xdr:col>64</xdr:col>
      <xdr:colOff>73025</xdr:colOff>
      <xdr:row>30</xdr:row>
      <xdr:rowOff>82571</xdr:rowOff>
    </xdr:to>
    <xdr:cxnSp macro="">
      <xdr:nvCxnSpPr>
        <xdr:cNvPr id="150" name="直線コネクタ 149"/>
        <xdr:cNvCxnSpPr/>
      </xdr:nvCxnSpPr>
      <xdr:spPr>
        <a:xfrm>
          <a:off x="11798300" y="5988360"/>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1"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2" name="n_2aveValue債務償還比率"/>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4" name="n_4aveValue債務償還比率"/>
        <xdr:cNvSpPr txBox="1"/>
      </xdr:nvSpPr>
      <xdr:spPr>
        <a:xfrm>
          <a:off x="11563427" y="57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67136</xdr:rowOff>
    </xdr:from>
    <xdr:ext cx="469744" cy="259045"/>
    <xdr:sp macro="" textlink="">
      <xdr:nvSpPr>
        <xdr:cNvPr id="155" name="n_1mainValue債務償還比率"/>
        <xdr:cNvSpPr txBox="1"/>
      </xdr:nvSpPr>
      <xdr:spPr>
        <a:xfrm>
          <a:off x="13836727" y="563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72054</xdr:rowOff>
    </xdr:from>
    <xdr:ext cx="469744" cy="259045"/>
    <xdr:sp macro="" textlink="">
      <xdr:nvSpPr>
        <xdr:cNvPr id="156" name="n_2mainValue債務償還比率"/>
        <xdr:cNvSpPr txBox="1"/>
      </xdr:nvSpPr>
      <xdr:spPr>
        <a:xfrm>
          <a:off x="13087427" y="564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124498</xdr:rowOff>
    </xdr:from>
    <xdr:ext cx="469744" cy="259045"/>
    <xdr:sp macro="" textlink="">
      <xdr:nvSpPr>
        <xdr:cNvPr id="157" name="n_3mainValue債務償還比率"/>
        <xdr:cNvSpPr txBox="1"/>
      </xdr:nvSpPr>
      <xdr:spPr>
        <a:xfrm>
          <a:off x="12325427" y="60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115262</xdr:rowOff>
    </xdr:from>
    <xdr:ext cx="469744" cy="259045"/>
    <xdr:sp macro="" textlink="">
      <xdr:nvSpPr>
        <xdr:cNvPr id="158" name="n_4mainValue債務償還比率"/>
        <xdr:cNvSpPr txBox="1"/>
      </xdr:nvSpPr>
      <xdr:spPr>
        <a:xfrm>
          <a:off x="11563427" y="603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48,598
44,899
94.19
20,670,387
20,184,639
476,242
11,292,431
18,407,434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74295</xdr:rowOff>
    </xdr:to>
    <xdr:cxnSp macro="">
      <xdr:nvCxnSpPr>
        <xdr:cNvPr id="76" name="直線コネクタ 75"/>
        <xdr:cNvCxnSpPr/>
      </xdr:nvCxnSpPr>
      <xdr:spPr>
        <a:xfrm>
          <a:off x="3797300" y="6555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40005</xdr:rowOff>
    </xdr:to>
    <xdr:cxnSp macro="">
      <xdr:nvCxnSpPr>
        <xdr:cNvPr id="78" name="直線コネクタ 77"/>
        <xdr:cNvCxnSpPr/>
      </xdr:nvCxnSpPr>
      <xdr:spPr>
        <a:xfrm>
          <a:off x="2908300" y="6524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9525</xdr:rowOff>
    </xdr:to>
    <xdr:cxnSp macro="">
      <xdr:nvCxnSpPr>
        <xdr:cNvPr id="80" name="直線コネクタ 79"/>
        <xdr:cNvCxnSpPr/>
      </xdr:nvCxnSpPr>
      <xdr:spPr>
        <a:xfrm>
          <a:off x="2019300" y="6488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144780</xdr:rowOff>
    </xdr:to>
    <xdr:cxnSp macro="">
      <xdr:nvCxnSpPr>
        <xdr:cNvPr id="82" name="直線コネクタ 81"/>
        <xdr:cNvCxnSpPr/>
      </xdr:nvCxnSpPr>
      <xdr:spPr>
        <a:xfrm>
          <a:off x="1130300" y="645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道路】&#10;有形固定資産減価償却率"/>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9" name="n_3mainValue【道路】&#10;有形固定資産減価償却率"/>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90" name="n_4main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9" name="【道路】&#10;一人当たり延長平均値テキスト"/>
        <xdr:cNvSpPr txBox="1"/>
      </xdr:nvSpPr>
      <xdr:spPr>
        <a:xfrm>
          <a:off x="10515600" y="645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110687</xdr:rowOff>
    </xdr:from>
    <xdr:to>
      <xdr:col>55</xdr:col>
      <xdr:colOff>50800</xdr:colOff>
      <xdr:row>40</xdr:row>
      <xdr:rowOff>40837</xdr:rowOff>
    </xdr:to>
    <xdr:sp macro="" textlink="">
      <xdr:nvSpPr>
        <xdr:cNvPr id="130" name="楕円 129"/>
        <xdr:cNvSpPr/>
      </xdr:nvSpPr>
      <xdr:spPr>
        <a:xfrm>
          <a:off x="10426700" y="67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89114</xdr:rowOff>
    </xdr:from>
    <xdr:ext cx="534377" cy="259045"/>
    <xdr:sp macro="" textlink="">
      <xdr:nvSpPr>
        <xdr:cNvPr id="131" name="【道路】&#10;一人当たり延長該当値テキスト"/>
        <xdr:cNvSpPr txBox="1"/>
      </xdr:nvSpPr>
      <xdr:spPr>
        <a:xfrm>
          <a:off x="10515600" y="67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108286</xdr:rowOff>
    </xdr:from>
    <xdr:to>
      <xdr:col>50</xdr:col>
      <xdr:colOff>165100</xdr:colOff>
      <xdr:row>40</xdr:row>
      <xdr:rowOff>38436</xdr:rowOff>
    </xdr:to>
    <xdr:sp macro="" textlink="">
      <xdr:nvSpPr>
        <xdr:cNvPr id="132" name="楕円 131"/>
        <xdr:cNvSpPr/>
      </xdr:nvSpPr>
      <xdr:spPr>
        <a:xfrm>
          <a:off x="9588500" y="67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159086</xdr:rowOff>
    </xdr:from>
    <xdr:to>
      <xdr:col>55</xdr:col>
      <xdr:colOff>0</xdr:colOff>
      <xdr:row>39</xdr:row>
      <xdr:rowOff>161487</xdr:rowOff>
    </xdr:to>
    <xdr:cxnSp macro="">
      <xdr:nvCxnSpPr>
        <xdr:cNvPr id="133" name="直線コネクタ 132"/>
        <xdr:cNvCxnSpPr/>
      </xdr:nvCxnSpPr>
      <xdr:spPr>
        <a:xfrm>
          <a:off x="9639300" y="6845636"/>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105925</xdr:rowOff>
    </xdr:from>
    <xdr:to>
      <xdr:col>46</xdr:col>
      <xdr:colOff>38100</xdr:colOff>
      <xdr:row>40</xdr:row>
      <xdr:rowOff>36075</xdr:rowOff>
    </xdr:to>
    <xdr:sp macro="" textlink="">
      <xdr:nvSpPr>
        <xdr:cNvPr id="134" name="楕円 133"/>
        <xdr:cNvSpPr/>
      </xdr:nvSpPr>
      <xdr:spPr>
        <a:xfrm>
          <a:off x="8699500" y="67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156725</xdr:rowOff>
    </xdr:from>
    <xdr:to>
      <xdr:col>50</xdr:col>
      <xdr:colOff>114300</xdr:colOff>
      <xdr:row>39</xdr:row>
      <xdr:rowOff>159086</xdr:rowOff>
    </xdr:to>
    <xdr:cxnSp macro="">
      <xdr:nvCxnSpPr>
        <xdr:cNvPr id="135" name="直線コネクタ 134"/>
        <xdr:cNvCxnSpPr/>
      </xdr:nvCxnSpPr>
      <xdr:spPr>
        <a:xfrm>
          <a:off x="8750300" y="6843275"/>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104057</xdr:rowOff>
    </xdr:from>
    <xdr:to>
      <xdr:col>41</xdr:col>
      <xdr:colOff>101600</xdr:colOff>
      <xdr:row>40</xdr:row>
      <xdr:rowOff>34207</xdr:rowOff>
    </xdr:to>
    <xdr:sp macro="" textlink="">
      <xdr:nvSpPr>
        <xdr:cNvPr id="136" name="楕円 135"/>
        <xdr:cNvSpPr/>
      </xdr:nvSpPr>
      <xdr:spPr>
        <a:xfrm>
          <a:off x="7810500" y="67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154857</xdr:rowOff>
    </xdr:from>
    <xdr:to>
      <xdr:col>45</xdr:col>
      <xdr:colOff>177800</xdr:colOff>
      <xdr:row>39</xdr:row>
      <xdr:rowOff>156725</xdr:rowOff>
    </xdr:to>
    <xdr:cxnSp macro="">
      <xdr:nvCxnSpPr>
        <xdr:cNvPr id="137" name="直線コネクタ 136"/>
        <xdr:cNvCxnSpPr/>
      </xdr:nvCxnSpPr>
      <xdr:spPr>
        <a:xfrm>
          <a:off x="7861300" y="6841407"/>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103200</xdr:rowOff>
    </xdr:from>
    <xdr:to>
      <xdr:col>36</xdr:col>
      <xdr:colOff>165100</xdr:colOff>
      <xdr:row>40</xdr:row>
      <xdr:rowOff>33350</xdr:rowOff>
    </xdr:to>
    <xdr:sp macro="" textlink="">
      <xdr:nvSpPr>
        <xdr:cNvPr id="138" name="楕円 137"/>
        <xdr:cNvSpPr/>
      </xdr:nvSpPr>
      <xdr:spPr>
        <a:xfrm>
          <a:off x="6921500" y="67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154000</xdr:rowOff>
    </xdr:from>
    <xdr:to>
      <xdr:col>41</xdr:col>
      <xdr:colOff>50800</xdr:colOff>
      <xdr:row>39</xdr:row>
      <xdr:rowOff>154857</xdr:rowOff>
    </xdr:to>
    <xdr:cxnSp macro="">
      <xdr:nvCxnSpPr>
        <xdr:cNvPr id="139" name="直線コネクタ 138"/>
        <xdr:cNvCxnSpPr/>
      </xdr:nvCxnSpPr>
      <xdr:spPr>
        <a:xfrm>
          <a:off x="6972300" y="684055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40" name="n_1aveValue【道路】&#10;一人当たり延長"/>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42" name="n_3aveValue【道路】&#10;一人当たり延長"/>
        <xdr:cNvSpPr txBox="1"/>
      </xdr:nvSpPr>
      <xdr:spPr>
        <a:xfrm>
          <a:off x="7594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43" name="n_4aveValue【道路】&#10;一人当たり延長"/>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29563</xdr:rowOff>
    </xdr:from>
    <xdr:ext cx="534377" cy="259045"/>
    <xdr:sp macro="" textlink="">
      <xdr:nvSpPr>
        <xdr:cNvPr id="144" name="n_1mainValue【道路】&#10;一人当たり延長"/>
        <xdr:cNvSpPr txBox="1"/>
      </xdr:nvSpPr>
      <xdr:spPr>
        <a:xfrm>
          <a:off x="9359411" y="68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27202</xdr:rowOff>
    </xdr:from>
    <xdr:ext cx="534377" cy="259045"/>
    <xdr:sp macro="" textlink="">
      <xdr:nvSpPr>
        <xdr:cNvPr id="145" name="n_2mainValue【道路】&#10;一人当たり延長"/>
        <xdr:cNvSpPr txBox="1"/>
      </xdr:nvSpPr>
      <xdr:spPr>
        <a:xfrm>
          <a:off x="8483111" y="68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25334</xdr:rowOff>
    </xdr:from>
    <xdr:ext cx="534377" cy="259045"/>
    <xdr:sp macro="" textlink="">
      <xdr:nvSpPr>
        <xdr:cNvPr id="146" name="n_3mainValue【道路】&#10;一人当たり延長"/>
        <xdr:cNvSpPr txBox="1"/>
      </xdr:nvSpPr>
      <xdr:spPr>
        <a:xfrm>
          <a:off x="7594111" y="68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24477</xdr:rowOff>
    </xdr:from>
    <xdr:ext cx="534377" cy="259045"/>
    <xdr:sp macro="" textlink="">
      <xdr:nvSpPr>
        <xdr:cNvPr id="147" name="n_4mainValue【道路】&#10;一人当たり延長"/>
        <xdr:cNvSpPr txBox="1"/>
      </xdr:nvSpPr>
      <xdr:spPr>
        <a:xfrm>
          <a:off x="6705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8"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89" name="楕円 188"/>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90" name="【橋りょう・トンネル】&#10;有形固定資産減価償却率該当値テキスト"/>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91" name="楕円 190"/>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104503</xdr:rowOff>
    </xdr:to>
    <xdr:cxnSp macro="">
      <xdr:nvCxnSpPr>
        <xdr:cNvPr id="192" name="直線コネクタ 191"/>
        <xdr:cNvCxnSpPr/>
      </xdr:nvCxnSpPr>
      <xdr:spPr>
        <a:xfrm>
          <a:off x="3797300" y="103719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93" name="楕円 192"/>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84909</xdr:rowOff>
    </xdr:to>
    <xdr:cxnSp macro="">
      <xdr:nvCxnSpPr>
        <xdr:cNvPr id="194" name="直線コネクタ 193"/>
        <xdr:cNvCxnSpPr/>
      </xdr:nvCxnSpPr>
      <xdr:spPr>
        <a:xfrm>
          <a:off x="2908300" y="103572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5" name="楕円 194"/>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70213</xdr:rowOff>
    </xdr:to>
    <xdr:cxnSp macro="">
      <xdr:nvCxnSpPr>
        <xdr:cNvPr id="196" name="直線コネクタ 195"/>
        <xdr:cNvCxnSpPr/>
      </xdr:nvCxnSpPr>
      <xdr:spPr>
        <a:xfrm>
          <a:off x="2019300" y="103343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7" name="楕円 196"/>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47353</xdr:rowOff>
    </xdr:to>
    <xdr:cxnSp macro="">
      <xdr:nvCxnSpPr>
        <xdr:cNvPr id="198" name="直線コネクタ 197"/>
        <xdr:cNvCxnSpPr/>
      </xdr:nvCxnSpPr>
      <xdr:spPr>
        <a:xfrm>
          <a:off x="1130300" y="103098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9"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0"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3" name="n_1mainValue【橋りょう・トンネル】&#10;有形固定資産減価償却率"/>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204" name="n_2mainValue【橋りょう・トンネル】&#10;有形固定資産減価償却率"/>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5" name="n_3mainValue【橋りょう・トンネル】&#10;有形固定資産減価償却率"/>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206" name="n_4mainValue【橋りょう・トンネル】&#10;有形固定資産減価償却率"/>
        <xdr:cNvSpPr txBox="1"/>
      </xdr:nvSpPr>
      <xdr:spPr>
        <a:xfrm>
          <a:off x="927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37" name="【橋りょう・トンネル】&#10;一人当たり有形固定資産（償却資産）額平均値テキスト"/>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72516</xdr:rowOff>
    </xdr:from>
    <xdr:to>
      <xdr:col>55</xdr:col>
      <xdr:colOff>50800</xdr:colOff>
      <xdr:row>62</xdr:row>
      <xdr:rowOff>2666</xdr:rowOff>
    </xdr:to>
    <xdr:sp macro="" textlink="">
      <xdr:nvSpPr>
        <xdr:cNvPr id="248" name="楕円 247"/>
        <xdr:cNvSpPr/>
      </xdr:nvSpPr>
      <xdr:spPr>
        <a:xfrm>
          <a:off x="10426700" y="105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95393</xdr:rowOff>
    </xdr:from>
    <xdr:ext cx="599010" cy="259045"/>
    <xdr:sp macro="" textlink="">
      <xdr:nvSpPr>
        <xdr:cNvPr id="249" name="【橋りょう・トンネル】&#10;一人当たり有形固定資産（償却資産）額該当値テキスト"/>
        <xdr:cNvSpPr txBox="1"/>
      </xdr:nvSpPr>
      <xdr:spPr>
        <a:xfrm>
          <a:off x="10515600" y="1038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73798</xdr:rowOff>
    </xdr:from>
    <xdr:to>
      <xdr:col>50</xdr:col>
      <xdr:colOff>165100</xdr:colOff>
      <xdr:row>62</xdr:row>
      <xdr:rowOff>3948</xdr:rowOff>
    </xdr:to>
    <xdr:sp macro="" textlink="">
      <xdr:nvSpPr>
        <xdr:cNvPr id="250" name="楕円 249"/>
        <xdr:cNvSpPr/>
      </xdr:nvSpPr>
      <xdr:spPr>
        <a:xfrm>
          <a:off x="9588500" y="105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123316</xdr:rowOff>
    </xdr:from>
    <xdr:to>
      <xdr:col>55</xdr:col>
      <xdr:colOff>0</xdr:colOff>
      <xdr:row>61</xdr:row>
      <xdr:rowOff>124598</xdr:rowOff>
    </xdr:to>
    <xdr:cxnSp macro="">
      <xdr:nvCxnSpPr>
        <xdr:cNvPr id="251" name="直線コネクタ 250"/>
        <xdr:cNvCxnSpPr/>
      </xdr:nvCxnSpPr>
      <xdr:spPr>
        <a:xfrm flipV="1">
          <a:off x="9639300" y="10581766"/>
          <a:ext cx="8382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77174</xdr:rowOff>
    </xdr:from>
    <xdr:to>
      <xdr:col>46</xdr:col>
      <xdr:colOff>38100</xdr:colOff>
      <xdr:row>62</xdr:row>
      <xdr:rowOff>7324</xdr:rowOff>
    </xdr:to>
    <xdr:sp macro="" textlink="">
      <xdr:nvSpPr>
        <xdr:cNvPr id="252" name="楕円 251"/>
        <xdr:cNvSpPr/>
      </xdr:nvSpPr>
      <xdr:spPr>
        <a:xfrm>
          <a:off x="8699500" y="105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124598</xdr:rowOff>
    </xdr:from>
    <xdr:to>
      <xdr:col>50</xdr:col>
      <xdr:colOff>114300</xdr:colOff>
      <xdr:row>61</xdr:row>
      <xdr:rowOff>127974</xdr:rowOff>
    </xdr:to>
    <xdr:cxnSp macro="">
      <xdr:nvCxnSpPr>
        <xdr:cNvPr id="253" name="直線コネクタ 252"/>
        <xdr:cNvCxnSpPr/>
      </xdr:nvCxnSpPr>
      <xdr:spPr>
        <a:xfrm flipV="1">
          <a:off x="8750300" y="10583048"/>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79733</xdr:rowOff>
    </xdr:from>
    <xdr:to>
      <xdr:col>41</xdr:col>
      <xdr:colOff>101600</xdr:colOff>
      <xdr:row>62</xdr:row>
      <xdr:rowOff>9883</xdr:rowOff>
    </xdr:to>
    <xdr:sp macro="" textlink="">
      <xdr:nvSpPr>
        <xdr:cNvPr id="254" name="楕円 253"/>
        <xdr:cNvSpPr/>
      </xdr:nvSpPr>
      <xdr:spPr>
        <a:xfrm>
          <a:off x="7810500" y="105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127974</xdr:rowOff>
    </xdr:from>
    <xdr:to>
      <xdr:col>45</xdr:col>
      <xdr:colOff>177800</xdr:colOff>
      <xdr:row>61</xdr:row>
      <xdr:rowOff>130533</xdr:rowOff>
    </xdr:to>
    <xdr:cxnSp macro="">
      <xdr:nvCxnSpPr>
        <xdr:cNvPr id="255" name="直線コネクタ 254"/>
        <xdr:cNvCxnSpPr/>
      </xdr:nvCxnSpPr>
      <xdr:spPr>
        <a:xfrm flipV="1">
          <a:off x="7861300" y="10586424"/>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79405</xdr:rowOff>
    </xdr:from>
    <xdr:to>
      <xdr:col>36</xdr:col>
      <xdr:colOff>165100</xdr:colOff>
      <xdr:row>62</xdr:row>
      <xdr:rowOff>9555</xdr:rowOff>
    </xdr:to>
    <xdr:sp macro="" textlink="">
      <xdr:nvSpPr>
        <xdr:cNvPr id="256" name="楕円 255"/>
        <xdr:cNvSpPr/>
      </xdr:nvSpPr>
      <xdr:spPr>
        <a:xfrm>
          <a:off x="6921500" y="1053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130205</xdr:rowOff>
    </xdr:from>
    <xdr:to>
      <xdr:col>41</xdr:col>
      <xdr:colOff>50800</xdr:colOff>
      <xdr:row>61</xdr:row>
      <xdr:rowOff>130533</xdr:rowOff>
    </xdr:to>
    <xdr:cxnSp macro="">
      <xdr:nvCxnSpPr>
        <xdr:cNvPr id="257" name="直線コネクタ 256"/>
        <xdr:cNvCxnSpPr/>
      </xdr:nvCxnSpPr>
      <xdr:spPr>
        <a:xfrm>
          <a:off x="6972300" y="10588655"/>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58" name="n_1aveValue【橋りょう・トンネル】&#10;一人当たり有形固定資産（償却資産）額"/>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59"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60" name="n_3aveValue【橋りょう・トンネル】&#10;一人当たり有形固定資産（償却資産）額"/>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47568</xdr:rowOff>
    </xdr:from>
    <xdr:ext cx="599010" cy="259045"/>
    <xdr:sp macro="" textlink="">
      <xdr:nvSpPr>
        <xdr:cNvPr id="261" name="n_4aveValue【橋りょう・トンネル】&#10;一人当たり有形固定資産（償却資産）額"/>
        <xdr:cNvSpPr txBox="1"/>
      </xdr:nvSpPr>
      <xdr:spPr>
        <a:xfrm>
          <a:off x="6672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20475</xdr:rowOff>
    </xdr:from>
    <xdr:ext cx="599010" cy="259045"/>
    <xdr:sp macro="" textlink="">
      <xdr:nvSpPr>
        <xdr:cNvPr id="262" name="n_1mainValue【橋りょう・トンネル】&#10;一人当たり有形固定資産（償却資産）額"/>
        <xdr:cNvSpPr txBox="1"/>
      </xdr:nvSpPr>
      <xdr:spPr>
        <a:xfrm>
          <a:off x="9327095" y="1030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23851</xdr:rowOff>
    </xdr:from>
    <xdr:ext cx="599010" cy="259045"/>
    <xdr:sp macro="" textlink="">
      <xdr:nvSpPr>
        <xdr:cNvPr id="263" name="n_2mainValue【橋りょう・トンネル】&#10;一人当たり有形固定資産（償却資産）額"/>
        <xdr:cNvSpPr txBox="1"/>
      </xdr:nvSpPr>
      <xdr:spPr>
        <a:xfrm>
          <a:off x="8450795" y="1031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26410</xdr:rowOff>
    </xdr:from>
    <xdr:ext cx="599010" cy="259045"/>
    <xdr:sp macro="" textlink="">
      <xdr:nvSpPr>
        <xdr:cNvPr id="264" name="n_3mainValue【橋りょう・トンネル】&#10;一人当たり有形固定資産（償却資産）額"/>
        <xdr:cNvSpPr txBox="1"/>
      </xdr:nvSpPr>
      <xdr:spPr>
        <a:xfrm>
          <a:off x="7561795" y="1031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26082</xdr:rowOff>
    </xdr:from>
    <xdr:ext cx="599010" cy="259045"/>
    <xdr:sp macro="" textlink="">
      <xdr:nvSpPr>
        <xdr:cNvPr id="265" name="n_4mainValue【橋りょう・トンネル】&#10;一人当たり有形固定資産（償却資産）額"/>
        <xdr:cNvSpPr txBox="1"/>
      </xdr:nvSpPr>
      <xdr:spPr>
        <a:xfrm>
          <a:off x="6672795" y="103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110507</xdr:rowOff>
    </xdr:from>
    <xdr:ext cx="405111" cy="259045"/>
    <xdr:sp macro="" textlink="">
      <xdr:nvSpPr>
        <xdr:cNvPr id="295" name="【公営住宅】&#10;有形固定資産減価償却率平均値テキスト"/>
        <xdr:cNvSpPr txBox="1"/>
      </xdr:nvSpPr>
      <xdr:spPr>
        <a:xfrm>
          <a:off x="4673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306" name="楕円 305"/>
        <xdr:cNvSpPr/>
      </xdr:nvSpPr>
      <xdr:spPr>
        <a:xfrm>
          <a:off x="4584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307" name="【公営住宅】&#10;有形固定資産減価償却率該当値テキスト"/>
        <xdr:cNvSpPr txBox="1"/>
      </xdr:nvSpPr>
      <xdr:spPr>
        <a:xfrm>
          <a:off x="4673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308" name="楕円 307"/>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51436</xdr:rowOff>
    </xdr:to>
    <xdr:cxnSp macro="">
      <xdr:nvCxnSpPr>
        <xdr:cNvPr id="309" name="直線コネクタ 308"/>
        <xdr:cNvCxnSpPr/>
      </xdr:nvCxnSpPr>
      <xdr:spPr>
        <a:xfrm>
          <a:off x="3797300" y="139122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310" name="楕円 309"/>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81</xdr:row>
      <xdr:rowOff>24764</xdr:rowOff>
    </xdr:to>
    <xdr:cxnSp macro="">
      <xdr:nvCxnSpPr>
        <xdr:cNvPr id="311" name="直線コネクタ 310"/>
        <xdr:cNvCxnSpPr/>
      </xdr:nvCxnSpPr>
      <xdr:spPr>
        <a:xfrm>
          <a:off x="2908300" y="138379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40639</xdr:rowOff>
    </xdr:from>
    <xdr:to>
      <xdr:col>10</xdr:col>
      <xdr:colOff>165100</xdr:colOff>
      <xdr:row>80</xdr:row>
      <xdr:rowOff>142239</xdr:rowOff>
    </xdr:to>
    <xdr:sp macro="" textlink="">
      <xdr:nvSpPr>
        <xdr:cNvPr id="312" name="楕円 311"/>
        <xdr:cNvSpPr/>
      </xdr:nvSpPr>
      <xdr:spPr>
        <a:xfrm>
          <a:off x="1968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91439</xdr:rowOff>
    </xdr:from>
    <xdr:to>
      <xdr:col>15</xdr:col>
      <xdr:colOff>50800</xdr:colOff>
      <xdr:row>80</xdr:row>
      <xdr:rowOff>121920</xdr:rowOff>
    </xdr:to>
    <xdr:cxnSp macro="">
      <xdr:nvCxnSpPr>
        <xdr:cNvPr id="313" name="直線コネクタ 312"/>
        <xdr:cNvCxnSpPr/>
      </xdr:nvCxnSpPr>
      <xdr:spPr>
        <a:xfrm>
          <a:off x="2019300" y="13807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12064</xdr:rowOff>
    </xdr:from>
    <xdr:to>
      <xdr:col>6</xdr:col>
      <xdr:colOff>38100</xdr:colOff>
      <xdr:row>80</xdr:row>
      <xdr:rowOff>113664</xdr:rowOff>
    </xdr:to>
    <xdr:sp macro="" textlink="">
      <xdr:nvSpPr>
        <xdr:cNvPr id="314" name="楕円 313"/>
        <xdr:cNvSpPr/>
      </xdr:nvSpPr>
      <xdr:spPr>
        <a:xfrm>
          <a:off x="1079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62864</xdr:rowOff>
    </xdr:from>
    <xdr:to>
      <xdr:col>10</xdr:col>
      <xdr:colOff>114300</xdr:colOff>
      <xdr:row>80</xdr:row>
      <xdr:rowOff>91439</xdr:rowOff>
    </xdr:to>
    <xdr:cxnSp macro="">
      <xdr:nvCxnSpPr>
        <xdr:cNvPr id="315" name="直線コネクタ 314"/>
        <xdr:cNvCxnSpPr/>
      </xdr:nvCxnSpPr>
      <xdr:spPr>
        <a:xfrm>
          <a:off x="1130300" y="137788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16" name="n_1aveValue【公営住宅】&#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7" name="n_2ave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18" name="n_3ave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9"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320" name="n_1mainValue【公営住宅】&#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321" name="n_2mainValue【公営住宅】&#10;有形固定資産減価償却率"/>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158766</xdr:rowOff>
    </xdr:from>
    <xdr:ext cx="405111" cy="259045"/>
    <xdr:sp macro="" textlink="">
      <xdr:nvSpPr>
        <xdr:cNvPr id="322" name="n_3mainValue【公営住宅】&#10;有形固定資産減価償却率"/>
        <xdr:cNvSpPr txBox="1"/>
      </xdr:nvSpPr>
      <xdr:spPr>
        <a:xfrm>
          <a:off x="1816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130191</xdr:rowOff>
    </xdr:from>
    <xdr:ext cx="405111" cy="259045"/>
    <xdr:sp macro="" textlink="">
      <xdr:nvSpPr>
        <xdr:cNvPr id="323" name="n_4mainValue【公営住宅】&#10;有形固定資産減価償却率"/>
        <xdr:cNvSpPr txBox="1"/>
      </xdr:nvSpPr>
      <xdr:spPr>
        <a:xfrm>
          <a:off x="927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50" name="【公営住宅】&#10;一人当たり面積平均値テキスト"/>
        <xdr:cNvSpPr txBox="1"/>
      </xdr:nvSpPr>
      <xdr:spPr>
        <a:xfrm>
          <a:off x="10515600" y="1414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361" name="楕円 360"/>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82821</xdr:rowOff>
    </xdr:from>
    <xdr:ext cx="469744" cy="259045"/>
    <xdr:sp macro="" textlink="">
      <xdr:nvSpPr>
        <xdr:cNvPr id="362" name="【公営住宅】&#10;一人当たり面積該当値テキスト"/>
        <xdr:cNvSpPr txBox="1"/>
      </xdr:nvSpPr>
      <xdr:spPr>
        <a:xfrm>
          <a:off x="10515600" y="1448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166523</xdr:rowOff>
    </xdr:from>
    <xdr:to>
      <xdr:col>50</xdr:col>
      <xdr:colOff>165100</xdr:colOff>
      <xdr:row>85</xdr:row>
      <xdr:rowOff>96673</xdr:rowOff>
    </xdr:to>
    <xdr:sp macro="" textlink="">
      <xdr:nvSpPr>
        <xdr:cNvPr id="363" name="楕円 362"/>
        <xdr:cNvSpPr/>
      </xdr:nvSpPr>
      <xdr:spPr>
        <a:xfrm>
          <a:off x="9588500" y="14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45873</xdr:rowOff>
    </xdr:from>
    <xdr:to>
      <xdr:col>55</xdr:col>
      <xdr:colOff>0</xdr:colOff>
      <xdr:row>85</xdr:row>
      <xdr:rowOff>47244</xdr:rowOff>
    </xdr:to>
    <xdr:cxnSp macro="">
      <xdr:nvCxnSpPr>
        <xdr:cNvPr id="364" name="直線コネクタ 363"/>
        <xdr:cNvCxnSpPr/>
      </xdr:nvCxnSpPr>
      <xdr:spPr>
        <a:xfrm>
          <a:off x="9639300" y="1461912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5" name="楕円 364"/>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45873</xdr:rowOff>
    </xdr:to>
    <xdr:cxnSp macro="">
      <xdr:nvCxnSpPr>
        <xdr:cNvPr id="366" name="直線コネクタ 365"/>
        <xdr:cNvCxnSpPr/>
      </xdr:nvCxnSpPr>
      <xdr:spPr>
        <a:xfrm>
          <a:off x="8750300" y="146182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165608</xdr:rowOff>
    </xdr:from>
    <xdr:to>
      <xdr:col>41</xdr:col>
      <xdr:colOff>101600</xdr:colOff>
      <xdr:row>85</xdr:row>
      <xdr:rowOff>95758</xdr:rowOff>
    </xdr:to>
    <xdr:sp macro="" textlink="">
      <xdr:nvSpPr>
        <xdr:cNvPr id="367" name="楕円 366"/>
        <xdr:cNvSpPr/>
      </xdr:nvSpPr>
      <xdr:spPr>
        <a:xfrm>
          <a:off x="781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44958</xdr:rowOff>
    </xdr:to>
    <xdr:cxnSp macro="">
      <xdr:nvCxnSpPr>
        <xdr:cNvPr id="368" name="直線コネクタ 367"/>
        <xdr:cNvCxnSpPr/>
      </xdr:nvCxnSpPr>
      <xdr:spPr>
        <a:xfrm>
          <a:off x="7861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165151</xdr:rowOff>
    </xdr:from>
    <xdr:to>
      <xdr:col>36</xdr:col>
      <xdr:colOff>165100</xdr:colOff>
      <xdr:row>85</xdr:row>
      <xdr:rowOff>95301</xdr:rowOff>
    </xdr:to>
    <xdr:sp macro="" textlink="">
      <xdr:nvSpPr>
        <xdr:cNvPr id="369" name="楕円 368"/>
        <xdr:cNvSpPr/>
      </xdr:nvSpPr>
      <xdr:spPr>
        <a:xfrm>
          <a:off x="69215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44501</xdr:rowOff>
    </xdr:from>
    <xdr:to>
      <xdr:col>41</xdr:col>
      <xdr:colOff>50800</xdr:colOff>
      <xdr:row>85</xdr:row>
      <xdr:rowOff>44958</xdr:rowOff>
    </xdr:to>
    <xdr:cxnSp macro="">
      <xdr:nvCxnSpPr>
        <xdr:cNvPr id="370" name="直線コネクタ 369"/>
        <xdr:cNvCxnSpPr/>
      </xdr:nvCxnSpPr>
      <xdr:spPr>
        <a:xfrm>
          <a:off x="6972300" y="146177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71" name="n_1aveValue【公営住宅】&#10;一人当たり面積"/>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72" name="n_2aveValue【公営住宅】&#10;一人当たり面積"/>
        <xdr:cNvSpPr txBox="1"/>
      </xdr:nvSpPr>
      <xdr:spPr>
        <a:xfrm>
          <a:off x="8515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73" name="n_3aveValue【公営住宅】&#10;一人当たり面積"/>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74" name="n_4aveValue【公営住宅】&#10;一人当たり面積"/>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87800</xdr:rowOff>
    </xdr:from>
    <xdr:ext cx="469744" cy="259045"/>
    <xdr:sp macro="" textlink="">
      <xdr:nvSpPr>
        <xdr:cNvPr id="375" name="n_1mainValue【公営住宅】&#10;一人当たり面積"/>
        <xdr:cNvSpPr txBox="1"/>
      </xdr:nvSpPr>
      <xdr:spPr>
        <a:xfrm>
          <a:off x="9391727" y="1466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6" name="n_2mainValue【公営住宅】&#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86885</xdr:rowOff>
    </xdr:from>
    <xdr:ext cx="469744" cy="259045"/>
    <xdr:sp macro="" textlink="">
      <xdr:nvSpPr>
        <xdr:cNvPr id="377" name="n_3mainValue【公営住宅】&#10;一人当たり面積"/>
        <xdr:cNvSpPr txBox="1"/>
      </xdr:nvSpPr>
      <xdr:spPr>
        <a:xfrm>
          <a:off x="7626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86428</xdr:rowOff>
    </xdr:from>
    <xdr:ext cx="469744" cy="259045"/>
    <xdr:sp macro="" textlink="">
      <xdr:nvSpPr>
        <xdr:cNvPr id="378" name="n_4mainValue【公営住宅】&#10;一人当たり面積"/>
        <xdr:cNvSpPr txBox="1"/>
      </xdr:nvSpPr>
      <xdr:spPr>
        <a:xfrm>
          <a:off x="6737427" y="1465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19" name="直線コネクタ 4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3" name="直線コネクタ 4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120032</xdr:rowOff>
    </xdr:from>
    <xdr:ext cx="405111" cy="259045"/>
    <xdr:sp macro="" textlink="">
      <xdr:nvSpPr>
        <xdr:cNvPr id="424" name="【認定こども園・幼稚園・保育所】&#10;有形固定資産減価償却率平均値テキスト"/>
        <xdr:cNvSpPr txBox="1"/>
      </xdr:nvSpPr>
      <xdr:spPr>
        <a:xfrm>
          <a:off x="16357600" y="629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25" name="フローチャート: 判断 4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26" name="フローチャート: 判断 4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7" name="フローチャート: 判断 4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8" name="フローチャート: 判断 4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9" name="フローチャート: 判断 4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435" name="楕円 434"/>
        <xdr:cNvSpPr/>
      </xdr:nvSpPr>
      <xdr:spPr>
        <a:xfrm>
          <a:off x="16268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146067</xdr:rowOff>
    </xdr:from>
    <xdr:ext cx="405111" cy="259045"/>
    <xdr:sp macro="" textlink="">
      <xdr:nvSpPr>
        <xdr:cNvPr id="436" name="【認定こども園・幼稚園・保育所】&#10;有形固定資産減価償却率該当値テキスト"/>
        <xdr:cNvSpPr txBox="1"/>
      </xdr:nvSpPr>
      <xdr:spPr>
        <a:xfrm>
          <a:off x="16357600"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170180</xdr:rowOff>
    </xdr:from>
    <xdr:to>
      <xdr:col>81</xdr:col>
      <xdr:colOff>101600</xdr:colOff>
      <xdr:row>35</xdr:row>
      <xdr:rowOff>100330</xdr:rowOff>
    </xdr:to>
    <xdr:sp macro="" textlink="">
      <xdr:nvSpPr>
        <xdr:cNvPr id="437" name="楕円 436"/>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35</xdr:row>
      <xdr:rowOff>49530</xdr:rowOff>
    </xdr:to>
    <xdr:cxnSp macro="">
      <xdr:nvCxnSpPr>
        <xdr:cNvPr id="438" name="直線コネクタ 437"/>
        <xdr:cNvCxnSpPr/>
      </xdr:nvCxnSpPr>
      <xdr:spPr>
        <a:xfrm flipV="1">
          <a:off x="15481300" y="593979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439" name="楕円 438"/>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49530</xdr:rowOff>
    </xdr:from>
    <xdr:to>
      <xdr:col>81</xdr:col>
      <xdr:colOff>50800</xdr:colOff>
      <xdr:row>36</xdr:row>
      <xdr:rowOff>70485</xdr:rowOff>
    </xdr:to>
    <xdr:cxnSp macro="">
      <xdr:nvCxnSpPr>
        <xdr:cNvPr id="440" name="直線コネクタ 439"/>
        <xdr:cNvCxnSpPr/>
      </xdr:nvCxnSpPr>
      <xdr:spPr>
        <a:xfrm flipV="1">
          <a:off x="14592300" y="605028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41" name="楕円 440"/>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70485</xdr:rowOff>
    </xdr:to>
    <xdr:cxnSp macro="">
      <xdr:nvCxnSpPr>
        <xdr:cNvPr id="442" name="直線コネクタ 441"/>
        <xdr:cNvCxnSpPr/>
      </xdr:nvCxnSpPr>
      <xdr:spPr>
        <a:xfrm>
          <a:off x="13703300" y="6202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141605</xdr:rowOff>
    </xdr:from>
    <xdr:to>
      <xdr:col>67</xdr:col>
      <xdr:colOff>101600</xdr:colOff>
      <xdr:row>37</xdr:row>
      <xdr:rowOff>71755</xdr:rowOff>
    </xdr:to>
    <xdr:sp macro="" textlink="">
      <xdr:nvSpPr>
        <xdr:cNvPr id="443" name="楕円 442"/>
        <xdr:cNvSpPr/>
      </xdr:nvSpPr>
      <xdr:spPr>
        <a:xfrm>
          <a:off x="12763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30480</xdr:rowOff>
    </xdr:from>
    <xdr:to>
      <xdr:col>71</xdr:col>
      <xdr:colOff>177800</xdr:colOff>
      <xdr:row>37</xdr:row>
      <xdr:rowOff>20955</xdr:rowOff>
    </xdr:to>
    <xdr:cxnSp macro="">
      <xdr:nvCxnSpPr>
        <xdr:cNvPr id="444" name="直線コネクタ 443"/>
        <xdr:cNvCxnSpPr/>
      </xdr:nvCxnSpPr>
      <xdr:spPr>
        <a:xfrm flipV="1">
          <a:off x="12814300" y="620268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78122</xdr:rowOff>
    </xdr:from>
    <xdr:ext cx="405111" cy="259045"/>
    <xdr:sp macro="" textlink="">
      <xdr:nvSpPr>
        <xdr:cNvPr id="445" name="n_1aveValue【認定こども園・幼稚園・保育所】&#10;有形固定資産減価償却率"/>
        <xdr:cNvSpPr txBox="1"/>
      </xdr:nvSpPr>
      <xdr:spPr>
        <a:xfrm>
          <a:off x="152660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46"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7"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448"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116857</xdr:rowOff>
    </xdr:from>
    <xdr:ext cx="405111" cy="259045"/>
    <xdr:sp macro="" textlink="">
      <xdr:nvSpPr>
        <xdr:cNvPr id="449" name="n_1mainValue【認定こども園・幼稚園・保育所】&#10;有形固定資産減価償却率"/>
        <xdr:cNvSpPr txBox="1"/>
      </xdr:nvSpPr>
      <xdr:spPr>
        <a:xfrm>
          <a:off x="15266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450" name="n_2mainValue【認定こども園・幼稚園・保育所】&#10;有形固定資産減価償却率"/>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51"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88282</xdr:rowOff>
    </xdr:from>
    <xdr:ext cx="405111" cy="259045"/>
    <xdr:sp macro="" textlink="">
      <xdr:nvSpPr>
        <xdr:cNvPr id="452" name="n_4mainValue【認定こども園・幼稚園・保育所】&#10;有形固定資産減価償却率"/>
        <xdr:cNvSpPr txBox="1"/>
      </xdr:nvSpPr>
      <xdr:spPr>
        <a:xfrm>
          <a:off x="12611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76" name="直線コネクタ 4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8" name="直線コネクタ 4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0" name="直線コネクタ 4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2" name="フローチャート: 判断 4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83" name="フローチャート: 判断 4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84" name="フローチャート: 判断 4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85" name="フローチャート: 判断 4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86" name="フローチャート: 判断 4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92" name="楕円 491"/>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493" name="【認定こども園・幼稚園・保育所】&#10;一人当たり面積該当値テキスト"/>
        <xdr:cNvSpPr txBox="1"/>
      </xdr:nvSpPr>
      <xdr:spPr>
        <a:xfrm>
          <a:off x="22199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94" name="楕円 493"/>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40</xdr:row>
      <xdr:rowOff>114300</xdr:rowOff>
    </xdr:to>
    <xdr:cxnSp macro="">
      <xdr:nvCxnSpPr>
        <xdr:cNvPr id="495" name="直線コネクタ 494"/>
        <xdr:cNvCxnSpPr/>
      </xdr:nvCxnSpPr>
      <xdr:spPr>
        <a:xfrm>
          <a:off x="21323300" y="6835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496" name="楕円 495"/>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148590</xdr:rowOff>
    </xdr:to>
    <xdr:cxnSp macro="">
      <xdr:nvCxnSpPr>
        <xdr:cNvPr id="497" name="直線コネクタ 496"/>
        <xdr:cNvCxnSpPr/>
      </xdr:nvCxnSpPr>
      <xdr:spPr>
        <a:xfrm>
          <a:off x="20434300" y="671703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98" name="楕円 497"/>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40</xdr:row>
      <xdr:rowOff>38100</xdr:rowOff>
    </xdr:to>
    <xdr:cxnSp macro="">
      <xdr:nvCxnSpPr>
        <xdr:cNvPr id="499" name="直線コネクタ 498"/>
        <xdr:cNvCxnSpPr/>
      </xdr:nvCxnSpPr>
      <xdr:spPr>
        <a:xfrm flipV="1">
          <a:off x="19545300" y="67170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55880</xdr:rowOff>
    </xdr:from>
    <xdr:to>
      <xdr:col>98</xdr:col>
      <xdr:colOff>38100</xdr:colOff>
      <xdr:row>39</xdr:row>
      <xdr:rowOff>157480</xdr:rowOff>
    </xdr:to>
    <xdr:sp macro="" textlink="">
      <xdr:nvSpPr>
        <xdr:cNvPr id="500" name="楕円 499"/>
        <xdr:cNvSpPr/>
      </xdr:nvSpPr>
      <xdr:spPr>
        <a:xfrm>
          <a:off x="18605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106680</xdr:rowOff>
    </xdr:from>
    <xdr:to>
      <xdr:col>102</xdr:col>
      <xdr:colOff>114300</xdr:colOff>
      <xdr:row>40</xdr:row>
      <xdr:rowOff>38100</xdr:rowOff>
    </xdr:to>
    <xdr:cxnSp macro="">
      <xdr:nvCxnSpPr>
        <xdr:cNvPr id="501" name="直線コネクタ 500"/>
        <xdr:cNvCxnSpPr/>
      </xdr:nvCxnSpPr>
      <xdr:spPr>
        <a:xfrm>
          <a:off x="18656300" y="6793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502" name="n_1ave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05"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506"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72407</xdr:rowOff>
    </xdr:from>
    <xdr:ext cx="469744" cy="259045"/>
    <xdr:sp macro="" textlink="">
      <xdr:nvSpPr>
        <xdr:cNvPr id="507" name="n_2mainValue【認定こども園・幼稚園・保育所】&#10;一人当たり面積"/>
        <xdr:cNvSpPr txBox="1"/>
      </xdr:nvSpPr>
      <xdr:spPr>
        <a:xfrm>
          <a:off x="20199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508" name="n_3mainValue【認定こども園・幼稚園・保育所】&#10;一人当たり面積"/>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148607</xdr:rowOff>
    </xdr:from>
    <xdr:ext cx="469744" cy="259045"/>
    <xdr:sp macro="" textlink="">
      <xdr:nvSpPr>
        <xdr:cNvPr id="509" name="n_4mainValue【認定こども園・幼稚園・保育所】&#10;一人当たり面積"/>
        <xdr:cNvSpPr txBox="1"/>
      </xdr:nvSpPr>
      <xdr:spPr>
        <a:xfrm>
          <a:off x="184214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32" name="直線コネクタ 5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34" name="直線コネクタ 5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36" name="直線コネクタ 5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5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38" name="フローチャート: 判断 5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39" name="フローチャート: 判断 5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40" name="フローチャート: 判断 5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41" name="フローチャート: 判断 5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2" name="フローチャート: 判断 5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48" name="楕円 547"/>
        <xdr:cNvSpPr/>
      </xdr:nvSpPr>
      <xdr:spPr>
        <a:xfrm>
          <a:off x="16268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83075</xdr:rowOff>
    </xdr:from>
    <xdr:ext cx="405111" cy="259045"/>
    <xdr:sp macro="" textlink="">
      <xdr:nvSpPr>
        <xdr:cNvPr id="549" name="【学校施設】&#10;有形固定資産減価償却率該当値テキスト"/>
        <xdr:cNvSpPr txBox="1"/>
      </xdr:nvSpPr>
      <xdr:spPr>
        <a:xfrm>
          <a:off x="163576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50" name="楕円 549"/>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155448</xdr:rowOff>
    </xdr:from>
    <xdr:to>
      <xdr:col>85</xdr:col>
      <xdr:colOff>127000</xdr:colOff>
      <xdr:row>62</xdr:row>
      <xdr:rowOff>22860</xdr:rowOff>
    </xdr:to>
    <xdr:cxnSp macro="">
      <xdr:nvCxnSpPr>
        <xdr:cNvPr id="551" name="直線コネクタ 550"/>
        <xdr:cNvCxnSpPr/>
      </xdr:nvCxnSpPr>
      <xdr:spPr>
        <a:xfrm flipV="1">
          <a:off x="15481300" y="1061389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168656</xdr:rowOff>
    </xdr:from>
    <xdr:to>
      <xdr:col>76</xdr:col>
      <xdr:colOff>165100</xdr:colOff>
      <xdr:row>62</xdr:row>
      <xdr:rowOff>98806</xdr:rowOff>
    </xdr:to>
    <xdr:sp macro="" textlink="">
      <xdr:nvSpPr>
        <xdr:cNvPr id="552" name="楕円 551"/>
        <xdr:cNvSpPr/>
      </xdr:nvSpPr>
      <xdr:spPr>
        <a:xfrm>
          <a:off x="14541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48006</xdr:rowOff>
    </xdr:to>
    <xdr:cxnSp macro="">
      <xdr:nvCxnSpPr>
        <xdr:cNvPr id="553" name="直線コネクタ 552"/>
        <xdr:cNvCxnSpPr/>
      </xdr:nvCxnSpPr>
      <xdr:spPr>
        <a:xfrm flipV="1">
          <a:off x="14592300" y="1065276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554" name="楕円 553"/>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48006</xdr:rowOff>
    </xdr:from>
    <xdr:to>
      <xdr:col>76</xdr:col>
      <xdr:colOff>114300</xdr:colOff>
      <xdr:row>62</xdr:row>
      <xdr:rowOff>57150</xdr:rowOff>
    </xdr:to>
    <xdr:cxnSp macro="">
      <xdr:nvCxnSpPr>
        <xdr:cNvPr id="555" name="直線コネクタ 554"/>
        <xdr:cNvCxnSpPr/>
      </xdr:nvCxnSpPr>
      <xdr:spPr>
        <a:xfrm flipV="1">
          <a:off x="13703300" y="106779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56642</xdr:rowOff>
    </xdr:from>
    <xdr:to>
      <xdr:col>67</xdr:col>
      <xdr:colOff>101600</xdr:colOff>
      <xdr:row>62</xdr:row>
      <xdr:rowOff>158242</xdr:rowOff>
    </xdr:to>
    <xdr:sp macro="" textlink="">
      <xdr:nvSpPr>
        <xdr:cNvPr id="556" name="楕円 555"/>
        <xdr:cNvSpPr/>
      </xdr:nvSpPr>
      <xdr:spPr>
        <a:xfrm>
          <a:off x="12763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57150</xdr:rowOff>
    </xdr:from>
    <xdr:to>
      <xdr:col>71</xdr:col>
      <xdr:colOff>177800</xdr:colOff>
      <xdr:row>62</xdr:row>
      <xdr:rowOff>107442</xdr:rowOff>
    </xdr:to>
    <xdr:cxnSp macro="">
      <xdr:nvCxnSpPr>
        <xdr:cNvPr id="557" name="直線コネクタ 556"/>
        <xdr:cNvCxnSpPr/>
      </xdr:nvCxnSpPr>
      <xdr:spPr>
        <a:xfrm flipV="1">
          <a:off x="12814300" y="106870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5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559"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5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61"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62" name="n_1mainValue【学校施設】&#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89933</xdr:rowOff>
    </xdr:from>
    <xdr:ext cx="405111" cy="259045"/>
    <xdr:sp macro="" textlink="">
      <xdr:nvSpPr>
        <xdr:cNvPr id="563" name="n_2mainValue【学校施設】&#10;有形固定資産減価償却率"/>
        <xdr:cNvSpPr txBox="1"/>
      </xdr:nvSpPr>
      <xdr:spPr>
        <a:xfrm>
          <a:off x="143897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64" name="n_3mainValue【学校施設】&#10;有形固定資産減価償却率"/>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149369</xdr:rowOff>
    </xdr:from>
    <xdr:ext cx="405111" cy="259045"/>
    <xdr:sp macro="" textlink="">
      <xdr:nvSpPr>
        <xdr:cNvPr id="565" name="n_4mainValue【学校施設】&#10;有形固定資産減価償却率"/>
        <xdr:cNvSpPr txBox="1"/>
      </xdr:nvSpPr>
      <xdr:spPr>
        <a:xfrm>
          <a:off x="12611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90" name="直線コネクタ 5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92" name="直線コネクタ 5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94" name="直線コネクタ 5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595" name="【学校施設】&#10;一人当たり面積平均値テキスト"/>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96" name="フローチャート: 判断 5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97" name="フローチャート: 判断 5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98" name="フローチャート: 判断 5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99" name="フローチャート: 判断 5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00" name="フローチャート: 判断 5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27305</xdr:rowOff>
    </xdr:from>
    <xdr:to>
      <xdr:col>116</xdr:col>
      <xdr:colOff>114300</xdr:colOff>
      <xdr:row>61</xdr:row>
      <xdr:rowOff>128905</xdr:rowOff>
    </xdr:to>
    <xdr:sp macro="" textlink="">
      <xdr:nvSpPr>
        <xdr:cNvPr id="606" name="楕円 605"/>
        <xdr:cNvSpPr/>
      </xdr:nvSpPr>
      <xdr:spPr>
        <a:xfrm>
          <a:off x="22110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50182</xdr:rowOff>
    </xdr:from>
    <xdr:ext cx="469744" cy="259045"/>
    <xdr:sp macro="" textlink="">
      <xdr:nvSpPr>
        <xdr:cNvPr id="607" name="【学校施設】&#10;一人当たり面積該当値テキスト"/>
        <xdr:cNvSpPr txBox="1"/>
      </xdr:nvSpPr>
      <xdr:spPr>
        <a:xfrm>
          <a:off x="22199600"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21209</xdr:rowOff>
    </xdr:from>
    <xdr:to>
      <xdr:col>112</xdr:col>
      <xdr:colOff>38100</xdr:colOff>
      <xdr:row>61</xdr:row>
      <xdr:rowOff>122809</xdr:rowOff>
    </xdr:to>
    <xdr:sp macro="" textlink="">
      <xdr:nvSpPr>
        <xdr:cNvPr id="608" name="楕円 607"/>
        <xdr:cNvSpPr/>
      </xdr:nvSpPr>
      <xdr:spPr>
        <a:xfrm>
          <a:off x="21272500" y="104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72009</xdr:rowOff>
    </xdr:from>
    <xdr:to>
      <xdr:col>116</xdr:col>
      <xdr:colOff>63500</xdr:colOff>
      <xdr:row>61</xdr:row>
      <xdr:rowOff>78105</xdr:rowOff>
    </xdr:to>
    <xdr:cxnSp macro="">
      <xdr:nvCxnSpPr>
        <xdr:cNvPr id="609" name="直線コネクタ 608"/>
        <xdr:cNvCxnSpPr/>
      </xdr:nvCxnSpPr>
      <xdr:spPr>
        <a:xfrm>
          <a:off x="21323300" y="1053045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27305</xdr:rowOff>
    </xdr:from>
    <xdr:to>
      <xdr:col>107</xdr:col>
      <xdr:colOff>101600</xdr:colOff>
      <xdr:row>61</xdr:row>
      <xdr:rowOff>128905</xdr:rowOff>
    </xdr:to>
    <xdr:sp macro="" textlink="">
      <xdr:nvSpPr>
        <xdr:cNvPr id="610" name="楕円 609"/>
        <xdr:cNvSpPr/>
      </xdr:nvSpPr>
      <xdr:spPr>
        <a:xfrm>
          <a:off x="20383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72009</xdr:rowOff>
    </xdr:from>
    <xdr:to>
      <xdr:col>111</xdr:col>
      <xdr:colOff>177800</xdr:colOff>
      <xdr:row>61</xdr:row>
      <xdr:rowOff>78105</xdr:rowOff>
    </xdr:to>
    <xdr:cxnSp macro="">
      <xdr:nvCxnSpPr>
        <xdr:cNvPr id="611" name="直線コネクタ 610"/>
        <xdr:cNvCxnSpPr/>
      </xdr:nvCxnSpPr>
      <xdr:spPr>
        <a:xfrm flipV="1">
          <a:off x="20434300" y="1053045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27686</xdr:rowOff>
    </xdr:from>
    <xdr:to>
      <xdr:col>102</xdr:col>
      <xdr:colOff>165100</xdr:colOff>
      <xdr:row>61</xdr:row>
      <xdr:rowOff>129286</xdr:rowOff>
    </xdr:to>
    <xdr:sp macro="" textlink="">
      <xdr:nvSpPr>
        <xdr:cNvPr id="612" name="楕円 611"/>
        <xdr:cNvSpPr/>
      </xdr:nvSpPr>
      <xdr:spPr>
        <a:xfrm>
          <a:off x="19494500" y="104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78105</xdr:rowOff>
    </xdr:from>
    <xdr:to>
      <xdr:col>107</xdr:col>
      <xdr:colOff>50800</xdr:colOff>
      <xdr:row>61</xdr:row>
      <xdr:rowOff>78486</xdr:rowOff>
    </xdr:to>
    <xdr:cxnSp macro="">
      <xdr:nvCxnSpPr>
        <xdr:cNvPr id="613" name="直線コネクタ 612"/>
        <xdr:cNvCxnSpPr/>
      </xdr:nvCxnSpPr>
      <xdr:spPr>
        <a:xfrm flipV="1">
          <a:off x="19545300" y="1053655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68072</xdr:rowOff>
    </xdr:from>
    <xdr:to>
      <xdr:col>98</xdr:col>
      <xdr:colOff>38100</xdr:colOff>
      <xdr:row>61</xdr:row>
      <xdr:rowOff>169672</xdr:rowOff>
    </xdr:to>
    <xdr:sp macro="" textlink="">
      <xdr:nvSpPr>
        <xdr:cNvPr id="614" name="楕円 613"/>
        <xdr:cNvSpPr/>
      </xdr:nvSpPr>
      <xdr:spPr>
        <a:xfrm>
          <a:off x="18605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78486</xdr:rowOff>
    </xdr:from>
    <xdr:to>
      <xdr:col>102</xdr:col>
      <xdr:colOff>114300</xdr:colOff>
      <xdr:row>61</xdr:row>
      <xdr:rowOff>118872</xdr:rowOff>
    </xdr:to>
    <xdr:cxnSp macro="">
      <xdr:nvCxnSpPr>
        <xdr:cNvPr id="615" name="直線コネクタ 614"/>
        <xdr:cNvCxnSpPr/>
      </xdr:nvCxnSpPr>
      <xdr:spPr>
        <a:xfrm flipV="1">
          <a:off x="18656300" y="105369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616" name="n_1ave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617" name="n_2ave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6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6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139336</xdr:rowOff>
    </xdr:from>
    <xdr:ext cx="469744" cy="259045"/>
    <xdr:sp macro="" textlink="">
      <xdr:nvSpPr>
        <xdr:cNvPr id="620" name="n_1mainValue【学校施設】&#10;一人当たり面積"/>
        <xdr:cNvSpPr txBox="1"/>
      </xdr:nvSpPr>
      <xdr:spPr>
        <a:xfrm>
          <a:off x="21075727" y="102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145432</xdr:rowOff>
    </xdr:from>
    <xdr:ext cx="469744" cy="259045"/>
    <xdr:sp macro="" textlink="">
      <xdr:nvSpPr>
        <xdr:cNvPr id="621" name="n_2mainValue【学校施設】&#10;一人当たり面積"/>
        <xdr:cNvSpPr txBox="1"/>
      </xdr:nvSpPr>
      <xdr:spPr>
        <a:xfrm>
          <a:off x="20199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145813</xdr:rowOff>
    </xdr:from>
    <xdr:ext cx="469744" cy="259045"/>
    <xdr:sp macro="" textlink="">
      <xdr:nvSpPr>
        <xdr:cNvPr id="622" name="n_3mainValue【学校施設】&#10;一人当たり面積"/>
        <xdr:cNvSpPr txBox="1"/>
      </xdr:nvSpPr>
      <xdr:spPr>
        <a:xfrm>
          <a:off x="19310427"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14749</xdr:rowOff>
    </xdr:from>
    <xdr:ext cx="469744" cy="259045"/>
    <xdr:sp macro="" textlink="">
      <xdr:nvSpPr>
        <xdr:cNvPr id="623" name="n_4mainValue【学校施設】&#10;一人当たり面積"/>
        <xdr:cNvSpPr txBox="1"/>
      </xdr:nvSpPr>
      <xdr:spPr>
        <a:xfrm>
          <a:off x="184214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48" name="直線コネクタ 6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52" name="直線コネクタ 6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653" name="【児童館】&#10;有形固定資産減価償却率平均値テキスト"/>
        <xdr:cNvSpPr txBox="1"/>
      </xdr:nvSpPr>
      <xdr:spPr>
        <a:xfrm>
          <a:off x="16357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54" name="フローチャート: 判断 6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55" name="フローチャート: 判断 6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6" name="フローチャート: 判断 6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7" name="フローチャート: 判断 6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58" name="フローチャート: 判断 6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71120</xdr:rowOff>
    </xdr:from>
    <xdr:to>
      <xdr:col>85</xdr:col>
      <xdr:colOff>177800</xdr:colOff>
      <xdr:row>79</xdr:row>
      <xdr:rowOff>1270</xdr:rowOff>
    </xdr:to>
    <xdr:sp macro="" textlink="">
      <xdr:nvSpPr>
        <xdr:cNvPr id="664" name="楕円 663"/>
        <xdr:cNvSpPr/>
      </xdr:nvSpPr>
      <xdr:spPr>
        <a:xfrm>
          <a:off x="16268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24147</xdr:rowOff>
    </xdr:from>
    <xdr:ext cx="405111" cy="259045"/>
    <xdr:sp macro="" textlink="">
      <xdr:nvSpPr>
        <xdr:cNvPr id="665" name="【児童館】&#10;有形固定資産減価償却率該当値テキスト"/>
        <xdr:cNvSpPr txBox="1"/>
      </xdr:nvSpPr>
      <xdr:spPr>
        <a:xfrm>
          <a:off x="16357600" y="1339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31114</xdr:rowOff>
    </xdr:from>
    <xdr:to>
      <xdr:col>81</xdr:col>
      <xdr:colOff>101600</xdr:colOff>
      <xdr:row>78</xdr:row>
      <xdr:rowOff>132714</xdr:rowOff>
    </xdr:to>
    <xdr:sp macro="" textlink="">
      <xdr:nvSpPr>
        <xdr:cNvPr id="666" name="楕円 665"/>
        <xdr:cNvSpPr/>
      </xdr:nvSpPr>
      <xdr:spPr>
        <a:xfrm>
          <a:off x="15430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81914</xdr:rowOff>
    </xdr:from>
    <xdr:to>
      <xdr:col>85</xdr:col>
      <xdr:colOff>127000</xdr:colOff>
      <xdr:row>78</xdr:row>
      <xdr:rowOff>121920</xdr:rowOff>
    </xdr:to>
    <xdr:cxnSp macro="">
      <xdr:nvCxnSpPr>
        <xdr:cNvPr id="667" name="直線コネクタ 666"/>
        <xdr:cNvCxnSpPr/>
      </xdr:nvCxnSpPr>
      <xdr:spPr>
        <a:xfrm>
          <a:off x="15481300" y="134550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145414</xdr:rowOff>
    </xdr:from>
    <xdr:to>
      <xdr:col>76</xdr:col>
      <xdr:colOff>165100</xdr:colOff>
      <xdr:row>78</xdr:row>
      <xdr:rowOff>75564</xdr:rowOff>
    </xdr:to>
    <xdr:sp macro="" textlink="">
      <xdr:nvSpPr>
        <xdr:cNvPr id="668" name="楕円 667"/>
        <xdr:cNvSpPr/>
      </xdr:nvSpPr>
      <xdr:spPr>
        <a:xfrm>
          <a:off x="14541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24764</xdr:rowOff>
    </xdr:from>
    <xdr:to>
      <xdr:col>81</xdr:col>
      <xdr:colOff>50800</xdr:colOff>
      <xdr:row>78</xdr:row>
      <xdr:rowOff>81914</xdr:rowOff>
    </xdr:to>
    <xdr:cxnSp macro="">
      <xdr:nvCxnSpPr>
        <xdr:cNvPr id="669" name="直線コネクタ 668"/>
        <xdr:cNvCxnSpPr/>
      </xdr:nvCxnSpPr>
      <xdr:spPr>
        <a:xfrm>
          <a:off x="14592300" y="133978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105411</xdr:rowOff>
    </xdr:from>
    <xdr:to>
      <xdr:col>72</xdr:col>
      <xdr:colOff>38100</xdr:colOff>
      <xdr:row>78</xdr:row>
      <xdr:rowOff>35561</xdr:rowOff>
    </xdr:to>
    <xdr:sp macro="" textlink="">
      <xdr:nvSpPr>
        <xdr:cNvPr id="670" name="楕円 669"/>
        <xdr:cNvSpPr/>
      </xdr:nvSpPr>
      <xdr:spPr>
        <a:xfrm>
          <a:off x="13652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156211</xdr:rowOff>
    </xdr:from>
    <xdr:to>
      <xdr:col>76</xdr:col>
      <xdr:colOff>114300</xdr:colOff>
      <xdr:row>78</xdr:row>
      <xdr:rowOff>24764</xdr:rowOff>
    </xdr:to>
    <xdr:cxnSp macro="">
      <xdr:nvCxnSpPr>
        <xdr:cNvPr id="671" name="直線コネクタ 670"/>
        <xdr:cNvCxnSpPr/>
      </xdr:nvCxnSpPr>
      <xdr:spPr>
        <a:xfrm>
          <a:off x="13703300" y="133578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63500</xdr:rowOff>
    </xdr:from>
    <xdr:to>
      <xdr:col>67</xdr:col>
      <xdr:colOff>101600</xdr:colOff>
      <xdr:row>77</xdr:row>
      <xdr:rowOff>165100</xdr:rowOff>
    </xdr:to>
    <xdr:sp macro="" textlink="">
      <xdr:nvSpPr>
        <xdr:cNvPr id="672" name="楕円 671"/>
        <xdr:cNvSpPr/>
      </xdr:nvSpPr>
      <xdr:spPr>
        <a:xfrm>
          <a:off x="12763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114300</xdr:rowOff>
    </xdr:from>
    <xdr:to>
      <xdr:col>71</xdr:col>
      <xdr:colOff>177800</xdr:colOff>
      <xdr:row>77</xdr:row>
      <xdr:rowOff>156211</xdr:rowOff>
    </xdr:to>
    <xdr:cxnSp macro="">
      <xdr:nvCxnSpPr>
        <xdr:cNvPr id="673" name="直線コネクタ 672"/>
        <xdr:cNvCxnSpPr/>
      </xdr:nvCxnSpPr>
      <xdr:spPr>
        <a:xfrm>
          <a:off x="12814300" y="13315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55263</xdr:rowOff>
    </xdr:from>
    <xdr:ext cx="405111" cy="259045"/>
    <xdr:sp macro="" textlink="">
      <xdr:nvSpPr>
        <xdr:cNvPr id="674" name="n_1aveValue【児童館】&#10;有形固定資産減価償却率"/>
        <xdr:cNvSpPr txBox="1"/>
      </xdr:nvSpPr>
      <xdr:spPr>
        <a:xfrm>
          <a:off x="15266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75"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676" name="n_3aveValue【児童館】&#10;有形固定資産減価償却率"/>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677" name="n_4aveValue【児童館】&#10;有形固定資産減価償却率"/>
        <xdr:cNvSpPr txBox="1"/>
      </xdr:nvSpPr>
      <xdr:spPr>
        <a:xfrm>
          <a:off x="12611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149241</xdr:rowOff>
    </xdr:from>
    <xdr:ext cx="405111" cy="259045"/>
    <xdr:sp macro="" textlink="">
      <xdr:nvSpPr>
        <xdr:cNvPr id="678" name="n_1mainValue【児童館】&#10;有形固定資産減価償却率"/>
        <xdr:cNvSpPr txBox="1"/>
      </xdr:nvSpPr>
      <xdr:spPr>
        <a:xfrm>
          <a:off x="152660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92091</xdr:rowOff>
    </xdr:from>
    <xdr:ext cx="405111" cy="259045"/>
    <xdr:sp macro="" textlink="">
      <xdr:nvSpPr>
        <xdr:cNvPr id="679" name="n_2mainValue【児童館】&#10;有形固定資産減価償却率"/>
        <xdr:cNvSpPr txBox="1"/>
      </xdr:nvSpPr>
      <xdr:spPr>
        <a:xfrm>
          <a:off x="14389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52088</xdr:rowOff>
    </xdr:from>
    <xdr:ext cx="405111" cy="259045"/>
    <xdr:sp macro="" textlink="">
      <xdr:nvSpPr>
        <xdr:cNvPr id="680" name="n_3mainValue【児童館】&#10;有形固定資産減価償却率"/>
        <xdr:cNvSpPr txBox="1"/>
      </xdr:nvSpPr>
      <xdr:spPr>
        <a:xfrm>
          <a:off x="13500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10177</xdr:rowOff>
    </xdr:from>
    <xdr:ext cx="405111" cy="259045"/>
    <xdr:sp macro="" textlink="">
      <xdr:nvSpPr>
        <xdr:cNvPr id="681" name="n_4mainValue【児童館】&#10;有形固定資産減価償却率"/>
        <xdr:cNvSpPr txBox="1"/>
      </xdr:nvSpPr>
      <xdr:spPr>
        <a:xfrm>
          <a:off x="126117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707" name="直線コネクタ 7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9" name="直線コネクタ 7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11" name="直線コネクタ 7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12"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13" name="フローチャート: 判断 7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14" name="フローチャート: 判断 7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5" name="フローチャート: 判断 7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16" name="フローチャート: 判断 7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17" name="フローチャート: 判断 7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23" name="楕円 722"/>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724"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725" name="楕円 724"/>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726" name="直線コネクタ 725"/>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7" name="楕円 726"/>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95250</xdr:rowOff>
    </xdr:to>
    <xdr:cxnSp macro="">
      <xdr:nvCxnSpPr>
        <xdr:cNvPr id="728" name="直線コネクタ 727"/>
        <xdr:cNvCxnSpPr/>
      </xdr:nvCxnSpPr>
      <xdr:spPr>
        <a:xfrm flipV="1">
          <a:off x="20434300" y="14652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9" name="楕円 728"/>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30" name="直線コネクタ 729"/>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731" name="楕円 730"/>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95250</xdr:rowOff>
    </xdr:to>
    <xdr:cxnSp macro="">
      <xdr:nvCxnSpPr>
        <xdr:cNvPr id="732" name="直線コネクタ 731"/>
        <xdr:cNvCxnSpPr/>
      </xdr:nvCxnSpPr>
      <xdr:spPr>
        <a:xfrm>
          <a:off x="18656300" y="14652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733"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35"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736" name="n_4ave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37"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8"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9"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740" name="n_4mainValue【児童館】&#10;一人当たり面積"/>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65" name="直線コネクタ 7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67" name="直線コネクタ 7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69" name="直線コネクタ 7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41927</xdr:rowOff>
    </xdr:from>
    <xdr:ext cx="405111" cy="259045"/>
    <xdr:sp macro="" textlink="">
      <xdr:nvSpPr>
        <xdr:cNvPr id="770" name="【公民館】&#10;有形固定資産減価償却率平均値テキスト"/>
        <xdr:cNvSpPr txBox="1"/>
      </xdr:nvSpPr>
      <xdr:spPr>
        <a:xfrm>
          <a:off x="16357600" y="1787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71" name="フローチャート: 判断 7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2" name="フローチャート: 判断 7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73" name="フローチャート: 判断 7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74" name="フローチャート: 判断 7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75" name="フローチャート: 判断 7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781" name="楕円 780"/>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135907</xdr:rowOff>
    </xdr:from>
    <xdr:ext cx="405111" cy="259045"/>
    <xdr:sp macro="" textlink="">
      <xdr:nvSpPr>
        <xdr:cNvPr id="782" name="【公民館】&#10;有形固定資産減価償却率該当値テキスト"/>
        <xdr:cNvSpPr txBox="1"/>
      </xdr:nvSpPr>
      <xdr:spPr>
        <a:xfrm>
          <a:off x="163576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73025</xdr:rowOff>
    </xdr:from>
    <xdr:to>
      <xdr:col>81</xdr:col>
      <xdr:colOff>101600</xdr:colOff>
      <xdr:row>102</xdr:row>
      <xdr:rowOff>3175</xdr:rowOff>
    </xdr:to>
    <xdr:sp macro="" textlink="">
      <xdr:nvSpPr>
        <xdr:cNvPr id="783" name="楕円 782"/>
        <xdr:cNvSpPr/>
      </xdr:nvSpPr>
      <xdr:spPr>
        <a:xfrm>
          <a:off x="15430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123825</xdr:rowOff>
    </xdr:from>
    <xdr:to>
      <xdr:col>85</xdr:col>
      <xdr:colOff>127000</xdr:colOff>
      <xdr:row>101</xdr:row>
      <xdr:rowOff>163830</xdr:rowOff>
    </xdr:to>
    <xdr:cxnSp macro="">
      <xdr:nvCxnSpPr>
        <xdr:cNvPr id="784" name="直線コネクタ 783"/>
        <xdr:cNvCxnSpPr/>
      </xdr:nvCxnSpPr>
      <xdr:spPr>
        <a:xfrm>
          <a:off x="15481300" y="174402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34925</xdr:rowOff>
    </xdr:from>
    <xdr:to>
      <xdr:col>76</xdr:col>
      <xdr:colOff>165100</xdr:colOff>
      <xdr:row>101</xdr:row>
      <xdr:rowOff>136525</xdr:rowOff>
    </xdr:to>
    <xdr:sp macro="" textlink="">
      <xdr:nvSpPr>
        <xdr:cNvPr id="785" name="楕円 784"/>
        <xdr:cNvSpPr/>
      </xdr:nvSpPr>
      <xdr:spPr>
        <a:xfrm>
          <a:off x="145415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85725</xdr:rowOff>
    </xdr:from>
    <xdr:to>
      <xdr:col>81</xdr:col>
      <xdr:colOff>50800</xdr:colOff>
      <xdr:row>101</xdr:row>
      <xdr:rowOff>123825</xdr:rowOff>
    </xdr:to>
    <xdr:cxnSp macro="">
      <xdr:nvCxnSpPr>
        <xdr:cNvPr id="786" name="直線コネクタ 785"/>
        <xdr:cNvCxnSpPr/>
      </xdr:nvCxnSpPr>
      <xdr:spPr>
        <a:xfrm>
          <a:off x="14592300" y="1740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166370</xdr:rowOff>
    </xdr:from>
    <xdr:to>
      <xdr:col>72</xdr:col>
      <xdr:colOff>38100</xdr:colOff>
      <xdr:row>101</xdr:row>
      <xdr:rowOff>96520</xdr:rowOff>
    </xdr:to>
    <xdr:sp macro="" textlink="">
      <xdr:nvSpPr>
        <xdr:cNvPr id="787" name="楕円 786"/>
        <xdr:cNvSpPr/>
      </xdr:nvSpPr>
      <xdr:spPr>
        <a:xfrm>
          <a:off x="13652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45720</xdr:rowOff>
    </xdr:from>
    <xdr:to>
      <xdr:col>76</xdr:col>
      <xdr:colOff>114300</xdr:colOff>
      <xdr:row>101</xdr:row>
      <xdr:rowOff>85725</xdr:rowOff>
    </xdr:to>
    <xdr:cxnSp macro="">
      <xdr:nvCxnSpPr>
        <xdr:cNvPr id="788" name="直線コネクタ 787"/>
        <xdr:cNvCxnSpPr/>
      </xdr:nvCxnSpPr>
      <xdr:spPr>
        <a:xfrm>
          <a:off x="13703300" y="17362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126364</xdr:rowOff>
    </xdr:from>
    <xdr:to>
      <xdr:col>67</xdr:col>
      <xdr:colOff>101600</xdr:colOff>
      <xdr:row>101</xdr:row>
      <xdr:rowOff>56514</xdr:rowOff>
    </xdr:to>
    <xdr:sp macro="" textlink="">
      <xdr:nvSpPr>
        <xdr:cNvPr id="789" name="楕円 788"/>
        <xdr:cNvSpPr/>
      </xdr:nvSpPr>
      <xdr:spPr>
        <a:xfrm>
          <a:off x="12763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5714</xdr:rowOff>
    </xdr:from>
    <xdr:to>
      <xdr:col>71</xdr:col>
      <xdr:colOff>177800</xdr:colOff>
      <xdr:row>101</xdr:row>
      <xdr:rowOff>45720</xdr:rowOff>
    </xdr:to>
    <xdr:cxnSp macro="">
      <xdr:nvCxnSpPr>
        <xdr:cNvPr id="790" name="直線コネクタ 789"/>
        <xdr:cNvCxnSpPr/>
      </xdr:nvCxnSpPr>
      <xdr:spPr>
        <a:xfrm>
          <a:off x="12814300" y="173221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91"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92"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793" name="n_3aveValue【公民館】&#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794" name="n_4aveValue【公民館】&#10;有形固定資産減価償却率"/>
        <xdr:cNvSpPr txBox="1"/>
      </xdr:nvSpPr>
      <xdr:spPr>
        <a:xfrm>
          <a:off x="12611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19702</xdr:rowOff>
    </xdr:from>
    <xdr:ext cx="405111" cy="259045"/>
    <xdr:sp macro="" textlink="">
      <xdr:nvSpPr>
        <xdr:cNvPr id="795" name="n_1mainValue【公民館】&#10;有形固定資産減価償却率"/>
        <xdr:cNvSpPr txBox="1"/>
      </xdr:nvSpPr>
      <xdr:spPr>
        <a:xfrm>
          <a:off x="152660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153052</xdr:rowOff>
    </xdr:from>
    <xdr:ext cx="405111" cy="259045"/>
    <xdr:sp macro="" textlink="">
      <xdr:nvSpPr>
        <xdr:cNvPr id="796" name="n_2mainValue【公民館】&#10;有形固定資産減価償却率"/>
        <xdr:cNvSpPr txBox="1"/>
      </xdr:nvSpPr>
      <xdr:spPr>
        <a:xfrm>
          <a:off x="143897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113047</xdr:rowOff>
    </xdr:from>
    <xdr:ext cx="405111" cy="259045"/>
    <xdr:sp macro="" textlink="">
      <xdr:nvSpPr>
        <xdr:cNvPr id="797" name="n_3mainValue【公民館】&#10;有形固定資産減価償却率"/>
        <xdr:cNvSpPr txBox="1"/>
      </xdr:nvSpPr>
      <xdr:spPr>
        <a:xfrm>
          <a:off x="13500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73041</xdr:rowOff>
    </xdr:from>
    <xdr:ext cx="405111" cy="259045"/>
    <xdr:sp macro="" textlink="">
      <xdr:nvSpPr>
        <xdr:cNvPr id="798" name="n_4mainValue【公民館】&#10;有形固定資産減価償却率"/>
        <xdr:cNvSpPr txBox="1"/>
      </xdr:nvSpPr>
      <xdr:spPr>
        <a:xfrm>
          <a:off x="126117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24" name="直線コネクタ 8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6" name="直線コネクタ 8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28" name="直線コネクタ 8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829"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30" name="フローチャート: 判断 8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31" name="フローチャート: 判断 8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32" name="フローチャート: 判断 8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33" name="フローチャート: 判断 8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34" name="フローチャート: 判断 8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112486</xdr:rowOff>
    </xdr:from>
    <xdr:to>
      <xdr:col>116</xdr:col>
      <xdr:colOff>114300</xdr:colOff>
      <xdr:row>109</xdr:row>
      <xdr:rowOff>42636</xdr:rowOff>
    </xdr:to>
    <xdr:sp macro="" textlink="">
      <xdr:nvSpPr>
        <xdr:cNvPr id="840" name="楕円 839"/>
        <xdr:cNvSpPr/>
      </xdr:nvSpPr>
      <xdr:spPr>
        <a:xfrm>
          <a:off x="221107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27413</xdr:rowOff>
    </xdr:from>
    <xdr:ext cx="469744" cy="259045"/>
    <xdr:sp macro="" textlink="">
      <xdr:nvSpPr>
        <xdr:cNvPr id="841" name="【公民館】&#10;一人当たり面積該当値テキスト"/>
        <xdr:cNvSpPr txBox="1"/>
      </xdr:nvSpPr>
      <xdr:spPr>
        <a:xfrm>
          <a:off x="22199600" y="1854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112486</xdr:rowOff>
    </xdr:from>
    <xdr:to>
      <xdr:col>112</xdr:col>
      <xdr:colOff>38100</xdr:colOff>
      <xdr:row>109</xdr:row>
      <xdr:rowOff>42636</xdr:rowOff>
    </xdr:to>
    <xdr:sp macro="" textlink="">
      <xdr:nvSpPr>
        <xdr:cNvPr id="842" name="楕円 841"/>
        <xdr:cNvSpPr/>
      </xdr:nvSpPr>
      <xdr:spPr>
        <a:xfrm>
          <a:off x="21272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163286</xdr:rowOff>
    </xdr:from>
    <xdr:to>
      <xdr:col>116</xdr:col>
      <xdr:colOff>63500</xdr:colOff>
      <xdr:row>108</xdr:row>
      <xdr:rowOff>163286</xdr:rowOff>
    </xdr:to>
    <xdr:cxnSp macro="">
      <xdr:nvCxnSpPr>
        <xdr:cNvPr id="843" name="直線コネクタ 842"/>
        <xdr:cNvCxnSpPr/>
      </xdr:nvCxnSpPr>
      <xdr:spPr>
        <a:xfrm>
          <a:off x="21323300" y="1867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112486</xdr:rowOff>
    </xdr:from>
    <xdr:to>
      <xdr:col>107</xdr:col>
      <xdr:colOff>101600</xdr:colOff>
      <xdr:row>109</xdr:row>
      <xdr:rowOff>42636</xdr:rowOff>
    </xdr:to>
    <xdr:sp macro="" textlink="">
      <xdr:nvSpPr>
        <xdr:cNvPr id="844" name="楕円 843"/>
        <xdr:cNvSpPr/>
      </xdr:nvSpPr>
      <xdr:spPr>
        <a:xfrm>
          <a:off x="20383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163286</xdr:rowOff>
    </xdr:from>
    <xdr:to>
      <xdr:col>111</xdr:col>
      <xdr:colOff>177800</xdr:colOff>
      <xdr:row>108</xdr:row>
      <xdr:rowOff>163286</xdr:rowOff>
    </xdr:to>
    <xdr:cxnSp macro="">
      <xdr:nvCxnSpPr>
        <xdr:cNvPr id="845" name="直線コネクタ 844"/>
        <xdr:cNvCxnSpPr/>
      </xdr:nvCxnSpPr>
      <xdr:spPr>
        <a:xfrm>
          <a:off x="20434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112486</xdr:rowOff>
    </xdr:from>
    <xdr:to>
      <xdr:col>102</xdr:col>
      <xdr:colOff>165100</xdr:colOff>
      <xdr:row>109</xdr:row>
      <xdr:rowOff>42636</xdr:rowOff>
    </xdr:to>
    <xdr:sp macro="" textlink="">
      <xdr:nvSpPr>
        <xdr:cNvPr id="846" name="楕円 845"/>
        <xdr:cNvSpPr/>
      </xdr:nvSpPr>
      <xdr:spPr>
        <a:xfrm>
          <a:off x="19494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163286</xdr:rowOff>
    </xdr:from>
    <xdr:to>
      <xdr:col>107</xdr:col>
      <xdr:colOff>50800</xdr:colOff>
      <xdr:row>108</xdr:row>
      <xdr:rowOff>163286</xdr:rowOff>
    </xdr:to>
    <xdr:cxnSp macro="">
      <xdr:nvCxnSpPr>
        <xdr:cNvPr id="847" name="直線コネクタ 846"/>
        <xdr:cNvCxnSpPr/>
      </xdr:nvCxnSpPr>
      <xdr:spPr>
        <a:xfrm>
          <a:off x="19545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112486</xdr:rowOff>
    </xdr:from>
    <xdr:to>
      <xdr:col>98</xdr:col>
      <xdr:colOff>38100</xdr:colOff>
      <xdr:row>109</xdr:row>
      <xdr:rowOff>42636</xdr:rowOff>
    </xdr:to>
    <xdr:sp macro="" textlink="">
      <xdr:nvSpPr>
        <xdr:cNvPr id="848" name="楕円 847"/>
        <xdr:cNvSpPr/>
      </xdr:nvSpPr>
      <xdr:spPr>
        <a:xfrm>
          <a:off x="18605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163286</xdr:rowOff>
    </xdr:from>
    <xdr:to>
      <xdr:col>102</xdr:col>
      <xdr:colOff>114300</xdr:colOff>
      <xdr:row>108</xdr:row>
      <xdr:rowOff>163286</xdr:rowOff>
    </xdr:to>
    <xdr:cxnSp macro="">
      <xdr:nvCxnSpPr>
        <xdr:cNvPr id="849" name="直線コネクタ 848"/>
        <xdr:cNvCxnSpPr/>
      </xdr:nvCxnSpPr>
      <xdr:spPr>
        <a:xfrm>
          <a:off x="18656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850"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851"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852"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853"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33763</xdr:rowOff>
    </xdr:from>
    <xdr:ext cx="469744" cy="259045"/>
    <xdr:sp macro="" textlink="">
      <xdr:nvSpPr>
        <xdr:cNvPr id="854" name="n_1mainValue【公民館】&#10;一人当たり面積"/>
        <xdr:cNvSpPr txBox="1"/>
      </xdr:nvSpPr>
      <xdr:spPr>
        <a:xfrm>
          <a:off x="210757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33763</xdr:rowOff>
    </xdr:from>
    <xdr:ext cx="469744" cy="259045"/>
    <xdr:sp macro="" textlink="">
      <xdr:nvSpPr>
        <xdr:cNvPr id="855" name="n_2mainValue【公民館】&#10;一人当たり面積"/>
        <xdr:cNvSpPr txBox="1"/>
      </xdr:nvSpPr>
      <xdr:spPr>
        <a:xfrm>
          <a:off x="20199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33763</xdr:rowOff>
    </xdr:from>
    <xdr:ext cx="469744" cy="259045"/>
    <xdr:sp macro="" textlink="">
      <xdr:nvSpPr>
        <xdr:cNvPr id="856" name="n_3mainValue【公民館】&#10;一人当たり面積"/>
        <xdr:cNvSpPr txBox="1"/>
      </xdr:nvSpPr>
      <xdr:spPr>
        <a:xfrm>
          <a:off x="19310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33763</xdr:rowOff>
    </xdr:from>
    <xdr:ext cx="469744" cy="259045"/>
    <xdr:sp macro="" textlink="">
      <xdr:nvSpPr>
        <xdr:cNvPr id="857" name="n_4mainValue【公民館】&#10;一人当たり面積"/>
        <xdr:cNvSpPr txBox="1"/>
      </xdr:nvSpPr>
      <xdr:spPr>
        <a:xfrm>
          <a:off x="18421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財政運営上投資的経費が抑制されているため、新規・改良道路整備事業</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行っていないことから</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している。主には農道及び</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年代にかけて大規模に改良された道路の老朽化が要因である。また、道路の一人当たり延長は人口の伸び率</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と同程度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の低下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率となっており、道路の新規整備が進んでいない状況である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施設の民営化に伴い老朽化した施設が除却されたことにより、有形固定資産減価償却率及び一人当たり面積は低下した。</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りょう</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・トンネル</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長寿命化工事等を順次実施しているが、施設数が多く老朽化が進んでいるため、有形固定資産減価償却率は上昇している。また、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額については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人口の上昇率を上回る資産形成ができている。なお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有形固定資産額</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が類似団体平均と比較し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て高</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額となっていることから、公共施設等総合管理計画に基づき</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計画的な施設更新を進めていく。</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施設の耐震性や老朽度合いに応じて、順次長寿命化工事、耐震補強工事及び大規模改修工事を実施しており、有形固定資産減価償却率は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また、小学校の校舎増築を実施したが、人口も増加しているため、一人当たり面積は横ばいとなった。</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施設の長寿命化工事等を順次実施していることで、有形固定資産減価償却率の上昇幅が抑制されている。また、一人当たり面積については、類似団体平均を大きく下回っているものの入居率は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％程度となっており、新規整備が必要な状態ではない。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本市には２つの児童館が</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しているものの、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両方とも比較的新しい施設であるため、</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また、新規整備は実施していないため、一人当たり面積は横ばいである。</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本市には公民館が１つ存在しており、比較的新しい施設であるため、有形固定資産減価償却率は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しているものの、類似団体平均を大きく下回っている。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また、新規整備は実施していないため、一人当たり面積は横ばいである。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48,598
44,899
94.19
20,670,387
20,184,639
476,242
11,292,431
18,407,434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図書館】&#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121920</xdr:rowOff>
    </xdr:to>
    <xdr:cxnSp macro="">
      <xdr:nvCxnSpPr>
        <xdr:cNvPr id="77" name="直線コネクタ 76"/>
        <xdr:cNvCxnSpPr/>
      </xdr:nvCxnSpPr>
      <xdr:spPr>
        <a:xfrm>
          <a:off x="3797300" y="66255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110490</xdr:rowOff>
    </xdr:to>
    <xdr:cxnSp macro="">
      <xdr:nvCxnSpPr>
        <xdr:cNvPr id="79" name="直線コネクタ 78"/>
        <xdr:cNvCxnSpPr/>
      </xdr:nvCxnSpPr>
      <xdr:spPr>
        <a:xfrm>
          <a:off x="2908300" y="65978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82731</xdr:rowOff>
    </xdr:to>
    <xdr:cxnSp macro="">
      <xdr:nvCxnSpPr>
        <xdr:cNvPr id="81" name="直線コネクタ 80"/>
        <xdr:cNvCxnSpPr/>
      </xdr:nvCxnSpPr>
      <xdr:spPr>
        <a:xfrm>
          <a:off x="2019300" y="65684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146231</xdr:rowOff>
    </xdr:from>
    <xdr:to>
      <xdr:col>6</xdr:col>
      <xdr:colOff>38100</xdr:colOff>
      <xdr:row>38</xdr:row>
      <xdr:rowOff>76381</xdr:rowOff>
    </xdr:to>
    <xdr:sp macro="" textlink="">
      <xdr:nvSpPr>
        <xdr:cNvPr id="82" name="楕円 81"/>
        <xdr:cNvSpPr/>
      </xdr:nvSpPr>
      <xdr:spPr>
        <a:xfrm>
          <a:off x="1079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25581</xdr:rowOff>
    </xdr:from>
    <xdr:to>
      <xdr:col>10</xdr:col>
      <xdr:colOff>114300</xdr:colOff>
      <xdr:row>38</xdr:row>
      <xdr:rowOff>53340</xdr:rowOff>
    </xdr:to>
    <xdr:cxnSp macro="">
      <xdr:nvCxnSpPr>
        <xdr:cNvPr id="83" name="直線コネクタ 82"/>
        <xdr:cNvCxnSpPr/>
      </xdr:nvCxnSpPr>
      <xdr:spPr>
        <a:xfrm>
          <a:off x="1130300" y="65406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4"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8" name="n_1mainValue【図書館】&#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9" name="n_2mainValue【図書館】&#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90" name="n_3mainValue【図書館】&#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67508</xdr:rowOff>
    </xdr:from>
    <xdr:ext cx="405111" cy="259045"/>
    <xdr:sp macro="" textlink="">
      <xdr:nvSpPr>
        <xdr:cNvPr id="91" name="n_4mainValue【図書館】&#10;有形固定資産減価償却率"/>
        <xdr:cNvSpPr txBox="1"/>
      </xdr:nvSpPr>
      <xdr:spPr>
        <a:xfrm>
          <a:off x="927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135272</xdr:rowOff>
    </xdr:from>
    <xdr:ext cx="469744" cy="259045"/>
    <xdr:sp macro="" textlink="">
      <xdr:nvSpPr>
        <xdr:cNvPr id="116" name="【図書館】&#10;一人当たり面積平均値テキスト"/>
        <xdr:cNvSpPr txBox="1"/>
      </xdr:nvSpPr>
      <xdr:spPr>
        <a:xfrm>
          <a:off x="1051560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27" name="楕円 126"/>
        <xdr:cNvSpPr/>
      </xdr:nvSpPr>
      <xdr:spPr>
        <a:xfrm>
          <a:off x="10426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145432</xdr:rowOff>
    </xdr:from>
    <xdr:ext cx="469744" cy="259045"/>
    <xdr:sp macro="" textlink="">
      <xdr:nvSpPr>
        <xdr:cNvPr id="128" name="【図書館】&#10;一人当たり面積該当値テキスト"/>
        <xdr:cNvSpPr txBox="1"/>
      </xdr:nvSpPr>
      <xdr:spPr>
        <a:xfrm>
          <a:off x="10515600"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9" name="楕円 128"/>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xdr:rowOff>
    </xdr:from>
    <xdr:to>
      <xdr:col>55</xdr:col>
      <xdr:colOff>0</xdr:colOff>
      <xdr:row>39</xdr:row>
      <xdr:rowOff>1905</xdr:rowOff>
    </xdr:to>
    <xdr:cxnSp macro="">
      <xdr:nvCxnSpPr>
        <xdr:cNvPr id="130" name="直線コネクタ 129"/>
        <xdr:cNvCxnSpPr/>
      </xdr:nvCxnSpPr>
      <xdr:spPr>
        <a:xfrm>
          <a:off x="9639300" y="668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31" name="楕円 130"/>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32" name="直線コネクタ 131"/>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33" name="楕円 132"/>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34" name="直線コネクタ 133"/>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5" name="楕円 134"/>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39</xdr:row>
      <xdr:rowOff>1905</xdr:rowOff>
    </xdr:to>
    <xdr:cxnSp macro="">
      <xdr:nvCxnSpPr>
        <xdr:cNvPr id="136" name="直線コネクタ 135"/>
        <xdr:cNvCxnSpPr/>
      </xdr:nvCxnSpPr>
      <xdr:spPr>
        <a:xfrm>
          <a:off x="6972300" y="6682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7"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9" name="n_3ave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0"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41"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42"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4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4" name="n_4main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186" name="楕円 185"/>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187" name="【体育館・プール】&#10;有形固定資産減価償却率該当値テキスト"/>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88" name="楕円 187"/>
        <xdr:cNvSpPr/>
      </xdr:nvSpPr>
      <xdr:spPr>
        <a:xfrm>
          <a:off x="3746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150223</xdr:rowOff>
    </xdr:to>
    <xdr:cxnSp macro="">
      <xdr:nvCxnSpPr>
        <xdr:cNvPr id="189" name="直線コネクタ 188"/>
        <xdr:cNvCxnSpPr/>
      </xdr:nvCxnSpPr>
      <xdr:spPr>
        <a:xfrm>
          <a:off x="3797300" y="1074256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32476</xdr:rowOff>
    </xdr:from>
    <xdr:to>
      <xdr:col>15</xdr:col>
      <xdr:colOff>101600</xdr:colOff>
      <xdr:row>62</xdr:row>
      <xdr:rowOff>134076</xdr:rowOff>
    </xdr:to>
    <xdr:sp macro="" textlink="">
      <xdr:nvSpPr>
        <xdr:cNvPr id="190" name="楕円 189"/>
        <xdr:cNvSpPr/>
      </xdr:nvSpPr>
      <xdr:spPr>
        <a:xfrm>
          <a:off x="2857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83276</xdr:rowOff>
    </xdr:from>
    <xdr:to>
      <xdr:col>19</xdr:col>
      <xdr:colOff>177800</xdr:colOff>
      <xdr:row>62</xdr:row>
      <xdr:rowOff>112667</xdr:rowOff>
    </xdr:to>
    <xdr:cxnSp macro="">
      <xdr:nvCxnSpPr>
        <xdr:cNvPr id="191" name="直線コネクタ 190"/>
        <xdr:cNvCxnSpPr/>
      </xdr:nvCxnSpPr>
      <xdr:spPr>
        <a:xfrm>
          <a:off x="2908300" y="107131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171269</xdr:rowOff>
    </xdr:from>
    <xdr:to>
      <xdr:col>10</xdr:col>
      <xdr:colOff>165100</xdr:colOff>
      <xdr:row>62</xdr:row>
      <xdr:rowOff>101419</xdr:rowOff>
    </xdr:to>
    <xdr:sp macro="" textlink="">
      <xdr:nvSpPr>
        <xdr:cNvPr id="192" name="楕円 191"/>
        <xdr:cNvSpPr/>
      </xdr:nvSpPr>
      <xdr:spPr>
        <a:xfrm>
          <a:off x="1968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50619</xdr:rowOff>
    </xdr:from>
    <xdr:to>
      <xdr:col>15</xdr:col>
      <xdr:colOff>50800</xdr:colOff>
      <xdr:row>62</xdr:row>
      <xdr:rowOff>83276</xdr:rowOff>
    </xdr:to>
    <xdr:cxnSp macro="">
      <xdr:nvCxnSpPr>
        <xdr:cNvPr id="193" name="直線コネクタ 192"/>
        <xdr:cNvCxnSpPr/>
      </xdr:nvCxnSpPr>
      <xdr:spPr>
        <a:xfrm>
          <a:off x="2019300" y="1068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133713</xdr:rowOff>
    </xdr:from>
    <xdr:to>
      <xdr:col>6</xdr:col>
      <xdr:colOff>38100</xdr:colOff>
      <xdr:row>62</xdr:row>
      <xdr:rowOff>63863</xdr:rowOff>
    </xdr:to>
    <xdr:sp macro="" textlink="">
      <xdr:nvSpPr>
        <xdr:cNvPr id="194" name="楕円 193"/>
        <xdr:cNvSpPr/>
      </xdr:nvSpPr>
      <xdr:spPr>
        <a:xfrm>
          <a:off x="107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13063</xdr:rowOff>
    </xdr:from>
    <xdr:to>
      <xdr:col>10</xdr:col>
      <xdr:colOff>114300</xdr:colOff>
      <xdr:row>62</xdr:row>
      <xdr:rowOff>50619</xdr:rowOff>
    </xdr:to>
    <xdr:cxnSp macro="">
      <xdr:nvCxnSpPr>
        <xdr:cNvPr id="195" name="直線コネクタ 194"/>
        <xdr:cNvCxnSpPr/>
      </xdr:nvCxnSpPr>
      <xdr:spPr>
        <a:xfrm>
          <a:off x="1130300" y="106429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8"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9"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200" name="n_1mainValue【体育館・プール】&#10;有形固定資産減価償却率"/>
        <xdr:cNvSpPr txBox="1"/>
      </xdr:nvSpPr>
      <xdr:spPr>
        <a:xfrm>
          <a:off x="3582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125203</xdr:rowOff>
    </xdr:from>
    <xdr:ext cx="405111" cy="259045"/>
    <xdr:sp macro="" textlink="">
      <xdr:nvSpPr>
        <xdr:cNvPr id="201" name="n_2mainValue【体育館・プール】&#10;有形固定資産減価償却率"/>
        <xdr:cNvSpPr txBox="1"/>
      </xdr:nvSpPr>
      <xdr:spPr>
        <a:xfrm>
          <a:off x="2705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92546</xdr:rowOff>
    </xdr:from>
    <xdr:ext cx="405111" cy="259045"/>
    <xdr:sp macro="" textlink="">
      <xdr:nvSpPr>
        <xdr:cNvPr id="202" name="n_3mainValue【体育館・プール】&#10;有形固定資産減価償却率"/>
        <xdr:cNvSpPr txBox="1"/>
      </xdr:nvSpPr>
      <xdr:spPr>
        <a:xfrm>
          <a:off x="1816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54990</xdr:rowOff>
    </xdr:from>
    <xdr:ext cx="405111" cy="259045"/>
    <xdr:sp macro="" textlink="">
      <xdr:nvSpPr>
        <xdr:cNvPr id="203" name="n_4mainValue【体育館・プール】&#10;有形固定資産減価償却率"/>
        <xdr:cNvSpPr txBox="1"/>
      </xdr:nvSpPr>
      <xdr:spPr>
        <a:xfrm>
          <a:off x="927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32" name="【体育館・プール】&#10;一人当たり面積平均値テキスト"/>
        <xdr:cNvSpPr txBox="1"/>
      </xdr:nvSpPr>
      <xdr:spPr>
        <a:xfrm>
          <a:off x="10515600" y="1015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114935</xdr:rowOff>
    </xdr:from>
    <xdr:to>
      <xdr:col>55</xdr:col>
      <xdr:colOff>50800</xdr:colOff>
      <xdr:row>63</xdr:row>
      <xdr:rowOff>45085</xdr:rowOff>
    </xdr:to>
    <xdr:sp macro="" textlink="">
      <xdr:nvSpPr>
        <xdr:cNvPr id="243" name="楕円 242"/>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29862</xdr:rowOff>
    </xdr:from>
    <xdr:ext cx="469744" cy="259045"/>
    <xdr:sp macro="" textlink="">
      <xdr:nvSpPr>
        <xdr:cNvPr id="244" name="【体育館・プール】&#10;一人当たり面積該当値テキスト"/>
        <xdr:cNvSpPr txBox="1"/>
      </xdr:nvSpPr>
      <xdr:spPr>
        <a:xfrm>
          <a:off x="10515600" y="106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45" name="楕円 244"/>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163830</xdr:rowOff>
    </xdr:from>
    <xdr:to>
      <xdr:col>55</xdr:col>
      <xdr:colOff>0</xdr:colOff>
      <xdr:row>62</xdr:row>
      <xdr:rowOff>165735</xdr:rowOff>
    </xdr:to>
    <xdr:cxnSp macro="">
      <xdr:nvCxnSpPr>
        <xdr:cNvPr id="246" name="直線コネクタ 245"/>
        <xdr:cNvCxnSpPr/>
      </xdr:nvCxnSpPr>
      <xdr:spPr>
        <a:xfrm>
          <a:off x="9639300" y="107937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111125</xdr:rowOff>
    </xdr:from>
    <xdr:to>
      <xdr:col>46</xdr:col>
      <xdr:colOff>38100</xdr:colOff>
      <xdr:row>63</xdr:row>
      <xdr:rowOff>41275</xdr:rowOff>
    </xdr:to>
    <xdr:sp macro="" textlink="">
      <xdr:nvSpPr>
        <xdr:cNvPr id="247" name="楕円 246"/>
        <xdr:cNvSpPr/>
      </xdr:nvSpPr>
      <xdr:spPr>
        <a:xfrm>
          <a:off x="869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161925</xdr:rowOff>
    </xdr:from>
    <xdr:to>
      <xdr:col>50</xdr:col>
      <xdr:colOff>114300</xdr:colOff>
      <xdr:row>62</xdr:row>
      <xdr:rowOff>163830</xdr:rowOff>
    </xdr:to>
    <xdr:cxnSp macro="">
      <xdr:nvCxnSpPr>
        <xdr:cNvPr id="248" name="直線コネクタ 247"/>
        <xdr:cNvCxnSpPr/>
      </xdr:nvCxnSpPr>
      <xdr:spPr>
        <a:xfrm>
          <a:off x="8750300" y="10791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111125</xdr:rowOff>
    </xdr:from>
    <xdr:to>
      <xdr:col>41</xdr:col>
      <xdr:colOff>101600</xdr:colOff>
      <xdr:row>63</xdr:row>
      <xdr:rowOff>41275</xdr:rowOff>
    </xdr:to>
    <xdr:sp macro="" textlink="">
      <xdr:nvSpPr>
        <xdr:cNvPr id="249" name="楕円 248"/>
        <xdr:cNvSpPr/>
      </xdr:nvSpPr>
      <xdr:spPr>
        <a:xfrm>
          <a:off x="7810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161925</xdr:rowOff>
    </xdr:from>
    <xdr:to>
      <xdr:col>45</xdr:col>
      <xdr:colOff>177800</xdr:colOff>
      <xdr:row>62</xdr:row>
      <xdr:rowOff>161925</xdr:rowOff>
    </xdr:to>
    <xdr:cxnSp macro="">
      <xdr:nvCxnSpPr>
        <xdr:cNvPr id="250" name="直線コネクタ 249"/>
        <xdr:cNvCxnSpPr/>
      </xdr:nvCxnSpPr>
      <xdr:spPr>
        <a:xfrm>
          <a:off x="7861300" y="1079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109220</xdr:rowOff>
    </xdr:from>
    <xdr:to>
      <xdr:col>36</xdr:col>
      <xdr:colOff>165100</xdr:colOff>
      <xdr:row>63</xdr:row>
      <xdr:rowOff>39370</xdr:rowOff>
    </xdr:to>
    <xdr:sp macro="" textlink="">
      <xdr:nvSpPr>
        <xdr:cNvPr id="251" name="楕円 250"/>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160020</xdr:rowOff>
    </xdr:from>
    <xdr:to>
      <xdr:col>41</xdr:col>
      <xdr:colOff>50800</xdr:colOff>
      <xdr:row>62</xdr:row>
      <xdr:rowOff>161925</xdr:rowOff>
    </xdr:to>
    <xdr:cxnSp macro="">
      <xdr:nvCxnSpPr>
        <xdr:cNvPr id="252" name="直線コネクタ 251"/>
        <xdr:cNvCxnSpPr/>
      </xdr:nvCxnSpPr>
      <xdr:spPr>
        <a:xfrm>
          <a:off x="6972300" y="1078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53" name="n_1aveValue【体育館・プール】&#10;一人当たり面積"/>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54" name="n_2aveValue【体育館・プール】&#10;一人当たり面積"/>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55" name="n_3aveValue【体育館・プール】&#10;一人当たり面積"/>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56" name="n_4ave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57"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32402</xdr:rowOff>
    </xdr:from>
    <xdr:ext cx="469744" cy="259045"/>
    <xdr:sp macro="" textlink="">
      <xdr:nvSpPr>
        <xdr:cNvPr id="258" name="n_2mainValue【体育館・プール】&#10;一人当たり面積"/>
        <xdr:cNvSpPr txBox="1"/>
      </xdr:nvSpPr>
      <xdr:spPr>
        <a:xfrm>
          <a:off x="85154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32402</xdr:rowOff>
    </xdr:from>
    <xdr:ext cx="469744" cy="259045"/>
    <xdr:sp macro="" textlink="">
      <xdr:nvSpPr>
        <xdr:cNvPr id="259" name="n_3mainValue【体育館・プール】&#10;一人当たり面積"/>
        <xdr:cNvSpPr txBox="1"/>
      </xdr:nvSpPr>
      <xdr:spPr>
        <a:xfrm>
          <a:off x="76264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30497</xdr:rowOff>
    </xdr:from>
    <xdr:ext cx="469744" cy="259045"/>
    <xdr:sp macro="" textlink="">
      <xdr:nvSpPr>
        <xdr:cNvPr id="260" name="n_4mainValue【体育館・プール】&#10;一人当たり面積"/>
        <xdr:cNvSpPr txBox="1"/>
      </xdr:nvSpPr>
      <xdr:spPr>
        <a:xfrm>
          <a:off x="6737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0"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301" name="楕円 300"/>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302" name="【福祉施設】&#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303" name="楕円 302"/>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82</xdr:row>
      <xdr:rowOff>19050</xdr:rowOff>
    </xdr:to>
    <xdr:cxnSp macro="">
      <xdr:nvCxnSpPr>
        <xdr:cNvPr id="304" name="直線コネクタ 303"/>
        <xdr:cNvCxnSpPr/>
      </xdr:nvCxnSpPr>
      <xdr:spPr>
        <a:xfrm flipV="1">
          <a:off x="3797300" y="13807439"/>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305" name="楕円 304"/>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53339</xdr:rowOff>
    </xdr:to>
    <xdr:cxnSp macro="">
      <xdr:nvCxnSpPr>
        <xdr:cNvPr id="306" name="直線コネクタ 305"/>
        <xdr:cNvCxnSpPr/>
      </xdr:nvCxnSpPr>
      <xdr:spPr>
        <a:xfrm flipV="1">
          <a:off x="2908300" y="14077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307" name="楕円 306"/>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82</xdr:row>
      <xdr:rowOff>53339</xdr:rowOff>
    </xdr:to>
    <xdr:cxnSp macro="">
      <xdr:nvCxnSpPr>
        <xdr:cNvPr id="308" name="直線コネクタ 307"/>
        <xdr:cNvCxnSpPr/>
      </xdr:nvCxnSpPr>
      <xdr:spPr>
        <a:xfrm>
          <a:off x="2019300" y="140474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09" name="楕円 308"/>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160020</xdr:rowOff>
    </xdr:to>
    <xdr:cxnSp macro="">
      <xdr:nvCxnSpPr>
        <xdr:cNvPr id="310" name="直線コネクタ 309"/>
        <xdr:cNvCxnSpPr/>
      </xdr:nvCxnSpPr>
      <xdr:spPr>
        <a:xfrm>
          <a:off x="1130300" y="13982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1" name="n_1aveValue【福祉施設】&#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2"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313" name="n_3aveValue【福祉施設】&#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4"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86377</xdr:rowOff>
    </xdr:from>
    <xdr:ext cx="405111" cy="259045"/>
    <xdr:sp macro="" textlink="">
      <xdr:nvSpPr>
        <xdr:cNvPr id="315" name="n_1mainValue【福祉施設】&#10;有形固定資産減価償却率"/>
        <xdr:cNvSpPr txBox="1"/>
      </xdr:nvSpPr>
      <xdr:spPr>
        <a:xfrm>
          <a:off x="3582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95266</xdr:rowOff>
    </xdr:from>
    <xdr:ext cx="405111" cy="259045"/>
    <xdr:sp macro="" textlink="">
      <xdr:nvSpPr>
        <xdr:cNvPr id="316" name="n_2mainValue【福祉施設】&#10;有形固定資産減価償却率"/>
        <xdr:cNvSpPr txBox="1"/>
      </xdr:nvSpPr>
      <xdr:spPr>
        <a:xfrm>
          <a:off x="2705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317" name="n_3mainValue【福祉施設】&#10;有形固定資産減価償却率"/>
        <xdr:cNvSpPr txBox="1"/>
      </xdr:nvSpPr>
      <xdr:spPr>
        <a:xfrm>
          <a:off x="1816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main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7"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58" name="楕円 357"/>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59"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60" name="楕円 359"/>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60961</xdr:rowOff>
    </xdr:to>
    <xdr:cxnSp macro="">
      <xdr:nvCxnSpPr>
        <xdr:cNvPr id="361" name="直線コネクタ 360"/>
        <xdr:cNvCxnSpPr/>
      </xdr:nvCxnSpPr>
      <xdr:spPr>
        <a:xfrm flipV="1">
          <a:off x="9639300" y="147713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62" name="楕円 361"/>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60961</xdr:rowOff>
    </xdr:to>
    <xdr:cxnSp macro="">
      <xdr:nvCxnSpPr>
        <xdr:cNvPr id="363" name="直線コネクタ 362"/>
        <xdr:cNvCxnSpPr/>
      </xdr:nvCxnSpPr>
      <xdr:spPr>
        <a:xfrm>
          <a:off x="8750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64" name="楕円 363"/>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60961</xdr:rowOff>
    </xdr:to>
    <xdr:cxnSp macro="">
      <xdr:nvCxnSpPr>
        <xdr:cNvPr id="365" name="直線コネクタ 364"/>
        <xdr:cNvCxnSpPr/>
      </xdr:nvCxnSpPr>
      <xdr:spPr>
        <a:xfrm>
          <a:off x="7861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13970</xdr:rowOff>
    </xdr:from>
    <xdr:to>
      <xdr:col>36</xdr:col>
      <xdr:colOff>165100</xdr:colOff>
      <xdr:row>86</xdr:row>
      <xdr:rowOff>115570</xdr:rowOff>
    </xdr:to>
    <xdr:sp macro="" textlink="">
      <xdr:nvSpPr>
        <xdr:cNvPr id="366" name="楕円 365"/>
        <xdr:cNvSpPr/>
      </xdr:nvSpPr>
      <xdr:spPr>
        <a:xfrm>
          <a:off x="692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60961</xdr:rowOff>
    </xdr:from>
    <xdr:to>
      <xdr:col>41</xdr:col>
      <xdr:colOff>50800</xdr:colOff>
      <xdr:row>86</xdr:row>
      <xdr:rowOff>64770</xdr:rowOff>
    </xdr:to>
    <xdr:cxnSp macro="">
      <xdr:nvCxnSpPr>
        <xdr:cNvPr id="367" name="直線コネクタ 366"/>
        <xdr:cNvCxnSpPr/>
      </xdr:nvCxnSpPr>
      <xdr:spPr>
        <a:xfrm flipV="1">
          <a:off x="6972300" y="14805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68"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69"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0"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72" name="n_1main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73" name="n_2main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74"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106697</xdr:rowOff>
    </xdr:from>
    <xdr:ext cx="469744" cy="259045"/>
    <xdr:sp macro="" textlink="">
      <xdr:nvSpPr>
        <xdr:cNvPr id="375" name="n_4mainValue【福祉施設】&#10;一人当たり面積"/>
        <xdr:cNvSpPr txBox="1"/>
      </xdr:nvSpPr>
      <xdr:spPr>
        <a:xfrm>
          <a:off x="6737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04"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34289</xdr:rowOff>
    </xdr:from>
    <xdr:to>
      <xdr:col>24</xdr:col>
      <xdr:colOff>114300</xdr:colOff>
      <xdr:row>104</xdr:row>
      <xdr:rowOff>135889</xdr:rowOff>
    </xdr:to>
    <xdr:sp macro="" textlink="">
      <xdr:nvSpPr>
        <xdr:cNvPr id="415" name="楕円 414"/>
        <xdr:cNvSpPr/>
      </xdr:nvSpPr>
      <xdr:spPr>
        <a:xfrm>
          <a:off x="45847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12716</xdr:rowOff>
    </xdr:from>
    <xdr:ext cx="405111" cy="259045"/>
    <xdr:sp macro="" textlink="">
      <xdr:nvSpPr>
        <xdr:cNvPr id="416" name="【市民会館】&#10;有形固定資産減価償却率該当値テキスト"/>
        <xdr:cNvSpPr txBox="1"/>
      </xdr:nvSpPr>
      <xdr:spPr>
        <a:xfrm>
          <a:off x="4673600" y="1784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7620</xdr:rowOff>
    </xdr:from>
    <xdr:to>
      <xdr:col>20</xdr:col>
      <xdr:colOff>38100</xdr:colOff>
      <xdr:row>104</xdr:row>
      <xdr:rowOff>109220</xdr:rowOff>
    </xdr:to>
    <xdr:sp macro="" textlink="">
      <xdr:nvSpPr>
        <xdr:cNvPr id="417" name="楕円 416"/>
        <xdr:cNvSpPr/>
      </xdr:nvSpPr>
      <xdr:spPr>
        <a:xfrm>
          <a:off x="3746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58420</xdr:rowOff>
    </xdr:from>
    <xdr:to>
      <xdr:col>24</xdr:col>
      <xdr:colOff>63500</xdr:colOff>
      <xdr:row>104</xdr:row>
      <xdr:rowOff>85089</xdr:rowOff>
    </xdr:to>
    <xdr:cxnSp macro="">
      <xdr:nvCxnSpPr>
        <xdr:cNvPr id="418" name="直線コネクタ 417"/>
        <xdr:cNvCxnSpPr/>
      </xdr:nvCxnSpPr>
      <xdr:spPr>
        <a:xfrm>
          <a:off x="3797300" y="178892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148589</xdr:rowOff>
    </xdr:from>
    <xdr:to>
      <xdr:col>15</xdr:col>
      <xdr:colOff>101600</xdr:colOff>
      <xdr:row>104</xdr:row>
      <xdr:rowOff>78739</xdr:rowOff>
    </xdr:to>
    <xdr:sp macro="" textlink="">
      <xdr:nvSpPr>
        <xdr:cNvPr id="419" name="楕円 418"/>
        <xdr:cNvSpPr/>
      </xdr:nvSpPr>
      <xdr:spPr>
        <a:xfrm>
          <a:off x="2857500" y="17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27939</xdr:rowOff>
    </xdr:from>
    <xdr:to>
      <xdr:col>19</xdr:col>
      <xdr:colOff>177800</xdr:colOff>
      <xdr:row>104</xdr:row>
      <xdr:rowOff>58420</xdr:rowOff>
    </xdr:to>
    <xdr:cxnSp macro="">
      <xdr:nvCxnSpPr>
        <xdr:cNvPr id="420" name="直線コネクタ 419"/>
        <xdr:cNvCxnSpPr/>
      </xdr:nvCxnSpPr>
      <xdr:spPr>
        <a:xfrm>
          <a:off x="2908300" y="17858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119380</xdr:rowOff>
    </xdr:from>
    <xdr:to>
      <xdr:col>10</xdr:col>
      <xdr:colOff>165100</xdr:colOff>
      <xdr:row>104</xdr:row>
      <xdr:rowOff>49530</xdr:rowOff>
    </xdr:to>
    <xdr:sp macro="" textlink="">
      <xdr:nvSpPr>
        <xdr:cNvPr id="421" name="楕円 420"/>
        <xdr:cNvSpPr/>
      </xdr:nvSpPr>
      <xdr:spPr>
        <a:xfrm>
          <a:off x="1968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170180</xdr:rowOff>
    </xdr:from>
    <xdr:to>
      <xdr:col>15</xdr:col>
      <xdr:colOff>50800</xdr:colOff>
      <xdr:row>104</xdr:row>
      <xdr:rowOff>27939</xdr:rowOff>
    </xdr:to>
    <xdr:cxnSp macro="">
      <xdr:nvCxnSpPr>
        <xdr:cNvPr id="422" name="直線コネクタ 421"/>
        <xdr:cNvCxnSpPr/>
      </xdr:nvCxnSpPr>
      <xdr:spPr>
        <a:xfrm>
          <a:off x="2019300" y="178295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88900</xdr:rowOff>
    </xdr:from>
    <xdr:to>
      <xdr:col>6</xdr:col>
      <xdr:colOff>38100</xdr:colOff>
      <xdr:row>104</xdr:row>
      <xdr:rowOff>19050</xdr:rowOff>
    </xdr:to>
    <xdr:sp macro="" textlink="">
      <xdr:nvSpPr>
        <xdr:cNvPr id="423" name="楕円 422"/>
        <xdr:cNvSpPr/>
      </xdr:nvSpPr>
      <xdr:spPr>
        <a:xfrm>
          <a:off x="1079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139700</xdr:rowOff>
    </xdr:from>
    <xdr:to>
      <xdr:col>10</xdr:col>
      <xdr:colOff>114300</xdr:colOff>
      <xdr:row>103</xdr:row>
      <xdr:rowOff>170180</xdr:rowOff>
    </xdr:to>
    <xdr:cxnSp macro="">
      <xdr:nvCxnSpPr>
        <xdr:cNvPr id="424" name="直線コネクタ 423"/>
        <xdr:cNvCxnSpPr/>
      </xdr:nvCxnSpPr>
      <xdr:spPr>
        <a:xfrm>
          <a:off x="1130300" y="17799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25" name="n_1ave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26" name="n_2aveValue【市民会館】&#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27" name="n_3aveValue【市民会館】&#10;有形固定資産減価償却率"/>
        <xdr:cNvSpPr txBox="1"/>
      </xdr:nvSpPr>
      <xdr:spPr>
        <a:xfrm>
          <a:off x="18167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28"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100347</xdr:rowOff>
    </xdr:from>
    <xdr:ext cx="405111" cy="259045"/>
    <xdr:sp macro="" textlink="">
      <xdr:nvSpPr>
        <xdr:cNvPr id="429" name="n_1mainValue【市民会館】&#10;有形固定資産減価償却率"/>
        <xdr:cNvSpPr txBox="1"/>
      </xdr:nvSpPr>
      <xdr:spPr>
        <a:xfrm>
          <a:off x="3582044"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69866</xdr:rowOff>
    </xdr:from>
    <xdr:ext cx="405111" cy="259045"/>
    <xdr:sp macro="" textlink="">
      <xdr:nvSpPr>
        <xdr:cNvPr id="430" name="n_2mainValue【市民会館】&#10;有形固定資産減価償却率"/>
        <xdr:cNvSpPr txBox="1"/>
      </xdr:nvSpPr>
      <xdr:spPr>
        <a:xfrm>
          <a:off x="2705744" y="1790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40657</xdr:rowOff>
    </xdr:from>
    <xdr:ext cx="405111" cy="259045"/>
    <xdr:sp macro="" textlink="">
      <xdr:nvSpPr>
        <xdr:cNvPr id="431" name="n_3mainValue【市民会館】&#10;有形固定資産減価償却率"/>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10177</xdr:rowOff>
    </xdr:from>
    <xdr:ext cx="405111" cy="259045"/>
    <xdr:sp macro="" textlink="">
      <xdr:nvSpPr>
        <xdr:cNvPr id="432" name="n_4mainValue【市民会館】&#10;有形固定資産減価償却率"/>
        <xdr:cNvSpPr txBox="1"/>
      </xdr:nvSpPr>
      <xdr:spPr>
        <a:xfrm>
          <a:off x="927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63" name="【市民会館】&#10;一人当たり面積平均値テキスト"/>
        <xdr:cNvSpPr txBox="1"/>
      </xdr:nvSpPr>
      <xdr:spPr>
        <a:xfrm>
          <a:off x="10515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15602</xdr:rowOff>
    </xdr:from>
    <xdr:to>
      <xdr:col>55</xdr:col>
      <xdr:colOff>50800</xdr:colOff>
      <xdr:row>106</xdr:row>
      <xdr:rowOff>117202</xdr:rowOff>
    </xdr:to>
    <xdr:sp macro="" textlink="">
      <xdr:nvSpPr>
        <xdr:cNvPr id="474" name="楕円 473"/>
        <xdr:cNvSpPr/>
      </xdr:nvSpPr>
      <xdr:spPr>
        <a:xfrm>
          <a:off x="10426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165479</xdr:rowOff>
    </xdr:from>
    <xdr:ext cx="469744" cy="259045"/>
    <xdr:sp macro="" textlink="">
      <xdr:nvSpPr>
        <xdr:cNvPr id="475" name="【市民会館】&#10;一人当たり面積該当値テキスト"/>
        <xdr:cNvSpPr txBox="1"/>
      </xdr:nvSpPr>
      <xdr:spPr>
        <a:xfrm>
          <a:off x="10515600"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12337</xdr:rowOff>
    </xdr:from>
    <xdr:to>
      <xdr:col>50</xdr:col>
      <xdr:colOff>165100</xdr:colOff>
      <xdr:row>106</xdr:row>
      <xdr:rowOff>113937</xdr:rowOff>
    </xdr:to>
    <xdr:sp macro="" textlink="">
      <xdr:nvSpPr>
        <xdr:cNvPr id="476" name="楕円 475"/>
        <xdr:cNvSpPr/>
      </xdr:nvSpPr>
      <xdr:spPr>
        <a:xfrm>
          <a:off x="9588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63137</xdr:rowOff>
    </xdr:from>
    <xdr:to>
      <xdr:col>55</xdr:col>
      <xdr:colOff>0</xdr:colOff>
      <xdr:row>106</xdr:row>
      <xdr:rowOff>66402</xdr:rowOff>
    </xdr:to>
    <xdr:cxnSp macro="">
      <xdr:nvCxnSpPr>
        <xdr:cNvPr id="477" name="直線コネクタ 476"/>
        <xdr:cNvCxnSpPr/>
      </xdr:nvCxnSpPr>
      <xdr:spPr>
        <a:xfrm>
          <a:off x="9639300" y="182368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xdr:rowOff>
    </xdr:from>
    <xdr:to>
      <xdr:col>46</xdr:col>
      <xdr:colOff>38100</xdr:colOff>
      <xdr:row>106</xdr:row>
      <xdr:rowOff>110671</xdr:rowOff>
    </xdr:to>
    <xdr:sp macro="" textlink="">
      <xdr:nvSpPr>
        <xdr:cNvPr id="478" name="楕円 477"/>
        <xdr:cNvSpPr/>
      </xdr:nvSpPr>
      <xdr:spPr>
        <a:xfrm>
          <a:off x="869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59871</xdr:rowOff>
    </xdr:from>
    <xdr:to>
      <xdr:col>50</xdr:col>
      <xdr:colOff>114300</xdr:colOff>
      <xdr:row>106</xdr:row>
      <xdr:rowOff>63137</xdr:rowOff>
    </xdr:to>
    <xdr:cxnSp macro="">
      <xdr:nvCxnSpPr>
        <xdr:cNvPr id="479" name="直線コネクタ 478"/>
        <xdr:cNvCxnSpPr/>
      </xdr:nvCxnSpPr>
      <xdr:spPr>
        <a:xfrm>
          <a:off x="8750300" y="18233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9071</xdr:rowOff>
    </xdr:from>
    <xdr:to>
      <xdr:col>41</xdr:col>
      <xdr:colOff>101600</xdr:colOff>
      <xdr:row>106</xdr:row>
      <xdr:rowOff>110671</xdr:rowOff>
    </xdr:to>
    <xdr:sp macro="" textlink="">
      <xdr:nvSpPr>
        <xdr:cNvPr id="480" name="楕円 479"/>
        <xdr:cNvSpPr/>
      </xdr:nvSpPr>
      <xdr:spPr>
        <a:xfrm>
          <a:off x="781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59871</xdr:rowOff>
    </xdr:from>
    <xdr:to>
      <xdr:col>45</xdr:col>
      <xdr:colOff>177800</xdr:colOff>
      <xdr:row>106</xdr:row>
      <xdr:rowOff>59871</xdr:rowOff>
    </xdr:to>
    <xdr:cxnSp macro="">
      <xdr:nvCxnSpPr>
        <xdr:cNvPr id="481" name="直線コネクタ 480"/>
        <xdr:cNvCxnSpPr/>
      </xdr:nvCxnSpPr>
      <xdr:spPr>
        <a:xfrm>
          <a:off x="7861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170724</xdr:rowOff>
    </xdr:from>
    <xdr:to>
      <xdr:col>36</xdr:col>
      <xdr:colOff>165100</xdr:colOff>
      <xdr:row>106</xdr:row>
      <xdr:rowOff>100874</xdr:rowOff>
    </xdr:to>
    <xdr:sp macro="" textlink="">
      <xdr:nvSpPr>
        <xdr:cNvPr id="482" name="楕円 481"/>
        <xdr:cNvSpPr/>
      </xdr:nvSpPr>
      <xdr:spPr>
        <a:xfrm>
          <a:off x="692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50074</xdr:rowOff>
    </xdr:from>
    <xdr:to>
      <xdr:col>41</xdr:col>
      <xdr:colOff>50800</xdr:colOff>
      <xdr:row>106</xdr:row>
      <xdr:rowOff>59871</xdr:rowOff>
    </xdr:to>
    <xdr:cxnSp macro="">
      <xdr:nvCxnSpPr>
        <xdr:cNvPr id="483" name="直線コネクタ 482"/>
        <xdr:cNvCxnSpPr/>
      </xdr:nvCxnSpPr>
      <xdr:spPr>
        <a:xfrm>
          <a:off x="6972300" y="182237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84" name="n_1aveValue【市民会館】&#10;一人当たり面積"/>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85" name="n_2aveValue【市民会館】&#10;一人当たり面積"/>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86" name="n_3aveValue【市民会館】&#10;一人当たり面積"/>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7"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130464</xdr:rowOff>
    </xdr:from>
    <xdr:ext cx="469744" cy="259045"/>
    <xdr:sp macro="" textlink="">
      <xdr:nvSpPr>
        <xdr:cNvPr id="488" name="n_1mainValue【市民会館】&#10;一人当たり面積"/>
        <xdr:cNvSpPr txBox="1"/>
      </xdr:nvSpPr>
      <xdr:spPr>
        <a:xfrm>
          <a:off x="9391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127198</xdr:rowOff>
    </xdr:from>
    <xdr:ext cx="469744" cy="259045"/>
    <xdr:sp macro="" textlink="">
      <xdr:nvSpPr>
        <xdr:cNvPr id="489" name="n_2mainValue【市民会館】&#10;一人当たり面積"/>
        <xdr:cNvSpPr txBox="1"/>
      </xdr:nvSpPr>
      <xdr:spPr>
        <a:xfrm>
          <a:off x="8515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127198</xdr:rowOff>
    </xdr:from>
    <xdr:ext cx="469744" cy="259045"/>
    <xdr:sp macro="" textlink="">
      <xdr:nvSpPr>
        <xdr:cNvPr id="490" name="n_3mainValue【市民会館】&#10;一人当たり面積"/>
        <xdr:cNvSpPr txBox="1"/>
      </xdr:nvSpPr>
      <xdr:spPr>
        <a:xfrm>
          <a:off x="7626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92001</xdr:rowOff>
    </xdr:from>
    <xdr:ext cx="469744" cy="259045"/>
    <xdr:sp macro="" textlink="">
      <xdr:nvSpPr>
        <xdr:cNvPr id="491" name="n_4mainValue【市民会館】&#10;一人当たり面積"/>
        <xdr:cNvSpPr txBox="1"/>
      </xdr:nvSpPr>
      <xdr:spPr>
        <a:xfrm>
          <a:off x="6737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7" name="直線コネクタ 516"/>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18"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19" name="直線コネクタ 518"/>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0"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522" name="【一般廃棄物処理施設】&#10;有形固定資産減価償却率平均値テキスト"/>
        <xdr:cNvSpPr txBox="1"/>
      </xdr:nvSpPr>
      <xdr:spPr>
        <a:xfrm>
          <a:off x="16357600" y="648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3" name="フローチャート: 判断 522"/>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4" name="フローチャート: 判断 523"/>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5" name="フローチャート: 判断 5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6" name="フローチャート: 判断 525"/>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7" name="フローチャート: 判断 526"/>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533" name="楕円 532"/>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534" name="【一般廃棄物処理施設】&#10;有形固定資産減価償却率該当値テキスト"/>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40096</xdr:rowOff>
    </xdr:from>
    <xdr:to>
      <xdr:col>81</xdr:col>
      <xdr:colOff>101600</xdr:colOff>
      <xdr:row>40</xdr:row>
      <xdr:rowOff>141696</xdr:rowOff>
    </xdr:to>
    <xdr:sp macro="" textlink="">
      <xdr:nvSpPr>
        <xdr:cNvPr id="535" name="楕円 534"/>
        <xdr:cNvSpPr/>
      </xdr:nvSpPr>
      <xdr:spPr>
        <a:xfrm>
          <a:off x="15430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90896</xdr:rowOff>
    </xdr:to>
    <xdr:cxnSp macro="">
      <xdr:nvCxnSpPr>
        <xdr:cNvPr id="536" name="直線コネクタ 535"/>
        <xdr:cNvCxnSpPr/>
      </xdr:nvCxnSpPr>
      <xdr:spPr>
        <a:xfrm flipV="1">
          <a:off x="15481300" y="690154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165826</xdr:rowOff>
    </xdr:from>
    <xdr:to>
      <xdr:col>76</xdr:col>
      <xdr:colOff>165100</xdr:colOff>
      <xdr:row>40</xdr:row>
      <xdr:rowOff>95976</xdr:rowOff>
    </xdr:to>
    <xdr:sp macro="" textlink="">
      <xdr:nvSpPr>
        <xdr:cNvPr id="537" name="楕円 536"/>
        <xdr:cNvSpPr/>
      </xdr:nvSpPr>
      <xdr:spPr>
        <a:xfrm>
          <a:off x="14541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40</xdr:row>
      <xdr:rowOff>90896</xdr:rowOff>
    </xdr:to>
    <xdr:cxnSp macro="">
      <xdr:nvCxnSpPr>
        <xdr:cNvPr id="538" name="直線コネクタ 537"/>
        <xdr:cNvCxnSpPr/>
      </xdr:nvCxnSpPr>
      <xdr:spPr>
        <a:xfrm>
          <a:off x="14592300" y="6903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539" name="楕円 538"/>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45176</xdr:rowOff>
    </xdr:to>
    <xdr:cxnSp macro="">
      <xdr:nvCxnSpPr>
        <xdr:cNvPr id="540" name="直線コネクタ 539"/>
        <xdr:cNvCxnSpPr/>
      </xdr:nvCxnSpPr>
      <xdr:spPr>
        <a:xfrm>
          <a:off x="13703300" y="68541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69487</xdr:rowOff>
    </xdr:from>
    <xdr:to>
      <xdr:col>67</xdr:col>
      <xdr:colOff>101600</xdr:colOff>
      <xdr:row>39</xdr:row>
      <xdr:rowOff>171087</xdr:rowOff>
    </xdr:to>
    <xdr:sp macro="" textlink="">
      <xdr:nvSpPr>
        <xdr:cNvPr id="541" name="楕円 540"/>
        <xdr:cNvSpPr/>
      </xdr:nvSpPr>
      <xdr:spPr>
        <a:xfrm>
          <a:off x="1276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120287</xdr:rowOff>
    </xdr:from>
    <xdr:to>
      <xdr:col>71</xdr:col>
      <xdr:colOff>177800</xdr:colOff>
      <xdr:row>39</xdr:row>
      <xdr:rowOff>167640</xdr:rowOff>
    </xdr:to>
    <xdr:cxnSp macro="">
      <xdr:nvCxnSpPr>
        <xdr:cNvPr id="542" name="直線コネクタ 541"/>
        <xdr:cNvCxnSpPr/>
      </xdr:nvCxnSpPr>
      <xdr:spPr>
        <a:xfrm>
          <a:off x="12814300" y="680683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3"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4"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45"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46"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132823</xdr:rowOff>
    </xdr:from>
    <xdr:ext cx="405111" cy="259045"/>
    <xdr:sp macro="" textlink="">
      <xdr:nvSpPr>
        <xdr:cNvPr id="547" name="n_1mainValue【一般廃棄物処理施設】&#10;有形固定資産減価償却率"/>
        <xdr:cNvSpPr txBox="1"/>
      </xdr:nvSpPr>
      <xdr:spPr>
        <a:xfrm>
          <a:off x="15266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87103</xdr:rowOff>
    </xdr:from>
    <xdr:ext cx="405111" cy="259045"/>
    <xdr:sp macro="" textlink="">
      <xdr:nvSpPr>
        <xdr:cNvPr id="548" name="n_2mainValue【一般廃棄物処理施設】&#10;有形固定資産減価償却率"/>
        <xdr:cNvSpPr txBox="1"/>
      </xdr:nvSpPr>
      <xdr:spPr>
        <a:xfrm>
          <a:off x="14389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549" name="n_3mainValue【一般廃棄物処理施設】&#10;有形固定資産減価償却率"/>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162214</xdr:rowOff>
    </xdr:from>
    <xdr:ext cx="405111" cy="259045"/>
    <xdr:sp macro="" textlink="">
      <xdr:nvSpPr>
        <xdr:cNvPr id="550" name="n_4mainValue【一般廃棄物処理施設】&#10;有形固定資産減価償却率"/>
        <xdr:cNvSpPr txBox="1"/>
      </xdr:nvSpPr>
      <xdr:spPr>
        <a:xfrm>
          <a:off x="12611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2" name="直線コネクタ 571"/>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3"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4" name="直線コネクタ 573"/>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5"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6" name="直線コネクタ 575"/>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77"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78" name="フローチャート: 判断 577"/>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79" name="フローチャート: 判断 578"/>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0" name="フローチャート: 判断 579"/>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1" name="フローチャート: 判断 580"/>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2" name="フローチャート: 判断 581"/>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50711</xdr:rowOff>
    </xdr:from>
    <xdr:to>
      <xdr:col>116</xdr:col>
      <xdr:colOff>114300</xdr:colOff>
      <xdr:row>40</xdr:row>
      <xdr:rowOff>152311</xdr:rowOff>
    </xdr:to>
    <xdr:sp macro="" textlink="">
      <xdr:nvSpPr>
        <xdr:cNvPr id="588" name="楕円 587"/>
        <xdr:cNvSpPr/>
      </xdr:nvSpPr>
      <xdr:spPr>
        <a:xfrm>
          <a:off x="22110700" y="69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29138</xdr:rowOff>
    </xdr:from>
    <xdr:ext cx="534377" cy="259045"/>
    <xdr:sp macro="" textlink="">
      <xdr:nvSpPr>
        <xdr:cNvPr id="589" name="【一般廃棄物処理施設】&#10;一人当たり有形固定資産（償却資産）額該当値テキスト"/>
        <xdr:cNvSpPr txBox="1"/>
      </xdr:nvSpPr>
      <xdr:spPr>
        <a:xfrm>
          <a:off x="22199600" y="68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74426</xdr:rowOff>
    </xdr:from>
    <xdr:to>
      <xdr:col>112</xdr:col>
      <xdr:colOff>38100</xdr:colOff>
      <xdr:row>41</xdr:row>
      <xdr:rowOff>4576</xdr:rowOff>
    </xdr:to>
    <xdr:sp macro="" textlink="">
      <xdr:nvSpPr>
        <xdr:cNvPr id="590" name="楕円 589"/>
        <xdr:cNvSpPr/>
      </xdr:nvSpPr>
      <xdr:spPr>
        <a:xfrm>
          <a:off x="21272500" y="69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101511</xdr:rowOff>
    </xdr:from>
    <xdr:to>
      <xdr:col>116</xdr:col>
      <xdr:colOff>63500</xdr:colOff>
      <xdr:row>40</xdr:row>
      <xdr:rowOff>125226</xdr:rowOff>
    </xdr:to>
    <xdr:cxnSp macro="">
      <xdr:nvCxnSpPr>
        <xdr:cNvPr id="591" name="直線コネクタ 590"/>
        <xdr:cNvCxnSpPr/>
      </xdr:nvCxnSpPr>
      <xdr:spPr>
        <a:xfrm flipV="1">
          <a:off x="21323300" y="6959511"/>
          <a:ext cx="8382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73282</xdr:rowOff>
    </xdr:from>
    <xdr:to>
      <xdr:col>107</xdr:col>
      <xdr:colOff>101600</xdr:colOff>
      <xdr:row>41</xdr:row>
      <xdr:rowOff>3432</xdr:rowOff>
    </xdr:to>
    <xdr:sp macro="" textlink="">
      <xdr:nvSpPr>
        <xdr:cNvPr id="592" name="楕円 591"/>
        <xdr:cNvSpPr/>
      </xdr:nvSpPr>
      <xdr:spPr>
        <a:xfrm>
          <a:off x="20383500" y="69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124082</xdr:rowOff>
    </xdr:from>
    <xdr:to>
      <xdr:col>111</xdr:col>
      <xdr:colOff>177800</xdr:colOff>
      <xdr:row>40</xdr:row>
      <xdr:rowOff>125226</xdr:rowOff>
    </xdr:to>
    <xdr:cxnSp macro="">
      <xdr:nvCxnSpPr>
        <xdr:cNvPr id="593" name="直線コネクタ 592"/>
        <xdr:cNvCxnSpPr/>
      </xdr:nvCxnSpPr>
      <xdr:spPr>
        <a:xfrm>
          <a:off x="20434300" y="698208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73017</xdr:rowOff>
    </xdr:from>
    <xdr:to>
      <xdr:col>102</xdr:col>
      <xdr:colOff>165100</xdr:colOff>
      <xdr:row>41</xdr:row>
      <xdr:rowOff>3167</xdr:rowOff>
    </xdr:to>
    <xdr:sp macro="" textlink="">
      <xdr:nvSpPr>
        <xdr:cNvPr id="594" name="楕円 593"/>
        <xdr:cNvSpPr/>
      </xdr:nvSpPr>
      <xdr:spPr>
        <a:xfrm>
          <a:off x="19494500" y="6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123817</xdr:rowOff>
    </xdr:from>
    <xdr:to>
      <xdr:col>107</xdr:col>
      <xdr:colOff>50800</xdr:colOff>
      <xdr:row>40</xdr:row>
      <xdr:rowOff>124082</xdr:rowOff>
    </xdr:to>
    <xdr:cxnSp macro="">
      <xdr:nvCxnSpPr>
        <xdr:cNvPr id="595" name="直線コネクタ 594"/>
        <xdr:cNvCxnSpPr/>
      </xdr:nvCxnSpPr>
      <xdr:spPr>
        <a:xfrm>
          <a:off x="19545300" y="6981817"/>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72761</xdr:rowOff>
    </xdr:from>
    <xdr:to>
      <xdr:col>98</xdr:col>
      <xdr:colOff>38100</xdr:colOff>
      <xdr:row>41</xdr:row>
      <xdr:rowOff>2911</xdr:rowOff>
    </xdr:to>
    <xdr:sp macro="" textlink="">
      <xdr:nvSpPr>
        <xdr:cNvPr id="596" name="楕円 595"/>
        <xdr:cNvSpPr/>
      </xdr:nvSpPr>
      <xdr:spPr>
        <a:xfrm>
          <a:off x="18605500" y="69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123561</xdr:rowOff>
    </xdr:from>
    <xdr:to>
      <xdr:col>102</xdr:col>
      <xdr:colOff>114300</xdr:colOff>
      <xdr:row>40</xdr:row>
      <xdr:rowOff>123817</xdr:rowOff>
    </xdr:to>
    <xdr:cxnSp macro="">
      <xdr:nvCxnSpPr>
        <xdr:cNvPr id="597" name="直線コネクタ 596"/>
        <xdr:cNvCxnSpPr/>
      </xdr:nvCxnSpPr>
      <xdr:spPr>
        <a:xfrm>
          <a:off x="18656300" y="6981561"/>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598"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599"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600"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1"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167153</xdr:rowOff>
    </xdr:from>
    <xdr:ext cx="534377" cy="259045"/>
    <xdr:sp macro="" textlink="">
      <xdr:nvSpPr>
        <xdr:cNvPr id="602" name="n_1mainValue【一般廃棄物処理施設】&#10;一人当たり有形固定資産（償却資産）額"/>
        <xdr:cNvSpPr txBox="1"/>
      </xdr:nvSpPr>
      <xdr:spPr>
        <a:xfrm>
          <a:off x="21043411" y="70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166009</xdr:rowOff>
    </xdr:from>
    <xdr:ext cx="534377" cy="259045"/>
    <xdr:sp macro="" textlink="">
      <xdr:nvSpPr>
        <xdr:cNvPr id="603" name="n_2mainValue【一般廃棄物処理施設】&#10;一人当たり有形固定資産（償却資産）額"/>
        <xdr:cNvSpPr txBox="1"/>
      </xdr:nvSpPr>
      <xdr:spPr>
        <a:xfrm>
          <a:off x="20167111" y="70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165744</xdr:rowOff>
    </xdr:from>
    <xdr:ext cx="534377" cy="259045"/>
    <xdr:sp macro="" textlink="">
      <xdr:nvSpPr>
        <xdr:cNvPr id="604" name="n_3mainValue【一般廃棄物処理施設】&#10;一人当たり有形固定資産（償却資産）額"/>
        <xdr:cNvSpPr txBox="1"/>
      </xdr:nvSpPr>
      <xdr:spPr>
        <a:xfrm>
          <a:off x="19278111" y="70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165488</xdr:rowOff>
    </xdr:from>
    <xdr:ext cx="534377" cy="259045"/>
    <xdr:sp macro="" textlink="">
      <xdr:nvSpPr>
        <xdr:cNvPr id="605" name="n_4mainValue【一般廃棄物処理施設】&#10;一人当たり有形固定資産（償却資産）額"/>
        <xdr:cNvSpPr txBox="1"/>
      </xdr:nvSpPr>
      <xdr:spPr>
        <a:xfrm>
          <a:off x="18389111" y="70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1" name="直線コネクタ 63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3" name="直線コネクタ 63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5" name="直線コネクタ 63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636" name="【保健センター・保健所】&#10;有形固定資産減価償却率平均値テキスト"/>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7" name="フローチャート: 判断 63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8" name="フローチャート: 判断 63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39" name="フローチャート: 判断 63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0" name="フローチャート: 判断 63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1" name="フローチャート: 判断 640"/>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647" name="楕円 646"/>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648" name="【保健センター・保健所】&#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649" name="楕円 648"/>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143691</xdr:rowOff>
    </xdr:to>
    <xdr:cxnSp macro="">
      <xdr:nvCxnSpPr>
        <xdr:cNvPr id="650" name="直線コネクタ 649"/>
        <xdr:cNvCxnSpPr/>
      </xdr:nvCxnSpPr>
      <xdr:spPr>
        <a:xfrm>
          <a:off x="15481300" y="100486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651" name="楕円 650"/>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104503</xdr:rowOff>
    </xdr:to>
    <xdr:cxnSp macro="">
      <xdr:nvCxnSpPr>
        <xdr:cNvPr id="652" name="直線コネクタ 651"/>
        <xdr:cNvCxnSpPr/>
      </xdr:nvCxnSpPr>
      <xdr:spPr>
        <a:xfrm>
          <a:off x="14592300" y="100159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xdr:rowOff>
    </xdr:from>
    <xdr:to>
      <xdr:col>72</xdr:col>
      <xdr:colOff>38100</xdr:colOff>
      <xdr:row>58</xdr:row>
      <xdr:rowOff>117747</xdr:rowOff>
    </xdr:to>
    <xdr:sp macro="" textlink="">
      <xdr:nvSpPr>
        <xdr:cNvPr id="653" name="楕円 652"/>
        <xdr:cNvSpPr/>
      </xdr:nvSpPr>
      <xdr:spPr>
        <a:xfrm>
          <a:off x="13652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66947</xdr:rowOff>
    </xdr:from>
    <xdr:to>
      <xdr:col>76</xdr:col>
      <xdr:colOff>114300</xdr:colOff>
      <xdr:row>58</xdr:row>
      <xdr:rowOff>71846</xdr:rowOff>
    </xdr:to>
    <xdr:cxnSp macro="">
      <xdr:nvCxnSpPr>
        <xdr:cNvPr id="654" name="直線コネクタ 653"/>
        <xdr:cNvCxnSpPr/>
      </xdr:nvCxnSpPr>
      <xdr:spPr>
        <a:xfrm>
          <a:off x="13703300" y="100110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55" name="楕円 654"/>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66947</xdr:rowOff>
    </xdr:to>
    <xdr:cxnSp macro="">
      <xdr:nvCxnSpPr>
        <xdr:cNvPr id="656" name="直線コネクタ 655"/>
        <xdr:cNvCxnSpPr/>
      </xdr:nvCxnSpPr>
      <xdr:spPr>
        <a:xfrm>
          <a:off x="12814300" y="99930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7"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658" name="n_2ave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659" name="n_3aveValue【保健センター・保健所】&#10;有形固定資産減価償却率"/>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660" name="n_4aveValue【保健センター・保健所】&#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661" name="n_1mainValue【保健センター・保健所】&#10;有形固定資産減価償却率"/>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662" name="n_2mainValue【保健センター・保健所】&#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134274</xdr:rowOff>
    </xdr:from>
    <xdr:ext cx="405111" cy="259045"/>
    <xdr:sp macro="" textlink="">
      <xdr:nvSpPr>
        <xdr:cNvPr id="663" name="n_3mainValue【保健センター・保健所】&#10;有形固定資産減価償却率"/>
        <xdr:cNvSpPr txBox="1"/>
      </xdr:nvSpPr>
      <xdr:spPr>
        <a:xfrm>
          <a:off x="13500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664"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0" name="直線コネクタ 689"/>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2" name="直線コネクタ 69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4" name="直線コネクタ 69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95"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6" name="フローチャート: 判断 695"/>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7" name="フローチャート: 判断 696"/>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98" name="フローチャート: 判断 697"/>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99" name="フローチャート: 判断 69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0" name="フローチャート: 判断 699"/>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706" name="楕円 705"/>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63517</xdr:rowOff>
    </xdr:from>
    <xdr:ext cx="469744" cy="259045"/>
    <xdr:sp macro="" textlink="">
      <xdr:nvSpPr>
        <xdr:cNvPr id="707" name="【保健センター・保健所】&#10;一人当たり面積該当値テキスト"/>
        <xdr:cNvSpPr txBox="1"/>
      </xdr:nvSpPr>
      <xdr:spPr>
        <a:xfrm>
          <a:off x="22199600"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37374</xdr:rowOff>
    </xdr:from>
    <xdr:to>
      <xdr:col>112</xdr:col>
      <xdr:colOff>38100</xdr:colOff>
      <xdr:row>62</xdr:row>
      <xdr:rowOff>138974</xdr:rowOff>
    </xdr:to>
    <xdr:sp macro="" textlink="">
      <xdr:nvSpPr>
        <xdr:cNvPr id="708" name="楕円 707"/>
        <xdr:cNvSpPr/>
      </xdr:nvSpPr>
      <xdr:spPr>
        <a:xfrm>
          <a:off x="2127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88174</xdr:rowOff>
    </xdr:from>
    <xdr:to>
      <xdr:col>116</xdr:col>
      <xdr:colOff>63500</xdr:colOff>
      <xdr:row>62</xdr:row>
      <xdr:rowOff>91440</xdr:rowOff>
    </xdr:to>
    <xdr:cxnSp macro="">
      <xdr:nvCxnSpPr>
        <xdr:cNvPr id="709" name="直線コネクタ 708"/>
        <xdr:cNvCxnSpPr/>
      </xdr:nvCxnSpPr>
      <xdr:spPr>
        <a:xfrm>
          <a:off x="21323300" y="107180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34109</xdr:rowOff>
    </xdr:from>
    <xdr:to>
      <xdr:col>107</xdr:col>
      <xdr:colOff>101600</xdr:colOff>
      <xdr:row>62</xdr:row>
      <xdr:rowOff>135709</xdr:rowOff>
    </xdr:to>
    <xdr:sp macro="" textlink="">
      <xdr:nvSpPr>
        <xdr:cNvPr id="710" name="楕円 709"/>
        <xdr:cNvSpPr/>
      </xdr:nvSpPr>
      <xdr:spPr>
        <a:xfrm>
          <a:off x="20383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84909</xdr:rowOff>
    </xdr:from>
    <xdr:to>
      <xdr:col>111</xdr:col>
      <xdr:colOff>177800</xdr:colOff>
      <xdr:row>62</xdr:row>
      <xdr:rowOff>88174</xdr:rowOff>
    </xdr:to>
    <xdr:cxnSp macro="">
      <xdr:nvCxnSpPr>
        <xdr:cNvPr id="711" name="直線コネクタ 710"/>
        <xdr:cNvCxnSpPr/>
      </xdr:nvCxnSpPr>
      <xdr:spPr>
        <a:xfrm>
          <a:off x="20434300" y="1071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34109</xdr:rowOff>
    </xdr:from>
    <xdr:to>
      <xdr:col>102</xdr:col>
      <xdr:colOff>165100</xdr:colOff>
      <xdr:row>62</xdr:row>
      <xdr:rowOff>135709</xdr:rowOff>
    </xdr:to>
    <xdr:sp macro="" textlink="">
      <xdr:nvSpPr>
        <xdr:cNvPr id="712" name="楕円 711"/>
        <xdr:cNvSpPr/>
      </xdr:nvSpPr>
      <xdr:spPr>
        <a:xfrm>
          <a:off x="19494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84909</xdr:rowOff>
    </xdr:from>
    <xdr:to>
      <xdr:col>107</xdr:col>
      <xdr:colOff>50800</xdr:colOff>
      <xdr:row>62</xdr:row>
      <xdr:rowOff>84909</xdr:rowOff>
    </xdr:to>
    <xdr:cxnSp macro="">
      <xdr:nvCxnSpPr>
        <xdr:cNvPr id="713" name="直線コネクタ 712"/>
        <xdr:cNvCxnSpPr/>
      </xdr:nvCxnSpPr>
      <xdr:spPr>
        <a:xfrm>
          <a:off x="19545300" y="107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53703</xdr:rowOff>
    </xdr:from>
    <xdr:to>
      <xdr:col>98</xdr:col>
      <xdr:colOff>38100</xdr:colOff>
      <xdr:row>62</xdr:row>
      <xdr:rowOff>155303</xdr:rowOff>
    </xdr:to>
    <xdr:sp macro="" textlink="">
      <xdr:nvSpPr>
        <xdr:cNvPr id="714" name="楕円 713"/>
        <xdr:cNvSpPr/>
      </xdr:nvSpPr>
      <xdr:spPr>
        <a:xfrm>
          <a:off x="18605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84909</xdr:rowOff>
    </xdr:from>
    <xdr:to>
      <xdr:col>102</xdr:col>
      <xdr:colOff>114300</xdr:colOff>
      <xdr:row>62</xdr:row>
      <xdr:rowOff>104503</xdr:rowOff>
    </xdr:to>
    <xdr:cxnSp macro="">
      <xdr:nvCxnSpPr>
        <xdr:cNvPr id="715" name="直線コネクタ 714"/>
        <xdr:cNvCxnSpPr/>
      </xdr:nvCxnSpPr>
      <xdr:spPr>
        <a:xfrm flipV="1">
          <a:off x="18656300" y="10714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716"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717"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8"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9"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155501</xdr:rowOff>
    </xdr:from>
    <xdr:ext cx="469744" cy="259045"/>
    <xdr:sp macro="" textlink="">
      <xdr:nvSpPr>
        <xdr:cNvPr id="720" name="n_1mainValue【保健センター・保健所】&#10;一人当たり面積"/>
        <xdr:cNvSpPr txBox="1"/>
      </xdr:nvSpPr>
      <xdr:spPr>
        <a:xfrm>
          <a:off x="210757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152236</xdr:rowOff>
    </xdr:from>
    <xdr:ext cx="469744" cy="259045"/>
    <xdr:sp macro="" textlink="">
      <xdr:nvSpPr>
        <xdr:cNvPr id="721" name="n_2mainValue【保健センター・保健所】&#10;一人当たり面積"/>
        <xdr:cNvSpPr txBox="1"/>
      </xdr:nvSpPr>
      <xdr:spPr>
        <a:xfrm>
          <a:off x="20199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152236</xdr:rowOff>
    </xdr:from>
    <xdr:ext cx="469744" cy="259045"/>
    <xdr:sp macro="" textlink="">
      <xdr:nvSpPr>
        <xdr:cNvPr id="722" name="n_3mainValue【保健センター・保健所】&#10;一人当たり面積"/>
        <xdr:cNvSpPr txBox="1"/>
      </xdr:nvSpPr>
      <xdr:spPr>
        <a:xfrm>
          <a:off x="19310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380</xdr:rowOff>
    </xdr:from>
    <xdr:ext cx="469744" cy="259045"/>
    <xdr:sp macro="" textlink="">
      <xdr:nvSpPr>
        <xdr:cNvPr id="723" name="n_4mainValue【保健センター・保健所】&#10;一人当たり面積"/>
        <xdr:cNvSpPr txBox="1"/>
      </xdr:nvSpPr>
      <xdr:spPr>
        <a:xfrm>
          <a:off x="18421427" y="104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48" name="直線コネクタ 747"/>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49"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0" name="直線コネクタ 749"/>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1"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2" name="直線コネクタ 751"/>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753" name="【消防施設】&#10;有形固定資産減価償却率平均値テキスト"/>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4" name="フローチャート: 判断 753"/>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5" name="フローチャート: 判断 754"/>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6" name="フローチャート: 判断 755"/>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7" name="フローチャート: 判断 756"/>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58" name="フローチャート: 判断 757"/>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164464</xdr:rowOff>
    </xdr:from>
    <xdr:to>
      <xdr:col>85</xdr:col>
      <xdr:colOff>177800</xdr:colOff>
      <xdr:row>81</xdr:row>
      <xdr:rowOff>94614</xdr:rowOff>
    </xdr:to>
    <xdr:sp macro="" textlink="">
      <xdr:nvSpPr>
        <xdr:cNvPr id="764" name="楕円 763"/>
        <xdr:cNvSpPr/>
      </xdr:nvSpPr>
      <xdr:spPr>
        <a:xfrm>
          <a:off x="16268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15891</xdr:rowOff>
    </xdr:from>
    <xdr:ext cx="405111" cy="259045"/>
    <xdr:sp macro="" textlink="">
      <xdr:nvSpPr>
        <xdr:cNvPr id="765" name="【消防施設】&#10;有形固定資産減価償却率該当値テキスト"/>
        <xdr:cNvSpPr txBox="1"/>
      </xdr:nvSpPr>
      <xdr:spPr>
        <a:xfrm>
          <a:off x="16357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74930</xdr:rowOff>
    </xdr:from>
    <xdr:to>
      <xdr:col>81</xdr:col>
      <xdr:colOff>101600</xdr:colOff>
      <xdr:row>81</xdr:row>
      <xdr:rowOff>5080</xdr:rowOff>
    </xdr:to>
    <xdr:sp macro="" textlink="">
      <xdr:nvSpPr>
        <xdr:cNvPr id="766" name="楕円 765"/>
        <xdr:cNvSpPr/>
      </xdr:nvSpPr>
      <xdr:spPr>
        <a:xfrm>
          <a:off x="15430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125730</xdr:rowOff>
    </xdr:from>
    <xdr:to>
      <xdr:col>85</xdr:col>
      <xdr:colOff>127000</xdr:colOff>
      <xdr:row>81</xdr:row>
      <xdr:rowOff>43814</xdr:rowOff>
    </xdr:to>
    <xdr:cxnSp macro="">
      <xdr:nvCxnSpPr>
        <xdr:cNvPr id="767" name="直線コネクタ 766"/>
        <xdr:cNvCxnSpPr/>
      </xdr:nvCxnSpPr>
      <xdr:spPr>
        <a:xfrm>
          <a:off x="15481300" y="13841730"/>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12064</xdr:rowOff>
    </xdr:from>
    <xdr:to>
      <xdr:col>76</xdr:col>
      <xdr:colOff>165100</xdr:colOff>
      <xdr:row>80</xdr:row>
      <xdr:rowOff>113664</xdr:rowOff>
    </xdr:to>
    <xdr:sp macro="" textlink="">
      <xdr:nvSpPr>
        <xdr:cNvPr id="768" name="楕円 767"/>
        <xdr:cNvSpPr/>
      </xdr:nvSpPr>
      <xdr:spPr>
        <a:xfrm>
          <a:off x="14541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62864</xdr:rowOff>
    </xdr:from>
    <xdr:to>
      <xdr:col>81</xdr:col>
      <xdr:colOff>50800</xdr:colOff>
      <xdr:row>80</xdr:row>
      <xdr:rowOff>125730</xdr:rowOff>
    </xdr:to>
    <xdr:cxnSp macro="">
      <xdr:nvCxnSpPr>
        <xdr:cNvPr id="769" name="直線コネクタ 768"/>
        <xdr:cNvCxnSpPr/>
      </xdr:nvCxnSpPr>
      <xdr:spPr>
        <a:xfrm>
          <a:off x="14592300" y="137788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154939</xdr:rowOff>
    </xdr:from>
    <xdr:to>
      <xdr:col>72</xdr:col>
      <xdr:colOff>38100</xdr:colOff>
      <xdr:row>80</xdr:row>
      <xdr:rowOff>85089</xdr:rowOff>
    </xdr:to>
    <xdr:sp macro="" textlink="">
      <xdr:nvSpPr>
        <xdr:cNvPr id="770" name="楕円 769"/>
        <xdr:cNvSpPr/>
      </xdr:nvSpPr>
      <xdr:spPr>
        <a:xfrm>
          <a:off x="13652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34289</xdr:rowOff>
    </xdr:from>
    <xdr:to>
      <xdr:col>76</xdr:col>
      <xdr:colOff>114300</xdr:colOff>
      <xdr:row>80</xdr:row>
      <xdr:rowOff>62864</xdr:rowOff>
    </xdr:to>
    <xdr:cxnSp macro="">
      <xdr:nvCxnSpPr>
        <xdr:cNvPr id="771" name="直線コネクタ 770"/>
        <xdr:cNvCxnSpPr/>
      </xdr:nvCxnSpPr>
      <xdr:spPr>
        <a:xfrm>
          <a:off x="13703300" y="13750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162561</xdr:rowOff>
    </xdr:from>
    <xdr:to>
      <xdr:col>67</xdr:col>
      <xdr:colOff>101600</xdr:colOff>
      <xdr:row>80</xdr:row>
      <xdr:rowOff>92711</xdr:rowOff>
    </xdr:to>
    <xdr:sp macro="" textlink="">
      <xdr:nvSpPr>
        <xdr:cNvPr id="772" name="楕円 771"/>
        <xdr:cNvSpPr/>
      </xdr:nvSpPr>
      <xdr:spPr>
        <a:xfrm>
          <a:off x="12763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34289</xdr:rowOff>
    </xdr:from>
    <xdr:to>
      <xdr:col>71</xdr:col>
      <xdr:colOff>177800</xdr:colOff>
      <xdr:row>80</xdr:row>
      <xdr:rowOff>41911</xdr:rowOff>
    </xdr:to>
    <xdr:cxnSp macro="">
      <xdr:nvCxnSpPr>
        <xdr:cNvPr id="773" name="直線コネクタ 772"/>
        <xdr:cNvCxnSpPr/>
      </xdr:nvCxnSpPr>
      <xdr:spPr>
        <a:xfrm flipV="1">
          <a:off x="12814300" y="13750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774" name="n_1aveValue【消防施設】&#10;有形固定資産減価償却率"/>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775" name="n_2aveValue【消防施設】&#10;有形固定資産減価償却率"/>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776" name="n_3ave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112413</xdr:rowOff>
    </xdr:from>
    <xdr:ext cx="405111" cy="259045"/>
    <xdr:sp macro="" textlink="">
      <xdr:nvSpPr>
        <xdr:cNvPr id="777" name="n_4aveValue【消防施設】&#10;有形固定資産減価償却率"/>
        <xdr:cNvSpPr txBox="1"/>
      </xdr:nvSpPr>
      <xdr:spPr>
        <a:xfrm>
          <a:off x="12611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21607</xdr:rowOff>
    </xdr:from>
    <xdr:ext cx="405111" cy="259045"/>
    <xdr:sp macro="" textlink="">
      <xdr:nvSpPr>
        <xdr:cNvPr id="778" name="n_1mainValue【消防施設】&#10;有形固定資産減価償却率"/>
        <xdr:cNvSpPr txBox="1"/>
      </xdr:nvSpPr>
      <xdr:spPr>
        <a:xfrm>
          <a:off x="15266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130191</xdr:rowOff>
    </xdr:from>
    <xdr:ext cx="405111" cy="259045"/>
    <xdr:sp macro="" textlink="">
      <xdr:nvSpPr>
        <xdr:cNvPr id="779" name="n_2mainValue【消防施設】&#10;有形固定資産減価償却率"/>
        <xdr:cNvSpPr txBox="1"/>
      </xdr:nvSpPr>
      <xdr:spPr>
        <a:xfrm>
          <a:off x="14389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101616</xdr:rowOff>
    </xdr:from>
    <xdr:ext cx="405111" cy="259045"/>
    <xdr:sp macro="" textlink="">
      <xdr:nvSpPr>
        <xdr:cNvPr id="780" name="n_3mainValue【消防施設】&#10;有形固定資産減価償却率"/>
        <xdr:cNvSpPr txBox="1"/>
      </xdr:nvSpPr>
      <xdr:spPr>
        <a:xfrm>
          <a:off x="13500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781" name="n_4mainValue【消防施設】&#10;有形固定資産減価償却率"/>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7" name="直線コネクタ 806"/>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08"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09" name="直線コネクタ 808"/>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0"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1" name="直線コネクタ 810"/>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32675</xdr:rowOff>
    </xdr:from>
    <xdr:ext cx="469744" cy="259045"/>
    <xdr:sp macro="" textlink="">
      <xdr:nvSpPr>
        <xdr:cNvPr id="812" name="【消防施設】&#10;一人当たり面積平均値テキスト"/>
        <xdr:cNvSpPr txBox="1"/>
      </xdr:nvSpPr>
      <xdr:spPr>
        <a:xfrm>
          <a:off x="22199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3" name="フローチャート: 判断 812"/>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4" name="フローチャート: 判断 813"/>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5" name="フローチャート: 判断 814"/>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7" name="フローチャート: 判断 816"/>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60779</xdr:rowOff>
    </xdr:from>
    <xdr:to>
      <xdr:col>116</xdr:col>
      <xdr:colOff>114300</xdr:colOff>
      <xdr:row>81</xdr:row>
      <xdr:rowOff>162379</xdr:rowOff>
    </xdr:to>
    <xdr:sp macro="" textlink="">
      <xdr:nvSpPr>
        <xdr:cNvPr id="823" name="楕円 822"/>
        <xdr:cNvSpPr/>
      </xdr:nvSpPr>
      <xdr:spPr>
        <a:xfrm>
          <a:off x="22110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83656</xdr:rowOff>
    </xdr:from>
    <xdr:ext cx="469744" cy="259045"/>
    <xdr:sp macro="" textlink="">
      <xdr:nvSpPr>
        <xdr:cNvPr id="824" name="【消防施設】&#10;一人当たり面積該当値テキスト"/>
        <xdr:cNvSpPr txBox="1"/>
      </xdr:nvSpPr>
      <xdr:spPr>
        <a:xfrm>
          <a:off x="22199600"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60779</xdr:rowOff>
    </xdr:from>
    <xdr:to>
      <xdr:col>112</xdr:col>
      <xdr:colOff>38100</xdr:colOff>
      <xdr:row>81</xdr:row>
      <xdr:rowOff>162379</xdr:rowOff>
    </xdr:to>
    <xdr:sp macro="" textlink="">
      <xdr:nvSpPr>
        <xdr:cNvPr id="825" name="楕円 824"/>
        <xdr:cNvSpPr/>
      </xdr:nvSpPr>
      <xdr:spPr>
        <a:xfrm>
          <a:off x="2127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111579</xdr:rowOff>
    </xdr:from>
    <xdr:to>
      <xdr:col>116</xdr:col>
      <xdr:colOff>63500</xdr:colOff>
      <xdr:row>81</xdr:row>
      <xdr:rowOff>111579</xdr:rowOff>
    </xdr:to>
    <xdr:cxnSp macro="">
      <xdr:nvCxnSpPr>
        <xdr:cNvPr id="826" name="直線コネクタ 825"/>
        <xdr:cNvCxnSpPr/>
      </xdr:nvCxnSpPr>
      <xdr:spPr>
        <a:xfrm>
          <a:off x="21323300" y="13999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54248</xdr:rowOff>
    </xdr:from>
    <xdr:to>
      <xdr:col>107</xdr:col>
      <xdr:colOff>101600</xdr:colOff>
      <xdr:row>81</xdr:row>
      <xdr:rowOff>155848</xdr:rowOff>
    </xdr:to>
    <xdr:sp macro="" textlink="">
      <xdr:nvSpPr>
        <xdr:cNvPr id="827" name="楕円 826"/>
        <xdr:cNvSpPr/>
      </xdr:nvSpPr>
      <xdr:spPr>
        <a:xfrm>
          <a:off x="20383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105048</xdr:rowOff>
    </xdr:from>
    <xdr:to>
      <xdr:col>111</xdr:col>
      <xdr:colOff>177800</xdr:colOff>
      <xdr:row>81</xdr:row>
      <xdr:rowOff>111579</xdr:rowOff>
    </xdr:to>
    <xdr:cxnSp macro="">
      <xdr:nvCxnSpPr>
        <xdr:cNvPr id="828" name="直線コネクタ 827"/>
        <xdr:cNvCxnSpPr/>
      </xdr:nvCxnSpPr>
      <xdr:spPr>
        <a:xfrm>
          <a:off x="20434300" y="139924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72208</xdr:rowOff>
    </xdr:from>
    <xdr:to>
      <xdr:col>102</xdr:col>
      <xdr:colOff>165100</xdr:colOff>
      <xdr:row>83</xdr:row>
      <xdr:rowOff>2358</xdr:rowOff>
    </xdr:to>
    <xdr:sp macro="" textlink="">
      <xdr:nvSpPr>
        <xdr:cNvPr id="829" name="楕円 828"/>
        <xdr:cNvSpPr/>
      </xdr:nvSpPr>
      <xdr:spPr>
        <a:xfrm>
          <a:off x="19494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105048</xdr:rowOff>
    </xdr:from>
    <xdr:to>
      <xdr:col>107</xdr:col>
      <xdr:colOff>50800</xdr:colOff>
      <xdr:row>82</xdr:row>
      <xdr:rowOff>123008</xdr:rowOff>
    </xdr:to>
    <xdr:cxnSp macro="">
      <xdr:nvCxnSpPr>
        <xdr:cNvPr id="830" name="直線コネクタ 829"/>
        <xdr:cNvCxnSpPr/>
      </xdr:nvCxnSpPr>
      <xdr:spPr>
        <a:xfrm flipV="1">
          <a:off x="19545300" y="13992498"/>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31" name="楕円 830"/>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123008</xdr:rowOff>
    </xdr:from>
    <xdr:to>
      <xdr:col>102</xdr:col>
      <xdr:colOff>114300</xdr:colOff>
      <xdr:row>83</xdr:row>
      <xdr:rowOff>163830</xdr:rowOff>
    </xdr:to>
    <xdr:cxnSp macro="">
      <xdr:nvCxnSpPr>
        <xdr:cNvPr id="832" name="直線コネクタ 831"/>
        <xdr:cNvCxnSpPr/>
      </xdr:nvCxnSpPr>
      <xdr:spPr>
        <a:xfrm flipV="1">
          <a:off x="18656300" y="1418190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1650</xdr:rowOff>
    </xdr:from>
    <xdr:ext cx="469744" cy="259045"/>
    <xdr:sp macro="" textlink="">
      <xdr:nvSpPr>
        <xdr:cNvPr id="833" name="n_1aveValue【消防施設】&#10;一人当たり面積"/>
        <xdr:cNvSpPr txBox="1"/>
      </xdr:nvSpPr>
      <xdr:spPr>
        <a:xfrm>
          <a:off x="210757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40839</xdr:rowOff>
    </xdr:from>
    <xdr:ext cx="469744" cy="259045"/>
    <xdr:sp macro="" textlink="">
      <xdr:nvSpPr>
        <xdr:cNvPr id="834" name="n_2aveValue【消防施設】&#10;一人当たり面積"/>
        <xdr:cNvSpPr txBox="1"/>
      </xdr:nvSpPr>
      <xdr:spPr>
        <a:xfrm>
          <a:off x="20199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5" name="n_3aveValue【消防施設】&#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86558</xdr:rowOff>
    </xdr:from>
    <xdr:ext cx="469744" cy="259045"/>
    <xdr:sp macro="" textlink="">
      <xdr:nvSpPr>
        <xdr:cNvPr id="836" name="n_4aveValue【消防施設】&#10;一人当たり面積"/>
        <xdr:cNvSpPr txBox="1"/>
      </xdr:nvSpPr>
      <xdr:spPr>
        <a:xfrm>
          <a:off x="18421427" y="144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7456</xdr:rowOff>
    </xdr:from>
    <xdr:ext cx="469744" cy="259045"/>
    <xdr:sp macro="" textlink="">
      <xdr:nvSpPr>
        <xdr:cNvPr id="837" name="n_1mainValue【消防施設】&#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925</xdr:rowOff>
    </xdr:from>
    <xdr:ext cx="469744" cy="259045"/>
    <xdr:sp macro="" textlink="">
      <xdr:nvSpPr>
        <xdr:cNvPr id="838" name="n_2mainValue【消防施設】&#10;一人当たり面積"/>
        <xdr:cNvSpPr txBox="1"/>
      </xdr:nvSpPr>
      <xdr:spPr>
        <a:xfrm>
          <a:off x="20199427" y="137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18885</xdr:rowOff>
    </xdr:from>
    <xdr:ext cx="469744" cy="259045"/>
    <xdr:sp macro="" textlink="">
      <xdr:nvSpPr>
        <xdr:cNvPr id="839" name="n_3mainValue【消防施設】&#10;一人当たり面積"/>
        <xdr:cNvSpPr txBox="1"/>
      </xdr:nvSpPr>
      <xdr:spPr>
        <a:xfrm>
          <a:off x="19310427" y="13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40" name="n_4main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6" name="直線コネクタ 865"/>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7"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68" name="直線コネクタ 867"/>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69"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0" name="直線コネクタ 869"/>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71"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2" name="フローチャート: 判断 871"/>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3" name="フローチャート: 判断 872"/>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4" name="フローチャート: 判断 873"/>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5" name="フローチャート: 判断 874"/>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6" name="フローチャート: 判断 875"/>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882" name="楕円 881"/>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883" name="【庁舎】&#10;有形固定資産減価償却率該当値テキスト"/>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884" name="楕円 883"/>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37012</xdr:rowOff>
    </xdr:from>
    <xdr:to>
      <xdr:col>85</xdr:col>
      <xdr:colOff>127000</xdr:colOff>
      <xdr:row>107</xdr:row>
      <xdr:rowOff>10886</xdr:rowOff>
    </xdr:to>
    <xdr:cxnSp macro="">
      <xdr:nvCxnSpPr>
        <xdr:cNvPr id="885" name="直線コネクタ 884"/>
        <xdr:cNvCxnSpPr/>
      </xdr:nvCxnSpPr>
      <xdr:spPr>
        <a:xfrm flipV="1">
          <a:off x="15481300" y="18210712"/>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886" name="楕円 885"/>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107</xdr:row>
      <xdr:rowOff>10886</xdr:rowOff>
    </xdr:to>
    <xdr:cxnSp macro="">
      <xdr:nvCxnSpPr>
        <xdr:cNvPr id="887" name="直線コネクタ 886"/>
        <xdr:cNvCxnSpPr/>
      </xdr:nvCxnSpPr>
      <xdr:spPr>
        <a:xfrm>
          <a:off x="14592300" y="1829562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888" name="楕円 887"/>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121920</xdr:rowOff>
    </xdr:to>
    <xdr:cxnSp macro="">
      <xdr:nvCxnSpPr>
        <xdr:cNvPr id="889" name="直線コネクタ 888"/>
        <xdr:cNvCxnSpPr/>
      </xdr:nvCxnSpPr>
      <xdr:spPr>
        <a:xfrm>
          <a:off x="13703300" y="18259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890" name="楕円 889"/>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110489</xdr:rowOff>
    </xdr:to>
    <xdr:cxnSp macro="">
      <xdr:nvCxnSpPr>
        <xdr:cNvPr id="891" name="直線コネクタ 890"/>
        <xdr:cNvCxnSpPr/>
      </xdr:nvCxnSpPr>
      <xdr:spPr>
        <a:xfrm flipV="1">
          <a:off x="12814300" y="182596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892"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93"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894"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95"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896" name="n_1mainValue【庁舎】&#10;有形固定資産減価償却率"/>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897" name="n_2mainValue【庁舎】&#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898" name="n_3mainValue【庁舎】&#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99" name="n_4mainValue【庁舎】&#10;有形固定資産減価償却率"/>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5" name="直線コネクタ 924"/>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6"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7" name="直線コネクタ 926"/>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28"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29" name="直線コネクタ 928"/>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930" name="【庁舎】&#10;一人当たり面積平均値テキスト"/>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1" name="フローチャート: 判断 930"/>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3" name="フローチャート: 判断 932"/>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5" name="フローチャート: 判断 934"/>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941" name="楕円 940"/>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942" name="【庁舎】&#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37919</xdr:rowOff>
    </xdr:from>
    <xdr:to>
      <xdr:col>112</xdr:col>
      <xdr:colOff>38100</xdr:colOff>
      <xdr:row>107</xdr:row>
      <xdr:rowOff>139519</xdr:rowOff>
    </xdr:to>
    <xdr:sp macro="" textlink="">
      <xdr:nvSpPr>
        <xdr:cNvPr id="943" name="楕円 942"/>
        <xdr:cNvSpPr/>
      </xdr:nvSpPr>
      <xdr:spPr>
        <a:xfrm>
          <a:off x="21272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88719</xdr:rowOff>
    </xdr:to>
    <xdr:cxnSp macro="">
      <xdr:nvCxnSpPr>
        <xdr:cNvPr id="944" name="直線コネクタ 943"/>
        <xdr:cNvCxnSpPr/>
      </xdr:nvCxnSpPr>
      <xdr:spPr>
        <a:xfrm flipV="1">
          <a:off x="21323300" y="183718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945" name="楕円 944"/>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88719</xdr:rowOff>
    </xdr:to>
    <xdr:cxnSp macro="">
      <xdr:nvCxnSpPr>
        <xdr:cNvPr id="946" name="直線コネクタ 945"/>
        <xdr:cNvCxnSpPr/>
      </xdr:nvCxnSpPr>
      <xdr:spPr>
        <a:xfrm>
          <a:off x="20434300" y="184327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21045</xdr:rowOff>
    </xdr:from>
    <xdr:to>
      <xdr:col>102</xdr:col>
      <xdr:colOff>165100</xdr:colOff>
      <xdr:row>108</xdr:row>
      <xdr:rowOff>122645</xdr:rowOff>
    </xdr:to>
    <xdr:sp macro="" textlink="">
      <xdr:nvSpPr>
        <xdr:cNvPr id="947" name="楕円 946"/>
        <xdr:cNvSpPr/>
      </xdr:nvSpPr>
      <xdr:spPr>
        <a:xfrm>
          <a:off x="19494500" y="18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108</xdr:row>
      <xdr:rowOff>71845</xdr:rowOff>
    </xdr:to>
    <xdr:cxnSp macro="">
      <xdr:nvCxnSpPr>
        <xdr:cNvPr id="948" name="直線コネクタ 947"/>
        <xdr:cNvCxnSpPr/>
      </xdr:nvCxnSpPr>
      <xdr:spPr>
        <a:xfrm flipV="1">
          <a:off x="19545300" y="18432780"/>
          <a:ext cx="889000" cy="1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29755</xdr:rowOff>
    </xdr:from>
    <xdr:to>
      <xdr:col>98</xdr:col>
      <xdr:colOff>38100</xdr:colOff>
      <xdr:row>108</xdr:row>
      <xdr:rowOff>131355</xdr:rowOff>
    </xdr:to>
    <xdr:sp macro="" textlink="">
      <xdr:nvSpPr>
        <xdr:cNvPr id="949" name="楕円 948"/>
        <xdr:cNvSpPr/>
      </xdr:nvSpPr>
      <xdr:spPr>
        <a:xfrm>
          <a:off x="18605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71845</xdr:rowOff>
    </xdr:from>
    <xdr:to>
      <xdr:col>102</xdr:col>
      <xdr:colOff>114300</xdr:colOff>
      <xdr:row>108</xdr:row>
      <xdr:rowOff>80555</xdr:rowOff>
    </xdr:to>
    <xdr:cxnSp macro="">
      <xdr:nvCxnSpPr>
        <xdr:cNvPr id="950" name="直線コネクタ 949"/>
        <xdr:cNvCxnSpPr/>
      </xdr:nvCxnSpPr>
      <xdr:spPr>
        <a:xfrm flipV="1">
          <a:off x="18656300" y="18588445"/>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2"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953" name="n_3ave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954"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130646</xdr:rowOff>
    </xdr:from>
    <xdr:ext cx="469744" cy="259045"/>
    <xdr:sp macro="" textlink="">
      <xdr:nvSpPr>
        <xdr:cNvPr id="955" name="n_1mainValue【庁舎】&#10;一人当たり面積"/>
        <xdr:cNvSpPr txBox="1"/>
      </xdr:nvSpPr>
      <xdr:spPr>
        <a:xfrm>
          <a:off x="210757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956" name="n_2mainValue【庁舎】&#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113772</xdr:rowOff>
    </xdr:from>
    <xdr:ext cx="469744" cy="259045"/>
    <xdr:sp macro="" textlink="">
      <xdr:nvSpPr>
        <xdr:cNvPr id="957" name="n_3mainValue【庁舎】&#10;一人当たり面積"/>
        <xdr:cNvSpPr txBox="1"/>
      </xdr:nvSpPr>
      <xdr:spPr>
        <a:xfrm>
          <a:off x="19310427" y="18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122482</xdr:rowOff>
    </xdr:from>
    <xdr:ext cx="469744" cy="259045"/>
    <xdr:sp macro="" textlink="">
      <xdr:nvSpPr>
        <xdr:cNvPr id="958" name="n_4mainValue【庁舎】&#10;一人当たり面積"/>
        <xdr:cNvSpPr txBox="1"/>
      </xdr:nvSpPr>
      <xdr:spPr>
        <a:xfrm>
          <a:off x="18421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新規の固定資産整備を行っていないため、有形固定資産減価償却率は上昇している。また、一人当たり面積は横ばいである。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今年度より一部事務組合で運営する一般廃棄物処理施設を含めた数値としたことにより有形固定資産減価償却率が低下し、一人当たり有形固定資産額は増加した。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大規模な耐震補強や改修工事を実施していないため体育施設の老朽化が進行し、市民総合体育館・堀之内体育館・小笠体育館全てが老朽化率</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％以上となっている。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当市の保健センターは比較的新しい施設であるため、有形固定資産減価償却率は上昇しているものの大規模改修等は不要である。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放課後児童クラブ用施設の新規整備などにより有形固定資産減価償却率は改善した。また、一人当たり面積は類似団体内平均値を大きく下回っているが、福祉関係事務の外部委託や一部事務組合による運営を行っていることが要因として考えら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車両や消防団蔵置所等の更新整備を実施したが、固定資産台帳への登録が漏れていた老朽化した資産を登録したことにより有形固定資産減価償却率は上昇している。また、施設の新規整備は実施していないため、一人当たり面積は横ばいであるが、類似団体内平均値を大きく上回っていることから、施設規模が適切かどうか十分に検討する必要が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建物の大規模改修や付属設備の更新整備が進んでおらず、有形固定資産減価償却率は上昇傾向が続いている。また、新規整備は実施していないため、市民一人当たり面積は横ばいである。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本庁舎東館が完成したことにより、有形固定資産減価償却率が低下した。また、一人当たり面積も増加した。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48,598
44,899
94.19
20,670,387
20,184,639
476,242
11,292,431
18,407,434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基準財政需要額について、昨年度より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142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r>
            <a:rPr kumimoji="1" lang="en-US" altLang="ja-JP" sz="1200">
              <a:solidFill>
                <a:schemeClr val="tx1"/>
              </a:solidFill>
              <a:latin typeface="ＭＳ Ｐゴシック" panose="020B0600070205080204" pitchFamily="50" charset="-128"/>
              <a:ea typeface="ＭＳ Ｐゴシック" panose="020B0600070205080204" pitchFamily="50" charset="-128"/>
            </a:rPr>
            <a:t>(1.6</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の増となった。主な要因として、単位費用の増に伴うその他教育費及び高齢者保健福祉費の増額や、製造品出荷額を用いた補正係数の増に伴う地域の元気創造事業費の増額等が挙げられる。また、基準財政収入額について、昨年度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135</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の増となった。主な要因として、市内企業の業績向上に伴う市町村民税法人税割の増額、新築家屋の増に伴う固定資産税</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家屋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の増額等が挙げられる。以上により、財政力指数について、３年間平均では横ばいだが、令和元年度単年では</a:t>
          </a:r>
          <a:r>
            <a:rPr kumimoji="1" lang="en-US" altLang="ja-JP" sz="1200">
              <a:solidFill>
                <a:schemeClr val="tx1"/>
              </a:solidFill>
              <a:latin typeface="ＭＳ Ｐゴシック" panose="020B0600070205080204" pitchFamily="50" charset="-128"/>
              <a:ea typeface="ＭＳ Ｐゴシック" panose="020B0600070205080204" pitchFamily="50" charset="-128"/>
            </a:rPr>
            <a:t>0.77(+0.01)</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となり、改善傾向が続いている。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168275</xdr:rowOff>
    </xdr:to>
    <xdr:cxnSp macro="">
      <xdr:nvCxnSpPr>
        <xdr:cNvPr id="72" name="直線コネクタ 71"/>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38</xdr:row>
      <xdr:rowOff>168275</xdr:rowOff>
    </xdr:to>
    <xdr:cxnSp macro="">
      <xdr:nvCxnSpPr>
        <xdr:cNvPr id="75" name="直線コネクタ 74"/>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38</xdr:row>
      <xdr:rowOff>168275</xdr:rowOff>
    </xdr:to>
    <xdr:cxnSp macro="">
      <xdr:nvCxnSpPr>
        <xdr:cNvPr id="78" name="直線コネクタ 77"/>
        <xdr:cNvCxnSpPr/>
      </xdr:nvCxnSpPr>
      <xdr:spPr>
        <a:xfrm>
          <a:off x="1447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経常経費充当一般財源について、昨年度より</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(0.54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減となった。主な要因として、掛川市・菊川市衛生施設組合や中東遠消防指令センターに対する負担金の減額や市単独河川維持整備事業費の減額、臨時地方道整備事業債等の償還終了等が挙げられる。また、経常一般財源収入額について、昨年度より</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(0.39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の減となった。主な要因として、市内企業の業績向上に伴う市町村民税法人税割の増額、新築家屋の増に伴う固定資産税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家屋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の増額等が挙げられる。以上により、経常収支比率は若干の改善を見せてはいるものの、依然として</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％を超える高い数値であり、引き続き改善に取り組んでいく。</a:t>
          </a:r>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10668</xdr:rowOff>
    </xdr:to>
    <xdr:cxnSp macro="">
      <xdr:nvCxnSpPr>
        <xdr:cNvPr id="130" name="直線コネクタ 129"/>
        <xdr:cNvCxnSpPr/>
      </xdr:nvCxnSpPr>
      <xdr:spPr>
        <a:xfrm flipV="1">
          <a:off x="4114800" y="106309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10668</xdr:rowOff>
    </xdr:to>
    <xdr:cxnSp macro="">
      <xdr:nvCxnSpPr>
        <xdr:cNvPr id="133" name="直線コネクタ 132"/>
        <xdr:cNvCxnSpPr/>
      </xdr:nvCxnSpPr>
      <xdr:spPr>
        <a:xfrm>
          <a:off x="3225800" y="105054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85598</xdr:rowOff>
    </xdr:to>
    <xdr:cxnSp macro="">
      <xdr:nvCxnSpPr>
        <xdr:cNvPr id="136" name="直線コネクタ 135"/>
        <xdr:cNvCxnSpPr/>
      </xdr:nvCxnSpPr>
      <xdr:spPr>
        <a:xfrm flipV="1">
          <a:off x="2336800" y="105054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61</xdr:row>
      <xdr:rowOff>85598</xdr:rowOff>
    </xdr:to>
    <xdr:cxnSp macro="">
      <xdr:nvCxnSpPr>
        <xdr:cNvPr id="139" name="直線コネクタ 138"/>
        <xdr:cNvCxnSpPr/>
      </xdr:nvCxnSpPr>
      <xdr:spPr>
        <a:xfrm>
          <a:off x="1447800" y="1033170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121175</xdr:rowOff>
    </xdr:from>
    <xdr:ext cx="762000" cy="259045"/>
    <xdr:sp macro="" textlink="">
      <xdr:nvSpPr>
        <xdr:cNvPr id="156" name="テキスト ボックス 155"/>
        <xdr:cNvSpPr txBox="1"/>
      </xdr:nvSpPr>
      <xdr:spPr>
        <a:xfrm>
          <a:off x="1955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7" name="楕円 156"/>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80281</xdr:rowOff>
    </xdr:from>
    <xdr:ext cx="762000" cy="259045"/>
    <xdr:sp macro="" textlink="">
      <xdr:nvSpPr>
        <xdr:cNvPr id="158" name="テキスト ボックス 157"/>
        <xdr:cNvSpPr txBox="1"/>
      </xdr:nvSpPr>
      <xdr:spPr>
        <a:xfrm>
          <a:off x="1066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人口１人当たり人件費・物件費等決算額について、人件費は人事院勧告の影響で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の増、また物件費等は住民票等に係るコンビニ交付システムの導入等により</a:t>
          </a:r>
          <a:r>
            <a:rPr kumimoji="1" lang="en-US" altLang="ja-JP" sz="1200">
              <a:latin typeface="ＭＳ Ｐゴシック" panose="020B0600070205080204" pitchFamily="50" charset="-128"/>
              <a:ea typeface="ＭＳ Ｐゴシック" panose="020B0600070205080204" pitchFamily="50" charset="-128"/>
            </a:rPr>
            <a:t>264</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(9.7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の増となっており、分子相当額は</a:t>
          </a:r>
          <a:r>
            <a:rPr kumimoji="1" lang="en-US" altLang="ja-JP" sz="1200">
              <a:latin typeface="ＭＳ Ｐゴシック" panose="020B0600070205080204" pitchFamily="50" charset="-128"/>
              <a:ea typeface="ＭＳ Ｐゴシック" panose="020B0600070205080204" pitchFamily="50" charset="-128"/>
            </a:rPr>
            <a:t>278</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(5.19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増加している。また、人口については昨年度より</a:t>
          </a:r>
          <a:r>
            <a:rPr kumimoji="1" lang="en-US" altLang="ja-JP" sz="1200">
              <a:latin typeface="ＭＳ Ｐゴシック" panose="020B0600070205080204" pitchFamily="50" charset="-128"/>
              <a:ea typeface="ＭＳ Ｐゴシック" panose="020B0600070205080204" pitchFamily="50" charset="-128"/>
            </a:rPr>
            <a:t>323</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増となり、当該指標数値は悪化した。今後について、当市は一部事務組合で処理している事務が多いことや公立の保育所等が少ないこと等により、類似団体と比較して人件費が抑えられていると考えられるため、導入したシステムの保守料等が追加される物件費について、支出を抑制するよう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7379</xdr:rowOff>
    </xdr:from>
    <xdr:to>
      <xdr:col>23</xdr:col>
      <xdr:colOff>133350</xdr:colOff>
      <xdr:row>81</xdr:row>
      <xdr:rowOff>45690</xdr:rowOff>
    </xdr:to>
    <xdr:cxnSp macro="">
      <xdr:nvCxnSpPr>
        <xdr:cNvPr id="193" name="直線コネクタ 192"/>
        <xdr:cNvCxnSpPr/>
      </xdr:nvCxnSpPr>
      <xdr:spPr>
        <a:xfrm>
          <a:off x="4114800" y="13894829"/>
          <a:ext cx="838200" cy="3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7379</xdr:rowOff>
    </xdr:from>
    <xdr:to>
      <xdr:col>19</xdr:col>
      <xdr:colOff>133350</xdr:colOff>
      <xdr:row>81</xdr:row>
      <xdr:rowOff>25245</xdr:rowOff>
    </xdr:to>
    <xdr:cxnSp macro="">
      <xdr:nvCxnSpPr>
        <xdr:cNvPr id="196" name="直線コネクタ 195"/>
        <xdr:cNvCxnSpPr/>
      </xdr:nvCxnSpPr>
      <xdr:spPr>
        <a:xfrm flipV="1">
          <a:off x="3225800" y="13894829"/>
          <a:ext cx="8890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25245</xdr:rowOff>
    </xdr:from>
    <xdr:to>
      <xdr:col>15</xdr:col>
      <xdr:colOff>82550</xdr:colOff>
      <xdr:row>81</xdr:row>
      <xdr:rowOff>31848</xdr:rowOff>
    </xdr:to>
    <xdr:cxnSp macro="">
      <xdr:nvCxnSpPr>
        <xdr:cNvPr id="199" name="直線コネクタ 198"/>
        <xdr:cNvCxnSpPr/>
      </xdr:nvCxnSpPr>
      <xdr:spPr>
        <a:xfrm flipV="1">
          <a:off x="2336800" y="13912695"/>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9609</xdr:rowOff>
    </xdr:from>
    <xdr:to>
      <xdr:col>11</xdr:col>
      <xdr:colOff>31750</xdr:colOff>
      <xdr:row>81</xdr:row>
      <xdr:rowOff>31848</xdr:rowOff>
    </xdr:to>
    <xdr:cxnSp macro="">
      <xdr:nvCxnSpPr>
        <xdr:cNvPr id="202" name="直線コネクタ 201"/>
        <xdr:cNvCxnSpPr/>
      </xdr:nvCxnSpPr>
      <xdr:spPr>
        <a:xfrm>
          <a:off x="1447800" y="13897059"/>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166340</xdr:rowOff>
    </xdr:from>
    <xdr:to>
      <xdr:col>23</xdr:col>
      <xdr:colOff>184150</xdr:colOff>
      <xdr:row>81</xdr:row>
      <xdr:rowOff>96490</xdr:rowOff>
    </xdr:to>
    <xdr:sp macro="" textlink="">
      <xdr:nvSpPr>
        <xdr:cNvPr id="212" name="楕円 211"/>
        <xdr:cNvSpPr/>
      </xdr:nvSpPr>
      <xdr:spPr>
        <a:xfrm>
          <a:off x="4902200" y="138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87617</xdr:rowOff>
    </xdr:from>
    <xdr:ext cx="762000" cy="259045"/>
    <xdr:sp macro="" textlink="">
      <xdr:nvSpPr>
        <xdr:cNvPr id="213" name="人件費・物件費等の状況該当値テキスト"/>
        <xdr:cNvSpPr txBox="1"/>
      </xdr:nvSpPr>
      <xdr:spPr>
        <a:xfrm>
          <a:off x="5041900" y="138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128029</xdr:rowOff>
    </xdr:from>
    <xdr:to>
      <xdr:col>19</xdr:col>
      <xdr:colOff>184150</xdr:colOff>
      <xdr:row>81</xdr:row>
      <xdr:rowOff>58179</xdr:rowOff>
    </xdr:to>
    <xdr:sp macro="" textlink="">
      <xdr:nvSpPr>
        <xdr:cNvPr id="214" name="楕円 213"/>
        <xdr:cNvSpPr/>
      </xdr:nvSpPr>
      <xdr:spPr>
        <a:xfrm>
          <a:off x="4064000" y="138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68356</xdr:rowOff>
    </xdr:from>
    <xdr:ext cx="736600" cy="259045"/>
    <xdr:sp macro="" textlink="">
      <xdr:nvSpPr>
        <xdr:cNvPr id="215" name="テキスト ボックス 214"/>
        <xdr:cNvSpPr txBox="1"/>
      </xdr:nvSpPr>
      <xdr:spPr>
        <a:xfrm>
          <a:off x="3733800" y="1361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145895</xdr:rowOff>
    </xdr:from>
    <xdr:to>
      <xdr:col>15</xdr:col>
      <xdr:colOff>133350</xdr:colOff>
      <xdr:row>81</xdr:row>
      <xdr:rowOff>76045</xdr:rowOff>
    </xdr:to>
    <xdr:sp macro="" textlink="">
      <xdr:nvSpPr>
        <xdr:cNvPr id="216" name="楕円 215"/>
        <xdr:cNvSpPr/>
      </xdr:nvSpPr>
      <xdr:spPr>
        <a:xfrm>
          <a:off x="3175000" y="138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86222</xdr:rowOff>
    </xdr:from>
    <xdr:ext cx="762000" cy="259045"/>
    <xdr:sp macro="" textlink="">
      <xdr:nvSpPr>
        <xdr:cNvPr id="217" name="テキスト ボックス 216"/>
        <xdr:cNvSpPr txBox="1"/>
      </xdr:nvSpPr>
      <xdr:spPr>
        <a:xfrm>
          <a:off x="2844800" y="1363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152498</xdr:rowOff>
    </xdr:from>
    <xdr:to>
      <xdr:col>11</xdr:col>
      <xdr:colOff>82550</xdr:colOff>
      <xdr:row>81</xdr:row>
      <xdr:rowOff>82648</xdr:rowOff>
    </xdr:to>
    <xdr:sp macro="" textlink="">
      <xdr:nvSpPr>
        <xdr:cNvPr id="218" name="楕円 217"/>
        <xdr:cNvSpPr/>
      </xdr:nvSpPr>
      <xdr:spPr>
        <a:xfrm>
          <a:off x="2286000" y="138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92825</xdr:rowOff>
    </xdr:from>
    <xdr:ext cx="762000" cy="259045"/>
    <xdr:sp macro="" textlink="">
      <xdr:nvSpPr>
        <xdr:cNvPr id="219" name="テキスト ボックス 218"/>
        <xdr:cNvSpPr txBox="1"/>
      </xdr:nvSpPr>
      <xdr:spPr>
        <a:xfrm>
          <a:off x="1955800" y="136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130259</xdr:rowOff>
    </xdr:from>
    <xdr:to>
      <xdr:col>7</xdr:col>
      <xdr:colOff>31750</xdr:colOff>
      <xdr:row>81</xdr:row>
      <xdr:rowOff>60409</xdr:rowOff>
    </xdr:to>
    <xdr:sp macro="" textlink="">
      <xdr:nvSpPr>
        <xdr:cNvPr id="220" name="楕円 219"/>
        <xdr:cNvSpPr/>
      </xdr:nvSpPr>
      <xdr:spPr>
        <a:xfrm>
          <a:off x="1397000" y="138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70586</xdr:rowOff>
    </xdr:from>
    <xdr:ext cx="762000" cy="259045"/>
    <xdr:sp macro="" textlink="">
      <xdr:nvSpPr>
        <xdr:cNvPr id="221" name="テキスト ボックス 220"/>
        <xdr:cNvSpPr txBox="1"/>
      </xdr:nvSpPr>
      <xdr:spPr>
        <a:xfrm>
          <a:off x="1066800" y="136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小規模な団体の多い類似団体平均値（</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）は上回っているが、全国市平均値（</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）は下回り、数値自体は前年度と同じだった。</a:t>
          </a:r>
        </a:p>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給与改定により給料月額が増となった若年層の割合が国と比較して高く、若年層の給与水準が上がるといった指数の増加につながる要因があった一方で、給料月額の高かった職員の経験年数が国と同水準になったことで、経験年数の区分ごとにおける給与水準が下がるといった指数の減少につながる要因があり、前年度と同数値となった。現状、適正な給与制度の運用がされているが、他団体の給与水準や国の給与制度を注視し、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7" name="直線コネクタ 256"/>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16329</xdr:rowOff>
    </xdr:to>
    <xdr:cxnSp macro="">
      <xdr:nvCxnSpPr>
        <xdr:cNvPr id="260" name="直線コネクタ 259"/>
        <xdr:cNvCxnSpPr/>
      </xdr:nvCxnSpPr>
      <xdr:spPr>
        <a:xfrm flipV="1">
          <a:off x="15290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3" name="直線コネクタ 262"/>
        <xdr:cNvCxnSpPr/>
      </xdr:nvCxnSpPr>
      <xdr:spPr>
        <a:xfrm flipV="1">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6" name="直線コネクタ 265"/>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全国市平均及び県平均共に下回っている。これは、定員管理計画に基づき①組織機構の見直し、②事務事業の改善・効率化、③人材の育成、④多様な任用形態の活用、⑤民間委託や指定管理者制度の推進等を実施してきたことと、一部事務組合で処理している事務が多いこと、保育所等を公立で運営している割合が少ないことによるものと考えられる。しかし、高度化・多様化する市民ニーズや行政課題への対応等のため、必要とされる職員数は年々増加傾向にあり、今後も定員管理計画に基づき効率的な行政運営を目指し、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59</xdr:row>
      <xdr:rowOff>8981</xdr:rowOff>
    </xdr:to>
    <xdr:cxnSp macro="">
      <xdr:nvCxnSpPr>
        <xdr:cNvPr id="322" name="直線コネクタ 321"/>
        <xdr:cNvCxnSpPr/>
      </xdr:nvCxnSpPr>
      <xdr:spPr>
        <a:xfrm flipV="1">
          <a:off x="16179800" y="10109019"/>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15875</xdr:rowOff>
    </xdr:to>
    <xdr:cxnSp macro="">
      <xdr:nvCxnSpPr>
        <xdr:cNvPr id="325" name="直線コネクタ 324"/>
        <xdr:cNvCxnSpPr/>
      </xdr:nvCxnSpPr>
      <xdr:spPr>
        <a:xfrm flipV="1">
          <a:off x="15290800" y="1012453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170090</xdr:rowOff>
    </xdr:from>
    <xdr:to>
      <xdr:col>72</xdr:col>
      <xdr:colOff>203200</xdr:colOff>
      <xdr:row>59</xdr:row>
      <xdr:rowOff>15875</xdr:rowOff>
    </xdr:to>
    <xdr:cxnSp macro="">
      <xdr:nvCxnSpPr>
        <xdr:cNvPr id="328" name="直線コネクタ 327"/>
        <xdr:cNvCxnSpPr/>
      </xdr:nvCxnSpPr>
      <xdr:spPr>
        <a:xfrm>
          <a:off x="14401800" y="1011419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170090</xdr:rowOff>
    </xdr:from>
    <xdr:to>
      <xdr:col>68</xdr:col>
      <xdr:colOff>152400</xdr:colOff>
      <xdr:row>59</xdr:row>
      <xdr:rowOff>2087</xdr:rowOff>
    </xdr:to>
    <xdr:cxnSp macro="">
      <xdr:nvCxnSpPr>
        <xdr:cNvPr id="331" name="直線コネクタ 330"/>
        <xdr:cNvCxnSpPr/>
      </xdr:nvCxnSpPr>
      <xdr:spPr>
        <a:xfrm flipV="1">
          <a:off x="13512800" y="101141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114119</xdr:rowOff>
    </xdr:from>
    <xdr:to>
      <xdr:col>81</xdr:col>
      <xdr:colOff>95250</xdr:colOff>
      <xdr:row>59</xdr:row>
      <xdr:rowOff>44269</xdr:rowOff>
    </xdr:to>
    <xdr:sp macro="" textlink="">
      <xdr:nvSpPr>
        <xdr:cNvPr id="341" name="楕円 340"/>
        <xdr:cNvSpPr/>
      </xdr:nvSpPr>
      <xdr:spPr>
        <a:xfrm>
          <a:off x="16967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35396</xdr:rowOff>
    </xdr:from>
    <xdr:ext cx="762000" cy="259045"/>
    <xdr:sp macro="" textlink="">
      <xdr:nvSpPr>
        <xdr:cNvPr id="342" name="定員管理の状況該当値テキスト"/>
        <xdr:cNvSpPr txBox="1"/>
      </xdr:nvSpPr>
      <xdr:spPr>
        <a:xfrm>
          <a:off x="17106900" y="99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129631</xdr:rowOff>
    </xdr:from>
    <xdr:to>
      <xdr:col>77</xdr:col>
      <xdr:colOff>95250</xdr:colOff>
      <xdr:row>59</xdr:row>
      <xdr:rowOff>59781</xdr:rowOff>
    </xdr:to>
    <xdr:sp macro="" textlink="">
      <xdr:nvSpPr>
        <xdr:cNvPr id="343" name="楕円 342"/>
        <xdr:cNvSpPr/>
      </xdr:nvSpPr>
      <xdr:spPr>
        <a:xfrm>
          <a:off x="16129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69958</xdr:rowOff>
    </xdr:from>
    <xdr:ext cx="736600" cy="259045"/>
    <xdr:sp macro="" textlink="">
      <xdr:nvSpPr>
        <xdr:cNvPr id="344" name="テキスト ボックス 343"/>
        <xdr:cNvSpPr txBox="1"/>
      </xdr:nvSpPr>
      <xdr:spPr>
        <a:xfrm>
          <a:off x="15798800" y="984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136525</xdr:rowOff>
    </xdr:from>
    <xdr:to>
      <xdr:col>73</xdr:col>
      <xdr:colOff>44450</xdr:colOff>
      <xdr:row>59</xdr:row>
      <xdr:rowOff>66675</xdr:rowOff>
    </xdr:to>
    <xdr:sp macro="" textlink="">
      <xdr:nvSpPr>
        <xdr:cNvPr id="345" name="楕円 344"/>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76852</xdr:rowOff>
    </xdr:from>
    <xdr:ext cx="762000" cy="259045"/>
    <xdr:sp macro="" textlink="">
      <xdr:nvSpPr>
        <xdr:cNvPr id="346" name="テキスト ボックス 345"/>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119290</xdr:rowOff>
    </xdr:from>
    <xdr:to>
      <xdr:col>68</xdr:col>
      <xdr:colOff>203200</xdr:colOff>
      <xdr:row>59</xdr:row>
      <xdr:rowOff>49440</xdr:rowOff>
    </xdr:to>
    <xdr:sp macro="" textlink="">
      <xdr:nvSpPr>
        <xdr:cNvPr id="347" name="楕円 346"/>
        <xdr:cNvSpPr/>
      </xdr:nvSpPr>
      <xdr:spPr>
        <a:xfrm>
          <a:off x="14351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59617</xdr:rowOff>
    </xdr:from>
    <xdr:ext cx="762000" cy="259045"/>
    <xdr:sp macro="" textlink="">
      <xdr:nvSpPr>
        <xdr:cNvPr id="348" name="テキスト ボックス 347"/>
        <xdr:cNvSpPr txBox="1"/>
      </xdr:nvSpPr>
      <xdr:spPr>
        <a:xfrm>
          <a:off x="14020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122737</xdr:rowOff>
    </xdr:from>
    <xdr:to>
      <xdr:col>64</xdr:col>
      <xdr:colOff>152400</xdr:colOff>
      <xdr:row>59</xdr:row>
      <xdr:rowOff>52887</xdr:rowOff>
    </xdr:to>
    <xdr:sp macro="" textlink="">
      <xdr:nvSpPr>
        <xdr:cNvPr id="349" name="楕円 348"/>
        <xdr:cNvSpPr/>
      </xdr:nvSpPr>
      <xdr:spPr>
        <a:xfrm>
          <a:off x="13462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63064</xdr:rowOff>
    </xdr:from>
    <xdr:ext cx="762000" cy="259045"/>
    <xdr:sp macro="" textlink="">
      <xdr:nvSpPr>
        <xdr:cNvPr id="350" name="テキスト ボックス 349"/>
        <xdr:cNvSpPr txBox="1"/>
      </xdr:nvSpPr>
      <xdr:spPr>
        <a:xfrm>
          <a:off x="13131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ポイントとなったが、依然として類似団体平均値、全国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平均値及び静岡県平均値を上回っている。変動の要因としては、下水道事会計への繰入額の減少や一部事務組合への負担金の減少などが挙げられる。また、公債費に準ずる債務負担行為についても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償還終了に伴い逓減している。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近年は改善傾向が続いているが、後年度には公共施設の新規・更新整備が計画されており、数値が悪化する可能性があることから、計画的な基金積立を行うなど、地方債以外の充当可能財源の確保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が必要である。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71120</xdr:rowOff>
    </xdr:to>
    <xdr:cxnSp macro="">
      <xdr:nvCxnSpPr>
        <xdr:cNvPr id="383" name="直線コネクタ 382"/>
        <xdr:cNvCxnSpPr/>
      </xdr:nvCxnSpPr>
      <xdr:spPr>
        <a:xfrm flipV="1">
          <a:off x="16179800" y="74273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79163</xdr:rowOff>
    </xdr:to>
    <xdr:cxnSp macro="">
      <xdr:nvCxnSpPr>
        <xdr:cNvPr id="386" name="直線コネクタ 385"/>
        <xdr:cNvCxnSpPr/>
      </xdr:nvCxnSpPr>
      <xdr:spPr>
        <a:xfrm flipV="1">
          <a:off x="15290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43</xdr:row>
      <xdr:rowOff>111337</xdr:rowOff>
    </xdr:to>
    <xdr:cxnSp macro="">
      <xdr:nvCxnSpPr>
        <xdr:cNvPr id="389" name="直線コネクタ 388"/>
        <xdr:cNvCxnSpPr/>
      </xdr:nvCxnSpPr>
      <xdr:spPr>
        <a:xfrm flipV="1">
          <a:off x="14401800" y="745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159596</xdr:rowOff>
    </xdr:to>
    <xdr:cxnSp macro="">
      <xdr:nvCxnSpPr>
        <xdr:cNvPr id="392" name="直線コネクタ 391"/>
        <xdr:cNvCxnSpPr/>
      </xdr:nvCxnSpPr>
      <xdr:spPr>
        <a:xfrm flipV="1">
          <a:off x="13512800" y="748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2" name="楕円 401"/>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3"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4" name="楕円 403"/>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5" name="テキスト ボックス 404"/>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6" name="楕円 405"/>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7" name="テキスト ボックス 406"/>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10" name="楕円 409"/>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1" name="テキスト ボックス 410"/>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ポイントとなり類似団体平均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及び静岡県平均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を下回る水準となった。改善した要因としては、国営、県営土地改良事業及び一部事務組合に係る債務が順次償還終了していることや、企業会計における地方債の償還が逐次終了していることが挙げられる。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近年は改善傾向が続いているが、後年度には公共施設の新規・更新整備が計画されており、数値が悪化する可能性があることから、計画的な基金積立を行うなど、充当可能財源の確保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が必要である。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135738</xdr:rowOff>
    </xdr:from>
    <xdr:to>
      <xdr:col>81</xdr:col>
      <xdr:colOff>44450</xdr:colOff>
      <xdr:row>15</xdr:row>
      <xdr:rowOff>26060</xdr:rowOff>
    </xdr:to>
    <xdr:cxnSp macro="">
      <xdr:nvCxnSpPr>
        <xdr:cNvPr id="443" name="直線コネクタ 442"/>
        <xdr:cNvCxnSpPr/>
      </xdr:nvCxnSpPr>
      <xdr:spPr>
        <a:xfrm flipV="1">
          <a:off x="16179800" y="2536038"/>
          <a:ext cx="8382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120515</xdr:rowOff>
    </xdr:from>
    <xdr:ext cx="762000" cy="259045"/>
    <xdr:sp macro="" textlink="">
      <xdr:nvSpPr>
        <xdr:cNvPr id="444" name="将来負担の状況平均値テキスト"/>
        <xdr:cNvSpPr txBox="1"/>
      </xdr:nvSpPr>
      <xdr:spPr>
        <a:xfrm>
          <a:off x="17106900" y="2520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26060</xdr:rowOff>
    </xdr:from>
    <xdr:to>
      <xdr:col>77</xdr:col>
      <xdr:colOff>44450</xdr:colOff>
      <xdr:row>15</xdr:row>
      <xdr:rowOff>106172</xdr:rowOff>
    </xdr:to>
    <xdr:cxnSp macro="">
      <xdr:nvCxnSpPr>
        <xdr:cNvPr id="446" name="直線コネクタ 445"/>
        <xdr:cNvCxnSpPr/>
      </xdr:nvCxnSpPr>
      <xdr:spPr>
        <a:xfrm flipV="1">
          <a:off x="15290800" y="2597810"/>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8" name="テキスト ボックス 447"/>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106172</xdr:rowOff>
    </xdr:from>
    <xdr:to>
      <xdr:col>72</xdr:col>
      <xdr:colOff>203200</xdr:colOff>
      <xdr:row>16</xdr:row>
      <xdr:rowOff>103632</xdr:rowOff>
    </xdr:to>
    <xdr:cxnSp macro="">
      <xdr:nvCxnSpPr>
        <xdr:cNvPr id="449" name="直線コネクタ 448"/>
        <xdr:cNvCxnSpPr/>
      </xdr:nvCxnSpPr>
      <xdr:spPr>
        <a:xfrm flipV="1">
          <a:off x="14401800" y="267792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103632</xdr:rowOff>
    </xdr:from>
    <xdr:to>
      <xdr:col>68</xdr:col>
      <xdr:colOff>152400</xdr:colOff>
      <xdr:row>17</xdr:row>
      <xdr:rowOff>12294</xdr:rowOff>
    </xdr:to>
    <xdr:cxnSp macro="">
      <xdr:nvCxnSpPr>
        <xdr:cNvPr id="452" name="直線コネクタ 451"/>
        <xdr:cNvCxnSpPr/>
      </xdr:nvCxnSpPr>
      <xdr:spPr>
        <a:xfrm flipV="1">
          <a:off x="13512800" y="2846832"/>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62" name="楕円 461"/>
        <xdr:cNvSpPr/>
      </xdr:nvSpPr>
      <xdr:spPr>
        <a:xfrm>
          <a:off x="169672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6215</xdr:rowOff>
    </xdr:from>
    <xdr:ext cx="762000" cy="259045"/>
    <xdr:sp macro="" textlink="">
      <xdr:nvSpPr>
        <xdr:cNvPr id="463" name="将来負担の状況該当値テキスト"/>
        <xdr:cNvSpPr txBox="1"/>
      </xdr:nvSpPr>
      <xdr:spPr>
        <a:xfrm>
          <a:off x="17106900" y="240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146710</xdr:rowOff>
    </xdr:from>
    <xdr:to>
      <xdr:col>77</xdr:col>
      <xdr:colOff>95250</xdr:colOff>
      <xdr:row>15</xdr:row>
      <xdr:rowOff>76860</xdr:rowOff>
    </xdr:to>
    <xdr:sp macro="" textlink="">
      <xdr:nvSpPr>
        <xdr:cNvPr id="464" name="楕円 463"/>
        <xdr:cNvSpPr/>
      </xdr:nvSpPr>
      <xdr:spPr>
        <a:xfrm>
          <a:off x="16129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87037</xdr:rowOff>
    </xdr:from>
    <xdr:ext cx="736600" cy="259045"/>
    <xdr:sp macro="" textlink="">
      <xdr:nvSpPr>
        <xdr:cNvPr id="465" name="テキスト ボックス 464"/>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55372</xdr:rowOff>
    </xdr:from>
    <xdr:to>
      <xdr:col>73</xdr:col>
      <xdr:colOff>44450</xdr:colOff>
      <xdr:row>15</xdr:row>
      <xdr:rowOff>156972</xdr:rowOff>
    </xdr:to>
    <xdr:sp macro="" textlink="">
      <xdr:nvSpPr>
        <xdr:cNvPr id="466" name="楕円 465"/>
        <xdr:cNvSpPr/>
      </xdr:nvSpPr>
      <xdr:spPr>
        <a:xfrm>
          <a:off x="15240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141749</xdr:rowOff>
    </xdr:from>
    <xdr:ext cx="762000" cy="259045"/>
    <xdr:sp macro="" textlink="">
      <xdr:nvSpPr>
        <xdr:cNvPr id="467" name="テキスト ボックス 466"/>
        <xdr:cNvSpPr txBox="1"/>
      </xdr:nvSpPr>
      <xdr:spPr>
        <a:xfrm>
          <a:off x="14909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52832</xdr:rowOff>
    </xdr:from>
    <xdr:to>
      <xdr:col>68</xdr:col>
      <xdr:colOff>203200</xdr:colOff>
      <xdr:row>16</xdr:row>
      <xdr:rowOff>154432</xdr:rowOff>
    </xdr:to>
    <xdr:sp macro="" textlink="">
      <xdr:nvSpPr>
        <xdr:cNvPr id="468" name="楕円 467"/>
        <xdr:cNvSpPr/>
      </xdr:nvSpPr>
      <xdr:spPr>
        <a:xfrm>
          <a:off x="14351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139209</xdr:rowOff>
    </xdr:from>
    <xdr:ext cx="762000" cy="259045"/>
    <xdr:sp macro="" textlink="">
      <xdr:nvSpPr>
        <xdr:cNvPr id="469" name="テキスト ボックス 468"/>
        <xdr:cNvSpPr txBox="1"/>
      </xdr:nvSpPr>
      <xdr:spPr>
        <a:xfrm>
          <a:off x="14020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132944</xdr:rowOff>
    </xdr:from>
    <xdr:to>
      <xdr:col>64</xdr:col>
      <xdr:colOff>152400</xdr:colOff>
      <xdr:row>17</xdr:row>
      <xdr:rowOff>63094</xdr:rowOff>
    </xdr:to>
    <xdr:sp macro="" textlink="">
      <xdr:nvSpPr>
        <xdr:cNvPr id="470" name="楕円 469"/>
        <xdr:cNvSpPr/>
      </xdr:nvSpPr>
      <xdr:spPr>
        <a:xfrm>
          <a:off x="13462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47871</xdr:rowOff>
    </xdr:from>
    <xdr:ext cx="762000" cy="259045"/>
    <xdr:sp macro="" textlink="">
      <xdr:nvSpPr>
        <xdr:cNvPr id="471" name="テキスト ボックス 470"/>
        <xdr:cNvSpPr txBox="1"/>
      </xdr:nvSpPr>
      <xdr:spPr>
        <a:xfrm>
          <a:off x="13131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48,598
44,899
94.19
20,670,387
20,184,639
476,242
11,292,431
18,407,434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商工観光部門への配置職員の増及び静岡県東京事務所への出向に伴う各種手当の増により、商工費における人件費の増加が顕著であるが、人件費については、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％と類似団体平均値と比較して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から横ばいで推移している。数値が低い要因としては、ごみ処理やし尿処理等の業務を一部事務組合で行っている点、専門性の高い民生費関連業務を委託している点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57150</xdr:rowOff>
    </xdr:from>
    <xdr:to>
      <xdr:col>24</xdr:col>
      <xdr:colOff>25400</xdr:colOff>
      <xdr:row>33</xdr:row>
      <xdr:rowOff>57150</xdr:rowOff>
    </xdr:to>
    <xdr:cxnSp macro="">
      <xdr:nvCxnSpPr>
        <xdr:cNvPr id="66" name="直線コネクタ 65"/>
        <xdr:cNvCxnSpPr/>
      </xdr:nvCxnSpPr>
      <xdr:spPr>
        <a:xfrm>
          <a:off x="39878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7"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33</xdr:row>
      <xdr:rowOff>57150</xdr:rowOff>
    </xdr:to>
    <xdr:cxnSp macro="">
      <xdr:nvCxnSpPr>
        <xdr:cNvPr id="69" name="直線コネクタ 68"/>
        <xdr:cNvCxnSpPr/>
      </xdr:nvCxnSpPr>
      <xdr:spPr>
        <a:xfrm>
          <a:off x="3098800" y="563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1" name="テキスト ボックス 70"/>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33</xdr:row>
      <xdr:rowOff>19050</xdr:rowOff>
    </xdr:to>
    <xdr:cxnSp macro="">
      <xdr:nvCxnSpPr>
        <xdr:cNvPr id="72" name="直線コネクタ 71"/>
        <xdr:cNvCxnSpPr/>
      </xdr:nvCxnSpPr>
      <xdr:spPr>
        <a:xfrm flipV="1">
          <a:off x="2209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19050</xdr:rowOff>
    </xdr:from>
    <xdr:to>
      <xdr:col>11</xdr:col>
      <xdr:colOff>9525</xdr:colOff>
      <xdr:row>33</xdr:row>
      <xdr:rowOff>44450</xdr:rowOff>
    </xdr:to>
    <xdr:cxnSp macro="">
      <xdr:nvCxnSpPr>
        <xdr:cNvPr id="75" name="直線コネクタ 74"/>
        <xdr:cNvCxnSpPr/>
      </xdr:nvCxnSpPr>
      <xdr:spPr>
        <a:xfrm flipV="1">
          <a:off x="1320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6350</xdr:rowOff>
    </xdr:from>
    <xdr:to>
      <xdr:col>24</xdr:col>
      <xdr:colOff>76200</xdr:colOff>
      <xdr:row>33</xdr:row>
      <xdr:rowOff>107950</xdr:rowOff>
    </xdr:to>
    <xdr:sp macro="" textlink="">
      <xdr:nvSpPr>
        <xdr:cNvPr id="85" name="楕円 84"/>
        <xdr:cNvSpPr/>
      </xdr:nvSpPr>
      <xdr:spPr>
        <a:xfrm>
          <a:off x="47752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6350</xdr:rowOff>
    </xdr:from>
    <xdr:to>
      <xdr:col>20</xdr:col>
      <xdr:colOff>38100</xdr:colOff>
      <xdr:row>33</xdr:row>
      <xdr:rowOff>107950</xdr:rowOff>
    </xdr:to>
    <xdr:sp macro="" textlink="">
      <xdr:nvSpPr>
        <xdr:cNvPr id="87" name="楕円 86"/>
        <xdr:cNvSpPr/>
      </xdr:nvSpPr>
      <xdr:spPr>
        <a:xfrm>
          <a:off x="3937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118127</xdr:rowOff>
    </xdr:from>
    <xdr:ext cx="736600" cy="259045"/>
    <xdr:sp macro="" textlink="">
      <xdr:nvSpPr>
        <xdr:cNvPr id="88" name="テキスト ボックス 87"/>
        <xdr:cNvSpPr txBox="1"/>
      </xdr:nvSpPr>
      <xdr:spPr>
        <a:xfrm>
          <a:off x="3606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41927</xdr:rowOff>
    </xdr:from>
    <xdr:ext cx="762000" cy="259045"/>
    <xdr:sp macro="" textlink="">
      <xdr:nvSpPr>
        <xdr:cNvPr id="90" name="テキスト ボックス 89"/>
        <xdr:cNvSpPr txBox="1"/>
      </xdr:nvSpPr>
      <xdr:spPr>
        <a:xfrm>
          <a:off x="2717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139700</xdr:rowOff>
    </xdr:from>
    <xdr:to>
      <xdr:col>11</xdr:col>
      <xdr:colOff>60325</xdr:colOff>
      <xdr:row>33</xdr:row>
      <xdr:rowOff>69850</xdr:rowOff>
    </xdr:to>
    <xdr:sp macro="" textlink="">
      <xdr:nvSpPr>
        <xdr:cNvPr id="91" name="楕円 90"/>
        <xdr:cNvSpPr/>
      </xdr:nvSpPr>
      <xdr:spPr>
        <a:xfrm>
          <a:off x="2159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80027</xdr:rowOff>
    </xdr:from>
    <xdr:ext cx="762000" cy="259045"/>
    <xdr:sp macro="" textlink="">
      <xdr:nvSpPr>
        <xdr:cNvPr id="92" name="テキスト ボックス 91"/>
        <xdr:cNvSpPr txBox="1"/>
      </xdr:nvSpPr>
      <xdr:spPr>
        <a:xfrm>
          <a:off x="1828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165100</xdr:rowOff>
    </xdr:from>
    <xdr:to>
      <xdr:col>6</xdr:col>
      <xdr:colOff>171450</xdr:colOff>
      <xdr:row>33</xdr:row>
      <xdr:rowOff>95250</xdr:rowOff>
    </xdr:to>
    <xdr:sp macro="" textlink="">
      <xdr:nvSpPr>
        <xdr:cNvPr id="93" name="楕円 92"/>
        <xdr:cNvSpPr/>
      </xdr:nvSpPr>
      <xdr:spPr>
        <a:xfrm>
          <a:off x="1270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105427</xdr:rowOff>
    </xdr:from>
    <xdr:ext cx="762000" cy="259045"/>
    <xdr:sp macro="" textlink="">
      <xdr:nvSpPr>
        <xdr:cNvPr id="94" name="テキスト ボックス 93"/>
        <xdr:cNvSpPr txBox="1"/>
      </xdr:nvSpPr>
      <xdr:spPr>
        <a:xfrm>
          <a:off x="939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物件費に係る経常収支比率は昨年度より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ポイント改善した。これは、経常的一般財源額については、ほぼ前年の平成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年度決算額と同額となった一方で、経常的特定財源が、例えば、野外宿泊施設の使用料の増等により全体で</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百万円の増となったことに起因している。類似団体平均値との比較では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ポイント高い数値となっているが、平成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ポイント上回っていた状況から、その差は改善している。各種事業の民間委託及び指定管理者制度導入等に関しては、今後も費用対効果を吟味し、物件費に係る数値の改善に努めていく。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17</xdr:row>
      <xdr:rowOff>19050</xdr:rowOff>
    </xdr:to>
    <xdr:cxnSp macro="">
      <xdr:nvCxnSpPr>
        <xdr:cNvPr id="127" name="直線コネクタ 126"/>
        <xdr:cNvCxnSpPr/>
      </xdr:nvCxnSpPr>
      <xdr:spPr>
        <a:xfrm flipV="1">
          <a:off x="15671800" y="292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82550</xdr:rowOff>
    </xdr:to>
    <xdr:cxnSp macro="">
      <xdr:nvCxnSpPr>
        <xdr:cNvPr id="130" name="直線コネクタ 129"/>
        <xdr:cNvCxnSpPr/>
      </xdr:nvCxnSpPr>
      <xdr:spPr>
        <a:xfrm flipV="1">
          <a:off x="14782800" y="293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17</xdr:row>
      <xdr:rowOff>120650</xdr:rowOff>
    </xdr:to>
    <xdr:cxnSp macro="">
      <xdr:nvCxnSpPr>
        <xdr:cNvPr id="133" name="直線コネクタ 132"/>
        <xdr:cNvCxnSpPr/>
      </xdr:nvCxnSpPr>
      <xdr:spPr>
        <a:xfrm flipV="1">
          <a:off x="13893800" y="299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120650</xdr:rowOff>
    </xdr:to>
    <xdr:cxnSp macro="">
      <xdr:nvCxnSpPr>
        <xdr:cNvPr id="136" name="直線コネクタ 135"/>
        <xdr:cNvCxnSpPr/>
      </xdr:nvCxnSpPr>
      <xdr:spPr>
        <a:xfrm>
          <a:off x="13004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8" name="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118127</xdr:rowOff>
    </xdr:from>
    <xdr:ext cx="762000" cy="259045"/>
    <xdr:sp macro="" textlink="">
      <xdr:nvSpPr>
        <xdr:cNvPr id="151" name="テキスト ボックス 150"/>
        <xdr:cNvSpPr txBox="1"/>
      </xdr:nvSpPr>
      <xdr:spPr>
        <a:xfrm>
          <a:off x="14401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53" name="テキスト ボックス 152"/>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障害者支援における就労継続支援サービス費が利用者増により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増、放課後等デイサービス費についても利用者増により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増、こども医療費扶助の対象者の範囲が高校生まで拡充されたことによる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増などにより、扶助費に充当する経常的な一般財源等が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は下回ったものの類似団体平均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を上回っている。障害児者にかかる扶助費や介護等社会保障関係経費は増加傾向にあり、今後も高い状態が続くと考えられる。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127000</xdr:rowOff>
    </xdr:to>
    <xdr:cxnSp macro="">
      <xdr:nvCxnSpPr>
        <xdr:cNvPr id="190" name="直線コネクタ 189"/>
        <xdr:cNvCxnSpPr/>
      </xdr:nvCxnSpPr>
      <xdr:spPr>
        <a:xfrm>
          <a:off x="3987800" y="9973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58</xdr:row>
      <xdr:rowOff>29028</xdr:rowOff>
    </xdr:to>
    <xdr:cxnSp macro="">
      <xdr:nvCxnSpPr>
        <xdr:cNvPr id="193" name="直線コネクタ 192"/>
        <xdr:cNvCxnSpPr/>
      </xdr:nvCxnSpPr>
      <xdr:spPr>
        <a:xfrm>
          <a:off x="3098800" y="98588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57</xdr:row>
      <xdr:rowOff>86178</xdr:rowOff>
    </xdr:to>
    <xdr:cxnSp macro="">
      <xdr:nvCxnSpPr>
        <xdr:cNvPr id="196" name="直線コネクタ 195"/>
        <xdr:cNvCxnSpPr/>
      </xdr:nvCxnSpPr>
      <xdr:spPr>
        <a:xfrm>
          <a:off x="2209800" y="96628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94343</xdr:rowOff>
    </xdr:to>
    <xdr:cxnSp macro="">
      <xdr:nvCxnSpPr>
        <xdr:cNvPr id="199" name="直線コネクタ 198"/>
        <xdr:cNvCxnSpPr/>
      </xdr:nvCxnSpPr>
      <xdr:spPr>
        <a:xfrm flipV="1">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3" name="テキスト ボックス 202"/>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1" name="楕円 210"/>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2" name="テキスト ボックス 211"/>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3" name="楕円 212"/>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4" name="テキスト ボックス 213"/>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5" name="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6" name="テキスト ボックス 215"/>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7" name="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ポイント高くなったが、類似団体平均値より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ポイント、静岡県平均値との比較では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ポイント下回る率となっている。平成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年度決算と比較して率がやや悪化した要因としては、介護保険特別会計への低所得者保険料軽減操出金が制度改正による軽減率の増により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百万円の増となったこと、その他、給付費操出金が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百万円の増となったこと等の影響があげられる。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16510</xdr:rowOff>
    </xdr:to>
    <xdr:cxnSp macro="">
      <xdr:nvCxnSpPr>
        <xdr:cNvPr id="251" name="直線コネクタ 250"/>
        <xdr:cNvCxnSpPr/>
      </xdr:nvCxnSpPr>
      <xdr:spPr>
        <a:xfrm>
          <a:off x="15671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56</xdr:row>
      <xdr:rowOff>35560</xdr:rowOff>
    </xdr:to>
    <xdr:cxnSp macro="">
      <xdr:nvCxnSpPr>
        <xdr:cNvPr id="254" name="直線コネクタ 253"/>
        <xdr:cNvCxnSpPr/>
      </xdr:nvCxnSpPr>
      <xdr:spPr>
        <a:xfrm flipV="1">
          <a:off x="14782800" y="9431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35560</xdr:rowOff>
    </xdr:to>
    <xdr:cxnSp macro="">
      <xdr:nvCxnSpPr>
        <xdr:cNvPr id="257" name="直線コネクタ 256"/>
        <xdr:cNvCxnSpPr/>
      </xdr:nvCxnSpPr>
      <xdr:spPr>
        <a:xfrm>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27940</xdr:rowOff>
    </xdr:to>
    <xdr:cxnSp macro="">
      <xdr:nvCxnSpPr>
        <xdr:cNvPr id="260" name="直線コネクタ 259"/>
        <xdr:cNvCxnSpPr/>
      </xdr:nvCxnSpPr>
      <xdr:spPr>
        <a:xfrm>
          <a:off x="13004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0" name="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71"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2" name="楕円 271"/>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3" name="テキスト ボックス 272"/>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4" name="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6" name="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補助費等に係る経常収支比率は、類似団体平均値や国及び県平均値を上回っている状況にあるが、本市の令和元年度と平成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年度決算との比較においては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ポイントの改善となっている。これは掛川市・菊川市衛生施組合負担金について公債費分への負担金が減となるなどにより改善が進んだものであるが、一方で、病院事業への繰出金は</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百万円の増となっており、病院事業の健全化にも注力しつつ、繰出金や各種補助金の適正化を図っていく必要がある。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43180</xdr:rowOff>
    </xdr:from>
    <xdr:to>
      <xdr:col>82</xdr:col>
      <xdr:colOff>107950</xdr:colOff>
      <xdr:row>38</xdr:row>
      <xdr:rowOff>104140</xdr:rowOff>
    </xdr:to>
    <xdr:cxnSp macro="">
      <xdr:nvCxnSpPr>
        <xdr:cNvPr id="312" name="直線コネクタ 311"/>
        <xdr:cNvCxnSpPr/>
      </xdr:nvCxnSpPr>
      <xdr:spPr>
        <a:xfrm flipV="1">
          <a:off x="15671800" y="6558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38</xdr:row>
      <xdr:rowOff>104140</xdr:rowOff>
    </xdr:to>
    <xdr:cxnSp macro="">
      <xdr:nvCxnSpPr>
        <xdr:cNvPr id="315" name="直線コネクタ 314"/>
        <xdr:cNvCxnSpPr/>
      </xdr:nvCxnSpPr>
      <xdr:spPr>
        <a:xfrm>
          <a:off x="14782800" y="63754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92710</xdr:rowOff>
    </xdr:to>
    <xdr:cxnSp macro="">
      <xdr:nvCxnSpPr>
        <xdr:cNvPr id="318" name="直線コネクタ 317"/>
        <xdr:cNvCxnSpPr/>
      </xdr:nvCxnSpPr>
      <xdr:spPr>
        <a:xfrm flipV="1">
          <a:off x="13893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92710</xdr:rowOff>
    </xdr:to>
    <xdr:cxnSp macro="">
      <xdr:nvCxnSpPr>
        <xdr:cNvPr id="321" name="直線コネクタ 320"/>
        <xdr:cNvCxnSpPr/>
      </xdr:nvCxnSpPr>
      <xdr:spPr>
        <a:xfrm>
          <a:off x="13004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5" name="テキスト ボックス 324"/>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163830</xdr:rowOff>
    </xdr:from>
    <xdr:to>
      <xdr:col>82</xdr:col>
      <xdr:colOff>158750</xdr:colOff>
      <xdr:row>38</xdr:row>
      <xdr:rowOff>93980</xdr:rowOff>
    </xdr:to>
    <xdr:sp macro="" textlink="">
      <xdr:nvSpPr>
        <xdr:cNvPr id="331" name="楕円 330"/>
        <xdr:cNvSpPr/>
      </xdr:nvSpPr>
      <xdr:spPr>
        <a:xfrm>
          <a:off x="16459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135907</xdr:rowOff>
    </xdr:from>
    <xdr:ext cx="762000" cy="259045"/>
    <xdr:sp macro="" textlink="">
      <xdr:nvSpPr>
        <xdr:cNvPr id="332" name="補助費等該当値テキスト"/>
        <xdr:cNvSpPr txBox="1"/>
      </xdr:nvSpPr>
      <xdr:spPr>
        <a:xfrm>
          <a:off x="16598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3" name="楕円 332"/>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4" name="テキスト ボックス 333"/>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7" name="楕円 336"/>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8" name="テキスト ボックス 33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年度借入の臨時地方道整備事業等の償還が完了したため、公債費全体は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減額となった。類似団体平均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は下回っているものの、全国及び静岡県平均値を上回っている状態が続いている。後年度には合併特例債を活用した基金の創設等や公共施設の新規・更新整備が予定されていることから、地方債の借入と償還のバランスを加味し計画的に施設整備、更新を実施する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21844</xdr:rowOff>
    </xdr:to>
    <xdr:cxnSp macro="">
      <xdr:nvCxnSpPr>
        <xdr:cNvPr id="370" name="直線コネクタ 369"/>
        <xdr:cNvCxnSpPr/>
      </xdr:nvCxnSpPr>
      <xdr:spPr>
        <a:xfrm>
          <a:off x="3987800" y="13394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21844</xdr:rowOff>
    </xdr:to>
    <xdr:cxnSp macro="">
      <xdr:nvCxnSpPr>
        <xdr:cNvPr id="373" name="直線コネクタ 372"/>
        <xdr:cNvCxnSpPr/>
      </xdr:nvCxnSpPr>
      <xdr:spPr>
        <a:xfrm>
          <a:off x="3098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30987</xdr:rowOff>
    </xdr:to>
    <xdr:cxnSp macro="">
      <xdr:nvCxnSpPr>
        <xdr:cNvPr id="376" name="直線コネクタ 375"/>
        <xdr:cNvCxnSpPr/>
      </xdr:nvCxnSpPr>
      <xdr:spPr>
        <a:xfrm flipV="1">
          <a:off x="2209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30987</xdr:rowOff>
    </xdr:to>
    <xdr:cxnSp macro="">
      <xdr:nvCxnSpPr>
        <xdr:cNvPr id="379" name="直線コネクタ 378"/>
        <xdr:cNvCxnSpPr/>
      </xdr:nvCxnSpPr>
      <xdr:spPr>
        <a:xfrm>
          <a:off x="1320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3" name="テキスト ボックス 38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9" name="楕円 388"/>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762000" cy="259045"/>
    <xdr:sp macro="" textlink="">
      <xdr:nvSpPr>
        <xdr:cNvPr id="390"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1" name="楕円 390"/>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82821</xdr:rowOff>
    </xdr:from>
    <xdr:ext cx="736600" cy="259045"/>
    <xdr:sp macro="" textlink="">
      <xdr:nvSpPr>
        <xdr:cNvPr id="392" name="テキスト ボックス 39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3" name="楕円 392"/>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94" name="テキスト ボックス 393"/>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5" name="楕円 394"/>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91964</xdr:rowOff>
    </xdr:from>
    <xdr:ext cx="762000" cy="259045"/>
    <xdr:sp macro="" textlink="">
      <xdr:nvSpPr>
        <xdr:cNvPr id="396" name="テキスト ボックス 395"/>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7" name="楕円 396"/>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8" name="テキスト ボックス 397"/>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公債費以外に充当する経常的な一般財源等は</a:t>
          </a:r>
          <a:r>
            <a:rPr kumimoji="1" lang="en-US" altLang="ja-JP" sz="1100">
              <a:latin typeface="ＭＳ Ｐゴシック" panose="020B0600070205080204" pitchFamily="50" charset="-128"/>
              <a:ea typeface="ＭＳ Ｐゴシック" panose="020B0600070205080204" pitchFamily="50" charset="-128"/>
            </a:rPr>
            <a:t>8,385</a:t>
          </a:r>
          <a:r>
            <a:rPr kumimoji="1" lang="ja-JP" altLang="en-US" sz="1100">
              <a:latin typeface="ＭＳ Ｐゴシック" panose="020B0600070205080204" pitchFamily="50" charset="-128"/>
              <a:ea typeface="ＭＳ Ｐゴシック" panose="020B0600070205080204" pitchFamily="50" charset="-128"/>
            </a:rPr>
            <a:t>百万円、経常収支比率は</a:t>
          </a:r>
          <a:r>
            <a:rPr kumimoji="1" lang="en-US" altLang="ja-JP" sz="1100">
              <a:latin typeface="ＭＳ Ｐゴシック" panose="020B0600070205080204" pitchFamily="50" charset="-128"/>
              <a:ea typeface="ＭＳ Ｐゴシック" panose="020B0600070205080204" pitchFamily="50" charset="-128"/>
            </a:rPr>
            <a:t>73.1</a:t>
          </a:r>
          <a:r>
            <a:rPr kumimoji="1" lang="ja-JP" altLang="en-US" sz="1100">
              <a:latin typeface="ＭＳ Ｐゴシック" panose="020B0600070205080204" pitchFamily="50" charset="-128"/>
              <a:ea typeface="ＭＳ Ｐゴシック" panose="020B0600070205080204" pitchFamily="50" charset="-128"/>
            </a:rPr>
            <a:t>％であり、前年度に比べ、</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ポイントの減となっている。全国平均値、静岡県平均値、類似団体平均値との比較では、平成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静岡県平均値及び類似団体平均値を上回る数値であったが、令和元年度はいずれも下回る結果となった。本市の特徴としては、補助費等の経常収支比率が高いことがあげられ、内訳では病院会計への操出金が大きな金額となっている。補助費等の分析にも記載したとおり、病院事業の健全化に注力しつつ、繰出金や各種補助金の適正化を図っ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76</xdr:row>
      <xdr:rowOff>104139</xdr:rowOff>
    </xdr:to>
    <xdr:cxnSp macro="">
      <xdr:nvCxnSpPr>
        <xdr:cNvPr id="431" name="直線コネクタ 430"/>
        <xdr:cNvCxnSpPr/>
      </xdr:nvCxnSpPr>
      <xdr:spPr>
        <a:xfrm flipV="1">
          <a:off x="15671800" y="13126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104139</xdr:rowOff>
    </xdr:to>
    <xdr:cxnSp macro="">
      <xdr:nvCxnSpPr>
        <xdr:cNvPr id="434" name="直線コネクタ 433"/>
        <xdr:cNvCxnSpPr/>
      </xdr:nvCxnSpPr>
      <xdr:spPr>
        <a:xfrm>
          <a:off x="14782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12700</xdr:rowOff>
    </xdr:to>
    <xdr:cxnSp macro="">
      <xdr:nvCxnSpPr>
        <xdr:cNvPr id="437" name="直線コネクタ 436"/>
        <xdr:cNvCxnSpPr/>
      </xdr:nvCxnSpPr>
      <xdr:spPr>
        <a:xfrm flipV="1">
          <a:off x="13893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12700</xdr:rowOff>
    </xdr:to>
    <xdr:cxnSp macro="">
      <xdr:nvCxnSpPr>
        <xdr:cNvPr id="440" name="直線コネクタ 439"/>
        <xdr:cNvCxnSpPr/>
      </xdr:nvCxnSpPr>
      <xdr:spPr>
        <a:xfrm>
          <a:off x="13004800" y="12951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0" name="楕円 449"/>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1"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2" name="楕円 451"/>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53" name="テキスト ボックス 452"/>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54" name="楕円 453"/>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55" name="テキスト ボックス 454"/>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6" name="楕円 455"/>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57" name="テキスト ボックス 456"/>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8" name="楕円 457"/>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59" name="テキスト ボックス 45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139682</xdr:rowOff>
    </xdr:from>
    <xdr:to>
      <xdr:col>29</xdr:col>
      <xdr:colOff>127000</xdr:colOff>
      <xdr:row>19</xdr:row>
      <xdr:rowOff>151471</xdr:rowOff>
    </xdr:to>
    <xdr:cxnSp macro="">
      <xdr:nvCxnSpPr>
        <xdr:cNvPr id="52" name="直線コネクタ 51"/>
        <xdr:cNvCxnSpPr/>
      </xdr:nvCxnSpPr>
      <xdr:spPr bwMode="auto">
        <a:xfrm flipV="1">
          <a:off x="5003800" y="3444857"/>
          <a:ext cx="6477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149430</xdr:rowOff>
    </xdr:from>
    <xdr:to>
      <xdr:col>26</xdr:col>
      <xdr:colOff>50800</xdr:colOff>
      <xdr:row>19</xdr:row>
      <xdr:rowOff>151471</xdr:rowOff>
    </xdr:to>
    <xdr:cxnSp macro="">
      <xdr:nvCxnSpPr>
        <xdr:cNvPr id="55" name="直線コネクタ 54"/>
        <xdr:cNvCxnSpPr/>
      </xdr:nvCxnSpPr>
      <xdr:spPr bwMode="auto">
        <a:xfrm>
          <a:off x="4305300" y="3454605"/>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149430</xdr:rowOff>
    </xdr:from>
    <xdr:to>
      <xdr:col>22</xdr:col>
      <xdr:colOff>114300</xdr:colOff>
      <xdr:row>19</xdr:row>
      <xdr:rowOff>166183</xdr:rowOff>
    </xdr:to>
    <xdr:cxnSp macro="">
      <xdr:nvCxnSpPr>
        <xdr:cNvPr id="58" name="直線コネクタ 57"/>
        <xdr:cNvCxnSpPr/>
      </xdr:nvCxnSpPr>
      <xdr:spPr bwMode="auto">
        <a:xfrm flipV="1">
          <a:off x="3606800" y="3454605"/>
          <a:ext cx="698500" cy="1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142049</xdr:rowOff>
    </xdr:from>
    <xdr:to>
      <xdr:col>18</xdr:col>
      <xdr:colOff>177800</xdr:colOff>
      <xdr:row>19</xdr:row>
      <xdr:rowOff>166183</xdr:rowOff>
    </xdr:to>
    <xdr:cxnSp macro="">
      <xdr:nvCxnSpPr>
        <xdr:cNvPr id="61" name="直線コネクタ 60"/>
        <xdr:cNvCxnSpPr/>
      </xdr:nvCxnSpPr>
      <xdr:spPr bwMode="auto">
        <a:xfrm>
          <a:off x="2908300" y="3447224"/>
          <a:ext cx="6985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88882</xdr:rowOff>
    </xdr:from>
    <xdr:to>
      <xdr:col>29</xdr:col>
      <xdr:colOff>177800</xdr:colOff>
      <xdr:row>20</xdr:row>
      <xdr:rowOff>19032</xdr:rowOff>
    </xdr:to>
    <xdr:sp macro="" textlink="">
      <xdr:nvSpPr>
        <xdr:cNvPr id="71" name="楕円 70"/>
        <xdr:cNvSpPr/>
      </xdr:nvSpPr>
      <xdr:spPr bwMode="auto">
        <a:xfrm>
          <a:off x="5600700" y="339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60959</xdr:rowOff>
    </xdr:from>
    <xdr:ext cx="762000" cy="259045"/>
    <xdr:sp macro="" textlink="">
      <xdr:nvSpPr>
        <xdr:cNvPr id="72" name="人口1人当たり決算額の推移該当値テキスト130"/>
        <xdr:cNvSpPr txBox="1"/>
      </xdr:nvSpPr>
      <xdr:spPr>
        <a:xfrm>
          <a:off x="5740400" y="336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100671</xdr:rowOff>
    </xdr:from>
    <xdr:to>
      <xdr:col>26</xdr:col>
      <xdr:colOff>101600</xdr:colOff>
      <xdr:row>20</xdr:row>
      <xdr:rowOff>30821</xdr:rowOff>
    </xdr:to>
    <xdr:sp macro="" textlink="">
      <xdr:nvSpPr>
        <xdr:cNvPr id="73" name="楕円 72"/>
        <xdr:cNvSpPr/>
      </xdr:nvSpPr>
      <xdr:spPr bwMode="auto">
        <a:xfrm>
          <a:off x="4953000" y="340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15598</xdr:rowOff>
    </xdr:from>
    <xdr:ext cx="736600" cy="259045"/>
    <xdr:sp macro="" textlink="">
      <xdr:nvSpPr>
        <xdr:cNvPr id="74" name="テキスト ボックス 73"/>
        <xdr:cNvSpPr txBox="1"/>
      </xdr:nvSpPr>
      <xdr:spPr>
        <a:xfrm>
          <a:off x="4622800" y="349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98630</xdr:rowOff>
    </xdr:from>
    <xdr:to>
      <xdr:col>22</xdr:col>
      <xdr:colOff>165100</xdr:colOff>
      <xdr:row>20</xdr:row>
      <xdr:rowOff>28780</xdr:rowOff>
    </xdr:to>
    <xdr:sp macro="" textlink="">
      <xdr:nvSpPr>
        <xdr:cNvPr id="75" name="楕円 74"/>
        <xdr:cNvSpPr/>
      </xdr:nvSpPr>
      <xdr:spPr bwMode="auto">
        <a:xfrm>
          <a:off x="4254500" y="340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13557</xdr:rowOff>
    </xdr:from>
    <xdr:ext cx="762000" cy="259045"/>
    <xdr:sp macro="" textlink="">
      <xdr:nvSpPr>
        <xdr:cNvPr id="76" name="テキスト ボックス 75"/>
        <xdr:cNvSpPr txBox="1"/>
      </xdr:nvSpPr>
      <xdr:spPr>
        <a:xfrm>
          <a:off x="3924300" y="349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115383</xdr:rowOff>
    </xdr:from>
    <xdr:to>
      <xdr:col>19</xdr:col>
      <xdr:colOff>38100</xdr:colOff>
      <xdr:row>20</xdr:row>
      <xdr:rowOff>45533</xdr:rowOff>
    </xdr:to>
    <xdr:sp macro="" textlink="">
      <xdr:nvSpPr>
        <xdr:cNvPr id="77" name="楕円 76"/>
        <xdr:cNvSpPr/>
      </xdr:nvSpPr>
      <xdr:spPr bwMode="auto">
        <a:xfrm>
          <a:off x="3556000" y="342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30310</xdr:rowOff>
    </xdr:from>
    <xdr:ext cx="762000" cy="259045"/>
    <xdr:sp macro="" textlink="">
      <xdr:nvSpPr>
        <xdr:cNvPr id="78" name="テキスト ボックス 77"/>
        <xdr:cNvSpPr txBox="1"/>
      </xdr:nvSpPr>
      <xdr:spPr>
        <a:xfrm>
          <a:off x="3225800" y="35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91249</xdr:rowOff>
    </xdr:from>
    <xdr:to>
      <xdr:col>15</xdr:col>
      <xdr:colOff>101600</xdr:colOff>
      <xdr:row>20</xdr:row>
      <xdr:rowOff>21399</xdr:rowOff>
    </xdr:to>
    <xdr:sp macro="" textlink="">
      <xdr:nvSpPr>
        <xdr:cNvPr id="79" name="楕円 78"/>
        <xdr:cNvSpPr/>
      </xdr:nvSpPr>
      <xdr:spPr bwMode="auto">
        <a:xfrm>
          <a:off x="2857500" y="339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6176</xdr:rowOff>
    </xdr:from>
    <xdr:ext cx="762000" cy="259045"/>
    <xdr:sp macro="" textlink="">
      <xdr:nvSpPr>
        <xdr:cNvPr id="80" name="テキスト ボックス 79"/>
        <xdr:cNvSpPr txBox="1"/>
      </xdr:nvSpPr>
      <xdr:spPr>
        <a:xfrm>
          <a:off x="2527300" y="348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158794</xdr:rowOff>
    </xdr:from>
    <xdr:to>
      <xdr:col>29</xdr:col>
      <xdr:colOff>127000</xdr:colOff>
      <xdr:row>35</xdr:row>
      <xdr:rowOff>177997</xdr:rowOff>
    </xdr:to>
    <xdr:cxnSp macro="">
      <xdr:nvCxnSpPr>
        <xdr:cNvPr id="113" name="直線コネクタ 112"/>
        <xdr:cNvCxnSpPr/>
      </xdr:nvCxnSpPr>
      <xdr:spPr bwMode="auto">
        <a:xfrm>
          <a:off x="5003800" y="6769144"/>
          <a:ext cx="6477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157290</xdr:rowOff>
    </xdr:from>
    <xdr:to>
      <xdr:col>26</xdr:col>
      <xdr:colOff>50800</xdr:colOff>
      <xdr:row>35</xdr:row>
      <xdr:rowOff>158794</xdr:rowOff>
    </xdr:to>
    <xdr:cxnSp macro="">
      <xdr:nvCxnSpPr>
        <xdr:cNvPr id="116" name="直線コネクタ 115"/>
        <xdr:cNvCxnSpPr/>
      </xdr:nvCxnSpPr>
      <xdr:spPr bwMode="auto">
        <a:xfrm>
          <a:off x="4305300" y="6767640"/>
          <a:ext cx="698500" cy="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150013</xdr:rowOff>
    </xdr:from>
    <xdr:to>
      <xdr:col>22</xdr:col>
      <xdr:colOff>114300</xdr:colOff>
      <xdr:row>35</xdr:row>
      <xdr:rowOff>157290</xdr:rowOff>
    </xdr:to>
    <xdr:cxnSp macro="">
      <xdr:nvCxnSpPr>
        <xdr:cNvPr id="119" name="直線コネクタ 118"/>
        <xdr:cNvCxnSpPr/>
      </xdr:nvCxnSpPr>
      <xdr:spPr bwMode="auto">
        <a:xfrm>
          <a:off x="3606800" y="6760363"/>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134906</xdr:rowOff>
    </xdr:from>
    <xdr:to>
      <xdr:col>18</xdr:col>
      <xdr:colOff>177800</xdr:colOff>
      <xdr:row>35</xdr:row>
      <xdr:rowOff>150013</xdr:rowOff>
    </xdr:to>
    <xdr:cxnSp macro="">
      <xdr:nvCxnSpPr>
        <xdr:cNvPr id="122" name="直線コネクタ 121"/>
        <xdr:cNvCxnSpPr/>
      </xdr:nvCxnSpPr>
      <xdr:spPr bwMode="auto">
        <a:xfrm>
          <a:off x="2908300" y="6745256"/>
          <a:ext cx="698500" cy="1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127197</xdr:rowOff>
    </xdr:from>
    <xdr:to>
      <xdr:col>29</xdr:col>
      <xdr:colOff>177800</xdr:colOff>
      <xdr:row>35</xdr:row>
      <xdr:rowOff>228797</xdr:rowOff>
    </xdr:to>
    <xdr:sp macro="" textlink="">
      <xdr:nvSpPr>
        <xdr:cNvPr id="132" name="楕円 131"/>
        <xdr:cNvSpPr/>
      </xdr:nvSpPr>
      <xdr:spPr bwMode="auto">
        <a:xfrm>
          <a:off x="5600700" y="673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99274</xdr:rowOff>
    </xdr:from>
    <xdr:ext cx="762000" cy="259045"/>
    <xdr:sp macro="" textlink="">
      <xdr:nvSpPr>
        <xdr:cNvPr id="133" name="人口1人当たり決算額の推移該当値テキスト445"/>
        <xdr:cNvSpPr txBox="1"/>
      </xdr:nvSpPr>
      <xdr:spPr>
        <a:xfrm>
          <a:off x="5740400" y="67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107994</xdr:rowOff>
    </xdr:from>
    <xdr:to>
      <xdr:col>26</xdr:col>
      <xdr:colOff>101600</xdr:colOff>
      <xdr:row>35</xdr:row>
      <xdr:rowOff>209594</xdr:rowOff>
    </xdr:to>
    <xdr:sp macro="" textlink="">
      <xdr:nvSpPr>
        <xdr:cNvPr id="134" name="楕円 133"/>
        <xdr:cNvSpPr/>
      </xdr:nvSpPr>
      <xdr:spPr bwMode="auto">
        <a:xfrm>
          <a:off x="4953000" y="671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194371</xdr:rowOff>
    </xdr:from>
    <xdr:ext cx="736600" cy="259045"/>
    <xdr:sp macro="" textlink="">
      <xdr:nvSpPr>
        <xdr:cNvPr id="135" name="テキスト ボックス 134"/>
        <xdr:cNvSpPr txBox="1"/>
      </xdr:nvSpPr>
      <xdr:spPr>
        <a:xfrm>
          <a:off x="4622800" y="6804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106490</xdr:rowOff>
    </xdr:from>
    <xdr:to>
      <xdr:col>22</xdr:col>
      <xdr:colOff>165100</xdr:colOff>
      <xdr:row>35</xdr:row>
      <xdr:rowOff>208090</xdr:rowOff>
    </xdr:to>
    <xdr:sp macro="" textlink="">
      <xdr:nvSpPr>
        <xdr:cNvPr id="136" name="楕円 135"/>
        <xdr:cNvSpPr/>
      </xdr:nvSpPr>
      <xdr:spPr bwMode="auto">
        <a:xfrm>
          <a:off x="4254500" y="671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192867</xdr:rowOff>
    </xdr:from>
    <xdr:ext cx="762000" cy="259045"/>
    <xdr:sp macro="" textlink="">
      <xdr:nvSpPr>
        <xdr:cNvPr id="137" name="テキスト ボックス 136"/>
        <xdr:cNvSpPr txBox="1"/>
      </xdr:nvSpPr>
      <xdr:spPr>
        <a:xfrm>
          <a:off x="3924300" y="68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99213</xdr:rowOff>
    </xdr:from>
    <xdr:to>
      <xdr:col>19</xdr:col>
      <xdr:colOff>38100</xdr:colOff>
      <xdr:row>35</xdr:row>
      <xdr:rowOff>200813</xdr:rowOff>
    </xdr:to>
    <xdr:sp macro="" textlink="">
      <xdr:nvSpPr>
        <xdr:cNvPr id="138" name="楕円 137"/>
        <xdr:cNvSpPr/>
      </xdr:nvSpPr>
      <xdr:spPr bwMode="auto">
        <a:xfrm>
          <a:off x="3556000" y="670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185590</xdr:rowOff>
    </xdr:from>
    <xdr:ext cx="762000" cy="259045"/>
    <xdr:sp macro="" textlink="">
      <xdr:nvSpPr>
        <xdr:cNvPr id="139" name="テキスト ボックス 138"/>
        <xdr:cNvSpPr txBox="1"/>
      </xdr:nvSpPr>
      <xdr:spPr>
        <a:xfrm>
          <a:off x="3225800" y="67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84106</xdr:rowOff>
    </xdr:from>
    <xdr:to>
      <xdr:col>15</xdr:col>
      <xdr:colOff>101600</xdr:colOff>
      <xdr:row>35</xdr:row>
      <xdr:rowOff>185706</xdr:rowOff>
    </xdr:to>
    <xdr:sp macro="" textlink="">
      <xdr:nvSpPr>
        <xdr:cNvPr id="140" name="楕円 139"/>
        <xdr:cNvSpPr/>
      </xdr:nvSpPr>
      <xdr:spPr bwMode="auto">
        <a:xfrm>
          <a:off x="2857500" y="669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170483</xdr:rowOff>
    </xdr:from>
    <xdr:ext cx="762000" cy="259045"/>
    <xdr:sp macro="" textlink="">
      <xdr:nvSpPr>
        <xdr:cNvPr id="141" name="テキスト ボックス 140"/>
        <xdr:cNvSpPr txBox="1"/>
      </xdr:nvSpPr>
      <xdr:spPr>
        <a:xfrm>
          <a:off x="2527300" y="6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48,598
44,899
94.19
20,670,387
20,184,639
476,242
11,292,431
18,407,434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29548</xdr:rowOff>
    </xdr:from>
    <xdr:to>
      <xdr:col>24</xdr:col>
      <xdr:colOff>63500</xdr:colOff>
      <xdr:row>38</xdr:row>
      <xdr:rowOff>30788</xdr:rowOff>
    </xdr:to>
    <xdr:cxnSp macro="">
      <xdr:nvCxnSpPr>
        <xdr:cNvPr id="63" name="直線コネクタ 62"/>
        <xdr:cNvCxnSpPr/>
      </xdr:nvCxnSpPr>
      <xdr:spPr>
        <a:xfrm>
          <a:off x="3797300" y="6544648"/>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29548</xdr:rowOff>
    </xdr:from>
    <xdr:to>
      <xdr:col>19</xdr:col>
      <xdr:colOff>177800</xdr:colOff>
      <xdr:row>38</xdr:row>
      <xdr:rowOff>32324</xdr:rowOff>
    </xdr:to>
    <xdr:cxnSp macro="">
      <xdr:nvCxnSpPr>
        <xdr:cNvPr id="66" name="直線コネクタ 65"/>
        <xdr:cNvCxnSpPr/>
      </xdr:nvCxnSpPr>
      <xdr:spPr>
        <a:xfrm flipV="1">
          <a:off x="2908300" y="6544648"/>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32324</xdr:rowOff>
    </xdr:from>
    <xdr:to>
      <xdr:col>15</xdr:col>
      <xdr:colOff>50800</xdr:colOff>
      <xdr:row>38</xdr:row>
      <xdr:rowOff>35361</xdr:rowOff>
    </xdr:to>
    <xdr:cxnSp macro="">
      <xdr:nvCxnSpPr>
        <xdr:cNvPr id="69" name="直線コネクタ 68"/>
        <xdr:cNvCxnSpPr/>
      </xdr:nvCxnSpPr>
      <xdr:spPr>
        <a:xfrm flipV="1">
          <a:off x="2019300" y="654742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18689</xdr:rowOff>
    </xdr:from>
    <xdr:to>
      <xdr:col>10</xdr:col>
      <xdr:colOff>114300</xdr:colOff>
      <xdr:row>38</xdr:row>
      <xdr:rowOff>35361</xdr:rowOff>
    </xdr:to>
    <xdr:cxnSp macro="">
      <xdr:nvCxnSpPr>
        <xdr:cNvPr id="72" name="直線コネクタ 71"/>
        <xdr:cNvCxnSpPr/>
      </xdr:nvCxnSpPr>
      <xdr:spPr>
        <a:xfrm>
          <a:off x="1130300" y="6533789"/>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151438</xdr:rowOff>
    </xdr:from>
    <xdr:to>
      <xdr:col>24</xdr:col>
      <xdr:colOff>114300</xdr:colOff>
      <xdr:row>38</xdr:row>
      <xdr:rowOff>81589</xdr:rowOff>
    </xdr:to>
    <xdr:sp macro="" textlink="">
      <xdr:nvSpPr>
        <xdr:cNvPr id="82" name="楕円 81"/>
        <xdr:cNvSpPr/>
      </xdr:nvSpPr>
      <xdr:spPr>
        <a:xfrm>
          <a:off x="45847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66365</xdr:rowOff>
    </xdr:from>
    <xdr:ext cx="534377" cy="259045"/>
    <xdr:sp macro="" textlink="">
      <xdr:nvSpPr>
        <xdr:cNvPr id="83" name="人件費該当値テキスト"/>
        <xdr:cNvSpPr txBox="1"/>
      </xdr:nvSpPr>
      <xdr:spPr>
        <a:xfrm>
          <a:off x="4686300" y="64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150197</xdr:rowOff>
    </xdr:from>
    <xdr:to>
      <xdr:col>20</xdr:col>
      <xdr:colOff>38100</xdr:colOff>
      <xdr:row>38</xdr:row>
      <xdr:rowOff>80347</xdr:rowOff>
    </xdr:to>
    <xdr:sp macro="" textlink="">
      <xdr:nvSpPr>
        <xdr:cNvPr id="84" name="楕円 83"/>
        <xdr:cNvSpPr/>
      </xdr:nvSpPr>
      <xdr:spPr>
        <a:xfrm>
          <a:off x="3746500" y="64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71475</xdr:rowOff>
    </xdr:from>
    <xdr:ext cx="534377" cy="259045"/>
    <xdr:sp macro="" textlink="">
      <xdr:nvSpPr>
        <xdr:cNvPr id="85" name="テキスト ボックス 84"/>
        <xdr:cNvSpPr txBox="1"/>
      </xdr:nvSpPr>
      <xdr:spPr>
        <a:xfrm>
          <a:off x="3530111" y="65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152973</xdr:rowOff>
    </xdr:from>
    <xdr:to>
      <xdr:col>15</xdr:col>
      <xdr:colOff>101600</xdr:colOff>
      <xdr:row>38</xdr:row>
      <xdr:rowOff>83124</xdr:rowOff>
    </xdr:to>
    <xdr:sp macro="" textlink="">
      <xdr:nvSpPr>
        <xdr:cNvPr id="86" name="楕円 85"/>
        <xdr:cNvSpPr/>
      </xdr:nvSpPr>
      <xdr:spPr>
        <a:xfrm>
          <a:off x="2857500" y="6496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74251</xdr:rowOff>
    </xdr:from>
    <xdr:ext cx="534377" cy="259045"/>
    <xdr:sp macro="" textlink="">
      <xdr:nvSpPr>
        <xdr:cNvPr id="87" name="テキスト ボックス 86"/>
        <xdr:cNvSpPr txBox="1"/>
      </xdr:nvSpPr>
      <xdr:spPr>
        <a:xfrm>
          <a:off x="2641111" y="65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156010</xdr:rowOff>
    </xdr:from>
    <xdr:to>
      <xdr:col>10</xdr:col>
      <xdr:colOff>165100</xdr:colOff>
      <xdr:row>38</xdr:row>
      <xdr:rowOff>86161</xdr:rowOff>
    </xdr:to>
    <xdr:sp macro="" textlink="">
      <xdr:nvSpPr>
        <xdr:cNvPr id="88" name="楕円 87"/>
        <xdr:cNvSpPr/>
      </xdr:nvSpPr>
      <xdr:spPr>
        <a:xfrm>
          <a:off x="1968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77288</xdr:rowOff>
    </xdr:from>
    <xdr:ext cx="534377" cy="259045"/>
    <xdr:sp macro="" textlink="">
      <xdr:nvSpPr>
        <xdr:cNvPr id="89" name="テキスト ボックス 88"/>
        <xdr:cNvSpPr txBox="1"/>
      </xdr:nvSpPr>
      <xdr:spPr>
        <a:xfrm>
          <a:off x="17521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139339</xdr:rowOff>
    </xdr:from>
    <xdr:to>
      <xdr:col>6</xdr:col>
      <xdr:colOff>38100</xdr:colOff>
      <xdr:row>38</xdr:row>
      <xdr:rowOff>69489</xdr:rowOff>
    </xdr:to>
    <xdr:sp macro="" textlink="">
      <xdr:nvSpPr>
        <xdr:cNvPr id="90" name="楕円 89"/>
        <xdr:cNvSpPr/>
      </xdr:nvSpPr>
      <xdr:spPr>
        <a:xfrm>
          <a:off x="1079500" y="64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60616</xdr:rowOff>
    </xdr:from>
    <xdr:ext cx="534377" cy="259045"/>
    <xdr:sp macro="" textlink="">
      <xdr:nvSpPr>
        <xdr:cNvPr id="91" name="テキスト ボックス 90"/>
        <xdr:cNvSpPr txBox="1"/>
      </xdr:nvSpPr>
      <xdr:spPr>
        <a:xfrm>
          <a:off x="863111" y="6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29388</xdr:rowOff>
    </xdr:from>
    <xdr:to>
      <xdr:col>24</xdr:col>
      <xdr:colOff>63500</xdr:colOff>
      <xdr:row>59</xdr:row>
      <xdr:rowOff>93573</xdr:rowOff>
    </xdr:to>
    <xdr:cxnSp macro="">
      <xdr:nvCxnSpPr>
        <xdr:cNvPr id="121" name="直線コネクタ 120"/>
        <xdr:cNvCxnSpPr/>
      </xdr:nvCxnSpPr>
      <xdr:spPr>
        <a:xfrm flipV="1">
          <a:off x="3797300" y="10144938"/>
          <a:ext cx="838200"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67843</xdr:rowOff>
    </xdr:from>
    <xdr:to>
      <xdr:col>19</xdr:col>
      <xdr:colOff>177800</xdr:colOff>
      <xdr:row>59</xdr:row>
      <xdr:rowOff>93573</xdr:rowOff>
    </xdr:to>
    <xdr:cxnSp macro="">
      <xdr:nvCxnSpPr>
        <xdr:cNvPr id="124" name="直線コネクタ 123"/>
        <xdr:cNvCxnSpPr/>
      </xdr:nvCxnSpPr>
      <xdr:spPr>
        <a:xfrm>
          <a:off x="2908300" y="10183393"/>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50927</xdr:rowOff>
    </xdr:from>
    <xdr:to>
      <xdr:col>15</xdr:col>
      <xdr:colOff>50800</xdr:colOff>
      <xdr:row>59</xdr:row>
      <xdr:rowOff>67843</xdr:rowOff>
    </xdr:to>
    <xdr:cxnSp macro="">
      <xdr:nvCxnSpPr>
        <xdr:cNvPr id="127" name="直線コネクタ 126"/>
        <xdr:cNvCxnSpPr/>
      </xdr:nvCxnSpPr>
      <xdr:spPr>
        <a:xfrm>
          <a:off x="2019300" y="10166477"/>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50927</xdr:rowOff>
    </xdr:from>
    <xdr:to>
      <xdr:col>10</xdr:col>
      <xdr:colOff>114300</xdr:colOff>
      <xdr:row>59</xdr:row>
      <xdr:rowOff>92228</xdr:rowOff>
    </xdr:to>
    <xdr:cxnSp macro="">
      <xdr:nvCxnSpPr>
        <xdr:cNvPr id="130" name="直線コネクタ 129"/>
        <xdr:cNvCxnSpPr/>
      </xdr:nvCxnSpPr>
      <xdr:spPr>
        <a:xfrm flipV="1">
          <a:off x="1130300" y="10166477"/>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150038</xdr:rowOff>
    </xdr:from>
    <xdr:to>
      <xdr:col>24</xdr:col>
      <xdr:colOff>114300</xdr:colOff>
      <xdr:row>59</xdr:row>
      <xdr:rowOff>80188</xdr:rowOff>
    </xdr:to>
    <xdr:sp macro="" textlink="">
      <xdr:nvSpPr>
        <xdr:cNvPr id="140" name="楕円 139"/>
        <xdr:cNvSpPr/>
      </xdr:nvSpPr>
      <xdr:spPr>
        <a:xfrm>
          <a:off x="4584700" y="100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64965</xdr:rowOff>
    </xdr:from>
    <xdr:ext cx="534377" cy="259045"/>
    <xdr:sp macro="" textlink="">
      <xdr:nvSpPr>
        <xdr:cNvPr id="141" name="物件費該当値テキスト"/>
        <xdr:cNvSpPr txBox="1"/>
      </xdr:nvSpPr>
      <xdr:spPr>
        <a:xfrm>
          <a:off x="4686300" y="100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42773</xdr:rowOff>
    </xdr:from>
    <xdr:to>
      <xdr:col>20</xdr:col>
      <xdr:colOff>38100</xdr:colOff>
      <xdr:row>59</xdr:row>
      <xdr:rowOff>144373</xdr:rowOff>
    </xdr:to>
    <xdr:sp macro="" textlink="">
      <xdr:nvSpPr>
        <xdr:cNvPr id="142" name="楕円 141"/>
        <xdr:cNvSpPr/>
      </xdr:nvSpPr>
      <xdr:spPr>
        <a:xfrm>
          <a:off x="3746500" y="101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135500</xdr:rowOff>
    </xdr:from>
    <xdr:ext cx="534377" cy="259045"/>
    <xdr:sp macro="" textlink="">
      <xdr:nvSpPr>
        <xdr:cNvPr id="143" name="テキスト ボックス 142"/>
        <xdr:cNvSpPr txBox="1"/>
      </xdr:nvSpPr>
      <xdr:spPr>
        <a:xfrm>
          <a:off x="3530111" y="102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17043</xdr:rowOff>
    </xdr:from>
    <xdr:to>
      <xdr:col>15</xdr:col>
      <xdr:colOff>101600</xdr:colOff>
      <xdr:row>59</xdr:row>
      <xdr:rowOff>118643</xdr:rowOff>
    </xdr:to>
    <xdr:sp macro="" textlink="">
      <xdr:nvSpPr>
        <xdr:cNvPr id="144" name="楕円 143"/>
        <xdr:cNvSpPr/>
      </xdr:nvSpPr>
      <xdr:spPr>
        <a:xfrm>
          <a:off x="2857500" y="101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109770</xdr:rowOff>
    </xdr:from>
    <xdr:ext cx="534377" cy="259045"/>
    <xdr:sp macro="" textlink="">
      <xdr:nvSpPr>
        <xdr:cNvPr id="145" name="テキスト ボックス 144"/>
        <xdr:cNvSpPr txBox="1"/>
      </xdr:nvSpPr>
      <xdr:spPr>
        <a:xfrm>
          <a:off x="2641111" y="102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127</xdr:rowOff>
    </xdr:from>
    <xdr:to>
      <xdr:col>10</xdr:col>
      <xdr:colOff>165100</xdr:colOff>
      <xdr:row>59</xdr:row>
      <xdr:rowOff>101727</xdr:rowOff>
    </xdr:to>
    <xdr:sp macro="" textlink="">
      <xdr:nvSpPr>
        <xdr:cNvPr id="146" name="楕円 145"/>
        <xdr:cNvSpPr/>
      </xdr:nvSpPr>
      <xdr:spPr>
        <a:xfrm>
          <a:off x="1968500" y="101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92854</xdr:rowOff>
    </xdr:from>
    <xdr:ext cx="534377" cy="259045"/>
    <xdr:sp macro="" textlink="">
      <xdr:nvSpPr>
        <xdr:cNvPr id="147" name="テキスト ボックス 146"/>
        <xdr:cNvSpPr txBox="1"/>
      </xdr:nvSpPr>
      <xdr:spPr>
        <a:xfrm>
          <a:off x="1752111" y="102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41428</xdr:rowOff>
    </xdr:from>
    <xdr:to>
      <xdr:col>6</xdr:col>
      <xdr:colOff>38100</xdr:colOff>
      <xdr:row>59</xdr:row>
      <xdr:rowOff>143028</xdr:rowOff>
    </xdr:to>
    <xdr:sp macro="" textlink="">
      <xdr:nvSpPr>
        <xdr:cNvPr id="148" name="楕円 147"/>
        <xdr:cNvSpPr/>
      </xdr:nvSpPr>
      <xdr:spPr>
        <a:xfrm>
          <a:off x="1079500" y="101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134155</xdr:rowOff>
    </xdr:from>
    <xdr:ext cx="534377" cy="259045"/>
    <xdr:sp macro="" textlink="">
      <xdr:nvSpPr>
        <xdr:cNvPr id="149" name="テキスト ボックス 148"/>
        <xdr:cNvSpPr txBox="1"/>
      </xdr:nvSpPr>
      <xdr:spPr>
        <a:xfrm>
          <a:off x="863111" y="1024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148158</xdr:rowOff>
    </xdr:from>
    <xdr:to>
      <xdr:col>24</xdr:col>
      <xdr:colOff>63500</xdr:colOff>
      <xdr:row>78</xdr:row>
      <xdr:rowOff>30048</xdr:rowOff>
    </xdr:to>
    <xdr:cxnSp macro="">
      <xdr:nvCxnSpPr>
        <xdr:cNvPr id="178" name="直線コネクタ 177"/>
        <xdr:cNvCxnSpPr/>
      </xdr:nvCxnSpPr>
      <xdr:spPr>
        <a:xfrm>
          <a:off x="3797300" y="13349808"/>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128956</xdr:rowOff>
    </xdr:from>
    <xdr:to>
      <xdr:col>19</xdr:col>
      <xdr:colOff>177800</xdr:colOff>
      <xdr:row>77</xdr:row>
      <xdr:rowOff>148158</xdr:rowOff>
    </xdr:to>
    <xdr:cxnSp macro="">
      <xdr:nvCxnSpPr>
        <xdr:cNvPr id="181" name="直線コネクタ 180"/>
        <xdr:cNvCxnSpPr/>
      </xdr:nvCxnSpPr>
      <xdr:spPr>
        <a:xfrm>
          <a:off x="2908300" y="133306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128956</xdr:rowOff>
    </xdr:from>
    <xdr:to>
      <xdr:col>15</xdr:col>
      <xdr:colOff>50800</xdr:colOff>
      <xdr:row>77</xdr:row>
      <xdr:rowOff>158598</xdr:rowOff>
    </xdr:to>
    <xdr:cxnSp macro="">
      <xdr:nvCxnSpPr>
        <xdr:cNvPr id="184" name="直線コネクタ 183"/>
        <xdr:cNvCxnSpPr/>
      </xdr:nvCxnSpPr>
      <xdr:spPr>
        <a:xfrm flipV="1">
          <a:off x="2019300" y="13330606"/>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153949</xdr:rowOff>
    </xdr:from>
    <xdr:to>
      <xdr:col>10</xdr:col>
      <xdr:colOff>114300</xdr:colOff>
      <xdr:row>77</xdr:row>
      <xdr:rowOff>158598</xdr:rowOff>
    </xdr:to>
    <xdr:cxnSp macro="">
      <xdr:nvCxnSpPr>
        <xdr:cNvPr id="187" name="直線コネクタ 186"/>
        <xdr:cNvCxnSpPr/>
      </xdr:nvCxnSpPr>
      <xdr:spPr>
        <a:xfrm>
          <a:off x="1130300" y="1335559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150698</xdr:rowOff>
    </xdr:from>
    <xdr:to>
      <xdr:col>24</xdr:col>
      <xdr:colOff>114300</xdr:colOff>
      <xdr:row>78</xdr:row>
      <xdr:rowOff>80848</xdr:rowOff>
    </xdr:to>
    <xdr:sp macro="" textlink="">
      <xdr:nvSpPr>
        <xdr:cNvPr id="197" name="楕円 196"/>
        <xdr:cNvSpPr/>
      </xdr:nvSpPr>
      <xdr:spPr>
        <a:xfrm>
          <a:off x="45847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65625</xdr:rowOff>
    </xdr:from>
    <xdr:ext cx="469744" cy="259045"/>
    <xdr:sp macro="" textlink="">
      <xdr:nvSpPr>
        <xdr:cNvPr id="198" name="維持補修費該当値テキスト"/>
        <xdr:cNvSpPr txBox="1"/>
      </xdr:nvSpPr>
      <xdr:spPr>
        <a:xfrm>
          <a:off x="4686300" y="132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97358</xdr:rowOff>
    </xdr:from>
    <xdr:to>
      <xdr:col>20</xdr:col>
      <xdr:colOff>38100</xdr:colOff>
      <xdr:row>78</xdr:row>
      <xdr:rowOff>27508</xdr:rowOff>
    </xdr:to>
    <xdr:sp macro="" textlink="">
      <xdr:nvSpPr>
        <xdr:cNvPr id="199" name="楕円 198"/>
        <xdr:cNvSpPr/>
      </xdr:nvSpPr>
      <xdr:spPr>
        <a:xfrm>
          <a:off x="3746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18635</xdr:rowOff>
    </xdr:from>
    <xdr:ext cx="469744" cy="259045"/>
    <xdr:sp macro="" textlink="">
      <xdr:nvSpPr>
        <xdr:cNvPr id="200" name="テキスト ボックス 199"/>
        <xdr:cNvSpPr txBox="1"/>
      </xdr:nvSpPr>
      <xdr:spPr>
        <a:xfrm>
          <a:off x="3562428" y="133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78156</xdr:rowOff>
    </xdr:from>
    <xdr:to>
      <xdr:col>15</xdr:col>
      <xdr:colOff>101600</xdr:colOff>
      <xdr:row>78</xdr:row>
      <xdr:rowOff>8306</xdr:rowOff>
    </xdr:to>
    <xdr:sp macro="" textlink="">
      <xdr:nvSpPr>
        <xdr:cNvPr id="201" name="楕円 200"/>
        <xdr:cNvSpPr/>
      </xdr:nvSpPr>
      <xdr:spPr>
        <a:xfrm>
          <a:off x="2857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170883</xdr:rowOff>
    </xdr:from>
    <xdr:ext cx="469744" cy="259045"/>
    <xdr:sp macro="" textlink="">
      <xdr:nvSpPr>
        <xdr:cNvPr id="202" name="テキスト ボックス 201"/>
        <xdr:cNvSpPr txBox="1"/>
      </xdr:nvSpPr>
      <xdr:spPr>
        <a:xfrm>
          <a:off x="2673428"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107798</xdr:rowOff>
    </xdr:from>
    <xdr:to>
      <xdr:col>10</xdr:col>
      <xdr:colOff>165100</xdr:colOff>
      <xdr:row>78</xdr:row>
      <xdr:rowOff>37948</xdr:rowOff>
    </xdr:to>
    <xdr:sp macro="" textlink="">
      <xdr:nvSpPr>
        <xdr:cNvPr id="203" name="楕円 202"/>
        <xdr:cNvSpPr/>
      </xdr:nvSpPr>
      <xdr:spPr>
        <a:xfrm>
          <a:off x="1968500" y="133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29075</xdr:rowOff>
    </xdr:from>
    <xdr:ext cx="469744" cy="259045"/>
    <xdr:sp macro="" textlink="">
      <xdr:nvSpPr>
        <xdr:cNvPr id="204" name="テキスト ボックス 203"/>
        <xdr:cNvSpPr txBox="1"/>
      </xdr:nvSpPr>
      <xdr:spPr>
        <a:xfrm>
          <a:off x="1784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103149</xdr:rowOff>
    </xdr:from>
    <xdr:to>
      <xdr:col>6</xdr:col>
      <xdr:colOff>38100</xdr:colOff>
      <xdr:row>78</xdr:row>
      <xdr:rowOff>33299</xdr:rowOff>
    </xdr:to>
    <xdr:sp macro="" textlink="">
      <xdr:nvSpPr>
        <xdr:cNvPr id="205" name="楕円 204"/>
        <xdr:cNvSpPr/>
      </xdr:nvSpPr>
      <xdr:spPr>
        <a:xfrm>
          <a:off x="1079500" y="133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24426</xdr:rowOff>
    </xdr:from>
    <xdr:ext cx="469744" cy="259045"/>
    <xdr:sp macro="" textlink="">
      <xdr:nvSpPr>
        <xdr:cNvPr id="206" name="テキスト ボックス 205"/>
        <xdr:cNvSpPr txBox="1"/>
      </xdr:nvSpPr>
      <xdr:spPr>
        <a:xfrm>
          <a:off x="895428" y="1339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17921</xdr:rowOff>
    </xdr:from>
    <xdr:to>
      <xdr:col>24</xdr:col>
      <xdr:colOff>63500</xdr:colOff>
      <xdr:row>98</xdr:row>
      <xdr:rowOff>66205</xdr:rowOff>
    </xdr:to>
    <xdr:cxnSp macro="">
      <xdr:nvCxnSpPr>
        <xdr:cNvPr id="238" name="直線コネクタ 237"/>
        <xdr:cNvCxnSpPr/>
      </xdr:nvCxnSpPr>
      <xdr:spPr>
        <a:xfrm flipV="1">
          <a:off x="3797300" y="16820021"/>
          <a:ext cx="8382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54530</xdr:rowOff>
    </xdr:from>
    <xdr:to>
      <xdr:col>19</xdr:col>
      <xdr:colOff>177800</xdr:colOff>
      <xdr:row>98</xdr:row>
      <xdr:rowOff>66205</xdr:rowOff>
    </xdr:to>
    <xdr:cxnSp macro="">
      <xdr:nvCxnSpPr>
        <xdr:cNvPr id="241" name="直線コネクタ 240"/>
        <xdr:cNvCxnSpPr/>
      </xdr:nvCxnSpPr>
      <xdr:spPr>
        <a:xfrm>
          <a:off x="2908300" y="16856630"/>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54530</xdr:rowOff>
    </xdr:from>
    <xdr:to>
      <xdr:col>15</xdr:col>
      <xdr:colOff>50800</xdr:colOff>
      <xdr:row>98</xdr:row>
      <xdr:rowOff>101752</xdr:rowOff>
    </xdr:to>
    <xdr:cxnSp macro="">
      <xdr:nvCxnSpPr>
        <xdr:cNvPr id="244" name="直線コネクタ 243"/>
        <xdr:cNvCxnSpPr/>
      </xdr:nvCxnSpPr>
      <xdr:spPr>
        <a:xfrm flipV="1">
          <a:off x="2019300" y="16856630"/>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101752</xdr:rowOff>
    </xdr:from>
    <xdr:to>
      <xdr:col>10</xdr:col>
      <xdr:colOff>114300</xdr:colOff>
      <xdr:row>98</xdr:row>
      <xdr:rowOff>157727</xdr:rowOff>
    </xdr:to>
    <xdr:cxnSp macro="">
      <xdr:nvCxnSpPr>
        <xdr:cNvPr id="247" name="直線コネクタ 246"/>
        <xdr:cNvCxnSpPr/>
      </xdr:nvCxnSpPr>
      <xdr:spPr>
        <a:xfrm flipV="1">
          <a:off x="1130300" y="16903852"/>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138571</xdr:rowOff>
    </xdr:from>
    <xdr:to>
      <xdr:col>24</xdr:col>
      <xdr:colOff>114300</xdr:colOff>
      <xdr:row>98</xdr:row>
      <xdr:rowOff>68721</xdr:rowOff>
    </xdr:to>
    <xdr:sp macro="" textlink="">
      <xdr:nvSpPr>
        <xdr:cNvPr id="257" name="楕円 256"/>
        <xdr:cNvSpPr/>
      </xdr:nvSpPr>
      <xdr:spPr>
        <a:xfrm>
          <a:off x="4584700" y="167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116998</xdr:rowOff>
    </xdr:from>
    <xdr:ext cx="534377" cy="259045"/>
    <xdr:sp macro="" textlink="">
      <xdr:nvSpPr>
        <xdr:cNvPr id="258" name="扶助費該当値テキスト"/>
        <xdr:cNvSpPr txBox="1"/>
      </xdr:nvSpPr>
      <xdr:spPr>
        <a:xfrm>
          <a:off x="4686300" y="167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15405</xdr:rowOff>
    </xdr:from>
    <xdr:to>
      <xdr:col>20</xdr:col>
      <xdr:colOff>38100</xdr:colOff>
      <xdr:row>98</xdr:row>
      <xdr:rowOff>117005</xdr:rowOff>
    </xdr:to>
    <xdr:sp macro="" textlink="">
      <xdr:nvSpPr>
        <xdr:cNvPr id="259" name="楕円 258"/>
        <xdr:cNvSpPr/>
      </xdr:nvSpPr>
      <xdr:spPr>
        <a:xfrm>
          <a:off x="3746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108132</xdr:rowOff>
    </xdr:from>
    <xdr:ext cx="534377" cy="259045"/>
    <xdr:sp macro="" textlink="">
      <xdr:nvSpPr>
        <xdr:cNvPr id="260" name="テキスト ボックス 259"/>
        <xdr:cNvSpPr txBox="1"/>
      </xdr:nvSpPr>
      <xdr:spPr>
        <a:xfrm>
          <a:off x="3530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3730</xdr:rowOff>
    </xdr:from>
    <xdr:to>
      <xdr:col>15</xdr:col>
      <xdr:colOff>101600</xdr:colOff>
      <xdr:row>98</xdr:row>
      <xdr:rowOff>105330</xdr:rowOff>
    </xdr:to>
    <xdr:sp macro="" textlink="">
      <xdr:nvSpPr>
        <xdr:cNvPr id="261" name="楕円 260"/>
        <xdr:cNvSpPr/>
      </xdr:nvSpPr>
      <xdr:spPr>
        <a:xfrm>
          <a:off x="2857500" y="168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96457</xdr:rowOff>
    </xdr:from>
    <xdr:ext cx="534377" cy="259045"/>
    <xdr:sp macro="" textlink="">
      <xdr:nvSpPr>
        <xdr:cNvPr id="262" name="テキスト ボックス 261"/>
        <xdr:cNvSpPr txBox="1"/>
      </xdr:nvSpPr>
      <xdr:spPr>
        <a:xfrm>
          <a:off x="2641111" y="168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50952</xdr:rowOff>
    </xdr:from>
    <xdr:to>
      <xdr:col>10</xdr:col>
      <xdr:colOff>165100</xdr:colOff>
      <xdr:row>98</xdr:row>
      <xdr:rowOff>152552</xdr:rowOff>
    </xdr:to>
    <xdr:sp macro="" textlink="">
      <xdr:nvSpPr>
        <xdr:cNvPr id="263" name="楕円 262"/>
        <xdr:cNvSpPr/>
      </xdr:nvSpPr>
      <xdr:spPr>
        <a:xfrm>
          <a:off x="1968500" y="168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143679</xdr:rowOff>
    </xdr:from>
    <xdr:ext cx="534377" cy="259045"/>
    <xdr:sp macro="" textlink="">
      <xdr:nvSpPr>
        <xdr:cNvPr id="264" name="テキスト ボックス 263"/>
        <xdr:cNvSpPr txBox="1"/>
      </xdr:nvSpPr>
      <xdr:spPr>
        <a:xfrm>
          <a:off x="1752111" y="169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106927</xdr:rowOff>
    </xdr:from>
    <xdr:to>
      <xdr:col>6</xdr:col>
      <xdr:colOff>38100</xdr:colOff>
      <xdr:row>99</xdr:row>
      <xdr:rowOff>37077</xdr:rowOff>
    </xdr:to>
    <xdr:sp macro="" textlink="">
      <xdr:nvSpPr>
        <xdr:cNvPr id="265" name="楕円 264"/>
        <xdr:cNvSpPr/>
      </xdr:nvSpPr>
      <xdr:spPr>
        <a:xfrm>
          <a:off x="1079500" y="169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28204</xdr:rowOff>
    </xdr:from>
    <xdr:ext cx="534377" cy="259045"/>
    <xdr:sp macro="" textlink="">
      <xdr:nvSpPr>
        <xdr:cNvPr id="266" name="テキスト ボックス 265"/>
        <xdr:cNvSpPr txBox="1"/>
      </xdr:nvSpPr>
      <xdr:spPr>
        <a:xfrm>
          <a:off x="863111" y="170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99606</xdr:rowOff>
    </xdr:from>
    <xdr:to>
      <xdr:col>55</xdr:col>
      <xdr:colOff>0</xdr:colOff>
      <xdr:row>37</xdr:row>
      <xdr:rowOff>102908</xdr:rowOff>
    </xdr:to>
    <xdr:cxnSp macro="">
      <xdr:nvCxnSpPr>
        <xdr:cNvPr id="296" name="直線コネクタ 295"/>
        <xdr:cNvCxnSpPr/>
      </xdr:nvCxnSpPr>
      <xdr:spPr>
        <a:xfrm flipV="1">
          <a:off x="9639300" y="6443256"/>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102908</xdr:rowOff>
    </xdr:from>
    <xdr:to>
      <xdr:col>50</xdr:col>
      <xdr:colOff>114300</xdr:colOff>
      <xdr:row>38</xdr:row>
      <xdr:rowOff>9551</xdr:rowOff>
    </xdr:to>
    <xdr:cxnSp macro="">
      <xdr:nvCxnSpPr>
        <xdr:cNvPr id="299" name="直線コネクタ 298"/>
        <xdr:cNvCxnSpPr/>
      </xdr:nvCxnSpPr>
      <xdr:spPr>
        <a:xfrm flipV="1">
          <a:off x="8750300" y="6446558"/>
          <a:ext cx="889000" cy="7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9551</xdr:rowOff>
    </xdr:from>
    <xdr:to>
      <xdr:col>45</xdr:col>
      <xdr:colOff>177800</xdr:colOff>
      <xdr:row>38</xdr:row>
      <xdr:rowOff>21907</xdr:rowOff>
    </xdr:to>
    <xdr:cxnSp macro="">
      <xdr:nvCxnSpPr>
        <xdr:cNvPr id="302" name="直線コネクタ 301"/>
        <xdr:cNvCxnSpPr/>
      </xdr:nvCxnSpPr>
      <xdr:spPr>
        <a:xfrm flipV="1">
          <a:off x="7861300" y="6524651"/>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163271</xdr:rowOff>
    </xdr:from>
    <xdr:to>
      <xdr:col>41</xdr:col>
      <xdr:colOff>50800</xdr:colOff>
      <xdr:row>38</xdr:row>
      <xdr:rowOff>21907</xdr:rowOff>
    </xdr:to>
    <xdr:cxnSp macro="">
      <xdr:nvCxnSpPr>
        <xdr:cNvPr id="305" name="直線コネクタ 304"/>
        <xdr:cNvCxnSpPr/>
      </xdr:nvCxnSpPr>
      <xdr:spPr>
        <a:xfrm>
          <a:off x="6972300" y="6506921"/>
          <a:ext cx="889000" cy="3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48806</xdr:rowOff>
    </xdr:from>
    <xdr:to>
      <xdr:col>55</xdr:col>
      <xdr:colOff>50800</xdr:colOff>
      <xdr:row>37</xdr:row>
      <xdr:rowOff>150406</xdr:rowOff>
    </xdr:to>
    <xdr:sp macro="" textlink="">
      <xdr:nvSpPr>
        <xdr:cNvPr id="315" name="楕円 314"/>
        <xdr:cNvSpPr/>
      </xdr:nvSpPr>
      <xdr:spPr>
        <a:xfrm>
          <a:off x="10426700" y="63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27233</xdr:rowOff>
    </xdr:from>
    <xdr:ext cx="534377" cy="259045"/>
    <xdr:sp macro="" textlink="">
      <xdr:nvSpPr>
        <xdr:cNvPr id="316" name="補助費等該当値テキスト"/>
        <xdr:cNvSpPr txBox="1"/>
      </xdr:nvSpPr>
      <xdr:spPr>
        <a:xfrm>
          <a:off x="10528300" y="63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52108</xdr:rowOff>
    </xdr:from>
    <xdr:to>
      <xdr:col>50</xdr:col>
      <xdr:colOff>165100</xdr:colOff>
      <xdr:row>37</xdr:row>
      <xdr:rowOff>153708</xdr:rowOff>
    </xdr:to>
    <xdr:sp macro="" textlink="">
      <xdr:nvSpPr>
        <xdr:cNvPr id="317" name="楕円 316"/>
        <xdr:cNvSpPr/>
      </xdr:nvSpPr>
      <xdr:spPr>
        <a:xfrm>
          <a:off x="9588500" y="63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144835</xdr:rowOff>
    </xdr:from>
    <xdr:ext cx="534377" cy="259045"/>
    <xdr:sp macro="" textlink="">
      <xdr:nvSpPr>
        <xdr:cNvPr id="318" name="テキスト ボックス 317"/>
        <xdr:cNvSpPr txBox="1"/>
      </xdr:nvSpPr>
      <xdr:spPr>
        <a:xfrm>
          <a:off x="9372111" y="64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130201</xdr:rowOff>
    </xdr:from>
    <xdr:to>
      <xdr:col>46</xdr:col>
      <xdr:colOff>38100</xdr:colOff>
      <xdr:row>38</xdr:row>
      <xdr:rowOff>60351</xdr:rowOff>
    </xdr:to>
    <xdr:sp macro="" textlink="">
      <xdr:nvSpPr>
        <xdr:cNvPr id="319" name="楕円 318"/>
        <xdr:cNvSpPr/>
      </xdr:nvSpPr>
      <xdr:spPr>
        <a:xfrm>
          <a:off x="8699500" y="64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51478</xdr:rowOff>
    </xdr:from>
    <xdr:ext cx="534377" cy="259045"/>
    <xdr:sp macro="" textlink="">
      <xdr:nvSpPr>
        <xdr:cNvPr id="320" name="テキスト ボックス 319"/>
        <xdr:cNvSpPr txBox="1"/>
      </xdr:nvSpPr>
      <xdr:spPr>
        <a:xfrm>
          <a:off x="8483111" y="6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142558</xdr:rowOff>
    </xdr:from>
    <xdr:to>
      <xdr:col>41</xdr:col>
      <xdr:colOff>101600</xdr:colOff>
      <xdr:row>38</xdr:row>
      <xdr:rowOff>72707</xdr:rowOff>
    </xdr:to>
    <xdr:sp macro="" textlink="">
      <xdr:nvSpPr>
        <xdr:cNvPr id="321" name="楕円 320"/>
        <xdr:cNvSpPr/>
      </xdr:nvSpPr>
      <xdr:spPr>
        <a:xfrm>
          <a:off x="7810500" y="648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63834</xdr:rowOff>
    </xdr:from>
    <xdr:ext cx="534377" cy="259045"/>
    <xdr:sp macro="" textlink="">
      <xdr:nvSpPr>
        <xdr:cNvPr id="322" name="テキスト ボックス 321"/>
        <xdr:cNvSpPr txBox="1"/>
      </xdr:nvSpPr>
      <xdr:spPr>
        <a:xfrm>
          <a:off x="7594111" y="65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112471</xdr:rowOff>
    </xdr:from>
    <xdr:to>
      <xdr:col>36</xdr:col>
      <xdr:colOff>165100</xdr:colOff>
      <xdr:row>38</xdr:row>
      <xdr:rowOff>42621</xdr:rowOff>
    </xdr:to>
    <xdr:sp macro="" textlink="">
      <xdr:nvSpPr>
        <xdr:cNvPr id="323" name="楕円 322"/>
        <xdr:cNvSpPr/>
      </xdr:nvSpPr>
      <xdr:spPr>
        <a:xfrm>
          <a:off x="6921500" y="64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33748</xdr:rowOff>
    </xdr:from>
    <xdr:ext cx="534377" cy="259045"/>
    <xdr:sp macro="" textlink="">
      <xdr:nvSpPr>
        <xdr:cNvPr id="324" name="テキスト ボックス 323"/>
        <xdr:cNvSpPr txBox="1"/>
      </xdr:nvSpPr>
      <xdr:spPr>
        <a:xfrm>
          <a:off x="6705111" y="65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155886</xdr:rowOff>
    </xdr:from>
    <xdr:to>
      <xdr:col>55</xdr:col>
      <xdr:colOff>0</xdr:colOff>
      <xdr:row>58</xdr:row>
      <xdr:rowOff>168015</xdr:rowOff>
    </xdr:to>
    <xdr:cxnSp macro="">
      <xdr:nvCxnSpPr>
        <xdr:cNvPr id="353" name="直線コネクタ 352"/>
        <xdr:cNvCxnSpPr/>
      </xdr:nvCxnSpPr>
      <xdr:spPr>
        <a:xfrm flipV="1">
          <a:off x="9639300" y="10099986"/>
          <a:ext cx="8382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168015</xdr:rowOff>
    </xdr:from>
    <xdr:to>
      <xdr:col>50</xdr:col>
      <xdr:colOff>114300</xdr:colOff>
      <xdr:row>58</xdr:row>
      <xdr:rowOff>169603</xdr:rowOff>
    </xdr:to>
    <xdr:cxnSp macro="">
      <xdr:nvCxnSpPr>
        <xdr:cNvPr id="356" name="直線コネクタ 355"/>
        <xdr:cNvCxnSpPr/>
      </xdr:nvCxnSpPr>
      <xdr:spPr>
        <a:xfrm flipV="1">
          <a:off x="8750300" y="10112115"/>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168164</xdr:rowOff>
    </xdr:from>
    <xdr:to>
      <xdr:col>45</xdr:col>
      <xdr:colOff>177800</xdr:colOff>
      <xdr:row>58</xdr:row>
      <xdr:rowOff>169603</xdr:rowOff>
    </xdr:to>
    <xdr:cxnSp macro="">
      <xdr:nvCxnSpPr>
        <xdr:cNvPr id="359" name="直線コネクタ 358"/>
        <xdr:cNvCxnSpPr/>
      </xdr:nvCxnSpPr>
      <xdr:spPr>
        <a:xfrm>
          <a:off x="7861300" y="10112264"/>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168164</xdr:rowOff>
    </xdr:from>
    <xdr:to>
      <xdr:col>41</xdr:col>
      <xdr:colOff>50800</xdr:colOff>
      <xdr:row>59</xdr:row>
      <xdr:rowOff>8220</xdr:rowOff>
    </xdr:to>
    <xdr:cxnSp macro="">
      <xdr:nvCxnSpPr>
        <xdr:cNvPr id="362" name="直線コネクタ 361"/>
        <xdr:cNvCxnSpPr/>
      </xdr:nvCxnSpPr>
      <xdr:spPr>
        <a:xfrm flipV="1">
          <a:off x="6972300" y="1011226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105086</xdr:rowOff>
    </xdr:from>
    <xdr:to>
      <xdr:col>55</xdr:col>
      <xdr:colOff>50800</xdr:colOff>
      <xdr:row>59</xdr:row>
      <xdr:rowOff>35236</xdr:rowOff>
    </xdr:to>
    <xdr:sp macro="" textlink="">
      <xdr:nvSpPr>
        <xdr:cNvPr id="372" name="楕円 371"/>
        <xdr:cNvSpPr/>
      </xdr:nvSpPr>
      <xdr:spPr>
        <a:xfrm>
          <a:off x="10426700" y="10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117215</xdr:rowOff>
    </xdr:from>
    <xdr:to>
      <xdr:col>50</xdr:col>
      <xdr:colOff>165100</xdr:colOff>
      <xdr:row>59</xdr:row>
      <xdr:rowOff>47365</xdr:rowOff>
    </xdr:to>
    <xdr:sp macro="" textlink="">
      <xdr:nvSpPr>
        <xdr:cNvPr id="374" name="楕円 373"/>
        <xdr:cNvSpPr/>
      </xdr:nvSpPr>
      <xdr:spPr>
        <a:xfrm>
          <a:off x="9588500" y="10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38492</xdr:rowOff>
    </xdr:from>
    <xdr:ext cx="534377" cy="259045"/>
    <xdr:sp macro="" textlink="">
      <xdr:nvSpPr>
        <xdr:cNvPr id="375" name="テキスト ボックス 374"/>
        <xdr:cNvSpPr txBox="1"/>
      </xdr:nvSpPr>
      <xdr:spPr>
        <a:xfrm>
          <a:off x="9372111" y="101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118803</xdr:rowOff>
    </xdr:from>
    <xdr:to>
      <xdr:col>46</xdr:col>
      <xdr:colOff>38100</xdr:colOff>
      <xdr:row>59</xdr:row>
      <xdr:rowOff>48953</xdr:rowOff>
    </xdr:to>
    <xdr:sp macro="" textlink="">
      <xdr:nvSpPr>
        <xdr:cNvPr id="376" name="楕円 375"/>
        <xdr:cNvSpPr/>
      </xdr:nvSpPr>
      <xdr:spPr>
        <a:xfrm>
          <a:off x="8699500" y="100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40080</xdr:rowOff>
    </xdr:from>
    <xdr:ext cx="534377" cy="259045"/>
    <xdr:sp macro="" textlink="">
      <xdr:nvSpPr>
        <xdr:cNvPr id="377" name="テキスト ボックス 376"/>
        <xdr:cNvSpPr txBox="1"/>
      </xdr:nvSpPr>
      <xdr:spPr>
        <a:xfrm>
          <a:off x="8483111" y="101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117364</xdr:rowOff>
    </xdr:from>
    <xdr:to>
      <xdr:col>41</xdr:col>
      <xdr:colOff>101600</xdr:colOff>
      <xdr:row>59</xdr:row>
      <xdr:rowOff>47514</xdr:rowOff>
    </xdr:to>
    <xdr:sp macro="" textlink="">
      <xdr:nvSpPr>
        <xdr:cNvPr id="378" name="楕円 377"/>
        <xdr:cNvSpPr/>
      </xdr:nvSpPr>
      <xdr:spPr>
        <a:xfrm>
          <a:off x="7810500" y="100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38641</xdr:rowOff>
    </xdr:from>
    <xdr:ext cx="534377" cy="259045"/>
    <xdr:sp macro="" textlink="">
      <xdr:nvSpPr>
        <xdr:cNvPr id="379" name="テキスト ボックス 378"/>
        <xdr:cNvSpPr txBox="1"/>
      </xdr:nvSpPr>
      <xdr:spPr>
        <a:xfrm>
          <a:off x="7594111" y="101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128870</xdr:rowOff>
    </xdr:from>
    <xdr:to>
      <xdr:col>36</xdr:col>
      <xdr:colOff>165100</xdr:colOff>
      <xdr:row>59</xdr:row>
      <xdr:rowOff>59020</xdr:rowOff>
    </xdr:to>
    <xdr:sp macro="" textlink="">
      <xdr:nvSpPr>
        <xdr:cNvPr id="380" name="楕円 379"/>
        <xdr:cNvSpPr/>
      </xdr:nvSpPr>
      <xdr:spPr>
        <a:xfrm>
          <a:off x="6921500" y="100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50147</xdr:rowOff>
    </xdr:from>
    <xdr:ext cx="534377" cy="259045"/>
    <xdr:sp macro="" textlink="">
      <xdr:nvSpPr>
        <xdr:cNvPr id="381" name="テキスト ボックス 380"/>
        <xdr:cNvSpPr txBox="1"/>
      </xdr:nvSpPr>
      <xdr:spPr>
        <a:xfrm>
          <a:off x="6705111" y="101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32589</xdr:rowOff>
    </xdr:from>
    <xdr:to>
      <xdr:col>55</xdr:col>
      <xdr:colOff>0</xdr:colOff>
      <xdr:row>79</xdr:row>
      <xdr:rowOff>36435</xdr:rowOff>
    </xdr:to>
    <xdr:cxnSp macro="">
      <xdr:nvCxnSpPr>
        <xdr:cNvPr id="410" name="直線コネクタ 409"/>
        <xdr:cNvCxnSpPr/>
      </xdr:nvCxnSpPr>
      <xdr:spPr>
        <a:xfrm flipV="1">
          <a:off x="9639300" y="13577139"/>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36435</xdr:rowOff>
    </xdr:from>
    <xdr:to>
      <xdr:col>50</xdr:col>
      <xdr:colOff>114300</xdr:colOff>
      <xdr:row>79</xdr:row>
      <xdr:rowOff>37405</xdr:rowOff>
    </xdr:to>
    <xdr:cxnSp macro="">
      <xdr:nvCxnSpPr>
        <xdr:cNvPr id="413" name="直線コネクタ 412"/>
        <xdr:cNvCxnSpPr/>
      </xdr:nvCxnSpPr>
      <xdr:spPr>
        <a:xfrm flipV="1">
          <a:off x="8750300" y="13580985"/>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37405</xdr:rowOff>
    </xdr:from>
    <xdr:to>
      <xdr:col>45</xdr:col>
      <xdr:colOff>177800</xdr:colOff>
      <xdr:row>79</xdr:row>
      <xdr:rowOff>39243</xdr:rowOff>
    </xdr:to>
    <xdr:cxnSp macro="">
      <xdr:nvCxnSpPr>
        <xdr:cNvPr id="416" name="直線コネクタ 415"/>
        <xdr:cNvCxnSpPr/>
      </xdr:nvCxnSpPr>
      <xdr:spPr>
        <a:xfrm flipV="1">
          <a:off x="7861300" y="13581955"/>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37990</xdr:rowOff>
    </xdr:from>
    <xdr:to>
      <xdr:col>41</xdr:col>
      <xdr:colOff>50800</xdr:colOff>
      <xdr:row>79</xdr:row>
      <xdr:rowOff>39243</xdr:rowOff>
    </xdr:to>
    <xdr:cxnSp macro="">
      <xdr:nvCxnSpPr>
        <xdr:cNvPr id="419" name="直線コネクタ 418"/>
        <xdr:cNvCxnSpPr/>
      </xdr:nvCxnSpPr>
      <xdr:spPr>
        <a:xfrm>
          <a:off x="6972300" y="1358254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153239</xdr:rowOff>
    </xdr:from>
    <xdr:to>
      <xdr:col>55</xdr:col>
      <xdr:colOff>50800</xdr:colOff>
      <xdr:row>79</xdr:row>
      <xdr:rowOff>83389</xdr:rowOff>
    </xdr:to>
    <xdr:sp macro="" textlink="">
      <xdr:nvSpPr>
        <xdr:cNvPr id="429" name="楕円 428"/>
        <xdr:cNvSpPr/>
      </xdr:nvSpPr>
      <xdr:spPr>
        <a:xfrm>
          <a:off x="10426700" y="135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157085</xdr:rowOff>
    </xdr:from>
    <xdr:to>
      <xdr:col>50</xdr:col>
      <xdr:colOff>165100</xdr:colOff>
      <xdr:row>79</xdr:row>
      <xdr:rowOff>87235</xdr:rowOff>
    </xdr:to>
    <xdr:sp macro="" textlink="">
      <xdr:nvSpPr>
        <xdr:cNvPr id="431" name="楕円 430"/>
        <xdr:cNvSpPr/>
      </xdr:nvSpPr>
      <xdr:spPr>
        <a:xfrm>
          <a:off x="9588500" y="135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78362</xdr:rowOff>
    </xdr:from>
    <xdr:ext cx="534377" cy="259045"/>
    <xdr:sp macro="" textlink="">
      <xdr:nvSpPr>
        <xdr:cNvPr id="432" name="テキスト ボックス 431"/>
        <xdr:cNvSpPr txBox="1"/>
      </xdr:nvSpPr>
      <xdr:spPr>
        <a:xfrm>
          <a:off x="9372111" y="136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158055</xdr:rowOff>
    </xdr:from>
    <xdr:to>
      <xdr:col>46</xdr:col>
      <xdr:colOff>38100</xdr:colOff>
      <xdr:row>79</xdr:row>
      <xdr:rowOff>88205</xdr:rowOff>
    </xdr:to>
    <xdr:sp macro="" textlink="">
      <xdr:nvSpPr>
        <xdr:cNvPr id="433" name="楕円 432"/>
        <xdr:cNvSpPr/>
      </xdr:nvSpPr>
      <xdr:spPr>
        <a:xfrm>
          <a:off x="8699500" y="135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79332</xdr:rowOff>
    </xdr:from>
    <xdr:ext cx="469744" cy="259045"/>
    <xdr:sp macro="" textlink="">
      <xdr:nvSpPr>
        <xdr:cNvPr id="434" name="テキスト ボックス 433"/>
        <xdr:cNvSpPr txBox="1"/>
      </xdr:nvSpPr>
      <xdr:spPr>
        <a:xfrm>
          <a:off x="8515428" y="136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159893</xdr:rowOff>
    </xdr:from>
    <xdr:to>
      <xdr:col>41</xdr:col>
      <xdr:colOff>101600</xdr:colOff>
      <xdr:row>79</xdr:row>
      <xdr:rowOff>90043</xdr:rowOff>
    </xdr:to>
    <xdr:sp macro="" textlink="">
      <xdr:nvSpPr>
        <xdr:cNvPr id="435" name="楕円 434"/>
        <xdr:cNvSpPr/>
      </xdr:nvSpPr>
      <xdr:spPr>
        <a:xfrm>
          <a:off x="7810500" y="135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81170</xdr:rowOff>
    </xdr:from>
    <xdr:ext cx="469744" cy="259045"/>
    <xdr:sp macro="" textlink="">
      <xdr:nvSpPr>
        <xdr:cNvPr id="436" name="テキスト ボックス 435"/>
        <xdr:cNvSpPr txBox="1"/>
      </xdr:nvSpPr>
      <xdr:spPr>
        <a:xfrm>
          <a:off x="7626428" y="1362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158640</xdr:rowOff>
    </xdr:from>
    <xdr:to>
      <xdr:col>36</xdr:col>
      <xdr:colOff>165100</xdr:colOff>
      <xdr:row>79</xdr:row>
      <xdr:rowOff>88790</xdr:rowOff>
    </xdr:to>
    <xdr:sp macro="" textlink="">
      <xdr:nvSpPr>
        <xdr:cNvPr id="437" name="楕円 436"/>
        <xdr:cNvSpPr/>
      </xdr:nvSpPr>
      <xdr:spPr>
        <a:xfrm>
          <a:off x="6921500" y="135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79917</xdr:rowOff>
    </xdr:from>
    <xdr:ext cx="469744" cy="259045"/>
    <xdr:sp macro="" textlink="">
      <xdr:nvSpPr>
        <xdr:cNvPr id="438" name="テキスト ボックス 437"/>
        <xdr:cNvSpPr txBox="1"/>
      </xdr:nvSpPr>
      <xdr:spPr>
        <a:xfrm>
          <a:off x="6737428" y="136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76048</xdr:rowOff>
    </xdr:from>
    <xdr:to>
      <xdr:col>55</xdr:col>
      <xdr:colOff>0</xdr:colOff>
      <xdr:row>97</xdr:row>
      <xdr:rowOff>14373</xdr:rowOff>
    </xdr:to>
    <xdr:cxnSp macro="">
      <xdr:nvCxnSpPr>
        <xdr:cNvPr id="465" name="直線コネクタ 464"/>
        <xdr:cNvCxnSpPr/>
      </xdr:nvCxnSpPr>
      <xdr:spPr>
        <a:xfrm flipV="1">
          <a:off x="9639300" y="16535248"/>
          <a:ext cx="838200" cy="10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14373</xdr:rowOff>
    </xdr:from>
    <xdr:to>
      <xdr:col>50</xdr:col>
      <xdr:colOff>114300</xdr:colOff>
      <xdr:row>97</xdr:row>
      <xdr:rowOff>26442</xdr:rowOff>
    </xdr:to>
    <xdr:cxnSp macro="">
      <xdr:nvCxnSpPr>
        <xdr:cNvPr id="468" name="直線コネクタ 467"/>
        <xdr:cNvCxnSpPr/>
      </xdr:nvCxnSpPr>
      <xdr:spPr>
        <a:xfrm flipV="1">
          <a:off x="8750300" y="16645023"/>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125755</xdr:rowOff>
    </xdr:from>
    <xdr:to>
      <xdr:col>45</xdr:col>
      <xdr:colOff>177800</xdr:colOff>
      <xdr:row>97</xdr:row>
      <xdr:rowOff>26442</xdr:rowOff>
    </xdr:to>
    <xdr:cxnSp macro="">
      <xdr:nvCxnSpPr>
        <xdr:cNvPr id="471" name="直線コネクタ 470"/>
        <xdr:cNvCxnSpPr/>
      </xdr:nvCxnSpPr>
      <xdr:spPr>
        <a:xfrm>
          <a:off x="7861300" y="16584955"/>
          <a:ext cx="889000" cy="7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125755</xdr:rowOff>
    </xdr:from>
    <xdr:to>
      <xdr:col>41</xdr:col>
      <xdr:colOff>50800</xdr:colOff>
      <xdr:row>97</xdr:row>
      <xdr:rowOff>68835</xdr:rowOff>
    </xdr:to>
    <xdr:cxnSp macro="">
      <xdr:nvCxnSpPr>
        <xdr:cNvPr id="474" name="直線コネクタ 473"/>
        <xdr:cNvCxnSpPr/>
      </xdr:nvCxnSpPr>
      <xdr:spPr>
        <a:xfrm flipV="1">
          <a:off x="6972300" y="16584955"/>
          <a:ext cx="889000" cy="1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25248</xdr:rowOff>
    </xdr:from>
    <xdr:to>
      <xdr:col>55</xdr:col>
      <xdr:colOff>50800</xdr:colOff>
      <xdr:row>96</xdr:row>
      <xdr:rowOff>126848</xdr:rowOff>
    </xdr:to>
    <xdr:sp macro="" textlink="">
      <xdr:nvSpPr>
        <xdr:cNvPr id="484" name="楕円 483"/>
        <xdr:cNvSpPr/>
      </xdr:nvSpPr>
      <xdr:spPr>
        <a:xfrm>
          <a:off x="10426700" y="164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3675</xdr:rowOff>
    </xdr:from>
    <xdr:ext cx="534377" cy="259045"/>
    <xdr:sp macro="" textlink="">
      <xdr:nvSpPr>
        <xdr:cNvPr id="485" name="普通建設事業費 （ うち更新整備　）該当値テキスト"/>
        <xdr:cNvSpPr txBox="1"/>
      </xdr:nvSpPr>
      <xdr:spPr>
        <a:xfrm>
          <a:off x="10528300" y="164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135023</xdr:rowOff>
    </xdr:from>
    <xdr:to>
      <xdr:col>50</xdr:col>
      <xdr:colOff>165100</xdr:colOff>
      <xdr:row>97</xdr:row>
      <xdr:rowOff>65173</xdr:rowOff>
    </xdr:to>
    <xdr:sp macro="" textlink="">
      <xdr:nvSpPr>
        <xdr:cNvPr id="486" name="楕円 485"/>
        <xdr:cNvSpPr/>
      </xdr:nvSpPr>
      <xdr:spPr>
        <a:xfrm>
          <a:off x="95885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56300</xdr:rowOff>
    </xdr:from>
    <xdr:ext cx="534377" cy="259045"/>
    <xdr:sp macro="" textlink="">
      <xdr:nvSpPr>
        <xdr:cNvPr id="487" name="テキスト ボックス 486"/>
        <xdr:cNvSpPr txBox="1"/>
      </xdr:nvSpPr>
      <xdr:spPr>
        <a:xfrm>
          <a:off x="9372111" y="166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147092</xdr:rowOff>
    </xdr:from>
    <xdr:to>
      <xdr:col>46</xdr:col>
      <xdr:colOff>38100</xdr:colOff>
      <xdr:row>97</xdr:row>
      <xdr:rowOff>77242</xdr:rowOff>
    </xdr:to>
    <xdr:sp macro="" textlink="">
      <xdr:nvSpPr>
        <xdr:cNvPr id="488" name="楕円 487"/>
        <xdr:cNvSpPr/>
      </xdr:nvSpPr>
      <xdr:spPr>
        <a:xfrm>
          <a:off x="8699500" y="166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68369</xdr:rowOff>
    </xdr:from>
    <xdr:ext cx="534377" cy="259045"/>
    <xdr:sp macro="" textlink="">
      <xdr:nvSpPr>
        <xdr:cNvPr id="489" name="テキスト ボックス 488"/>
        <xdr:cNvSpPr txBox="1"/>
      </xdr:nvSpPr>
      <xdr:spPr>
        <a:xfrm>
          <a:off x="8483111" y="166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74955</xdr:rowOff>
    </xdr:from>
    <xdr:to>
      <xdr:col>41</xdr:col>
      <xdr:colOff>101600</xdr:colOff>
      <xdr:row>97</xdr:row>
      <xdr:rowOff>5105</xdr:rowOff>
    </xdr:to>
    <xdr:sp macro="" textlink="">
      <xdr:nvSpPr>
        <xdr:cNvPr id="490" name="楕円 489"/>
        <xdr:cNvSpPr/>
      </xdr:nvSpPr>
      <xdr:spPr>
        <a:xfrm>
          <a:off x="78105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21632</xdr:rowOff>
    </xdr:from>
    <xdr:ext cx="534377" cy="259045"/>
    <xdr:sp macro="" textlink="">
      <xdr:nvSpPr>
        <xdr:cNvPr id="491" name="テキスト ボックス 490"/>
        <xdr:cNvSpPr txBox="1"/>
      </xdr:nvSpPr>
      <xdr:spPr>
        <a:xfrm>
          <a:off x="7594111" y="163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18035</xdr:rowOff>
    </xdr:from>
    <xdr:to>
      <xdr:col>36</xdr:col>
      <xdr:colOff>165100</xdr:colOff>
      <xdr:row>97</xdr:row>
      <xdr:rowOff>119635</xdr:rowOff>
    </xdr:to>
    <xdr:sp macro="" textlink="">
      <xdr:nvSpPr>
        <xdr:cNvPr id="492" name="楕円 491"/>
        <xdr:cNvSpPr/>
      </xdr:nvSpPr>
      <xdr:spPr>
        <a:xfrm>
          <a:off x="69215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136162</xdr:rowOff>
    </xdr:from>
    <xdr:ext cx="534377" cy="259045"/>
    <xdr:sp macro="" textlink="">
      <xdr:nvSpPr>
        <xdr:cNvPr id="493" name="テキスト ボックス 492"/>
        <xdr:cNvSpPr txBox="1"/>
      </xdr:nvSpPr>
      <xdr:spPr>
        <a:xfrm>
          <a:off x="6705111" y="164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37674</xdr:rowOff>
    </xdr:from>
    <xdr:to>
      <xdr:col>85</xdr:col>
      <xdr:colOff>127000</xdr:colOff>
      <xdr:row>39</xdr:row>
      <xdr:rowOff>43168</xdr:rowOff>
    </xdr:to>
    <xdr:cxnSp macro="">
      <xdr:nvCxnSpPr>
        <xdr:cNvPr id="522" name="直線コネクタ 521"/>
        <xdr:cNvCxnSpPr/>
      </xdr:nvCxnSpPr>
      <xdr:spPr>
        <a:xfrm flipV="1">
          <a:off x="15481300" y="6724224"/>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43168</xdr:rowOff>
    </xdr:from>
    <xdr:to>
      <xdr:col>81</xdr:col>
      <xdr:colOff>50800</xdr:colOff>
      <xdr:row>39</xdr:row>
      <xdr:rowOff>44258</xdr:rowOff>
    </xdr:to>
    <xdr:cxnSp macro="">
      <xdr:nvCxnSpPr>
        <xdr:cNvPr id="525" name="直線コネクタ 524"/>
        <xdr:cNvCxnSpPr/>
      </xdr:nvCxnSpPr>
      <xdr:spPr>
        <a:xfrm flipV="1">
          <a:off x="14592300" y="672971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44258</xdr:rowOff>
    </xdr:from>
    <xdr:to>
      <xdr:col>76</xdr:col>
      <xdr:colOff>114300</xdr:colOff>
      <xdr:row>39</xdr:row>
      <xdr:rowOff>44345</xdr:rowOff>
    </xdr:to>
    <xdr:cxnSp macro="">
      <xdr:nvCxnSpPr>
        <xdr:cNvPr id="528" name="直線コネクタ 527"/>
        <xdr:cNvCxnSpPr/>
      </xdr:nvCxnSpPr>
      <xdr:spPr>
        <a:xfrm flipV="1">
          <a:off x="13703300" y="6730808"/>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43844</xdr:rowOff>
    </xdr:from>
    <xdr:to>
      <xdr:col>71</xdr:col>
      <xdr:colOff>177800</xdr:colOff>
      <xdr:row>39</xdr:row>
      <xdr:rowOff>44345</xdr:rowOff>
    </xdr:to>
    <xdr:cxnSp macro="">
      <xdr:nvCxnSpPr>
        <xdr:cNvPr id="531" name="直線コネクタ 530"/>
        <xdr:cNvCxnSpPr/>
      </xdr:nvCxnSpPr>
      <xdr:spPr>
        <a:xfrm>
          <a:off x="12814300" y="6730394"/>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158324</xdr:rowOff>
    </xdr:from>
    <xdr:to>
      <xdr:col>85</xdr:col>
      <xdr:colOff>177800</xdr:colOff>
      <xdr:row>39</xdr:row>
      <xdr:rowOff>88474</xdr:rowOff>
    </xdr:to>
    <xdr:sp macro="" textlink="">
      <xdr:nvSpPr>
        <xdr:cNvPr id="541" name="楕円 540"/>
        <xdr:cNvSpPr/>
      </xdr:nvSpPr>
      <xdr:spPr>
        <a:xfrm>
          <a:off x="16268700" y="66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163818</xdr:rowOff>
    </xdr:from>
    <xdr:to>
      <xdr:col>81</xdr:col>
      <xdr:colOff>101600</xdr:colOff>
      <xdr:row>39</xdr:row>
      <xdr:rowOff>93968</xdr:rowOff>
    </xdr:to>
    <xdr:sp macro="" textlink="">
      <xdr:nvSpPr>
        <xdr:cNvPr id="543" name="楕円 542"/>
        <xdr:cNvSpPr/>
      </xdr:nvSpPr>
      <xdr:spPr>
        <a:xfrm>
          <a:off x="15430500" y="66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85095</xdr:rowOff>
    </xdr:from>
    <xdr:ext cx="378565" cy="259045"/>
    <xdr:sp macro="" textlink="">
      <xdr:nvSpPr>
        <xdr:cNvPr id="544" name="テキスト ボックス 543"/>
        <xdr:cNvSpPr txBox="1"/>
      </xdr:nvSpPr>
      <xdr:spPr>
        <a:xfrm>
          <a:off x="15292017" y="6771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164908</xdr:rowOff>
    </xdr:from>
    <xdr:to>
      <xdr:col>76</xdr:col>
      <xdr:colOff>165100</xdr:colOff>
      <xdr:row>39</xdr:row>
      <xdr:rowOff>95058</xdr:rowOff>
    </xdr:to>
    <xdr:sp macro="" textlink="">
      <xdr:nvSpPr>
        <xdr:cNvPr id="545" name="楕円 544"/>
        <xdr:cNvSpPr/>
      </xdr:nvSpPr>
      <xdr:spPr>
        <a:xfrm>
          <a:off x="14541500" y="66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86185</xdr:rowOff>
    </xdr:from>
    <xdr:ext cx="378565" cy="259045"/>
    <xdr:sp macro="" textlink="">
      <xdr:nvSpPr>
        <xdr:cNvPr id="546" name="テキスト ボックス 545"/>
        <xdr:cNvSpPr txBox="1"/>
      </xdr:nvSpPr>
      <xdr:spPr>
        <a:xfrm>
          <a:off x="14403017" y="677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164995</xdr:rowOff>
    </xdr:from>
    <xdr:to>
      <xdr:col>72</xdr:col>
      <xdr:colOff>38100</xdr:colOff>
      <xdr:row>39</xdr:row>
      <xdr:rowOff>95145</xdr:rowOff>
    </xdr:to>
    <xdr:sp macro="" textlink="">
      <xdr:nvSpPr>
        <xdr:cNvPr id="547" name="楕円 546"/>
        <xdr:cNvSpPr/>
      </xdr:nvSpPr>
      <xdr:spPr>
        <a:xfrm>
          <a:off x="13652500" y="66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86272</xdr:rowOff>
    </xdr:from>
    <xdr:ext cx="313932" cy="259045"/>
    <xdr:sp macro="" textlink="">
      <xdr:nvSpPr>
        <xdr:cNvPr id="548" name="テキスト ボックス 547"/>
        <xdr:cNvSpPr txBox="1"/>
      </xdr:nvSpPr>
      <xdr:spPr>
        <a:xfrm>
          <a:off x="13546333" y="6772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164494</xdr:rowOff>
    </xdr:from>
    <xdr:to>
      <xdr:col>67</xdr:col>
      <xdr:colOff>101600</xdr:colOff>
      <xdr:row>39</xdr:row>
      <xdr:rowOff>94644</xdr:rowOff>
    </xdr:to>
    <xdr:sp macro="" textlink="">
      <xdr:nvSpPr>
        <xdr:cNvPr id="549" name="楕円 548"/>
        <xdr:cNvSpPr/>
      </xdr:nvSpPr>
      <xdr:spPr>
        <a:xfrm>
          <a:off x="12763500" y="66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85771</xdr:rowOff>
    </xdr:from>
    <xdr:ext cx="378565" cy="259045"/>
    <xdr:sp macro="" textlink="">
      <xdr:nvSpPr>
        <xdr:cNvPr id="550" name="テキスト ボックス 549"/>
        <xdr:cNvSpPr txBox="1"/>
      </xdr:nvSpPr>
      <xdr:spPr>
        <a:xfrm>
          <a:off x="12625017" y="6772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144391</xdr:rowOff>
    </xdr:from>
    <xdr:to>
      <xdr:col>85</xdr:col>
      <xdr:colOff>127000</xdr:colOff>
      <xdr:row>76</xdr:row>
      <xdr:rowOff>149988</xdr:rowOff>
    </xdr:to>
    <xdr:cxnSp macro="">
      <xdr:nvCxnSpPr>
        <xdr:cNvPr id="630" name="直線コネクタ 629"/>
        <xdr:cNvCxnSpPr/>
      </xdr:nvCxnSpPr>
      <xdr:spPr>
        <a:xfrm>
          <a:off x="15481300" y="13174591"/>
          <a:ext cx="8382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138154</xdr:rowOff>
    </xdr:from>
    <xdr:to>
      <xdr:col>81</xdr:col>
      <xdr:colOff>50800</xdr:colOff>
      <xdr:row>76</xdr:row>
      <xdr:rowOff>144391</xdr:rowOff>
    </xdr:to>
    <xdr:cxnSp macro="">
      <xdr:nvCxnSpPr>
        <xdr:cNvPr id="633" name="直線コネクタ 632"/>
        <xdr:cNvCxnSpPr/>
      </xdr:nvCxnSpPr>
      <xdr:spPr>
        <a:xfrm>
          <a:off x="14592300" y="13168354"/>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138154</xdr:rowOff>
    </xdr:from>
    <xdr:to>
      <xdr:col>76</xdr:col>
      <xdr:colOff>114300</xdr:colOff>
      <xdr:row>76</xdr:row>
      <xdr:rowOff>141508</xdr:rowOff>
    </xdr:to>
    <xdr:cxnSp macro="">
      <xdr:nvCxnSpPr>
        <xdr:cNvPr id="636" name="直線コネクタ 635"/>
        <xdr:cNvCxnSpPr/>
      </xdr:nvCxnSpPr>
      <xdr:spPr>
        <a:xfrm flipV="1">
          <a:off x="13703300" y="1316835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141508</xdr:rowOff>
    </xdr:from>
    <xdr:to>
      <xdr:col>71</xdr:col>
      <xdr:colOff>177800</xdr:colOff>
      <xdr:row>76</xdr:row>
      <xdr:rowOff>154439</xdr:rowOff>
    </xdr:to>
    <xdr:cxnSp macro="">
      <xdr:nvCxnSpPr>
        <xdr:cNvPr id="639" name="直線コネクタ 638"/>
        <xdr:cNvCxnSpPr/>
      </xdr:nvCxnSpPr>
      <xdr:spPr>
        <a:xfrm flipV="1">
          <a:off x="12814300" y="13171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99188</xdr:rowOff>
    </xdr:from>
    <xdr:to>
      <xdr:col>85</xdr:col>
      <xdr:colOff>177800</xdr:colOff>
      <xdr:row>77</xdr:row>
      <xdr:rowOff>29338</xdr:rowOff>
    </xdr:to>
    <xdr:sp macro="" textlink="">
      <xdr:nvSpPr>
        <xdr:cNvPr id="649" name="楕円 648"/>
        <xdr:cNvSpPr/>
      </xdr:nvSpPr>
      <xdr:spPr>
        <a:xfrm>
          <a:off x="16268700" y="13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77615</xdr:rowOff>
    </xdr:from>
    <xdr:ext cx="534377" cy="259045"/>
    <xdr:sp macro="" textlink="">
      <xdr:nvSpPr>
        <xdr:cNvPr id="650" name="公債費該当値テキスト"/>
        <xdr:cNvSpPr txBox="1"/>
      </xdr:nvSpPr>
      <xdr:spPr>
        <a:xfrm>
          <a:off x="16370300" y="131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93591</xdr:rowOff>
    </xdr:from>
    <xdr:to>
      <xdr:col>81</xdr:col>
      <xdr:colOff>101600</xdr:colOff>
      <xdr:row>77</xdr:row>
      <xdr:rowOff>23741</xdr:rowOff>
    </xdr:to>
    <xdr:sp macro="" textlink="">
      <xdr:nvSpPr>
        <xdr:cNvPr id="651" name="楕円 650"/>
        <xdr:cNvSpPr/>
      </xdr:nvSpPr>
      <xdr:spPr>
        <a:xfrm>
          <a:off x="15430500" y="131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14868</xdr:rowOff>
    </xdr:from>
    <xdr:ext cx="534377" cy="259045"/>
    <xdr:sp macro="" textlink="">
      <xdr:nvSpPr>
        <xdr:cNvPr id="652" name="テキスト ボックス 651"/>
        <xdr:cNvSpPr txBox="1"/>
      </xdr:nvSpPr>
      <xdr:spPr>
        <a:xfrm>
          <a:off x="15214111" y="132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87354</xdr:rowOff>
    </xdr:from>
    <xdr:to>
      <xdr:col>76</xdr:col>
      <xdr:colOff>165100</xdr:colOff>
      <xdr:row>77</xdr:row>
      <xdr:rowOff>17504</xdr:rowOff>
    </xdr:to>
    <xdr:sp macro="" textlink="">
      <xdr:nvSpPr>
        <xdr:cNvPr id="653" name="楕円 652"/>
        <xdr:cNvSpPr/>
      </xdr:nvSpPr>
      <xdr:spPr>
        <a:xfrm>
          <a:off x="14541500" y="131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8631</xdr:rowOff>
    </xdr:from>
    <xdr:ext cx="534377" cy="259045"/>
    <xdr:sp macro="" textlink="">
      <xdr:nvSpPr>
        <xdr:cNvPr id="654" name="テキスト ボックス 653"/>
        <xdr:cNvSpPr txBox="1"/>
      </xdr:nvSpPr>
      <xdr:spPr>
        <a:xfrm>
          <a:off x="14325111" y="132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90708</xdr:rowOff>
    </xdr:from>
    <xdr:to>
      <xdr:col>72</xdr:col>
      <xdr:colOff>38100</xdr:colOff>
      <xdr:row>77</xdr:row>
      <xdr:rowOff>20858</xdr:rowOff>
    </xdr:to>
    <xdr:sp macro="" textlink="">
      <xdr:nvSpPr>
        <xdr:cNvPr id="655" name="楕円 654"/>
        <xdr:cNvSpPr/>
      </xdr:nvSpPr>
      <xdr:spPr>
        <a:xfrm>
          <a:off x="13652500" y="131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11985</xdr:rowOff>
    </xdr:from>
    <xdr:ext cx="534377" cy="259045"/>
    <xdr:sp macro="" textlink="">
      <xdr:nvSpPr>
        <xdr:cNvPr id="656" name="テキスト ボックス 655"/>
        <xdr:cNvSpPr txBox="1"/>
      </xdr:nvSpPr>
      <xdr:spPr>
        <a:xfrm>
          <a:off x="13436111" y="132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103639</xdr:rowOff>
    </xdr:from>
    <xdr:to>
      <xdr:col>67</xdr:col>
      <xdr:colOff>101600</xdr:colOff>
      <xdr:row>77</xdr:row>
      <xdr:rowOff>33789</xdr:rowOff>
    </xdr:to>
    <xdr:sp macro="" textlink="">
      <xdr:nvSpPr>
        <xdr:cNvPr id="657" name="楕円 656"/>
        <xdr:cNvSpPr/>
      </xdr:nvSpPr>
      <xdr:spPr>
        <a:xfrm>
          <a:off x="12763500" y="131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24916</xdr:rowOff>
    </xdr:from>
    <xdr:ext cx="534377" cy="259045"/>
    <xdr:sp macro="" textlink="">
      <xdr:nvSpPr>
        <xdr:cNvPr id="658" name="テキスト ボックス 657"/>
        <xdr:cNvSpPr txBox="1"/>
      </xdr:nvSpPr>
      <xdr:spPr>
        <a:xfrm>
          <a:off x="12547111" y="132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42019</xdr:rowOff>
    </xdr:from>
    <xdr:to>
      <xdr:col>85</xdr:col>
      <xdr:colOff>127000</xdr:colOff>
      <xdr:row>99</xdr:row>
      <xdr:rowOff>43273</xdr:rowOff>
    </xdr:to>
    <xdr:cxnSp macro="">
      <xdr:nvCxnSpPr>
        <xdr:cNvPr id="687" name="直線コネクタ 686"/>
        <xdr:cNvCxnSpPr/>
      </xdr:nvCxnSpPr>
      <xdr:spPr>
        <a:xfrm flipV="1">
          <a:off x="15481300" y="17015569"/>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36923</xdr:rowOff>
    </xdr:from>
    <xdr:to>
      <xdr:col>81</xdr:col>
      <xdr:colOff>50800</xdr:colOff>
      <xdr:row>99</xdr:row>
      <xdr:rowOff>43273</xdr:rowOff>
    </xdr:to>
    <xdr:cxnSp macro="">
      <xdr:nvCxnSpPr>
        <xdr:cNvPr id="690" name="直線コネクタ 689"/>
        <xdr:cNvCxnSpPr/>
      </xdr:nvCxnSpPr>
      <xdr:spPr>
        <a:xfrm>
          <a:off x="14592300" y="17010473"/>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36923</xdr:rowOff>
    </xdr:from>
    <xdr:to>
      <xdr:col>76</xdr:col>
      <xdr:colOff>114300</xdr:colOff>
      <xdr:row>99</xdr:row>
      <xdr:rowOff>43261</xdr:rowOff>
    </xdr:to>
    <xdr:cxnSp macro="">
      <xdr:nvCxnSpPr>
        <xdr:cNvPr id="693" name="直線コネクタ 692"/>
        <xdr:cNvCxnSpPr/>
      </xdr:nvCxnSpPr>
      <xdr:spPr>
        <a:xfrm flipV="1">
          <a:off x="13703300" y="1701047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42490</xdr:rowOff>
    </xdr:from>
    <xdr:to>
      <xdr:col>71</xdr:col>
      <xdr:colOff>177800</xdr:colOff>
      <xdr:row>99</xdr:row>
      <xdr:rowOff>43261</xdr:rowOff>
    </xdr:to>
    <xdr:cxnSp macro="">
      <xdr:nvCxnSpPr>
        <xdr:cNvPr id="696" name="直線コネクタ 695"/>
        <xdr:cNvCxnSpPr/>
      </xdr:nvCxnSpPr>
      <xdr:spPr>
        <a:xfrm>
          <a:off x="12814300" y="17016040"/>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162669</xdr:rowOff>
    </xdr:from>
    <xdr:to>
      <xdr:col>85</xdr:col>
      <xdr:colOff>177800</xdr:colOff>
      <xdr:row>99</xdr:row>
      <xdr:rowOff>92819</xdr:rowOff>
    </xdr:to>
    <xdr:sp macro="" textlink="">
      <xdr:nvSpPr>
        <xdr:cNvPr id="706" name="楕円 705"/>
        <xdr:cNvSpPr/>
      </xdr:nvSpPr>
      <xdr:spPr>
        <a:xfrm>
          <a:off x="16268700" y="169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469744" cy="259045"/>
    <xdr:sp macro="" textlink="">
      <xdr:nvSpPr>
        <xdr:cNvPr id="707" name="積立金該当値テキスト"/>
        <xdr:cNvSpPr txBox="1"/>
      </xdr:nvSpPr>
      <xdr:spPr>
        <a:xfrm>
          <a:off x="16370300" y="168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163923</xdr:rowOff>
    </xdr:from>
    <xdr:to>
      <xdr:col>81</xdr:col>
      <xdr:colOff>101600</xdr:colOff>
      <xdr:row>99</xdr:row>
      <xdr:rowOff>94073</xdr:rowOff>
    </xdr:to>
    <xdr:sp macro="" textlink="">
      <xdr:nvSpPr>
        <xdr:cNvPr id="708" name="楕円 707"/>
        <xdr:cNvSpPr/>
      </xdr:nvSpPr>
      <xdr:spPr>
        <a:xfrm>
          <a:off x="15430500" y="169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85200</xdr:rowOff>
    </xdr:from>
    <xdr:ext cx="378565" cy="259045"/>
    <xdr:sp macro="" textlink="">
      <xdr:nvSpPr>
        <xdr:cNvPr id="709" name="テキスト ボックス 708"/>
        <xdr:cNvSpPr txBox="1"/>
      </xdr:nvSpPr>
      <xdr:spPr>
        <a:xfrm>
          <a:off x="15292017" y="17058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157573</xdr:rowOff>
    </xdr:from>
    <xdr:to>
      <xdr:col>76</xdr:col>
      <xdr:colOff>165100</xdr:colOff>
      <xdr:row>99</xdr:row>
      <xdr:rowOff>87723</xdr:rowOff>
    </xdr:to>
    <xdr:sp macro="" textlink="">
      <xdr:nvSpPr>
        <xdr:cNvPr id="710" name="楕円 709"/>
        <xdr:cNvSpPr/>
      </xdr:nvSpPr>
      <xdr:spPr>
        <a:xfrm>
          <a:off x="14541500" y="169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78850</xdr:rowOff>
    </xdr:from>
    <xdr:ext cx="469744" cy="259045"/>
    <xdr:sp macro="" textlink="">
      <xdr:nvSpPr>
        <xdr:cNvPr id="711" name="テキスト ボックス 710"/>
        <xdr:cNvSpPr txBox="1"/>
      </xdr:nvSpPr>
      <xdr:spPr>
        <a:xfrm>
          <a:off x="14357428" y="1705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163911</xdr:rowOff>
    </xdr:from>
    <xdr:to>
      <xdr:col>72</xdr:col>
      <xdr:colOff>38100</xdr:colOff>
      <xdr:row>99</xdr:row>
      <xdr:rowOff>94061</xdr:rowOff>
    </xdr:to>
    <xdr:sp macro="" textlink="">
      <xdr:nvSpPr>
        <xdr:cNvPr id="712" name="楕円 711"/>
        <xdr:cNvSpPr/>
      </xdr:nvSpPr>
      <xdr:spPr>
        <a:xfrm>
          <a:off x="13652500" y="169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85188</xdr:rowOff>
    </xdr:from>
    <xdr:ext cx="378565" cy="259045"/>
    <xdr:sp macro="" textlink="">
      <xdr:nvSpPr>
        <xdr:cNvPr id="713" name="テキスト ボックス 712"/>
        <xdr:cNvSpPr txBox="1"/>
      </xdr:nvSpPr>
      <xdr:spPr>
        <a:xfrm>
          <a:off x="13514017" y="1705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163140</xdr:rowOff>
    </xdr:from>
    <xdr:to>
      <xdr:col>67</xdr:col>
      <xdr:colOff>101600</xdr:colOff>
      <xdr:row>99</xdr:row>
      <xdr:rowOff>93290</xdr:rowOff>
    </xdr:to>
    <xdr:sp macro="" textlink="">
      <xdr:nvSpPr>
        <xdr:cNvPr id="714" name="楕円 713"/>
        <xdr:cNvSpPr/>
      </xdr:nvSpPr>
      <xdr:spPr>
        <a:xfrm>
          <a:off x="12763500" y="169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84417</xdr:rowOff>
    </xdr:from>
    <xdr:ext cx="469744" cy="259045"/>
    <xdr:sp macro="" textlink="">
      <xdr:nvSpPr>
        <xdr:cNvPr id="715" name="テキスト ボックス 714"/>
        <xdr:cNvSpPr txBox="1"/>
      </xdr:nvSpPr>
      <xdr:spPr>
        <a:xfrm>
          <a:off x="12579428" y="170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133223</xdr:rowOff>
    </xdr:from>
    <xdr:to>
      <xdr:col>116</xdr:col>
      <xdr:colOff>63500</xdr:colOff>
      <xdr:row>37</xdr:row>
      <xdr:rowOff>149034</xdr:rowOff>
    </xdr:to>
    <xdr:cxnSp macro="">
      <xdr:nvCxnSpPr>
        <xdr:cNvPr id="744" name="直線コネクタ 743"/>
        <xdr:cNvCxnSpPr/>
      </xdr:nvCxnSpPr>
      <xdr:spPr>
        <a:xfrm flipV="1">
          <a:off x="21323300" y="6476873"/>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149034</xdr:rowOff>
    </xdr:from>
    <xdr:to>
      <xdr:col>111</xdr:col>
      <xdr:colOff>177800</xdr:colOff>
      <xdr:row>38</xdr:row>
      <xdr:rowOff>23495</xdr:rowOff>
    </xdr:to>
    <xdr:cxnSp macro="">
      <xdr:nvCxnSpPr>
        <xdr:cNvPr id="747" name="直線コネクタ 746"/>
        <xdr:cNvCxnSpPr/>
      </xdr:nvCxnSpPr>
      <xdr:spPr>
        <a:xfrm flipV="1">
          <a:off x="20434300" y="6492684"/>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23495</xdr:rowOff>
    </xdr:from>
    <xdr:to>
      <xdr:col>107</xdr:col>
      <xdr:colOff>50800</xdr:colOff>
      <xdr:row>38</xdr:row>
      <xdr:rowOff>28143</xdr:rowOff>
    </xdr:to>
    <xdr:cxnSp macro="">
      <xdr:nvCxnSpPr>
        <xdr:cNvPr id="750" name="直線コネクタ 749"/>
        <xdr:cNvCxnSpPr/>
      </xdr:nvCxnSpPr>
      <xdr:spPr>
        <a:xfrm flipV="1">
          <a:off x="19545300" y="653859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21133</xdr:rowOff>
    </xdr:from>
    <xdr:to>
      <xdr:col>102</xdr:col>
      <xdr:colOff>114300</xdr:colOff>
      <xdr:row>38</xdr:row>
      <xdr:rowOff>28143</xdr:rowOff>
    </xdr:to>
    <xdr:cxnSp macro="">
      <xdr:nvCxnSpPr>
        <xdr:cNvPr id="753" name="直線コネクタ 752"/>
        <xdr:cNvCxnSpPr/>
      </xdr:nvCxnSpPr>
      <xdr:spPr>
        <a:xfrm>
          <a:off x="18656300" y="653623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149889</xdr:rowOff>
    </xdr:from>
    <xdr:ext cx="469744" cy="259045"/>
    <xdr:sp macro="" textlink="">
      <xdr:nvSpPr>
        <xdr:cNvPr id="757" name="テキスト ボックス 756"/>
        <xdr:cNvSpPr txBox="1"/>
      </xdr:nvSpPr>
      <xdr:spPr>
        <a:xfrm>
          <a:off x="18421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82423</xdr:rowOff>
    </xdr:from>
    <xdr:to>
      <xdr:col>116</xdr:col>
      <xdr:colOff>114300</xdr:colOff>
      <xdr:row>38</xdr:row>
      <xdr:rowOff>12573</xdr:rowOff>
    </xdr:to>
    <xdr:sp macro="" textlink="">
      <xdr:nvSpPr>
        <xdr:cNvPr id="763" name="楕円 762"/>
        <xdr:cNvSpPr/>
      </xdr:nvSpPr>
      <xdr:spPr>
        <a:xfrm>
          <a:off x="221107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105300</xdr:rowOff>
    </xdr:from>
    <xdr:ext cx="469744" cy="259045"/>
    <xdr:sp macro="" textlink="">
      <xdr:nvSpPr>
        <xdr:cNvPr id="764" name="投資及び出資金該当値テキスト"/>
        <xdr:cNvSpPr txBox="1"/>
      </xdr:nvSpPr>
      <xdr:spPr>
        <a:xfrm>
          <a:off x="22212300" y="627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98234</xdr:rowOff>
    </xdr:from>
    <xdr:to>
      <xdr:col>112</xdr:col>
      <xdr:colOff>38100</xdr:colOff>
      <xdr:row>38</xdr:row>
      <xdr:rowOff>28384</xdr:rowOff>
    </xdr:to>
    <xdr:sp macro="" textlink="">
      <xdr:nvSpPr>
        <xdr:cNvPr id="765" name="楕円 764"/>
        <xdr:cNvSpPr/>
      </xdr:nvSpPr>
      <xdr:spPr>
        <a:xfrm>
          <a:off x="21272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44911</xdr:rowOff>
    </xdr:from>
    <xdr:ext cx="469744" cy="259045"/>
    <xdr:sp macro="" textlink="">
      <xdr:nvSpPr>
        <xdr:cNvPr id="766" name="テキスト ボックス 765"/>
        <xdr:cNvSpPr txBox="1"/>
      </xdr:nvSpPr>
      <xdr:spPr>
        <a:xfrm>
          <a:off x="21088428" y="62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144145</xdr:rowOff>
    </xdr:from>
    <xdr:to>
      <xdr:col>107</xdr:col>
      <xdr:colOff>101600</xdr:colOff>
      <xdr:row>38</xdr:row>
      <xdr:rowOff>74295</xdr:rowOff>
    </xdr:to>
    <xdr:sp macro="" textlink="">
      <xdr:nvSpPr>
        <xdr:cNvPr id="767" name="楕円 766"/>
        <xdr:cNvSpPr/>
      </xdr:nvSpPr>
      <xdr:spPr>
        <a:xfrm>
          <a:off x="20383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90822</xdr:rowOff>
    </xdr:from>
    <xdr:ext cx="469744" cy="259045"/>
    <xdr:sp macro="" textlink="">
      <xdr:nvSpPr>
        <xdr:cNvPr id="768" name="テキスト ボックス 767"/>
        <xdr:cNvSpPr txBox="1"/>
      </xdr:nvSpPr>
      <xdr:spPr>
        <a:xfrm>
          <a:off x="20199428" y="62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148793</xdr:rowOff>
    </xdr:from>
    <xdr:to>
      <xdr:col>102</xdr:col>
      <xdr:colOff>165100</xdr:colOff>
      <xdr:row>38</xdr:row>
      <xdr:rowOff>78943</xdr:rowOff>
    </xdr:to>
    <xdr:sp macro="" textlink="">
      <xdr:nvSpPr>
        <xdr:cNvPr id="769" name="楕円 768"/>
        <xdr:cNvSpPr/>
      </xdr:nvSpPr>
      <xdr:spPr>
        <a:xfrm>
          <a:off x="194945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95470</xdr:rowOff>
    </xdr:from>
    <xdr:ext cx="469744" cy="259045"/>
    <xdr:sp macro="" textlink="">
      <xdr:nvSpPr>
        <xdr:cNvPr id="770" name="テキスト ボックス 769"/>
        <xdr:cNvSpPr txBox="1"/>
      </xdr:nvSpPr>
      <xdr:spPr>
        <a:xfrm>
          <a:off x="19310428" y="62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141783</xdr:rowOff>
    </xdr:from>
    <xdr:to>
      <xdr:col>98</xdr:col>
      <xdr:colOff>38100</xdr:colOff>
      <xdr:row>38</xdr:row>
      <xdr:rowOff>71933</xdr:rowOff>
    </xdr:to>
    <xdr:sp macro="" textlink="">
      <xdr:nvSpPr>
        <xdr:cNvPr id="771" name="楕円 770"/>
        <xdr:cNvSpPr/>
      </xdr:nvSpPr>
      <xdr:spPr>
        <a:xfrm>
          <a:off x="186055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88460</xdr:rowOff>
    </xdr:from>
    <xdr:ext cx="469744" cy="259045"/>
    <xdr:sp macro="" textlink="">
      <xdr:nvSpPr>
        <xdr:cNvPr id="772" name="テキスト ボックス 771"/>
        <xdr:cNvSpPr txBox="1"/>
      </xdr:nvSpPr>
      <xdr:spPr>
        <a:xfrm>
          <a:off x="18421428" y="62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65314</xdr:rowOff>
    </xdr:from>
    <xdr:to>
      <xdr:col>116</xdr:col>
      <xdr:colOff>63500</xdr:colOff>
      <xdr:row>56</xdr:row>
      <xdr:rowOff>90277</xdr:rowOff>
    </xdr:to>
    <xdr:cxnSp macro="">
      <xdr:nvCxnSpPr>
        <xdr:cNvPr id="799" name="直線コネクタ 798"/>
        <xdr:cNvCxnSpPr/>
      </xdr:nvCxnSpPr>
      <xdr:spPr>
        <a:xfrm flipV="1">
          <a:off x="21323300" y="9666514"/>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90277</xdr:rowOff>
    </xdr:from>
    <xdr:to>
      <xdr:col>111</xdr:col>
      <xdr:colOff>177800</xdr:colOff>
      <xdr:row>56</xdr:row>
      <xdr:rowOff>108748</xdr:rowOff>
    </xdr:to>
    <xdr:cxnSp macro="">
      <xdr:nvCxnSpPr>
        <xdr:cNvPr id="802" name="直線コネクタ 801"/>
        <xdr:cNvCxnSpPr/>
      </xdr:nvCxnSpPr>
      <xdr:spPr>
        <a:xfrm flipV="1">
          <a:off x="20434300" y="9691477"/>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4" name="テキスト ボックス 803"/>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108748</xdr:rowOff>
    </xdr:from>
    <xdr:to>
      <xdr:col>107</xdr:col>
      <xdr:colOff>50800</xdr:colOff>
      <xdr:row>56</xdr:row>
      <xdr:rowOff>138831</xdr:rowOff>
    </xdr:to>
    <xdr:cxnSp macro="">
      <xdr:nvCxnSpPr>
        <xdr:cNvPr id="805" name="直線コネクタ 804"/>
        <xdr:cNvCxnSpPr/>
      </xdr:nvCxnSpPr>
      <xdr:spPr>
        <a:xfrm flipV="1">
          <a:off x="19545300" y="9709948"/>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7" name="テキスト ボックス 806"/>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134168</xdr:rowOff>
    </xdr:from>
    <xdr:to>
      <xdr:col>102</xdr:col>
      <xdr:colOff>114300</xdr:colOff>
      <xdr:row>56</xdr:row>
      <xdr:rowOff>138831</xdr:rowOff>
    </xdr:to>
    <xdr:cxnSp macro="">
      <xdr:nvCxnSpPr>
        <xdr:cNvPr id="808" name="直線コネクタ 807"/>
        <xdr:cNvCxnSpPr/>
      </xdr:nvCxnSpPr>
      <xdr:spPr>
        <a:xfrm>
          <a:off x="18656300" y="9735368"/>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10" name="テキスト ボックス 809"/>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12" name="テキスト ボックス 811"/>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14514</xdr:rowOff>
    </xdr:from>
    <xdr:to>
      <xdr:col>116</xdr:col>
      <xdr:colOff>114300</xdr:colOff>
      <xdr:row>56</xdr:row>
      <xdr:rowOff>116114</xdr:rowOff>
    </xdr:to>
    <xdr:sp macro="" textlink="">
      <xdr:nvSpPr>
        <xdr:cNvPr id="818" name="楕円 817"/>
        <xdr:cNvSpPr/>
      </xdr:nvSpPr>
      <xdr:spPr>
        <a:xfrm>
          <a:off x="22110700" y="9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37391</xdr:rowOff>
    </xdr:from>
    <xdr:ext cx="469744" cy="259045"/>
    <xdr:sp macro="" textlink="">
      <xdr:nvSpPr>
        <xdr:cNvPr id="819" name="貸付金該当値テキスト"/>
        <xdr:cNvSpPr txBox="1"/>
      </xdr:nvSpPr>
      <xdr:spPr>
        <a:xfrm>
          <a:off x="22212300" y="946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39477</xdr:rowOff>
    </xdr:from>
    <xdr:to>
      <xdr:col>112</xdr:col>
      <xdr:colOff>38100</xdr:colOff>
      <xdr:row>56</xdr:row>
      <xdr:rowOff>141077</xdr:rowOff>
    </xdr:to>
    <xdr:sp macro="" textlink="">
      <xdr:nvSpPr>
        <xdr:cNvPr id="820" name="楕円 819"/>
        <xdr:cNvSpPr/>
      </xdr:nvSpPr>
      <xdr:spPr>
        <a:xfrm>
          <a:off x="21272500" y="96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157604</xdr:rowOff>
    </xdr:from>
    <xdr:ext cx="469744" cy="259045"/>
    <xdr:sp macro="" textlink="">
      <xdr:nvSpPr>
        <xdr:cNvPr id="821" name="テキスト ボックス 820"/>
        <xdr:cNvSpPr txBox="1"/>
      </xdr:nvSpPr>
      <xdr:spPr>
        <a:xfrm>
          <a:off x="21088428" y="94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57948</xdr:rowOff>
    </xdr:from>
    <xdr:to>
      <xdr:col>107</xdr:col>
      <xdr:colOff>101600</xdr:colOff>
      <xdr:row>56</xdr:row>
      <xdr:rowOff>159548</xdr:rowOff>
    </xdr:to>
    <xdr:sp macro="" textlink="">
      <xdr:nvSpPr>
        <xdr:cNvPr id="822" name="楕円 821"/>
        <xdr:cNvSpPr/>
      </xdr:nvSpPr>
      <xdr:spPr>
        <a:xfrm>
          <a:off x="20383500" y="96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4625</xdr:rowOff>
    </xdr:from>
    <xdr:ext cx="469744" cy="259045"/>
    <xdr:sp macro="" textlink="">
      <xdr:nvSpPr>
        <xdr:cNvPr id="823" name="テキスト ボックス 822"/>
        <xdr:cNvSpPr txBox="1"/>
      </xdr:nvSpPr>
      <xdr:spPr>
        <a:xfrm>
          <a:off x="20199428" y="94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88031</xdr:rowOff>
    </xdr:from>
    <xdr:to>
      <xdr:col>102</xdr:col>
      <xdr:colOff>165100</xdr:colOff>
      <xdr:row>57</xdr:row>
      <xdr:rowOff>18181</xdr:rowOff>
    </xdr:to>
    <xdr:sp macro="" textlink="">
      <xdr:nvSpPr>
        <xdr:cNvPr id="824" name="楕円 823"/>
        <xdr:cNvSpPr/>
      </xdr:nvSpPr>
      <xdr:spPr>
        <a:xfrm>
          <a:off x="19494500" y="96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34708</xdr:rowOff>
    </xdr:from>
    <xdr:ext cx="469744" cy="259045"/>
    <xdr:sp macro="" textlink="">
      <xdr:nvSpPr>
        <xdr:cNvPr id="825" name="テキスト ボックス 824"/>
        <xdr:cNvSpPr txBox="1"/>
      </xdr:nvSpPr>
      <xdr:spPr>
        <a:xfrm>
          <a:off x="19310428" y="946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83368</xdr:rowOff>
    </xdr:from>
    <xdr:to>
      <xdr:col>98</xdr:col>
      <xdr:colOff>38100</xdr:colOff>
      <xdr:row>57</xdr:row>
      <xdr:rowOff>13518</xdr:rowOff>
    </xdr:to>
    <xdr:sp macro="" textlink="">
      <xdr:nvSpPr>
        <xdr:cNvPr id="826" name="楕円 825"/>
        <xdr:cNvSpPr/>
      </xdr:nvSpPr>
      <xdr:spPr>
        <a:xfrm>
          <a:off x="18605500" y="96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30045</xdr:rowOff>
    </xdr:from>
    <xdr:ext cx="469744" cy="259045"/>
    <xdr:sp macro="" textlink="">
      <xdr:nvSpPr>
        <xdr:cNvPr id="827" name="テキスト ボックス 826"/>
        <xdr:cNvSpPr txBox="1"/>
      </xdr:nvSpPr>
      <xdr:spPr>
        <a:xfrm>
          <a:off x="18421428" y="94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95008</xdr:rowOff>
    </xdr:from>
    <xdr:to>
      <xdr:col>116</xdr:col>
      <xdr:colOff>63500</xdr:colOff>
      <xdr:row>78</xdr:row>
      <xdr:rowOff>96265</xdr:rowOff>
    </xdr:to>
    <xdr:cxnSp macro="">
      <xdr:nvCxnSpPr>
        <xdr:cNvPr id="857" name="直線コネクタ 856"/>
        <xdr:cNvCxnSpPr/>
      </xdr:nvCxnSpPr>
      <xdr:spPr>
        <a:xfrm flipV="1">
          <a:off x="21323300" y="1346810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129012</xdr:rowOff>
    </xdr:from>
    <xdr:to>
      <xdr:col>111</xdr:col>
      <xdr:colOff>177800</xdr:colOff>
      <xdr:row>78</xdr:row>
      <xdr:rowOff>96265</xdr:rowOff>
    </xdr:to>
    <xdr:cxnSp macro="">
      <xdr:nvCxnSpPr>
        <xdr:cNvPr id="860" name="直線コネクタ 859"/>
        <xdr:cNvCxnSpPr/>
      </xdr:nvCxnSpPr>
      <xdr:spPr>
        <a:xfrm>
          <a:off x="20434300" y="13330662"/>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107029</xdr:rowOff>
    </xdr:from>
    <xdr:to>
      <xdr:col>107</xdr:col>
      <xdr:colOff>50800</xdr:colOff>
      <xdr:row>77</xdr:row>
      <xdr:rowOff>129012</xdr:rowOff>
    </xdr:to>
    <xdr:cxnSp macro="">
      <xdr:nvCxnSpPr>
        <xdr:cNvPr id="863" name="直線コネクタ 862"/>
        <xdr:cNvCxnSpPr/>
      </xdr:nvCxnSpPr>
      <xdr:spPr>
        <a:xfrm>
          <a:off x="19545300" y="13308679"/>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107029</xdr:rowOff>
    </xdr:from>
    <xdr:to>
      <xdr:col>102</xdr:col>
      <xdr:colOff>114300</xdr:colOff>
      <xdr:row>77</xdr:row>
      <xdr:rowOff>114154</xdr:rowOff>
    </xdr:to>
    <xdr:cxnSp macro="">
      <xdr:nvCxnSpPr>
        <xdr:cNvPr id="866" name="直線コネクタ 865"/>
        <xdr:cNvCxnSpPr/>
      </xdr:nvCxnSpPr>
      <xdr:spPr>
        <a:xfrm flipV="1">
          <a:off x="18656300" y="13308679"/>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44208</xdr:rowOff>
    </xdr:from>
    <xdr:to>
      <xdr:col>116</xdr:col>
      <xdr:colOff>114300</xdr:colOff>
      <xdr:row>78</xdr:row>
      <xdr:rowOff>145808</xdr:rowOff>
    </xdr:to>
    <xdr:sp macro="" textlink="">
      <xdr:nvSpPr>
        <xdr:cNvPr id="876" name="楕円 875"/>
        <xdr:cNvSpPr/>
      </xdr:nvSpPr>
      <xdr:spPr>
        <a:xfrm>
          <a:off x="22110700" y="13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130585</xdr:rowOff>
    </xdr:from>
    <xdr:ext cx="534377" cy="259045"/>
    <xdr:sp macro="" textlink="">
      <xdr:nvSpPr>
        <xdr:cNvPr id="877" name="繰出金該当値テキスト"/>
        <xdr:cNvSpPr txBox="1"/>
      </xdr:nvSpPr>
      <xdr:spPr>
        <a:xfrm>
          <a:off x="22212300" y="133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45465</xdr:rowOff>
    </xdr:from>
    <xdr:to>
      <xdr:col>112</xdr:col>
      <xdr:colOff>38100</xdr:colOff>
      <xdr:row>78</xdr:row>
      <xdr:rowOff>147065</xdr:rowOff>
    </xdr:to>
    <xdr:sp macro="" textlink="">
      <xdr:nvSpPr>
        <xdr:cNvPr id="878" name="楕円 877"/>
        <xdr:cNvSpPr/>
      </xdr:nvSpPr>
      <xdr:spPr>
        <a:xfrm>
          <a:off x="21272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138192</xdr:rowOff>
    </xdr:from>
    <xdr:ext cx="534377" cy="259045"/>
    <xdr:sp macro="" textlink="">
      <xdr:nvSpPr>
        <xdr:cNvPr id="879" name="テキスト ボックス 878"/>
        <xdr:cNvSpPr txBox="1"/>
      </xdr:nvSpPr>
      <xdr:spPr>
        <a:xfrm>
          <a:off x="21056111" y="135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78212</xdr:rowOff>
    </xdr:from>
    <xdr:to>
      <xdr:col>107</xdr:col>
      <xdr:colOff>101600</xdr:colOff>
      <xdr:row>78</xdr:row>
      <xdr:rowOff>8362</xdr:rowOff>
    </xdr:to>
    <xdr:sp macro="" textlink="">
      <xdr:nvSpPr>
        <xdr:cNvPr id="880" name="楕円 879"/>
        <xdr:cNvSpPr/>
      </xdr:nvSpPr>
      <xdr:spPr>
        <a:xfrm>
          <a:off x="20383500" y="13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170939</xdr:rowOff>
    </xdr:from>
    <xdr:ext cx="534377" cy="259045"/>
    <xdr:sp macro="" textlink="">
      <xdr:nvSpPr>
        <xdr:cNvPr id="881" name="テキスト ボックス 880"/>
        <xdr:cNvSpPr txBox="1"/>
      </xdr:nvSpPr>
      <xdr:spPr>
        <a:xfrm>
          <a:off x="20167111" y="133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56229</xdr:rowOff>
    </xdr:from>
    <xdr:to>
      <xdr:col>102</xdr:col>
      <xdr:colOff>165100</xdr:colOff>
      <xdr:row>77</xdr:row>
      <xdr:rowOff>157829</xdr:rowOff>
    </xdr:to>
    <xdr:sp macro="" textlink="">
      <xdr:nvSpPr>
        <xdr:cNvPr id="882" name="楕円 881"/>
        <xdr:cNvSpPr/>
      </xdr:nvSpPr>
      <xdr:spPr>
        <a:xfrm>
          <a:off x="194945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148956</xdr:rowOff>
    </xdr:from>
    <xdr:ext cx="534377" cy="259045"/>
    <xdr:sp macro="" textlink="">
      <xdr:nvSpPr>
        <xdr:cNvPr id="883" name="テキスト ボックス 882"/>
        <xdr:cNvSpPr txBox="1"/>
      </xdr:nvSpPr>
      <xdr:spPr>
        <a:xfrm>
          <a:off x="19278111" y="133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63354</xdr:rowOff>
    </xdr:from>
    <xdr:to>
      <xdr:col>98</xdr:col>
      <xdr:colOff>38100</xdr:colOff>
      <xdr:row>77</xdr:row>
      <xdr:rowOff>164954</xdr:rowOff>
    </xdr:to>
    <xdr:sp macro="" textlink="">
      <xdr:nvSpPr>
        <xdr:cNvPr id="884" name="楕円 883"/>
        <xdr:cNvSpPr/>
      </xdr:nvSpPr>
      <xdr:spPr>
        <a:xfrm>
          <a:off x="18605500" y="132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156081</xdr:rowOff>
    </xdr:from>
    <xdr:ext cx="534377" cy="259045"/>
    <xdr:sp macro="" textlink="">
      <xdr:nvSpPr>
        <xdr:cNvPr id="885" name="テキスト ボックス 884"/>
        <xdr:cNvSpPr txBox="1"/>
      </xdr:nvSpPr>
      <xdr:spPr>
        <a:xfrm>
          <a:off x="18389111" y="133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費目である人件費は類似団体中、最も低く、全国及び静岡県平均値よりも下回っている。これは、一部事務組合で処理している事務が多いことと、保育所等を公立で運営している割合が少ないことによるものと考えられる。また令和元年度は、本庁舎東館、六郷地区センターといった公共施設や小学校の新設及び更新・増築があった他、令和元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月に発生した台風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号により市内各地で崩土等の被害の多発などがあり、普通建設事業費及び災害復旧事業費については、直近５年間のうち最高値となっている。扶助費においても住民一人当たり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75,458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年々増加しており、直近５年間において最高値となっている。待機児童対策や障害児者にかかる扶助、また介護等社会保障関係経費は増加傾向にあり、今後も高い状態が続く見込みとなっている。物件費についても同様に直近５年間のうち最高値であり、これは、住民票等をコンビニで取得できるようになるコンビニ交付システム導入業務の委託料や、行政評価の支援となる行政経営システム構築業務の委託料といったシステム等の新規導入による委託料の増加が大きな要因となっている。市民サービスの向上、業務の効率化に向けたシステム等の導入については今後も推進していくこととなるが、システム等を増やすだけでなく、無駄となった既存のものを無くしていく「スクラップ＆ビルド」にも注力していく必要がある。補助費等は、類似団体平均値は下回っているものの、全国及び静岡県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大きく上回っている。これは病院事業などの企業会計への繰出金のほか、ごみ処理施設などの一事務組合への負担金の影響が大きく、今後も大幅に減少することが見込めないため、事業内容を精査するなど過度な財政負担とならない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48,598
44,899
94.19
20,670,387
20,184,639
476,242
11,292,431
18,407,434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158750</xdr:rowOff>
    </xdr:from>
    <xdr:to>
      <xdr:col>24</xdr:col>
      <xdr:colOff>63500</xdr:colOff>
      <xdr:row>37</xdr:row>
      <xdr:rowOff>168084</xdr:rowOff>
    </xdr:to>
    <xdr:cxnSp macro="">
      <xdr:nvCxnSpPr>
        <xdr:cNvPr id="61" name="直線コネクタ 60"/>
        <xdr:cNvCxnSpPr/>
      </xdr:nvCxnSpPr>
      <xdr:spPr>
        <a:xfrm flipV="1">
          <a:off x="3797300" y="6502400"/>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163322</xdr:rowOff>
    </xdr:from>
    <xdr:to>
      <xdr:col>19</xdr:col>
      <xdr:colOff>177800</xdr:colOff>
      <xdr:row>37</xdr:row>
      <xdr:rowOff>168084</xdr:rowOff>
    </xdr:to>
    <xdr:cxnSp macro="">
      <xdr:nvCxnSpPr>
        <xdr:cNvPr id="64" name="直線コネクタ 63"/>
        <xdr:cNvCxnSpPr/>
      </xdr:nvCxnSpPr>
      <xdr:spPr>
        <a:xfrm>
          <a:off x="2908300" y="650697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153988</xdr:rowOff>
    </xdr:from>
    <xdr:to>
      <xdr:col>15</xdr:col>
      <xdr:colOff>50800</xdr:colOff>
      <xdr:row>37</xdr:row>
      <xdr:rowOff>163322</xdr:rowOff>
    </xdr:to>
    <xdr:cxnSp macro="">
      <xdr:nvCxnSpPr>
        <xdr:cNvPr id="67" name="直線コネクタ 66"/>
        <xdr:cNvCxnSpPr/>
      </xdr:nvCxnSpPr>
      <xdr:spPr>
        <a:xfrm>
          <a:off x="2019300" y="649763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96457</xdr:rowOff>
    </xdr:from>
    <xdr:to>
      <xdr:col>10</xdr:col>
      <xdr:colOff>114300</xdr:colOff>
      <xdr:row>37</xdr:row>
      <xdr:rowOff>153988</xdr:rowOff>
    </xdr:to>
    <xdr:cxnSp macro="">
      <xdr:nvCxnSpPr>
        <xdr:cNvPr id="70" name="直線コネクタ 69"/>
        <xdr:cNvCxnSpPr/>
      </xdr:nvCxnSpPr>
      <xdr:spPr>
        <a:xfrm>
          <a:off x="1130300" y="644010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80" name="楕円 79"/>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22877</xdr:rowOff>
    </xdr:from>
    <xdr:ext cx="469744" cy="259045"/>
    <xdr:sp macro="" textlink="">
      <xdr:nvSpPr>
        <xdr:cNvPr id="81" name="議会費該当値テキスト"/>
        <xdr:cNvSpPr txBox="1"/>
      </xdr:nvSpPr>
      <xdr:spPr>
        <a:xfrm>
          <a:off x="46863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117284</xdr:rowOff>
    </xdr:from>
    <xdr:to>
      <xdr:col>20</xdr:col>
      <xdr:colOff>38100</xdr:colOff>
      <xdr:row>38</xdr:row>
      <xdr:rowOff>47434</xdr:rowOff>
    </xdr:to>
    <xdr:sp macro="" textlink="">
      <xdr:nvSpPr>
        <xdr:cNvPr id="82" name="楕円 81"/>
        <xdr:cNvSpPr/>
      </xdr:nvSpPr>
      <xdr:spPr>
        <a:xfrm>
          <a:off x="37465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38561</xdr:rowOff>
    </xdr:from>
    <xdr:ext cx="469744" cy="259045"/>
    <xdr:sp macro="" textlink="">
      <xdr:nvSpPr>
        <xdr:cNvPr id="83" name="テキスト ボックス 82"/>
        <xdr:cNvSpPr txBox="1"/>
      </xdr:nvSpPr>
      <xdr:spPr>
        <a:xfrm>
          <a:off x="3562428"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112522</xdr:rowOff>
    </xdr:from>
    <xdr:to>
      <xdr:col>15</xdr:col>
      <xdr:colOff>101600</xdr:colOff>
      <xdr:row>38</xdr:row>
      <xdr:rowOff>42672</xdr:rowOff>
    </xdr:to>
    <xdr:sp macro="" textlink="">
      <xdr:nvSpPr>
        <xdr:cNvPr id="84" name="楕円 83"/>
        <xdr:cNvSpPr/>
      </xdr:nvSpPr>
      <xdr:spPr>
        <a:xfrm>
          <a:off x="2857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33799</xdr:rowOff>
    </xdr:from>
    <xdr:ext cx="469744" cy="259045"/>
    <xdr:sp macro="" textlink="">
      <xdr:nvSpPr>
        <xdr:cNvPr id="85" name="テキスト ボックス 84"/>
        <xdr:cNvSpPr txBox="1"/>
      </xdr:nvSpPr>
      <xdr:spPr>
        <a:xfrm>
          <a:off x="2673428"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103188</xdr:rowOff>
    </xdr:from>
    <xdr:to>
      <xdr:col>10</xdr:col>
      <xdr:colOff>165100</xdr:colOff>
      <xdr:row>38</xdr:row>
      <xdr:rowOff>33338</xdr:rowOff>
    </xdr:to>
    <xdr:sp macro="" textlink="">
      <xdr:nvSpPr>
        <xdr:cNvPr id="86" name="楕円 85"/>
        <xdr:cNvSpPr/>
      </xdr:nvSpPr>
      <xdr:spPr>
        <a:xfrm>
          <a:off x="1968500" y="6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24465</xdr:rowOff>
    </xdr:from>
    <xdr:ext cx="469744" cy="259045"/>
    <xdr:sp macro="" textlink="">
      <xdr:nvSpPr>
        <xdr:cNvPr id="87" name="テキスト ボックス 86"/>
        <xdr:cNvSpPr txBox="1"/>
      </xdr:nvSpPr>
      <xdr:spPr>
        <a:xfrm>
          <a:off x="1784428" y="6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45657</xdr:rowOff>
    </xdr:from>
    <xdr:to>
      <xdr:col>6</xdr:col>
      <xdr:colOff>38100</xdr:colOff>
      <xdr:row>37</xdr:row>
      <xdr:rowOff>147257</xdr:rowOff>
    </xdr:to>
    <xdr:sp macro="" textlink="">
      <xdr:nvSpPr>
        <xdr:cNvPr id="88" name="楕円 87"/>
        <xdr:cNvSpPr/>
      </xdr:nvSpPr>
      <xdr:spPr>
        <a:xfrm>
          <a:off x="1079500" y="6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138383</xdr:rowOff>
    </xdr:from>
    <xdr:ext cx="469744" cy="259045"/>
    <xdr:sp macro="" textlink="">
      <xdr:nvSpPr>
        <xdr:cNvPr id="89" name="テキスト ボックス 88"/>
        <xdr:cNvSpPr txBox="1"/>
      </xdr:nvSpPr>
      <xdr:spPr>
        <a:xfrm>
          <a:off x="895428" y="648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148401</xdr:rowOff>
    </xdr:from>
    <xdr:to>
      <xdr:col>24</xdr:col>
      <xdr:colOff>63500</xdr:colOff>
      <xdr:row>58</xdr:row>
      <xdr:rowOff>155955</xdr:rowOff>
    </xdr:to>
    <xdr:cxnSp macro="">
      <xdr:nvCxnSpPr>
        <xdr:cNvPr id="118" name="直線コネクタ 117"/>
        <xdr:cNvCxnSpPr/>
      </xdr:nvCxnSpPr>
      <xdr:spPr>
        <a:xfrm flipV="1">
          <a:off x="3797300" y="10092501"/>
          <a:ext cx="8382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155955</xdr:rowOff>
    </xdr:from>
    <xdr:to>
      <xdr:col>19</xdr:col>
      <xdr:colOff>177800</xdr:colOff>
      <xdr:row>58</xdr:row>
      <xdr:rowOff>156050</xdr:rowOff>
    </xdr:to>
    <xdr:cxnSp macro="">
      <xdr:nvCxnSpPr>
        <xdr:cNvPr id="121" name="直線コネクタ 120"/>
        <xdr:cNvCxnSpPr/>
      </xdr:nvCxnSpPr>
      <xdr:spPr>
        <a:xfrm flipV="1">
          <a:off x="2908300" y="1010005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153777</xdr:rowOff>
    </xdr:from>
    <xdr:to>
      <xdr:col>15</xdr:col>
      <xdr:colOff>50800</xdr:colOff>
      <xdr:row>58</xdr:row>
      <xdr:rowOff>156050</xdr:rowOff>
    </xdr:to>
    <xdr:cxnSp macro="">
      <xdr:nvCxnSpPr>
        <xdr:cNvPr id="124" name="直線コネクタ 123"/>
        <xdr:cNvCxnSpPr/>
      </xdr:nvCxnSpPr>
      <xdr:spPr>
        <a:xfrm>
          <a:off x="2019300" y="10097877"/>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xdr:rowOff>
    </xdr:from>
    <xdr:ext cx="534377" cy="259045"/>
    <xdr:sp macro="" textlink="">
      <xdr:nvSpPr>
        <xdr:cNvPr id="126" name="テキスト ボックス 125"/>
        <xdr:cNvSpPr txBox="1"/>
      </xdr:nvSpPr>
      <xdr:spPr>
        <a:xfrm>
          <a:off x="2641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153777</xdr:rowOff>
    </xdr:from>
    <xdr:to>
      <xdr:col>10</xdr:col>
      <xdr:colOff>114300</xdr:colOff>
      <xdr:row>58</xdr:row>
      <xdr:rowOff>160486</xdr:rowOff>
    </xdr:to>
    <xdr:cxnSp macro="">
      <xdr:nvCxnSpPr>
        <xdr:cNvPr id="127" name="直線コネクタ 126"/>
        <xdr:cNvCxnSpPr/>
      </xdr:nvCxnSpPr>
      <xdr:spPr>
        <a:xfrm flipV="1">
          <a:off x="1130300" y="10097877"/>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97601</xdr:rowOff>
    </xdr:from>
    <xdr:to>
      <xdr:col>24</xdr:col>
      <xdr:colOff>114300</xdr:colOff>
      <xdr:row>59</xdr:row>
      <xdr:rowOff>27751</xdr:rowOff>
    </xdr:to>
    <xdr:sp macro="" textlink="">
      <xdr:nvSpPr>
        <xdr:cNvPr id="137" name="楕円 136"/>
        <xdr:cNvSpPr/>
      </xdr:nvSpPr>
      <xdr:spPr>
        <a:xfrm>
          <a:off x="4584700" y="100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12528</xdr:rowOff>
    </xdr:from>
    <xdr:ext cx="534377" cy="259045"/>
    <xdr:sp macro="" textlink="">
      <xdr:nvSpPr>
        <xdr:cNvPr id="138" name="総務費該当値テキスト"/>
        <xdr:cNvSpPr txBox="1"/>
      </xdr:nvSpPr>
      <xdr:spPr>
        <a:xfrm>
          <a:off x="4686300" y="995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105155</xdr:rowOff>
    </xdr:from>
    <xdr:to>
      <xdr:col>20</xdr:col>
      <xdr:colOff>38100</xdr:colOff>
      <xdr:row>59</xdr:row>
      <xdr:rowOff>35305</xdr:rowOff>
    </xdr:to>
    <xdr:sp macro="" textlink="">
      <xdr:nvSpPr>
        <xdr:cNvPr id="139" name="楕円 138"/>
        <xdr:cNvSpPr/>
      </xdr:nvSpPr>
      <xdr:spPr>
        <a:xfrm>
          <a:off x="3746500" y="100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26432</xdr:rowOff>
    </xdr:from>
    <xdr:ext cx="534377" cy="259045"/>
    <xdr:sp macro="" textlink="">
      <xdr:nvSpPr>
        <xdr:cNvPr id="140" name="テキスト ボックス 139"/>
        <xdr:cNvSpPr txBox="1"/>
      </xdr:nvSpPr>
      <xdr:spPr>
        <a:xfrm>
          <a:off x="3530111" y="101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105250</xdr:rowOff>
    </xdr:from>
    <xdr:to>
      <xdr:col>15</xdr:col>
      <xdr:colOff>101600</xdr:colOff>
      <xdr:row>59</xdr:row>
      <xdr:rowOff>35400</xdr:rowOff>
    </xdr:to>
    <xdr:sp macro="" textlink="">
      <xdr:nvSpPr>
        <xdr:cNvPr id="141" name="楕円 140"/>
        <xdr:cNvSpPr/>
      </xdr:nvSpPr>
      <xdr:spPr>
        <a:xfrm>
          <a:off x="2857500" y="100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26527</xdr:rowOff>
    </xdr:from>
    <xdr:ext cx="534377" cy="259045"/>
    <xdr:sp macro="" textlink="">
      <xdr:nvSpPr>
        <xdr:cNvPr id="142" name="テキスト ボックス 141"/>
        <xdr:cNvSpPr txBox="1"/>
      </xdr:nvSpPr>
      <xdr:spPr>
        <a:xfrm>
          <a:off x="2641111" y="101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102977</xdr:rowOff>
    </xdr:from>
    <xdr:to>
      <xdr:col>10</xdr:col>
      <xdr:colOff>165100</xdr:colOff>
      <xdr:row>59</xdr:row>
      <xdr:rowOff>33127</xdr:rowOff>
    </xdr:to>
    <xdr:sp macro="" textlink="">
      <xdr:nvSpPr>
        <xdr:cNvPr id="143" name="楕円 142"/>
        <xdr:cNvSpPr/>
      </xdr:nvSpPr>
      <xdr:spPr>
        <a:xfrm>
          <a:off x="1968500" y="100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24254</xdr:rowOff>
    </xdr:from>
    <xdr:ext cx="534377" cy="259045"/>
    <xdr:sp macro="" textlink="">
      <xdr:nvSpPr>
        <xdr:cNvPr id="144" name="テキスト ボックス 143"/>
        <xdr:cNvSpPr txBox="1"/>
      </xdr:nvSpPr>
      <xdr:spPr>
        <a:xfrm>
          <a:off x="1752111" y="101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109686</xdr:rowOff>
    </xdr:from>
    <xdr:to>
      <xdr:col>6</xdr:col>
      <xdr:colOff>38100</xdr:colOff>
      <xdr:row>59</xdr:row>
      <xdr:rowOff>39836</xdr:rowOff>
    </xdr:to>
    <xdr:sp macro="" textlink="">
      <xdr:nvSpPr>
        <xdr:cNvPr id="145" name="楕円 144"/>
        <xdr:cNvSpPr/>
      </xdr:nvSpPr>
      <xdr:spPr>
        <a:xfrm>
          <a:off x="1079500" y="100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30963</xdr:rowOff>
    </xdr:from>
    <xdr:ext cx="534377" cy="259045"/>
    <xdr:sp macro="" textlink="">
      <xdr:nvSpPr>
        <xdr:cNvPr id="146" name="テキスト ボックス 145"/>
        <xdr:cNvSpPr txBox="1"/>
      </xdr:nvSpPr>
      <xdr:spPr>
        <a:xfrm>
          <a:off x="863111" y="101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139547</xdr:rowOff>
    </xdr:from>
    <xdr:to>
      <xdr:col>24</xdr:col>
      <xdr:colOff>62865</xdr:colOff>
      <xdr:row>77</xdr:row>
      <xdr:rowOff>168819</xdr:rowOff>
    </xdr:to>
    <xdr:cxnSp macro="">
      <xdr:nvCxnSpPr>
        <xdr:cNvPr id="173" name="直線コネクタ 172"/>
        <xdr:cNvCxnSpPr/>
      </xdr:nvCxnSpPr>
      <xdr:spPr>
        <a:xfrm flipV="1">
          <a:off x="4633595" y="11969597"/>
          <a:ext cx="1270" cy="140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1196</xdr:rowOff>
    </xdr:from>
    <xdr:ext cx="599010" cy="259045"/>
    <xdr:sp macro="" textlink="">
      <xdr:nvSpPr>
        <xdr:cNvPr id="174" name="民生費最小値テキスト"/>
        <xdr:cNvSpPr txBox="1"/>
      </xdr:nvSpPr>
      <xdr:spPr>
        <a:xfrm>
          <a:off x="4686300" y="1337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168819</xdr:rowOff>
    </xdr:from>
    <xdr:to>
      <xdr:col>24</xdr:col>
      <xdr:colOff>152400</xdr:colOff>
      <xdr:row>77</xdr:row>
      <xdr:rowOff>168819</xdr:rowOff>
    </xdr:to>
    <xdr:cxnSp macro="">
      <xdr:nvCxnSpPr>
        <xdr:cNvPr id="175" name="直線コネクタ 174"/>
        <xdr:cNvCxnSpPr/>
      </xdr:nvCxnSpPr>
      <xdr:spPr>
        <a:xfrm>
          <a:off x="4546600" y="1337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86224</xdr:rowOff>
    </xdr:from>
    <xdr:ext cx="599010" cy="259045"/>
    <xdr:sp macro="" textlink="">
      <xdr:nvSpPr>
        <xdr:cNvPr id="176" name="民生費最大値テキスト"/>
        <xdr:cNvSpPr txBox="1"/>
      </xdr:nvSpPr>
      <xdr:spPr>
        <a:xfrm>
          <a:off x="4686300" y="1174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139547</xdr:rowOff>
    </xdr:from>
    <xdr:to>
      <xdr:col>24</xdr:col>
      <xdr:colOff>152400</xdr:colOff>
      <xdr:row>69</xdr:row>
      <xdr:rowOff>139547</xdr:rowOff>
    </xdr:to>
    <xdr:cxnSp macro="">
      <xdr:nvCxnSpPr>
        <xdr:cNvPr id="177" name="直線コネクタ 176"/>
        <xdr:cNvCxnSpPr/>
      </xdr:nvCxnSpPr>
      <xdr:spPr>
        <a:xfrm>
          <a:off x="4546600" y="1196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168819</xdr:rowOff>
    </xdr:from>
    <xdr:to>
      <xdr:col>24</xdr:col>
      <xdr:colOff>63500</xdr:colOff>
      <xdr:row>78</xdr:row>
      <xdr:rowOff>7286</xdr:rowOff>
    </xdr:to>
    <xdr:cxnSp macro="">
      <xdr:nvCxnSpPr>
        <xdr:cNvPr id="178" name="直線コネクタ 177"/>
        <xdr:cNvCxnSpPr/>
      </xdr:nvCxnSpPr>
      <xdr:spPr>
        <a:xfrm flipV="1">
          <a:off x="3797300" y="13370469"/>
          <a:ext cx="8382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18225</xdr:rowOff>
    </xdr:from>
    <xdr:ext cx="599010" cy="259045"/>
    <xdr:sp macro="" textlink="">
      <xdr:nvSpPr>
        <xdr:cNvPr id="179" name="民生費平均値テキスト"/>
        <xdr:cNvSpPr txBox="1"/>
      </xdr:nvSpPr>
      <xdr:spPr>
        <a:xfrm>
          <a:off x="4686300" y="12534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166798</xdr:rowOff>
    </xdr:from>
    <xdr:to>
      <xdr:col>24</xdr:col>
      <xdr:colOff>114300</xdr:colOff>
      <xdr:row>74</xdr:row>
      <xdr:rowOff>96948</xdr:rowOff>
    </xdr:to>
    <xdr:sp macro="" textlink="">
      <xdr:nvSpPr>
        <xdr:cNvPr id="180" name="フローチャート: 判断 179"/>
        <xdr:cNvSpPr/>
      </xdr:nvSpPr>
      <xdr:spPr>
        <a:xfrm>
          <a:off x="4584700" y="1268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144914</xdr:rowOff>
    </xdr:from>
    <xdr:to>
      <xdr:col>19</xdr:col>
      <xdr:colOff>177800</xdr:colOff>
      <xdr:row>78</xdr:row>
      <xdr:rowOff>7286</xdr:rowOff>
    </xdr:to>
    <xdr:cxnSp macro="">
      <xdr:nvCxnSpPr>
        <xdr:cNvPr id="181" name="直線コネクタ 180"/>
        <xdr:cNvCxnSpPr/>
      </xdr:nvCxnSpPr>
      <xdr:spPr>
        <a:xfrm>
          <a:off x="2908300" y="13346564"/>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109605</xdr:rowOff>
    </xdr:from>
    <xdr:to>
      <xdr:col>20</xdr:col>
      <xdr:colOff>38100</xdr:colOff>
      <xdr:row>75</xdr:row>
      <xdr:rowOff>39755</xdr:rowOff>
    </xdr:to>
    <xdr:sp macro="" textlink="">
      <xdr:nvSpPr>
        <xdr:cNvPr id="182" name="フローチャート: 判断 181"/>
        <xdr:cNvSpPr/>
      </xdr:nvSpPr>
      <xdr:spPr>
        <a:xfrm>
          <a:off x="3746500" y="1279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56282</xdr:rowOff>
    </xdr:from>
    <xdr:ext cx="599010" cy="259045"/>
    <xdr:sp macro="" textlink="">
      <xdr:nvSpPr>
        <xdr:cNvPr id="183" name="テキスト ボックス 182"/>
        <xdr:cNvSpPr txBox="1"/>
      </xdr:nvSpPr>
      <xdr:spPr>
        <a:xfrm>
          <a:off x="3497795" y="1257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144914</xdr:rowOff>
    </xdr:from>
    <xdr:to>
      <xdr:col>15</xdr:col>
      <xdr:colOff>50800</xdr:colOff>
      <xdr:row>78</xdr:row>
      <xdr:rowOff>15201</xdr:rowOff>
    </xdr:to>
    <xdr:cxnSp macro="">
      <xdr:nvCxnSpPr>
        <xdr:cNvPr id="184" name="直線コネクタ 183"/>
        <xdr:cNvCxnSpPr/>
      </xdr:nvCxnSpPr>
      <xdr:spPr>
        <a:xfrm flipV="1">
          <a:off x="2019300" y="13346564"/>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137145</xdr:rowOff>
    </xdr:from>
    <xdr:to>
      <xdr:col>15</xdr:col>
      <xdr:colOff>101600</xdr:colOff>
      <xdr:row>75</xdr:row>
      <xdr:rowOff>67295</xdr:rowOff>
    </xdr:to>
    <xdr:sp macro="" textlink="">
      <xdr:nvSpPr>
        <xdr:cNvPr id="185" name="フローチャート: 判断 184"/>
        <xdr:cNvSpPr/>
      </xdr:nvSpPr>
      <xdr:spPr>
        <a:xfrm>
          <a:off x="2857500" y="1282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83822</xdr:rowOff>
    </xdr:from>
    <xdr:ext cx="599010" cy="259045"/>
    <xdr:sp macro="" textlink="">
      <xdr:nvSpPr>
        <xdr:cNvPr id="186" name="テキスト ボックス 185"/>
        <xdr:cNvSpPr txBox="1"/>
      </xdr:nvSpPr>
      <xdr:spPr>
        <a:xfrm>
          <a:off x="2608795" y="125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15201</xdr:rowOff>
    </xdr:from>
    <xdr:to>
      <xdr:col>10</xdr:col>
      <xdr:colOff>114300</xdr:colOff>
      <xdr:row>78</xdr:row>
      <xdr:rowOff>66940</xdr:rowOff>
    </xdr:to>
    <xdr:cxnSp macro="">
      <xdr:nvCxnSpPr>
        <xdr:cNvPr id="187" name="直線コネクタ 186"/>
        <xdr:cNvCxnSpPr/>
      </xdr:nvCxnSpPr>
      <xdr:spPr>
        <a:xfrm flipV="1">
          <a:off x="1130300" y="13388301"/>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138713</xdr:rowOff>
    </xdr:from>
    <xdr:to>
      <xdr:col>10</xdr:col>
      <xdr:colOff>165100</xdr:colOff>
      <xdr:row>75</xdr:row>
      <xdr:rowOff>68863</xdr:rowOff>
    </xdr:to>
    <xdr:sp macro="" textlink="">
      <xdr:nvSpPr>
        <xdr:cNvPr id="188" name="フローチャート: 判断 187"/>
        <xdr:cNvSpPr/>
      </xdr:nvSpPr>
      <xdr:spPr>
        <a:xfrm>
          <a:off x="19685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85390</xdr:rowOff>
    </xdr:from>
    <xdr:ext cx="599010" cy="259045"/>
    <xdr:sp macro="" textlink="">
      <xdr:nvSpPr>
        <xdr:cNvPr id="189" name="テキスト ボックス 188"/>
        <xdr:cNvSpPr txBox="1"/>
      </xdr:nvSpPr>
      <xdr:spPr>
        <a:xfrm>
          <a:off x="1719795" y="126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2293</xdr:rowOff>
    </xdr:from>
    <xdr:to>
      <xdr:col>6</xdr:col>
      <xdr:colOff>38100</xdr:colOff>
      <xdr:row>75</xdr:row>
      <xdr:rowOff>103893</xdr:rowOff>
    </xdr:to>
    <xdr:sp macro="" textlink="">
      <xdr:nvSpPr>
        <xdr:cNvPr id="190" name="フローチャート: 判断 189"/>
        <xdr:cNvSpPr/>
      </xdr:nvSpPr>
      <xdr:spPr>
        <a:xfrm>
          <a:off x="1079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120420</xdr:rowOff>
    </xdr:from>
    <xdr:ext cx="599010" cy="259045"/>
    <xdr:sp macro="" textlink="">
      <xdr:nvSpPr>
        <xdr:cNvPr id="191" name="テキスト ボックス 190"/>
        <xdr:cNvSpPr txBox="1"/>
      </xdr:nvSpPr>
      <xdr:spPr>
        <a:xfrm>
          <a:off x="830795"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118019</xdr:rowOff>
    </xdr:from>
    <xdr:to>
      <xdr:col>24</xdr:col>
      <xdr:colOff>114300</xdr:colOff>
      <xdr:row>78</xdr:row>
      <xdr:rowOff>48169</xdr:rowOff>
    </xdr:to>
    <xdr:sp macro="" textlink="">
      <xdr:nvSpPr>
        <xdr:cNvPr id="197" name="楕円 196"/>
        <xdr:cNvSpPr/>
      </xdr:nvSpPr>
      <xdr:spPr>
        <a:xfrm>
          <a:off x="4584700" y="133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32946</xdr:rowOff>
    </xdr:from>
    <xdr:ext cx="599010" cy="259045"/>
    <xdr:sp macro="" textlink="">
      <xdr:nvSpPr>
        <xdr:cNvPr id="198" name="民生費該当値テキスト"/>
        <xdr:cNvSpPr txBox="1"/>
      </xdr:nvSpPr>
      <xdr:spPr>
        <a:xfrm>
          <a:off x="4686300" y="1323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127936</xdr:rowOff>
    </xdr:from>
    <xdr:to>
      <xdr:col>20</xdr:col>
      <xdr:colOff>38100</xdr:colOff>
      <xdr:row>78</xdr:row>
      <xdr:rowOff>58086</xdr:rowOff>
    </xdr:to>
    <xdr:sp macro="" textlink="">
      <xdr:nvSpPr>
        <xdr:cNvPr id="199" name="楕円 198"/>
        <xdr:cNvSpPr/>
      </xdr:nvSpPr>
      <xdr:spPr>
        <a:xfrm>
          <a:off x="3746500" y="133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49213</xdr:rowOff>
    </xdr:from>
    <xdr:ext cx="599010" cy="259045"/>
    <xdr:sp macro="" textlink="">
      <xdr:nvSpPr>
        <xdr:cNvPr id="200" name="テキスト ボックス 199"/>
        <xdr:cNvSpPr txBox="1"/>
      </xdr:nvSpPr>
      <xdr:spPr>
        <a:xfrm>
          <a:off x="3497795" y="1342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94114</xdr:rowOff>
    </xdr:from>
    <xdr:to>
      <xdr:col>15</xdr:col>
      <xdr:colOff>101600</xdr:colOff>
      <xdr:row>78</xdr:row>
      <xdr:rowOff>24264</xdr:rowOff>
    </xdr:to>
    <xdr:sp macro="" textlink="">
      <xdr:nvSpPr>
        <xdr:cNvPr id="201" name="楕円 200"/>
        <xdr:cNvSpPr/>
      </xdr:nvSpPr>
      <xdr:spPr>
        <a:xfrm>
          <a:off x="2857500" y="132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15391</xdr:rowOff>
    </xdr:from>
    <xdr:ext cx="599010" cy="259045"/>
    <xdr:sp macro="" textlink="">
      <xdr:nvSpPr>
        <xdr:cNvPr id="202" name="テキスト ボックス 201"/>
        <xdr:cNvSpPr txBox="1"/>
      </xdr:nvSpPr>
      <xdr:spPr>
        <a:xfrm>
          <a:off x="2608795" y="133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135851</xdr:rowOff>
    </xdr:from>
    <xdr:to>
      <xdr:col>10</xdr:col>
      <xdr:colOff>165100</xdr:colOff>
      <xdr:row>78</xdr:row>
      <xdr:rowOff>66001</xdr:rowOff>
    </xdr:to>
    <xdr:sp macro="" textlink="">
      <xdr:nvSpPr>
        <xdr:cNvPr id="203" name="楕円 202"/>
        <xdr:cNvSpPr/>
      </xdr:nvSpPr>
      <xdr:spPr>
        <a:xfrm>
          <a:off x="1968500" y="133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57128</xdr:rowOff>
    </xdr:from>
    <xdr:ext cx="599010" cy="259045"/>
    <xdr:sp macro="" textlink="">
      <xdr:nvSpPr>
        <xdr:cNvPr id="204" name="テキスト ボックス 203"/>
        <xdr:cNvSpPr txBox="1"/>
      </xdr:nvSpPr>
      <xdr:spPr>
        <a:xfrm>
          <a:off x="1719795" y="134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16140</xdr:rowOff>
    </xdr:from>
    <xdr:to>
      <xdr:col>6</xdr:col>
      <xdr:colOff>38100</xdr:colOff>
      <xdr:row>78</xdr:row>
      <xdr:rowOff>117740</xdr:rowOff>
    </xdr:to>
    <xdr:sp macro="" textlink="">
      <xdr:nvSpPr>
        <xdr:cNvPr id="205" name="楕円 204"/>
        <xdr:cNvSpPr/>
      </xdr:nvSpPr>
      <xdr:spPr>
        <a:xfrm>
          <a:off x="1079500" y="133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108867</xdr:rowOff>
    </xdr:from>
    <xdr:ext cx="599010" cy="259045"/>
    <xdr:sp macro="" textlink="">
      <xdr:nvSpPr>
        <xdr:cNvPr id="206" name="テキスト ボックス 205"/>
        <xdr:cNvSpPr txBox="1"/>
      </xdr:nvSpPr>
      <xdr:spPr>
        <a:xfrm>
          <a:off x="830795" y="134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31" name="直線コネクタ 230"/>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2"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3" name="直線コネクタ 232"/>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4"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5" name="直線コネクタ 234"/>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64396</xdr:rowOff>
    </xdr:from>
    <xdr:to>
      <xdr:col>24</xdr:col>
      <xdr:colOff>63500</xdr:colOff>
      <xdr:row>95</xdr:row>
      <xdr:rowOff>76721</xdr:rowOff>
    </xdr:to>
    <xdr:cxnSp macro="">
      <xdr:nvCxnSpPr>
        <xdr:cNvPr id="236" name="直線コネクタ 235"/>
        <xdr:cNvCxnSpPr/>
      </xdr:nvCxnSpPr>
      <xdr:spPr>
        <a:xfrm flipV="1">
          <a:off x="3797300" y="16352146"/>
          <a:ext cx="8382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7" name="衛生費平均値テキスト"/>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8" name="フローチャート: 判断 237"/>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76721</xdr:rowOff>
    </xdr:from>
    <xdr:to>
      <xdr:col>19</xdr:col>
      <xdr:colOff>177800</xdr:colOff>
      <xdr:row>95</xdr:row>
      <xdr:rowOff>128879</xdr:rowOff>
    </xdr:to>
    <xdr:cxnSp macro="">
      <xdr:nvCxnSpPr>
        <xdr:cNvPr id="239" name="直線コネクタ 238"/>
        <xdr:cNvCxnSpPr/>
      </xdr:nvCxnSpPr>
      <xdr:spPr>
        <a:xfrm flipV="1">
          <a:off x="2908300" y="16364471"/>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40" name="フローチャート: 判断 239"/>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41" name="テキスト ボックス 240"/>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114136</xdr:rowOff>
    </xdr:from>
    <xdr:to>
      <xdr:col>15</xdr:col>
      <xdr:colOff>50800</xdr:colOff>
      <xdr:row>95</xdr:row>
      <xdr:rowOff>128879</xdr:rowOff>
    </xdr:to>
    <xdr:cxnSp macro="">
      <xdr:nvCxnSpPr>
        <xdr:cNvPr id="242" name="直線コネクタ 241"/>
        <xdr:cNvCxnSpPr/>
      </xdr:nvCxnSpPr>
      <xdr:spPr>
        <a:xfrm>
          <a:off x="2019300" y="16401886"/>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3" name="フローチャート: 判断 242"/>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4" name="テキスト ボックス 243"/>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114136</xdr:rowOff>
    </xdr:from>
    <xdr:to>
      <xdr:col>10</xdr:col>
      <xdr:colOff>114300</xdr:colOff>
      <xdr:row>95</xdr:row>
      <xdr:rowOff>142957</xdr:rowOff>
    </xdr:to>
    <xdr:cxnSp macro="">
      <xdr:nvCxnSpPr>
        <xdr:cNvPr id="245" name="直線コネクタ 244"/>
        <xdr:cNvCxnSpPr/>
      </xdr:nvCxnSpPr>
      <xdr:spPr>
        <a:xfrm flipV="1">
          <a:off x="1130300" y="16401886"/>
          <a:ext cx="8890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6" name="フローチャート: 判断 245"/>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7" name="テキスト ボックス 246"/>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8" name="フローチャート: 判断 247"/>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9" name="テキスト ボックス 248"/>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13596</xdr:rowOff>
    </xdr:from>
    <xdr:to>
      <xdr:col>24</xdr:col>
      <xdr:colOff>114300</xdr:colOff>
      <xdr:row>95</xdr:row>
      <xdr:rowOff>115196</xdr:rowOff>
    </xdr:to>
    <xdr:sp macro="" textlink="">
      <xdr:nvSpPr>
        <xdr:cNvPr id="255" name="楕円 254"/>
        <xdr:cNvSpPr/>
      </xdr:nvSpPr>
      <xdr:spPr>
        <a:xfrm>
          <a:off x="4584700" y="163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36473</xdr:rowOff>
    </xdr:from>
    <xdr:ext cx="534377" cy="259045"/>
    <xdr:sp macro="" textlink="">
      <xdr:nvSpPr>
        <xdr:cNvPr id="256" name="衛生費該当値テキスト"/>
        <xdr:cNvSpPr txBox="1"/>
      </xdr:nvSpPr>
      <xdr:spPr>
        <a:xfrm>
          <a:off x="4686300" y="161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25921</xdr:rowOff>
    </xdr:from>
    <xdr:to>
      <xdr:col>20</xdr:col>
      <xdr:colOff>38100</xdr:colOff>
      <xdr:row>95</xdr:row>
      <xdr:rowOff>127521</xdr:rowOff>
    </xdr:to>
    <xdr:sp macro="" textlink="">
      <xdr:nvSpPr>
        <xdr:cNvPr id="257" name="楕円 256"/>
        <xdr:cNvSpPr/>
      </xdr:nvSpPr>
      <xdr:spPr>
        <a:xfrm>
          <a:off x="3746500" y="163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144048</xdr:rowOff>
    </xdr:from>
    <xdr:ext cx="534377" cy="259045"/>
    <xdr:sp macro="" textlink="">
      <xdr:nvSpPr>
        <xdr:cNvPr id="258" name="テキスト ボックス 257"/>
        <xdr:cNvSpPr txBox="1"/>
      </xdr:nvSpPr>
      <xdr:spPr>
        <a:xfrm>
          <a:off x="3530111" y="1608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78079</xdr:rowOff>
    </xdr:from>
    <xdr:to>
      <xdr:col>15</xdr:col>
      <xdr:colOff>101600</xdr:colOff>
      <xdr:row>96</xdr:row>
      <xdr:rowOff>8229</xdr:rowOff>
    </xdr:to>
    <xdr:sp macro="" textlink="">
      <xdr:nvSpPr>
        <xdr:cNvPr id="259" name="楕円 258"/>
        <xdr:cNvSpPr/>
      </xdr:nvSpPr>
      <xdr:spPr>
        <a:xfrm>
          <a:off x="2857500" y="16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24756</xdr:rowOff>
    </xdr:from>
    <xdr:ext cx="534377" cy="259045"/>
    <xdr:sp macro="" textlink="">
      <xdr:nvSpPr>
        <xdr:cNvPr id="260" name="テキスト ボックス 259"/>
        <xdr:cNvSpPr txBox="1"/>
      </xdr:nvSpPr>
      <xdr:spPr>
        <a:xfrm>
          <a:off x="2641111" y="161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63336</xdr:rowOff>
    </xdr:from>
    <xdr:to>
      <xdr:col>10</xdr:col>
      <xdr:colOff>165100</xdr:colOff>
      <xdr:row>95</xdr:row>
      <xdr:rowOff>164936</xdr:rowOff>
    </xdr:to>
    <xdr:sp macro="" textlink="">
      <xdr:nvSpPr>
        <xdr:cNvPr id="261" name="楕円 260"/>
        <xdr:cNvSpPr/>
      </xdr:nvSpPr>
      <xdr:spPr>
        <a:xfrm>
          <a:off x="1968500" y="163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10013</xdr:rowOff>
    </xdr:from>
    <xdr:ext cx="534377" cy="259045"/>
    <xdr:sp macro="" textlink="">
      <xdr:nvSpPr>
        <xdr:cNvPr id="262" name="テキスト ボックス 261"/>
        <xdr:cNvSpPr txBox="1"/>
      </xdr:nvSpPr>
      <xdr:spPr>
        <a:xfrm>
          <a:off x="1752111" y="161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92157</xdr:rowOff>
    </xdr:from>
    <xdr:to>
      <xdr:col>6</xdr:col>
      <xdr:colOff>38100</xdr:colOff>
      <xdr:row>96</xdr:row>
      <xdr:rowOff>22307</xdr:rowOff>
    </xdr:to>
    <xdr:sp macro="" textlink="">
      <xdr:nvSpPr>
        <xdr:cNvPr id="263" name="楕円 262"/>
        <xdr:cNvSpPr/>
      </xdr:nvSpPr>
      <xdr:spPr>
        <a:xfrm>
          <a:off x="1079500" y="163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38834</xdr:rowOff>
    </xdr:from>
    <xdr:ext cx="534377" cy="259045"/>
    <xdr:sp macro="" textlink="">
      <xdr:nvSpPr>
        <xdr:cNvPr id="264" name="テキスト ボックス 263"/>
        <xdr:cNvSpPr txBox="1"/>
      </xdr:nvSpPr>
      <xdr:spPr>
        <a:xfrm>
          <a:off x="863111" y="16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90" name="直線コネクタ 289"/>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3"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4" name="直線コネクタ 293"/>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129250</xdr:rowOff>
    </xdr:from>
    <xdr:to>
      <xdr:col>55</xdr:col>
      <xdr:colOff>0</xdr:colOff>
      <xdr:row>31</xdr:row>
      <xdr:rowOff>45158</xdr:rowOff>
    </xdr:to>
    <xdr:cxnSp macro="">
      <xdr:nvCxnSpPr>
        <xdr:cNvPr id="295" name="直線コネクタ 294"/>
        <xdr:cNvCxnSpPr/>
      </xdr:nvCxnSpPr>
      <xdr:spPr>
        <a:xfrm flipV="1">
          <a:off x="9639300" y="5272750"/>
          <a:ext cx="8382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51325</xdr:rowOff>
    </xdr:from>
    <xdr:ext cx="378565" cy="259045"/>
    <xdr:sp macro="" textlink="">
      <xdr:nvSpPr>
        <xdr:cNvPr id="296" name="労働費平均値テキスト"/>
        <xdr:cNvSpPr txBox="1"/>
      </xdr:nvSpPr>
      <xdr:spPr>
        <a:xfrm>
          <a:off x="10528300" y="6566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7" name="フローチャート: 判断 296"/>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45158</xdr:rowOff>
    </xdr:from>
    <xdr:to>
      <xdr:col>50</xdr:col>
      <xdr:colOff>114300</xdr:colOff>
      <xdr:row>31</xdr:row>
      <xdr:rowOff>110145</xdr:rowOff>
    </xdr:to>
    <xdr:cxnSp macro="">
      <xdr:nvCxnSpPr>
        <xdr:cNvPr id="298" name="直線コネクタ 297"/>
        <xdr:cNvCxnSpPr/>
      </xdr:nvCxnSpPr>
      <xdr:spPr>
        <a:xfrm flipV="1">
          <a:off x="8750300" y="5360108"/>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9" name="フローチャート: 判断 298"/>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300" name="テキスト ボックス 299"/>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110145</xdr:rowOff>
    </xdr:from>
    <xdr:to>
      <xdr:col>45</xdr:col>
      <xdr:colOff>177800</xdr:colOff>
      <xdr:row>32</xdr:row>
      <xdr:rowOff>46791</xdr:rowOff>
    </xdr:to>
    <xdr:cxnSp macro="">
      <xdr:nvCxnSpPr>
        <xdr:cNvPr id="301" name="直線コネクタ 300"/>
        <xdr:cNvCxnSpPr/>
      </xdr:nvCxnSpPr>
      <xdr:spPr>
        <a:xfrm flipV="1">
          <a:off x="7861300" y="5425095"/>
          <a:ext cx="8890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2" name="フローチャート: 判断 301"/>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3" name="テキスト ボックス 302"/>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36667</xdr:rowOff>
    </xdr:from>
    <xdr:to>
      <xdr:col>41</xdr:col>
      <xdr:colOff>50800</xdr:colOff>
      <xdr:row>32</xdr:row>
      <xdr:rowOff>46791</xdr:rowOff>
    </xdr:to>
    <xdr:cxnSp macro="">
      <xdr:nvCxnSpPr>
        <xdr:cNvPr id="304" name="直線コネクタ 303"/>
        <xdr:cNvCxnSpPr/>
      </xdr:nvCxnSpPr>
      <xdr:spPr>
        <a:xfrm>
          <a:off x="6972300" y="552306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5" name="フローチャート: 判断 304"/>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1850</xdr:rowOff>
    </xdr:from>
    <xdr:ext cx="378565" cy="259045"/>
    <xdr:sp macro="" textlink="">
      <xdr:nvSpPr>
        <xdr:cNvPr id="306" name="テキスト ボックス 305"/>
        <xdr:cNvSpPr txBox="1"/>
      </xdr:nvSpPr>
      <xdr:spPr>
        <a:xfrm>
          <a:off x="7672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7" name="フローチャート: 判断 306"/>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8" name="テキスト ボックス 307"/>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78450</xdr:rowOff>
    </xdr:from>
    <xdr:to>
      <xdr:col>55</xdr:col>
      <xdr:colOff>50800</xdr:colOff>
      <xdr:row>31</xdr:row>
      <xdr:rowOff>8600</xdr:rowOff>
    </xdr:to>
    <xdr:sp macro="" textlink="">
      <xdr:nvSpPr>
        <xdr:cNvPr id="314" name="楕円 313"/>
        <xdr:cNvSpPr/>
      </xdr:nvSpPr>
      <xdr:spPr>
        <a:xfrm>
          <a:off x="10426700" y="52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31477</xdr:rowOff>
    </xdr:from>
    <xdr:ext cx="469744" cy="259045"/>
    <xdr:sp macro="" textlink="">
      <xdr:nvSpPr>
        <xdr:cNvPr id="315" name="労働費該当値テキスト"/>
        <xdr:cNvSpPr txBox="1"/>
      </xdr:nvSpPr>
      <xdr:spPr>
        <a:xfrm>
          <a:off x="10528300" y="51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165808</xdr:rowOff>
    </xdr:from>
    <xdr:to>
      <xdr:col>50</xdr:col>
      <xdr:colOff>165100</xdr:colOff>
      <xdr:row>31</xdr:row>
      <xdr:rowOff>95958</xdr:rowOff>
    </xdr:to>
    <xdr:sp macro="" textlink="">
      <xdr:nvSpPr>
        <xdr:cNvPr id="316" name="楕円 315"/>
        <xdr:cNvSpPr/>
      </xdr:nvSpPr>
      <xdr:spPr>
        <a:xfrm>
          <a:off x="9588500" y="53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112485</xdr:rowOff>
    </xdr:from>
    <xdr:ext cx="469744" cy="259045"/>
    <xdr:sp macro="" textlink="">
      <xdr:nvSpPr>
        <xdr:cNvPr id="317" name="テキスト ボックス 316"/>
        <xdr:cNvSpPr txBox="1"/>
      </xdr:nvSpPr>
      <xdr:spPr>
        <a:xfrm>
          <a:off x="9404428" y="50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59345</xdr:rowOff>
    </xdr:from>
    <xdr:to>
      <xdr:col>46</xdr:col>
      <xdr:colOff>38100</xdr:colOff>
      <xdr:row>31</xdr:row>
      <xdr:rowOff>160945</xdr:rowOff>
    </xdr:to>
    <xdr:sp macro="" textlink="">
      <xdr:nvSpPr>
        <xdr:cNvPr id="318" name="楕円 317"/>
        <xdr:cNvSpPr/>
      </xdr:nvSpPr>
      <xdr:spPr>
        <a:xfrm>
          <a:off x="8699500" y="5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6022</xdr:rowOff>
    </xdr:from>
    <xdr:ext cx="469744" cy="259045"/>
    <xdr:sp macro="" textlink="">
      <xdr:nvSpPr>
        <xdr:cNvPr id="319" name="テキスト ボックス 318"/>
        <xdr:cNvSpPr txBox="1"/>
      </xdr:nvSpPr>
      <xdr:spPr>
        <a:xfrm>
          <a:off x="8515428" y="51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167441</xdr:rowOff>
    </xdr:from>
    <xdr:to>
      <xdr:col>41</xdr:col>
      <xdr:colOff>101600</xdr:colOff>
      <xdr:row>32</xdr:row>
      <xdr:rowOff>97591</xdr:rowOff>
    </xdr:to>
    <xdr:sp macro="" textlink="">
      <xdr:nvSpPr>
        <xdr:cNvPr id="320" name="楕円 319"/>
        <xdr:cNvSpPr/>
      </xdr:nvSpPr>
      <xdr:spPr>
        <a:xfrm>
          <a:off x="7810500" y="54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114118</xdr:rowOff>
    </xdr:from>
    <xdr:ext cx="469744" cy="259045"/>
    <xdr:sp macro="" textlink="">
      <xdr:nvSpPr>
        <xdr:cNvPr id="321" name="テキスト ボックス 320"/>
        <xdr:cNvSpPr txBox="1"/>
      </xdr:nvSpPr>
      <xdr:spPr>
        <a:xfrm>
          <a:off x="7626428" y="525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157317</xdr:rowOff>
    </xdr:from>
    <xdr:to>
      <xdr:col>36</xdr:col>
      <xdr:colOff>165100</xdr:colOff>
      <xdr:row>32</xdr:row>
      <xdr:rowOff>87467</xdr:rowOff>
    </xdr:to>
    <xdr:sp macro="" textlink="">
      <xdr:nvSpPr>
        <xdr:cNvPr id="322" name="楕円 321"/>
        <xdr:cNvSpPr/>
      </xdr:nvSpPr>
      <xdr:spPr>
        <a:xfrm>
          <a:off x="6921500" y="54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103994</xdr:rowOff>
    </xdr:from>
    <xdr:ext cx="469744" cy="259045"/>
    <xdr:sp macro="" textlink="">
      <xdr:nvSpPr>
        <xdr:cNvPr id="323" name="テキスト ボックス 322"/>
        <xdr:cNvSpPr txBox="1"/>
      </xdr:nvSpPr>
      <xdr:spPr>
        <a:xfrm>
          <a:off x="6737428" y="52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9" name="直線コネクタ 348"/>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50"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51" name="直線コネクタ 350"/>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2"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3" name="直線コネクタ 352"/>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73123</xdr:rowOff>
    </xdr:from>
    <xdr:to>
      <xdr:col>55</xdr:col>
      <xdr:colOff>0</xdr:colOff>
      <xdr:row>58</xdr:row>
      <xdr:rowOff>154908</xdr:rowOff>
    </xdr:to>
    <xdr:cxnSp macro="">
      <xdr:nvCxnSpPr>
        <xdr:cNvPr id="354" name="直線コネクタ 353"/>
        <xdr:cNvCxnSpPr/>
      </xdr:nvCxnSpPr>
      <xdr:spPr>
        <a:xfrm flipV="1">
          <a:off x="9639300" y="10017223"/>
          <a:ext cx="838200" cy="8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5"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6" name="フローチャート: 判断 355"/>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149562</xdr:rowOff>
    </xdr:from>
    <xdr:to>
      <xdr:col>50</xdr:col>
      <xdr:colOff>114300</xdr:colOff>
      <xdr:row>58</xdr:row>
      <xdr:rowOff>154908</xdr:rowOff>
    </xdr:to>
    <xdr:cxnSp macro="">
      <xdr:nvCxnSpPr>
        <xdr:cNvPr id="357" name="直線コネクタ 356"/>
        <xdr:cNvCxnSpPr/>
      </xdr:nvCxnSpPr>
      <xdr:spPr>
        <a:xfrm>
          <a:off x="8750300" y="10093662"/>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8" name="フローチャート: 判断 357"/>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9" name="テキスト ボックス 358"/>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102177</xdr:rowOff>
    </xdr:from>
    <xdr:to>
      <xdr:col>45</xdr:col>
      <xdr:colOff>177800</xdr:colOff>
      <xdr:row>58</xdr:row>
      <xdr:rowOff>149562</xdr:rowOff>
    </xdr:to>
    <xdr:cxnSp macro="">
      <xdr:nvCxnSpPr>
        <xdr:cNvPr id="360" name="直線コネクタ 359"/>
        <xdr:cNvCxnSpPr/>
      </xdr:nvCxnSpPr>
      <xdr:spPr>
        <a:xfrm>
          <a:off x="7861300" y="10046277"/>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61" name="フローチャート: 判断 360"/>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2" name="テキスト ボックス 361"/>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102177</xdr:rowOff>
    </xdr:from>
    <xdr:to>
      <xdr:col>41</xdr:col>
      <xdr:colOff>50800</xdr:colOff>
      <xdr:row>58</xdr:row>
      <xdr:rowOff>136696</xdr:rowOff>
    </xdr:to>
    <xdr:cxnSp macro="">
      <xdr:nvCxnSpPr>
        <xdr:cNvPr id="363" name="直線コネクタ 362"/>
        <xdr:cNvCxnSpPr/>
      </xdr:nvCxnSpPr>
      <xdr:spPr>
        <a:xfrm flipV="1">
          <a:off x="6972300" y="1004627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4" name="フローチャート: 判断 363"/>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5" name="テキスト ボックス 364"/>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6" name="フローチャート: 判断 365"/>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7" name="テキスト ボックス 366"/>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22323</xdr:rowOff>
    </xdr:from>
    <xdr:to>
      <xdr:col>55</xdr:col>
      <xdr:colOff>50800</xdr:colOff>
      <xdr:row>58</xdr:row>
      <xdr:rowOff>123923</xdr:rowOff>
    </xdr:to>
    <xdr:sp macro="" textlink="">
      <xdr:nvSpPr>
        <xdr:cNvPr id="373" name="楕円 372"/>
        <xdr:cNvSpPr/>
      </xdr:nvSpPr>
      <xdr:spPr>
        <a:xfrm>
          <a:off x="10426700" y="99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108700</xdr:rowOff>
    </xdr:from>
    <xdr:ext cx="534377" cy="259045"/>
    <xdr:sp macro="" textlink="">
      <xdr:nvSpPr>
        <xdr:cNvPr id="374" name="農林水産業費該当値テキスト"/>
        <xdr:cNvSpPr txBox="1"/>
      </xdr:nvSpPr>
      <xdr:spPr>
        <a:xfrm>
          <a:off x="10528300" y="98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104108</xdr:rowOff>
    </xdr:from>
    <xdr:to>
      <xdr:col>50</xdr:col>
      <xdr:colOff>165100</xdr:colOff>
      <xdr:row>59</xdr:row>
      <xdr:rowOff>34258</xdr:rowOff>
    </xdr:to>
    <xdr:sp macro="" textlink="">
      <xdr:nvSpPr>
        <xdr:cNvPr id="375" name="楕円 374"/>
        <xdr:cNvSpPr/>
      </xdr:nvSpPr>
      <xdr:spPr>
        <a:xfrm>
          <a:off x="9588500" y="100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25385</xdr:rowOff>
    </xdr:from>
    <xdr:ext cx="534377" cy="259045"/>
    <xdr:sp macro="" textlink="">
      <xdr:nvSpPr>
        <xdr:cNvPr id="376" name="テキスト ボックス 375"/>
        <xdr:cNvSpPr txBox="1"/>
      </xdr:nvSpPr>
      <xdr:spPr>
        <a:xfrm>
          <a:off x="9372111" y="101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98762</xdr:rowOff>
    </xdr:from>
    <xdr:to>
      <xdr:col>46</xdr:col>
      <xdr:colOff>38100</xdr:colOff>
      <xdr:row>59</xdr:row>
      <xdr:rowOff>28912</xdr:rowOff>
    </xdr:to>
    <xdr:sp macro="" textlink="">
      <xdr:nvSpPr>
        <xdr:cNvPr id="377" name="楕円 376"/>
        <xdr:cNvSpPr/>
      </xdr:nvSpPr>
      <xdr:spPr>
        <a:xfrm>
          <a:off x="8699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20039</xdr:rowOff>
    </xdr:from>
    <xdr:ext cx="534377" cy="259045"/>
    <xdr:sp macro="" textlink="">
      <xdr:nvSpPr>
        <xdr:cNvPr id="378" name="テキスト ボックス 377"/>
        <xdr:cNvSpPr txBox="1"/>
      </xdr:nvSpPr>
      <xdr:spPr>
        <a:xfrm>
          <a:off x="8483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51377</xdr:rowOff>
    </xdr:from>
    <xdr:to>
      <xdr:col>41</xdr:col>
      <xdr:colOff>101600</xdr:colOff>
      <xdr:row>58</xdr:row>
      <xdr:rowOff>152977</xdr:rowOff>
    </xdr:to>
    <xdr:sp macro="" textlink="">
      <xdr:nvSpPr>
        <xdr:cNvPr id="379" name="楕円 378"/>
        <xdr:cNvSpPr/>
      </xdr:nvSpPr>
      <xdr:spPr>
        <a:xfrm>
          <a:off x="7810500" y="9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144104</xdr:rowOff>
    </xdr:from>
    <xdr:ext cx="534377" cy="259045"/>
    <xdr:sp macro="" textlink="">
      <xdr:nvSpPr>
        <xdr:cNvPr id="380" name="テキスト ボックス 379"/>
        <xdr:cNvSpPr txBox="1"/>
      </xdr:nvSpPr>
      <xdr:spPr>
        <a:xfrm>
          <a:off x="7594111" y="100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85896</xdr:rowOff>
    </xdr:from>
    <xdr:to>
      <xdr:col>36</xdr:col>
      <xdr:colOff>165100</xdr:colOff>
      <xdr:row>59</xdr:row>
      <xdr:rowOff>16046</xdr:rowOff>
    </xdr:to>
    <xdr:sp macro="" textlink="">
      <xdr:nvSpPr>
        <xdr:cNvPr id="381" name="楕円 380"/>
        <xdr:cNvSpPr/>
      </xdr:nvSpPr>
      <xdr:spPr>
        <a:xfrm>
          <a:off x="6921500" y="10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7173</xdr:rowOff>
    </xdr:from>
    <xdr:ext cx="534377" cy="259045"/>
    <xdr:sp macro="" textlink="">
      <xdr:nvSpPr>
        <xdr:cNvPr id="382" name="テキスト ボックス 381"/>
        <xdr:cNvSpPr txBox="1"/>
      </xdr:nvSpPr>
      <xdr:spPr>
        <a:xfrm>
          <a:off x="6705111" y="10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6" name="直線コネクタ 405"/>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7"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8" name="直線コネクタ 407"/>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9"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10" name="直線コネクタ 409"/>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112840</xdr:rowOff>
    </xdr:from>
    <xdr:to>
      <xdr:col>55</xdr:col>
      <xdr:colOff>0</xdr:colOff>
      <xdr:row>78</xdr:row>
      <xdr:rowOff>138576</xdr:rowOff>
    </xdr:to>
    <xdr:cxnSp macro="">
      <xdr:nvCxnSpPr>
        <xdr:cNvPr id="411" name="直線コネクタ 410"/>
        <xdr:cNvCxnSpPr/>
      </xdr:nvCxnSpPr>
      <xdr:spPr>
        <a:xfrm flipV="1">
          <a:off x="9639300" y="13485940"/>
          <a:ext cx="8382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2"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3" name="フローチャート: 判断 412"/>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90456</xdr:rowOff>
    </xdr:from>
    <xdr:to>
      <xdr:col>50</xdr:col>
      <xdr:colOff>114300</xdr:colOff>
      <xdr:row>78</xdr:row>
      <xdr:rowOff>138576</xdr:rowOff>
    </xdr:to>
    <xdr:cxnSp macro="">
      <xdr:nvCxnSpPr>
        <xdr:cNvPr id="414" name="直線コネクタ 413"/>
        <xdr:cNvCxnSpPr/>
      </xdr:nvCxnSpPr>
      <xdr:spPr>
        <a:xfrm>
          <a:off x="8750300" y="13463556"/>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5" name="フローチャート: 判断 414"/>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6" name="テキスト ボックス 415"/>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90456</xdr:rowOff>
    </xdr:from>
    <xdr:to>
      <xdr:col>45</xdr:col>
      <xdr:colOff>177800</xdr:colOff>
      <xdr:row>78</xdr:row>
      <xdr:rowOff>119487</xdr:rowOff>
    </xdr:to>
    <xdr:cxnSp macro="">
      <xdr:nvCxnSpPr>
        <xdr:cNvPr id="417" name="直線コネクタ 416"/>
        <xdr:cNvCxnSpPr/>
      </xdr:nvCxnSpPr>
      <xdr:spPr>
        <a:xfrm flipV="1">
          <a:off x="7861300" y="13463556"/>
          <a:ext cx="889000" cy="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8" name="フローチャート: 判断 417"/>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9" name="テキスト ボックス 418"/>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119487</xdr:rowOff>
    </xdr:from>
    <xdr:to>
      <xdr:col>41</xdr:col>
      <xdr:colOff>50800</xdr:colOff>
      <xdr:row>78</xdr:row>
      <xdr:rowOff>142405</xdr:rowOff>
    </xdr:to>
    <xdr:cxnSp macro="">
      <xdr:nvCxnSpPr>
        <xdr:cNvPr id="420" name="直線コネクタ 419"/>
        <xdr:cNvCxnSpPr/>
      </xdr:nvCxnSpPr>
      <xdr:spPr>
        <a:xfrm flipV="1">
          <a:off x="6972300" y="13492587"/>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21" name="フローチャート: 判断 420"/>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2" name="テキスト ボックス 421"/>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3" name="フローチャート: 判断 422"/>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4" name="テキスト ボックス 423"/>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62040</xdr:rowOff>
    </xdr:from>
    <xdr:to>
      <xdr:col>55</xdr:col>
      <xdr:colOff>50800</xdr:colOff>
      <xdr:row>78</xdr:row>
      <xdr:rowOff>163640</xdr:rowOff>
    </xdr:to>
    <xdr:sp macro="" textlink="">
      <xdr:nvSpPr>
        <xdr:cNvPr id="430" name="楕円 429"/>
        <xdr:cNvSpPr/>
      </xdr:nvSpPr>
      <xdr:spPr>
        <a:xfrm>
          <a:off x="104267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148417</xdr:rowOff>
    </xdr:from>
    <xdr:ext cx="469744" cy="259045"/>
    <xdr:sp macro="" textlink="">
      <xdr:nvSpPr>
        <xdr:cNvPr id="431" name="商工費該当値テキスト"/>
        <xdr:cNvSpPr txBox="1"/>
      </xdr:nvSpPr>
      <xdr:spPr>
        <a:xfrm>
          <a:off x="10528300" y="133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87776</xdr:rowOff>
    </xdr:from>
    <xdr:to>
      <xdr:col>50</xdr:col>
      <xdr:colOff>165100</xdr:colOff>
      <xdr:row>79</xdr:row>
      <xdr:rowOff>17926</xdr:rowOff>
    </xdr:to>
    <xdr:sp macro="" textlink="">
      <xdr:nvSpPr>
        <xdr:cNvPr id="432" name="楕円 431"/>
        <xdr:cNvSpPr/>
      </xdr:nvSpPr>
      <xdr:spPr>
        <a:xfrm>
          <a:off x="9588500" y="134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9053</xdr:rowOff>
    </xdr:from>
    <xdr:ext cx="469744" cy="259045"/>
    <xdr:sp macro="" textlink="">
      <xdr:nvSpPr>
        <xdr:cNvPr id="433" name="テキスト ボックス 432"/>
        <xdr:cNvSpPr txBox="1"/>
      </xdr:nvSpPr>
      <xdr:spPr>
        <a:xfrm>
          <a:off x="9404428" y="135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39656</xdr:rowOff>
    </xdr:from>
    <xdr:to>
      <xdr:col>46</xdr:col>
      <xdr:colOff>38100</xdr:colOff>
      <xdr:row>78</xdr:row>
      <xdr:rowOff>141256</xdr:rowOff>
    </xdr:to>
    <xdr:sp macro="" textlink="">
      <xdr:nvSpPr>
        <xdr:cNvPr id="434" name="楕円 433"/>
        <xdr:cNvSpPr/>
      </xdr:nvSpPr>
      <xdr:spPr>
        <a:xfrm>
          <a:off x="8699500" y="134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132383</xdr:rowOff>
    </xdr:from>
    <xdr:ext cx="469744" cy="259045"/>
    <xdr:sp macro="" textlink="">
      <xdr:nvSpPr>
        <xdr:cNvPr id="435" name="テキスト ボックス 434"/>
        <xdr:cNvSpPr txBox="1"/>
      </xdr:nvSpPr>
      <xdr:spPr>
        <a:xfrm>
          <a:off x="8515428" y="135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68687</xdr:rowOff>
    </xdr:from>
    <xdr:to>
      <xdr:col>41</xdr:col>
      <xdr:colOff>101600</xdr:colOff>
      <xdr:row>78</xdr:row>
      <xdr:rowOff>170287</xdr:rowOff>
    </xdr:to>
    <xdr:sp macro="" textlink="">
      <xdr:nvSpPr>
        <xdr:cNvPr id="436" name="楕円 435"/>
        <xdr:cNvSpPr/>
      </xdr:nvSpPr>
      <xdr:spPr>
        <a:xfrm>
          <a:off x="7810500" y="13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161414</xdr:rowOff>
    </xdr:from>
    <xdr:ext cx="469744" cy="259045"/>
    <xdr:sp macro="" textlink="">
      <xdr:nvSpPr>
        <xdr:cNvPr id="437" name="テキスト ボックス 436"/>
        <xdr:cNvSpPr txBox="1"/>
      </xdr:nvSpPr>
      <xdr:spPr>
        <a:xfrm>
          <a:off x="7626428" y="135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91605</xdr:rowOff>
    </xdr:from>
    <xdr:to>
      <xdr:col>36</xdr:col>
      <xdr:colOff>165100</xdr:colOff>
      <xdr:row>79</xdr:row>
      <xdr:rowOff>21755</xdr:rowOff>
    </xdr:to>
    <xdr:sp macro="" textlink="">
      <xdr:nvSpPr>
        <xdr:cNvPr id="438" name="楕円 437"/>
        <xdr:cNvSpPr/>
      </xdr:nvSpPr>
      <xdr:spPr>
        <a:xfrm>
          <a:off x="6921500" y="134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12882</xdr:rowOff>
    </xdr:from>
    <xdr:ext cx="469744" cy="259045"/>
    <xdr:sp macro="" textlink="">
      <xdr:nvSpPr>
        <xdr:cNvPr id="439" name="テキスト ボックス 438"/>
        <xdr:cNvSpPr txBox="1"/>
      </xdr:nvSpPr>
      <xdr:spPr>
        <a:xfrm>
          <a:off x="6737428" y="1355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7" name="テキスト ボックス 45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9" name="テキスト ボックス 45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3" name="直線コネクタ 462"/>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4"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5" name="直線コネクタ 464"/>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6"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7" name="直線コネクタ 466"/>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17005</xdr:rowOff>
    </xdr:from>
    <xdr:to>
      <xdr:col>55</xdr:col>
      <xdr:colOff>0</xdr:colOff>
      <xdr:row>99</xdr:row>
      <xdr:rowOff>18157</xdr:rowOff>
    </xdr:to>
    <xdr:cxnSp macro="">
      <xdr:nvCxnSpPr>
        <xdr:cNvPr id="468" name="直線コネクタ 467"/>
        <xdr:cNvCxnSpPr/>
      </xdr:nvCxnSpPr>
      <xdr:spPr>
        <a:xfrm flipV="1">
          <a:off x="9639300" y="16990555"/>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9"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70" name="フローチャート: 判断 469"/>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18157</xdr:rowOff>
    </xdr:from>
    <xdr:to>
      <xdr:col>50</xdr:col>
      <xdr:colOff>114300</xdr:colOff>
      <xdr:row>99</xdr:row>
      <xdr:rowOff>18684</xdr:rowOff>
    </xdr:to>
    <xdr:cxnSp macro="">
      <xdr:nvCxnSpPr>
        <xdr:cNvPr id="471" name="直線コネクタ 470"/>
        <xdr:cNvCxnSpPr/>
      </xdr:nvCxnSpPr>
      <xdr:spPr>
        <a:xfrm flipV="1">
          <a:off x="8750300" y="16991707"/>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2" name="フローチャート: 判断 471"/>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3" name="テキスト ボックス 472"/>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18684</xdr:rowOff>
    </xdr:from>
    <xdr:to>
      <xdr:col>45</xdr:col>
      <xdr:colOff>177800</xdr:colOff>
      <xdr:row>99</xdr:row>
      <xdr:rowOff>20906</xdr:rowOff>
    </xdr:to>
    <xdr:cxnSp macro="">
      <xdr:nvCxnSpPr>
        <xdr:cNvPr id="474" name="直線コネクタ 473"/>
        <xdr:cNvCxnSpPr/>
      </xdr:nvCxnSpPr>
      <xdr:spPr>
        <a:xfrm flipV="1">
          <a:off x="7861300" y="16992234"/>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5" name="フローチャート: 判断 474"/>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6" name="テキスト ボックス 475"/>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20906</xdr:rowOff>
    </xdr:from>
    <xdr:to>
      <xdr:col>41</xdr:col>
      <xdr:colOff>50800</xdr:colOff>
      <xdr:row>99</xdr:row>
      <xdr:rowOff>23599</xdr:rowOff>
    </xdr:to>
    <xdr:cxnSp macro="">
      <xdr:nvCxnSpPr>
        <xdr:cNvPr id="477" name="直線コネクタ 476"/>
        <xdr:cNvCxnSpPr/>
      </xdr:nvCxnSpPr>
      <xdr:spPr>
        <a:xfrm flipV="1">
          <a:off x="6972300" y="16994456"/>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8" name="フローチャート: 判断 477"/>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9" name="テキスト ボックス 478"/>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80" name="フローチャート: 判断 479"/>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81" name="テキスト ボックス 480"/>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137655</xdr:rowOff>
    </xdr:from>
    <xdr:to>
      <xdr:col>55</xdr:col>
      <xdr:colOff>50800</xdr:colOff>
      <xdr:row>99</xdr:row>
      <xdr:rowOff>67805</xdr:rowOff>
    </xdr:to>
    <xdr:sp macro="" textlink="">
      <xdr:nvSpPr>
        <xdr:cNvPr id="487" name="楕円 486"/>
        <xdr:cNvSpPr/>
      </xdr:nvSpPr>
      <xdr:spPr>
        <a:xfrm>
          <a:off x="10426700" y="169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8"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138807</xdr:rowOff>
    </xdr:from>
    <xdr:to>
      <xdr:col>50</xdr:col>
      <xdr:colOff>165100</xdr:colOff>
      <xdr:row>99</xdr:row>
      <xdr:rowOff>68957</xdr:rowOff>
    </xdr:to>
    <xdr:sp macro="" textlink="">
      <xdr:nvSpPr>
        <xdr:cNvPr id="489" name="楕円 488"/>
        <xdr:cNvSpPr/>
      </xdr:nvSpPr>
      <xdr:spPr>
        <a:xfrm>
          <a:off x="9588500" y="169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60084</xdr:rowOff>
    </xdr:from>
    <xdr:ext cx="534377" cy="259045"/>
    <xdr:sp macro="" textlink="">
      <xdr:nvSpPr>
        <xdr:cNvPr id="490" name="テキスト ボックス 489"/>
        <xdr:cNvSpPr txBox="1"/>
      </xdr:nvSpPr>
      <xdr:spPr>
        <a:xfrm>
          <a:off x="9372111" y="170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139334</xdr:rowOff>
    </xdr:from>
    <xdr:to>
      <xdr:col>46</xdr:col>
      <xdr:colOff>38100</xdr:colOff>
      <xdr:row>99</xdr:row>
      <xdr:rowOff>69484</xdr:rowOff>
    </xdr:to>
    <xdr:sp macro="" textlink="">
      <xdr:nvSpPr>
        <xdr:cNvPr id="491" name="楕円 490"/>
        <xdr:cNvSpPr/>
      </xdr:nvSpPr>
      <xdr:spPr>
        <a:xfrm>
          <a:off x="8699500" y="16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60611</xdr:rowOff>
    </xdr:from>
    <xdr:ext cx="534377" cy="259045"/>
    <xdr:sp macro="" textlink="">
      <xdr:nvSpPr>
        <xdr:cNvPr id="492" name="テキスト ボックス 491"/>
        <xdr:cNvSpPr txBox="1"/>
      </xdr:nvSpPr>
      <xdr:spPr>
        <a:xfrm>
          <a:off x="8483111" y="170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141556</xdr:rowOff>
    </xdr:from>
    <xdr:to>
      <xdr:col>41</xdr:col>
      <xdr:colOff>101600</xdr:colOff>
      <xdr:row>99</xdr:row>
      <xdr:rowOff>71706</xdr:rowOff>
    </xdr:to>
    <xdr:sp macro="" textlink="">
      <xdr:nvSpPr>
        <xdr:cNvPr id="493" name="楕円 492"/>
        <xdr:cNvSpPr/>
      </xdr:nvSpPr>
      <xdr:spPr>
        <a:xfrm>
          <a:off x="7810500" y="169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62833</xdr:rowOff>
    </xdr:from>
    <xdr:ext cx="534377" cy="259045"/>
    <xdr:sp macro="" textlink="">
      <xdr:nvSpPr>
        <xdr:cNvPr id="494" name="テキスト ボックス 493"/>
        <xdr:cNvSpPr txBox="1"/>
      </xdr:nvSpPr>
      <xdr:spPr>
        <a:xfrm>
          <a:off x="7594111" y="170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144249</xdr:rowOff>
    </xdr:from>
    <xdr:to>
      <xdr:col>36</xdr:col>
      <xdr:colOff>165100</xdr:colOff>
      <xdr:row>99</xdr:row>
      <xdr:rowOff>74399</xdr:rowOff>
    </xdr:to>
    <xdr:sp macro="" textlink="">
      <xdr:nvSpPr>
        <xdr:cNvPr id="495" name="楕円 494"/>
        <xdr:cNvSpPr/>
      </xdr:nvSpPr>
      <xdr:spPr>
        <a:xfrm>
          <a:off x="6921500" y="169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65526</xdr:rowOff>
    </xdr:from>
    <xdr:ext cx="534377" cy="259045"/>
    <xdr:sp macro="" textlink="">
      <xdr:nvSpPr>
        <xdr:cNvPr id="496" name="テキスト ボックス 495"/>
        <xdr:cNvSpPr txBox="1"/>
      </xdr:nvSpPr>
      <xdr:spPr>
        <a:xfrm>
          <a:off x="6705111" y="170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3" name="直線コネクタ 522"/>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4"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5" name="直線コネクタ 524"/>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6"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7" name="直線コネクタ 526"/>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98192</xdr:rowOff>
    </xdr:from>
    <xdr:to>
      <xdr:col>85</xdr:col>
      <xdr:colOff>127000</xdr:colOff>
      <xdr:row>38</xdr:row>
      <xdr:rowOff>101883</xdr:rowOff>
    </xdr:to>
    <xdr:cxnSp macro="">
      <xdr:nvCxnSpPr>
        <xdr:cNvPr id="528" name="直線コネクタ 527"/>
        <xdr:cNvCxnSpPr/>
      </xdr:nvCxnSpPr>
      <xdr:spPr>
        <a:xfrm>
          <a:off x="15481300" y="6613292"/>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9"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30" name="フローチャート: 判断 529"/>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44569</xdr:rowOff>
    </xdr:from>
    <xdr:to>
      <xdr:col>81</xdr:col>
      <xdr:colOff>50800</xdr:colOff>
      <xdr:row>38</xdr:row>
      <xdr:rowOff>98192</xdr:rowOff>
    </xdr:to>
    <xdr:cxnSp macro="">
      <xdr:nvCxnSpPr>
        <xdr:cNvPr id="531" name="直線コネクタ 530"/>
        <xdr:cNvCxnSpPr/>
      </xdr:nvCxnSpPr>
      <xdr:spPr>
        <a:xfrm>
          <a:off x="14592300" y="6559669"/>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2" name="フローチャート: 判断 531"/>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3" name="テキスト ボックス 532"/>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8320</xdr:rowOff>
    </xdr:from>
    <xdr:to>
      <xdr:col>76</xdr:col>
      <xdr:colOff>114300</xdr:colOff>
      <xdr:row>38</xdr:row>
      <xdr:rowOff>44569</xdr:rowOff>
    </xdr:to>
    <xdr:cxnSp macro="">
      <xdr:nvCxnSpPr>
        <xdr:cNvPr id="534" name="直線コネクタ 533"/>
        <xdr:cNvCxnSpPr/>
      </xdr:nvCxnSpPr>
      <xdr:spPr>
        <a:xfrm>
          <a:off x="13703300" y="6523420"/>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5" name="フローチャート: 判断 534"/>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6" name="テキスト ボックス 535"/>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7341</xdr:rowOff>
    </xdr:from>
    <xdr:to>
      <xdr:col>71</xdr:col>
      <xdr:colOff>177800</xdr:colOff>
      <xdr:row>38</xdr:row>
      <xdr:rowOff>8320</xdr:rowOff>
    </xdr:to>
    <xdr:cxnSp macro="">
      <xdr:nvCxnSpPr>
        <xdr:cNvPr id="537" name="直線コネクタ 536"/>
        <xdr:cNvCxnSpPr/>
      </xdr:nvCxnSpPr>
      <xdr:spPr>
        <a:xfrm>
          <a:off x="12814300" y="6350991"/>
          <a:ext cx="889000" cy="1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8" name="フローチャート: 判断 537"/>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9" name="テキスト ボックス 538"/>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40" name="フローチャート: 判断 539"/>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41" name="テキスト ボックス 540"/>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51083</xdr:rowOff>
    </xdr:from>
    <xdr:to>
      <xdr:col>85</xdr:col>
      <xdr:colOff>177800</xdr:colOff>
      <xdr:row>38</xdr:row>
      <xdr:rowOff>152683</xdr:rowOff>
    </xdr:to>
    <xdr:sp macro="" textlink="">
      <xdr:nvSpPr>
        <xdr:cNvPr id="547" name="楕円 546"/>
        <xdr:cNvSpPr/>
      </xdr:nvSpPr>
      <xdr:spPr>
        <a:xfrm>
          <a:off x="16268700" y="65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137460</xdr:rowOff>
    </xdr:from>
    <xdr:ext cx="534377" cy="259045"/>
    <xdr:sp macro="" textlink="">
      <xdr:nvSpPr>
        <xdr:cNvPr id="548" name="消防費該当値テキスト"/>
        <xdr:cNvSpPr txBox="1"/>
      </xdr:nvSpPr>
      <xdr:spPr>
        <a:xfrm>
          <a:off x="16370300" y="64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47392</xdr:rowOff>
    </xdr:from>
    <xdr:to>
      <xdr:col>81</xdr:col>
      <xdr:colOff>101600</xdr:colOff>
      <xdr:row>38</xdr:row>
      <xdr:rowOff>148992</xdr:rowOff>
    </xdr:to>
    <xdr:sp macro="" textlink="">
      <xdr:nvSpPr>
        <xdr:cNvPr id="549" name="楕円 548"/>
        <xdr:cNvSpPr/>
      </xdr:nvSpPr>
      <xdr:spPr>
        <a:xfrm>
          <a:off x="15430500" y="65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140119</xdr:rowOff>
    </xdr:from>
    <xdr:ext cx="534377" cy="259045"/>
    <xdr:sp macro="" textlink="">
      <xdr:nvSpPr>
        <xdr:cNvPr id="550" name="テキスト ボックス 549"/>
        <xdr:cNvSpPr txBox="1"/>
      </xdr:nvSpPr>
      <xdr:spPr>
        <a:xfrm>
          <a:off x="15214111" y="66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165219</xdr:rowOff>
    </xdr:from>
    <xdr:to>
      <xdr:col>76</xdr:col>
      <xdr:colOff>165100</xdr:colOff>
      <xdr:row>38</xdr:row>
      <xdr:rowOff>95369</xdr:rowOff>
    </xdr:to>
    <xdr:sp macro="" textlink="">
      <xdr:nvSpPr>
        <xdr:cNvPr id="551" name="楕円 550"/>
        <xdr:cNvSpPr/>
      </xdr:nvSpPr>
      <xdr:spPr>
        <a:xfrm>
          <a:off x="14541500" y="65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86496</xdr:rowOff>
    </xdr:from>
    <xdr:ext cx="534377" cy="259045"/>
    <xdr:sp macro="" textlink="">
      <xdr:nvSpPr>
        <xdr:cNvPr id="552" name="テキスト ボックス 551"/>
        <xdr:cNvSpPr txBox="1"/>
      </xdr:nvSpPr>
      <xdr:spPr>
        <a:xfrm>
          <a:off x="14325111" y="66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128970</xdr:rowOff>
    </xdr:from>
    <xdr:to>
      <xdr:col>72</xdr:col>
      <xdr:colOff>38100</xdr:colOff>
      <xdr:row>38</xdr:row>
      <xdr:rowOff>59120</xdr:rowOff>
    </xdr:to>
    <xdr:sp macro="" textlink="">
      <xdr:nvSpPr>
        <xdr:cNvPr id="553" name="楕円 552"/>
        <xdr:cNvSpPr/>
      </xdr:nvSpPr>
      <xdr:spPr>
        <a:xfrm>
          <a:off x="13652500" y="647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50247</xdr:rowOff>
    </xdr:from>
    <xdr:ext cx="534377" cy="259045"/>
    <xdr:sp macro="" textlink="">
      <xdr:nvSpPr>
        <xdr:cNvPr id="554" name="テキスト ボックス 553"/>
        <xdr:cNvSpPr txBox="1"/>
      </xdr:nvSpPr>
      <xdr:spPr>
        <a:xfrm>
          <a:off x="13436111" y="65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127991</xdr:rowOff>
    </xdr:from>
    <xdr:to>
      <xdr:col>67</xdr:col>
      <xdr:colOff>101600</xdr:colOff>
      <xdr:row>37</xdr:row>
      <xdr:rowOff>58141</xdr:rowOff>
    </xdr:to>
    <xdr:sp macro="" textlink="">
      <xdr:nvSpPr>
        <xdr:cNvPr id="555" name="楕円 554"/>
        <xdr:cNvSpPr/>
      </xdr:nvSpPr>
      <xdr:spPr>
        <a:xfrm>
          <a:off x="12763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49268</xdr:rowOff>
    </xdr:from>
    <xdr:ext cx="534377" cy="259045"/>
    <xdr:sp macro="" textlink="">
      <xdr:nvSpPr>
        <xdr:cNvPr id="556" name="テキスト ボックス 555"/>
        <xdr:cNvSpPr txBox="1"/>
      </xdr:nvSpPr>
      <xdr:spPr>
        <a:xfrm>
          <a:off x="12547111" y="63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3" name="直線コネクタ 582"/>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4"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5" name="直線コネクタ 584"/>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6"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7" name="直線コネクタ 586"/>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127367</xdr:rowOff>
    </xdr:from>
    <xdr:to>
      <xdr:col>85</xdr:col>
      <xdr:colOff>127000</xdr:colOff>
      <xdr:row>58</xdr:row>
      <xdr:rowOff>32889</xdr:rowOff>
    </xdr:to>
    <xdr:cxnSp macro="">
      <xdr:nvCxnSpPr>
        <xdr:cNvPr id="588" name="直線コネクタ 587"/>
        <xdr:cNvCxnSpPr/>
      </xdr:nvCxnSpPr>
      <xdr:spPr>
        <a:xfrm flipV="1">
          <a:off x="15481300" y="9900017"/>
          <a:ext cx="8382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9"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90" name="フローチャート: 判断 589"/>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17943</xdr:rowOff>
    </xdr:from>
    <xdr:to>
      <xdr:col>81</xdr:col>
      <xdr:colOff>50800</xdr:colOff>
      <xdr:row>58</xdr:row>
      <xdr:rowOff>32889</xdr:rowOff>
    </xdr:to>
    <xdr:cxnSp macro="">
      <xdr:nvCxnSpPr>
        <xdr:cNvPr id="591" name="直線コネクタ 590"/>
        <xdr:cNvCxnSpPr/>
      </xdr:nvCxnSpPr>
      <xdr:spPr>
        <a:xfrm>
          <a:off x="14592300" y="9962043"/>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2" name="フローチャート: 判断 591"/>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3" name="テキスト ボックス 592"/>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17943</xdr:rowOff>
    </xdr:from>
    <xdr:to>
      <xdr:col>76</xdr:col>
      <xdr:colOff>114300</xdr:colOff>
      <xdr:row>58</xdr:row>
      <xdr:rowOff>72165</xdr:rowOff>
    </xdr:to>
    <xdr:cxnSp macro="">
      <xdr:nvCxnSpPr>
        <xdr:cNvPr id="594" name="直線コネクタ 593"/>
        <xdr:cNvCxnSpPr/>
      </xdr:nvCxnSpPr>
      <xdr:spPr>
        <a:xfrm flipV="1">
          <a:off x="13703300" y="996204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5" name="フローチャート: 判断 594"/>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6" name="テキスト ボックス 595"/>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72165</xdr:rowOff>
    </xdr:from>
    <xdr:to>
      <xdr:col>71</xdr:col>
      <xdr:colOff>177800</xdr:colOff>
      <xdr:row>58</xdr:row>
      <xdr:rowOff>115643</xdr:rowOff>
    </xdr:to>
    <xdr:cxnSp macro="">
      <xdr:nvCxnSpPr>
        <xdr:cNvPr id="597" name="直線コネクタ 596"/>
        <xdr:cNvCxnSpPr/>
      </xdr:nvCxnSpPr>
      <xdr:spPr>
        <a:xfrm flipV="1">
          <a:off x="12814300" y="10016265"/>
          <a:ext cx="889000" cy="4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8" name="フローチャート: 判断 597"/>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9" name="テキスト ボックス 598"/>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600" name="フローチャート: 判断 599"/>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601" name="テキスト ボックス 600"/>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76567</xdr:rowOff>
    </xdr:from>
    <xdr:to>
      <xdr:col>85</xdr:col>
      <xdr:colOff>177800</xdr:colOff>
      <xdr:row>58</xdr:row>
      <xdr:rowOff>6717</xdr:rowOff>
    </xdr:to>
    <xdr:sp macro="" textlink="">
      <xdr:nvSpPr>
        <xdr:cNvPr id="607" name="楕円 606"/>
        <xdr:cNvSpPr/>
      </xdr:nvSpPr>
      <xdr:spPr>
        <a:xfrm>
          <a:off x="16268700" y="98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54994</xdr:rowOff>
    </xdr:from>
    <xdr:ext cx="534377" cy="259045"/>
    <xdr:sp macro="" textlink="">
      <xdr:nvSpPr>
        <xdr:cNvPr id="608" name="教育費該当値テキスト"/>
        <xdr:cNvSpPr txBox="1"/>
      </xdr:nvSpPr>
      <xdr:spPr>
        <a:xfrm>
          <a:off x="16370300" y="982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153539</xdr:rowOff>
    </xdr:from>
    <xdr:to>
      <xdr:col>81</xdr:col>
      <xdr:colOff>101600</xdr:colOff>
      <xdr:row>58</xdr:row>
      <xdr:rowOff>83689</xdr:rowOff>
    </xdr:to>
    <xdr:sp macro="" textlink="">
      <xdr:nvSpPr>
        <xdr:cNvPr id="609" name="楕円 608"/>
        <xdr:cNvSpPr/>
      </xdr:nvSpPr>
      <xdr:spPr>
        <a:xfrm>
          <a:off x="15430500" y="99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74816</xdr:rowOff>
    </xdr:from>
    <xdr:ext cx="534377" cy="259045"/>
    <xdr:sp macro="" textlink="">
      <xdr:nvSpPr>
        <xdr:cNvPr id="610" name="テキスト ボックス 609"/>
        <xdr:cNvSpPr txBox="1"/>
      </xdr:nvSpPr>
      <xdr:spPr>
        <a:xfrm>
          <a:off x="15214111" y="100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138593</xdr:rowOff>
    </xdr:from>
    <xdr:to>
      <xdr:col>76</xdr:col>
      <xdr:colOff>165100</xdr:colOff>
      <xdr:row>58</xdr:row>
      <xdr:rowOff>68743</xdr:rowOff>
    </xdr:to>
    <xdr:sp macro="" textlink="">
      <xdr:nvSpPr>
        <xdr:cNvPr id="611" name="楕円 610"/>
        <xdr:cNvSpPr/>
      </xdr:nvSpPr>
      <xdr:spPr>
        <a:xfrm>
          <a:off x="14541500" y="99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59870</xdr:rowOff>
    </xdr:from>
    <xdr:ext cx="534377" cy="259045"/>
    <xdr:sp macro="" textlink="">
      <xdr:nvSpPr>
        <xdr:cNvPr id="612" name="テキスト ボックス 611"/>
        <xdr:cNvSpPr txBox="1"/>
      </xdr:nvSpPr>
      <xdr:spPr>
        <a:xfrm>
          <a:off x="14325111" y="100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21365</xdr:rowOff>
    </xdr:from>
    <xdr:to>
      <xdr:col>72</xdr:col>
      <xdr:colOff>38100</xdr:colOff>
      <xdr:row>58</xdr:row>
      <xdr:rowOff>122965</xdr:rowOff>
    </xdr:to>
    <xdr:sp macro="" textlink="">
      <xdr:nvSpPr>
        <xdr:cNvPr id="613" name="楕円 612"/>
        <xdr:cNvSpPr/>
      </xdr:nvSpPr>
      <xdr:spPr>
        <a:xfrm>
          <a:off x="13652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114092</xdr:rowOff>
    </xdr:from>
    <xdr:ext cx="534377" cy="259045"/>
    <xdr:sp macro="" textlink="">
      <xdr:nvSpPr>
        <xdr:cNvPr id="614" name="テキスト ボックス 613"/>
        <xdr:cNvSpPr txBox="1"/>
      </xdr:nvSpPr>
      <xdr:spPr>
        <a:xfrm>
          <a:off x="13436111" y="100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64843</xdr:rowOff>
    </xdr:from>
    <xdr:to>
      <xdr:col>67</xdr:col>
      <xdr:colOff>101600</xdr:colOff>
      <xdr:row>58</xdr:row>
      <xdr:rowOff>166443</xdr:rowOff>
    </xdr:to>
    <xdr:sp macro="" textlink="">
      <xdr:nvSpPr>
        <xdr:cNvPr id="615" name="楕円 614"/>
        <xdr:cNvSpPr/>
      </xdr:nvSpPr>
      <xdr:spPr>
        <a:xfrm>
          <a:off x="12763500" y="100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157570</xdr:rowOff>
    </xdr:from>
    <xdr:ext cx="534377" cy="259045"/>
    <xdr:sp macro="" textlink="">
      <xdr:nvSpPr>
        <xdr:cNvPr id="616" name="テキスト ボックス 615"/>
        <xdr:cNvSpPr txBox="1"/>
      </xdr:nvSpPr>
      <xdr:spPr>
        <a:xfrm>
          <a:off x="12547111" y="101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0" name="テキスト ボックス 62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2" name="テキスト ボックス 63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4" name="テキスト ボックス 63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6" name="テキスト ボックス 63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8" name="テキスト ボックス 63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40" name="直線コネクタ 639"/>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41"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3"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4" name="直線コネクタ 643"/>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37674</xdr:rowOff>
    </xdr:from>
    <xdr:to>
      <xdr:col>85</xdr:col>
      <xdr:colOff>127000</xdr:colOff>
      <xdr:row>79</xdr:row>
      <xdr:rowOff>43168</xdr:rowOff>
    </xdr:to>
    <xdr:cxnSp macro="">
      <xdr:nvCxnSpPr>
        <xdr:cNvPr id="645" name="直線コネクタ 644"/>
        <xdr:cNvCxnSpPr/>
      </xdr:nvCxnSpPr>
      <xdr:spPr>
        <a:xfrm flipV="1">
          <a:off x="15481300" y="13582224"/>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6"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7" name="フローチャート: 判断 646"/>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43168</xdr:rowOff>
    </xdr:from>
    <xdr:to>
      <xdr:col>81</xdr:col>
      <xdr:colOff>50800</xdr:colOff>
      <xdr:row>79</xdr:row>
      <xdr:rowOff>44258</xdr:rowOff>
    </xdr:to>
    <xdr:cxnSp macro="">
      <xdr:nvCxnSpPr>
        <xdr:cNvPr id="648" name="直線コネクタ 647"/>
        <xdr:cNvCxnSpPr/>
      </xdr:nvCxnSpPr>
      <xdr:spPr>
        <a:xfrm flipV="1">
          <a:off x="14592300" y="1358771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9" name="フローチャート: 判断 648"/>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50" name="テキスト ボックス 649"/>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44258</xdr:rowOff>
    </xdr:from>
    <xdr:to>
      <xdr:col>76</xdr:col>
      <xdr:colOff>114300</xdr:colOff>
      <xdr:row>79</xdr:row>
      <xdr:rowOff>44345</xdr:rowOff>
    </xdr:to>
    <xdr:cxnSp macro="">
      <xdr:nvCxnSpPr>
        <xdr:cNvPr id="651" name="直線コネクタ 650"/>
        <xdr:cNvCxnSpPr/>
      </xdr:nvCxnSpPr>
      <xdr:spPr>
        <a:xfrm flipV="1">
          <a:off x="13703300" y="13588808"/>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2" name="フローチャート: 判断 651"/>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3" name="テキスト ボックス 652"/>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43844</xdr:rowOff>
    </xdr:from>
    <xdr:to>
      <xdr:col>71</xdr:col>
      <xdr:colOff>177800</xdr:colOff>
      <xdr:row>79</xdr:row>
      <xdr:rowOff>44345</xdr:rowOff>
    </xdr:to>
    <xdr:cxnSp macro="">
      <xdr:nvCxnSpPr>
        <xdr:cNvPr id="654" name="直線コネクタ 653"/>
        <xdr:cNvCxnSpPr/>
      </xdr:nvCxnSpPr>
      <xdr:spPr>
        <a:xfrm>
          <a:off x="12814300" y="13588394"/>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5" name="フローチャート: 判断 654"/>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6" name="テキスト ボックス 655"/>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7" name="フローチャート: 判断 656"/>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8" name="テキスト ボックス 657"/>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158324</xdr:rowOff>
    </xdr:from>
    <xdr:to>
      <xdr:col>85</xdr:col>
      <xdr:colOff>177800</xdr:colOff>
      <xdr:row>79</xdr:row>
      <xdr:rowOff>88474</xdr:rowOff>
    </xdr:to>
    <xdr:sp macro="" textlink="">
      <xdr:nvSpPr>
        <xdr:cNvPr id="664" name="楕円 663"/>
        <xdr:cNvSpPr/>
      </xdr:nvSpPr>
      <xdr:spPr>
        <a:xfrm>
          <a:off x="16268700" y="135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469744" cy="259045"/>
    <xdr:sp macro="" textlink="">
      <xdr:nvSpPr>
        <xdr:cNvPr id="665" name="災害復旧費該当値テキスト"/>
        <xdr:cNvSpPr txBox="1"/>
      </xdr:nvSpPr>
      <xdr:spPr>
        <a:xfrm>
          <a:off x="16370300" y="134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163818</xdr:rowOff>
    </xdr:from>
    <xdr:to>
      <xdr:col>81</xdr:col>
      <xdr:colOff>101600</xdr:colOff>
      <xdr:row>79</xdr:row>
      <xdr:rowOff>93968</xdr:rowOff>
    </xdr:to>
    <xdr:sp macro="" textlink="">
      <xdr:nvSpPr>
        <xdr:cNvPr id="666" name="楕円 665"/>
        <xdr:cNvSpPr/>
      </xdr:nvSpPr>
      <xdr:spPr>
        <a:xfrm>
          <a:off x="15430500" y="13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85095</xdr:rowOff>
    </xdr:from>
    <xdr:ext cx="378565" cy="259045"/>
    <xdr:sp macro="" textlink="">
      <xdr:nvSpPr>
        <xdr:cNvPr id="667" name="テキスト ボックス 666"/>
        <xdr:cNvSpPr txBox="1"/>
      </xdr:nvSpPr>
      <xdr:spPr>
        <a:xfrm>
          <a:off x="15292017" y="13629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164908</xdr:rowOff>
    </xdr:from>
    <xdr:to>
      <xdr:col>76</xdr:col>
      <xdr:colOff>165100</xdr:colOff>
      <xdr:row>79</xdr:row>
      <xdr:rowOff>95058</xdr:rowOff>
    </xdr:to>
    <xdr:sp macro="" textlink="">
      <xdr:nvSpPr>
        <xdr:cNvPr id="668" name="楕円 667"/>
        <xdr:cNvSpPr/>
      </xdr:nvSpPr>
      <xdr:spPr>
        <a:xfrm>
          <a:off x="14541500" y="135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86185</xdr:rowOff>
    </xdr:from>
    <xdr:ext cx="378565" cy="259045"/>
    <xdr:sp macro="" textlink="">
      <xdr:nvSpPr>
        <xdr:cNvPr id="669" name="テキスト ボックス 668"/>
        <xdr:cNvSpPr txBox="1"/>
      </xdr:nvSpPr>
      <xdr:spPr>
        <a:xfrm>
          <a:off x="14403017" y="1363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164995</xdr:rowOff>
    </xdr:from>
    <xdr:to>
      <xdr:col>72</xdr:col>
      <xdr:colOff>38100</xdr:colOff>
      <xdr:row>79</xdr:row>
      <xdr:rowOff>95145</xdr:rowOff>
    </xdr:to>
    <xdr:sp macro="" textlink="">
      <xdr:nvSpPr>
        <xdr:cNvPr id="670" name="楕円 669"/>
        <xdr:cNvSpPr/>
      </xdr:nvSpPr>
      <xdr:spPr>
        <a:xfrm>
          <a:off x="13652500" y="135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86272</xdr:rowOff>
    </xdr:from>
    <xdr:ext cx="313932" cy="259045"/>
    <xdr:sp macro="" textlink="">
      <xdr:nvSpPr>
        <xdr:cNvPr id="671" name="テキスト ボックス 670"/>
        <xdr:cNvSpPr txBox="1"/>
      </xdr:nvSpPr>
      <xdr:spPr>
        <a:xfrm>
          <a:off x="13546333" y="1363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164494</xdr:rowOff>
    </xdr:from>
    <xdr:to>
      <xdr:col>67</xdr:col>
      <xdr:colOff>101600</xdr:colOff>
      <xdr:row>79</xdr:row>
      <xdr:rowOff>94644</xdr:rowOff>
    </xdr:to>
    <xdr:sp macro="" textlink="">
      <xdr:nvSpPr>
        <xdr:cNvPr id="672" name="楕円 671"/>
        <xdr:cNvSpPr/>
      </xdr:nvSpPr>
      <xdr:spPr>
        <a:xfrm>
          <a:off x="12763500" y="135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85771</xdr:rowOff>
    </xdr:from>
    <xdr:ext cx="378565" cy="259045"/>
    <xdr:sp macro="" textlink="">
      <xdr:nvSpPr>
        <xdr:cNvPr id="673" name="テキスト ボックス 672"/>
        <xdr:cNvSpPr txBox="1"/>
      </xdr:nvSpPr>
      <xdr:spPr>
        <a:xfrm>
          <a:off x="12625017" y="1363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4" name="直線コネクタ 68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5" name="テキスト ボックス 68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6" name="直線コネクタ 68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7" name="テキスト ボックス 68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8" name="直線コネクタ 68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9" name="テキスト ボックス 68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0" name="直線コネクタ 68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1" name="テキスト ボックス 69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2" name="直線コネクタ 69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3" name="テキスト ボックス 69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4" name="直線コネクタ 69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5" name="テキスト ボックス 69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9" name="直線コネクタ 698"/>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700"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701" name="直線コネクタ 700"/>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2"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3" name="直線コネクタ 702"/>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144391</xdr:rowOff>
    </xdr:from>
    <xdr:to>
      <xdr:col>85</xdr:col>
      <xdr:colOff>127000</xdr:colOff>
      <xdr:row>96</xdr:row>
      <xdr:rowOff>149988</xdr:rowOff>
    </xdr:to>
    <xdr:cxnSp macro="">
      <xdr:nvCxnSpPr>
        <xdr:cNvPr id="704" name="直線コネクタ 703"/>
        <xdr:cNvCxnSpPr/>
      </xdr:nvCxnSpPr>
      <xdr:spPr>
        <a:xfrm>
          <a:off x="15481300" y="16603591"/>
          <a:ext cx="8382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5"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6" name="フローチャート: 判断 705"/>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138154</xdr:rowOff>
    </xdr:from>
    <xdr:to>
      <xdr:col>81</xdr:col>
      <xdr:colOff>50800</xdr:colOff>
      <xdr:row>96</xdr:row>
      <xdr:rowOff>144391</xdr:rowOff>
    </xdr:to>
    <xdr:cxnSp macro="">
      <xdr:nvCxnSpPr>
        <xdr:cNvPr id="707" name="直線コネクタ 706"/>
        <xdr:cNvCxnSpPr/>
      </xdr:nvCxnSpPr>
      <xdr:spPr>
        <a:xfrm>
          <a:off x="14592300" y="16597354"/>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8" name="フローチャート: 判断 707"/>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9" name="テキスト ボックス 708"/>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138154</xdr:rowOff>
    </xdr:from>
    <xdr:to>
      <xdr:col>76</xdr:col>
      <xdr:colOff>114300</xdr:colOff>
      <xdr:row>96</xdr:row>
      <xdr:rowOff>141508</xdr:rowOff>
    </xdr:to>
    <xdr:cxnSp macro="">
      <xdr:nvCxnSpPr>
        <xdr:cNvPr id="710" name="直線コネクタ 709"/>
        <xdr:cNvCxnSpPr/>
      </xdr:nvCxnSpPr>
      <xdr:spPr>
        <a:xfrm flipV="1">
          <a:off x="13703300" y="1659735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11" name="フローチャート: 判断 710"/>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2" name="テキスト ボックス 711"/>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141508</xdr:rowOff>
    </xdr:from>
    <xdr:to>
      <xdr:col>71</xdr:col>
      <xdr:colOff>177800</xdr:colOff>
      <xdr:row>96</xdr:row>
      <xdr:rowOff>154439</xdr:rowOff>
    </xdr:to>
    <xdr:cxnSp macro="">
      <xdr:nvCxnSpPr>
        <xdr:cNvPr id="713" name="直線コネクタ 712"/>
        <xdr:cNvCxnSpPr/>
      </xdr:nvCxnSpPr>
      <xdr:spPr>
        <a:xfrm flipV="1">
          <a:off x="12814300" y="16600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4" name="フローチャート: 判断 713"/>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5" name="テキスト ボックス 714"/>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6" name="フローチャート: 判断 715"/>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7" name="テキスト ボックス 716"/>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99188</xdr:rowOff>
    </xdr:from>
    <xdr:to>
      <xdr:col>85</xdr:col>
      <xdr:colOff>177800</xdr:colOff>
      <xdr:row>97</xdr:row>
      <xdr:rowOff>29338</xdr:rowOff>
    </xdr:to>
    <xdr:sp macro="" textlink="">
      <xdr:nvSpPr>
        <xdr:cNvPr id="723" name="楕円 722"/>
        <xdr:cNvSpPr/>
      </xdr:nvSpPr>
      <xdr:spPr>
        <a:xfrm>
          <a:off x="162687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77615</xdr:rowOff>
    </xdr:from>
    <xdr:ext cx="534377" cy="259045"/>
    <xdr:sp macro="" textlink="">
      <xdr:nvSpPr>
        <xdr:cNvPr id="724" name="公債費該当値テキスト"/>
        <xdr:cNvSpPr txBox="1"/>
      </xdr:nvSpPr>
      <xdr:spPr>
        <a:xfrm>
          <a:off x="16370300" y="165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93591</xdr:rowOff>
    </xdr:from>
    <xdr:to>
      <xdr:col>81</xdr:col>
      <xdr:colOff>101600</xdr:colOff>
      <xdr:row>97</xdr:row>
      <xdr:rowOff>23741</xdr:rowOff>
    </xdr:to>
    <xdr:sp macro="" textlink="">
      <xdr:nvSpPr>
        <xdr:cNvPr id="725" name="楕円 724"/>
        <xdr:cNvSpPr/>
      </xdr:nvSpPr>
      <xdr:spPr>
        <a:xfrm>
          <a:off x="15430500" y="165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14868</xdr:rowOff>
    </xdr:from>
    <xdr:ext cx="534377" cy="259045"/>
    <xdr:sp macro="" textlink="">
      <xdr:nvSpPr>
        <xdr:cNvPr id="726" name="テキスト ボックス 725"/>
        <xdr:cNvSpPr txBox="1"/>
      </xdr:nvSpPr>
      <xdr:spPr>
        <a:xfrm>
          <a:off x="15214111" y="166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87354</xdr:rowOff>
    </xdr:from>
    <xdr:to>
      <xdr:col>76</xdr:col>
      <xdr:colOff>165100</xdr:colOff>
      <xdr:row>97</xdr:row>
      <xdr:rowOff>17504</xdr:rowOff>
    </xdr:to>
    <xdr:sp macro="" textlink="">
      <xdr:nvSpPr>
        <xdr:cNvPr id="727" name="楕円 726"/>
        <xdr:cNvSpPr/>
      </xdr:nvSpPr>
      <xdr:spPr>
        <a:xfrm>
          <a:off x="145415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8631</xdr:rowOff>
    </xdr:from>
    <xdr:ext cx="534377" cy="259045"/>
    <xdr:sp macro="" textlink="">
      <xdr:nvSpPr>
        <xdr:cNvPr id="728" name="テキスト ボックス 727"/>
        <xdr:cNvSpPr txBox="1"/>
      </xdr:nvSpPr>
      <xdr:spPr>
        <a:xfrm>
          <a:off x="14325111" y="166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90708</xdr:rowOff>
    </xdr:from>
    <xdr:to>
      <xdr:col>72</xdr:col>
      <xdr:colOff>38100</xdr:colOff>
      <xdr:row>97</xdr:row>
      <xdr:rowOff>20858</xdr:rowOff>
    </xdr:to>
    <xdr:sp macro="" textlink="">
      <xdr:nvSpPr>
        <xdr:cNvPr id="729" name="楕円 728"/>
        <xdr:cNvSpPr/>
      </xdr:nvSpPr>
      <xdr:spPr>
        <a:xfrm>
          <a:off x="13652500" y="165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11985</xdr:rowOff>
    </xdr:from>
    <xdr:ext cx="534377" cy="259045"/>
    <xdr:sp macro="" textlink="">
      <xdr:nvSpPr>
        <xdr:cNvPr id="730" name="テキスト ボックス 729"/>
        <xdr:cNvSpPr txBox="1"/>
      </xdr:nvSpPr>
      <xdr:spPr>
        <a:xfrm>
          <a:off x="13436111" y="166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103639</xdr:rowOff>
    </xdr:from>
    <xdr:to>
      <xdr:col>67</xdr:col>
      <xdr:colOff>101600</xdr:colOff>
      <xdr:row>97</xdr:row>
      <xdr:rowOff>33789</xdr:rowOff>
    </xdr:to>
    <xdr:sp macro="" textlink="">
      <xdr:nvSpPr>
        <xdr:cNvPr id="731" name="楕円 730"/>
        <xdr:cNvSpPr/>
      </xdr:nvSpPr>
      <xdr:spPr>
        <a:xfrm>
          <a:off x="127635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24916</xdr:rowOff>
    </xdr:from>
    <xdr:ext cx="534377" cy="259045"/>
    <xdr:sp macro="" textlink="">
      <xdr:nvSpPr>
        <xdr:cNvPr id="732" name="テキスト ボックス 731"/>
        <xdr:cNvSpPr txBox="1"/>
      </xdr:nvSpPr>
      <xdr:spPr>
        <a:xfrm>
          <a:off x="12547111" y="166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3" name="直線コネクタ 74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4" name="テキスト ボックス 74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6" name="テキスト ボックス 74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7" name="直線コネクタ 74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8" name="テキスト ボックス 74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2" name="直線コネクタ 751"/>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3"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4" name="直線コネクタ 75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5"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6" name="直線コネクタ 755"/>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7" name="直線コネクタ 75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8"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9" name="フローチャート: 判断 758"/>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60" name="直線コネクタ 75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61" name="フローチャート: 判断 760"/>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2" name="テキスト ボックス 761"/>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3" name="直線コネクタ 76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4" name="フローチャート: 判断 763"/>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5" name="テキスト ボックス 764"/>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6" name="直線コネクタ 76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7" name="フローチャート: 判断 766"/>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8" name="テキスト ボックス 767"/>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9" name="フローチャート: 判断 768"/>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70" name="テキスト ボックス 769"/>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6" name="楕円 77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7"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8" name="楕円 77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9" name="テキスト ボックス 77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80" name="楕円 77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81" name="テキスト ボックス 78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2" name="楕円 78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3" name="テキスト ボックス 78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4" name="楕円 78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5" name="テキスト ボックス 78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4" name="フローチャート: 判断 813"/>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7" name="フローチャート: 判断 816"/>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8" name="テキスト ボックス 817"/>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2" name="テキスト ボックス 831"/>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4" name="テキスト ボックス 83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労働費は住民一人当たり</a:t>
          </a:r>
          <a:r>
            <a:rPr kumimoji="1" lang="en-US" altLang="ja-JP" sz="1100">
              <a:latin typeface="ＭＳ Ｐゴシック" panose="020B0600070205080204" pitchFamily="50" charset="-128"/>
              <a:ea typeface="ＭＳ Ｐゴシック" panose="020B0600070205080204" pitchFamily="50" charset="-128"/>
            </a:rPr>
            <a:t>9,264</a:t>
          </a:r>
          <a:r>
            <a:rPr kumimoji="1" lang="ja-JP" altLang="en-US" sz="1100">
              <a:latin typeface="ＭＳ Ｐゴシック" panose="020B0600070205080204" pitchFamily="50" charset="-128"/>
              <a:ea typeface="ＭＳ Ｐゴシック" panose="020B0600070205080204" pitchFamily="50" charset="-128"/>
            </a:rPr>
            <a:t>円であり、類似団体の中でも最高値となっている。これは、労働者福祉対策事業として実施する勤労者住宅建設資金貸付金（令和元年度決算額 </a:t>
          </a:r>
          <a:r>
            <a:rPr kumimoji="1" lang="en-US" altLang="ja-JP" sz="1100">
              <a:latin typeface="ＭＳ Ｐゴシック" panose="020B0600070205080204" pitchFamily="50" charset="-128"/>
              <a:ea typeface="ＭＳ Ｐゴシック" panose="020B0600070205080204" pitchFamily="50" charset="-128"/>
            </a:rPr>
            <a:t>397,981</a:t>
          </a:r>
          <a:r>
            <a:rPr kumimoji="1" lang="ja-JP" altLang="en-US" sz="1100">
              <a:latin typeface="ＭＳ Ｐゴシック" panose="020B0600070205080204" pitchFamily="50" charset="-128"/>
              <a:ea typeface="ＭＳ Ｐゴシック" panose="020B0600070205080204" pitchFamily="50" charset="-128"/>
            </a:rPr>
            <a:t>千円）及び勤労者教育資金貸付金（令和元年度決算額 </a:t>
          </a:r>
          <a:r>
            <a:rPr kumimoji="1" lang="en-US" altLang="ja-JP" sz="1100">
              <a:latin typeface="ＭＳ Ｐゴシック" panose="020B0600070205080204" pitchFamily="50" charset="-128"/>
              <a:ea typeface="ＭＳ Ｐゴシック" panose="020B0600070205080204" pitchFamily="50" charset="-128"/>
            </a:rPr>
            <a:t>45,585</a:t>
          </a:r>
          <a:r>
            <a:rPr kumimoji="1" lang="ja-JP" altLang="en-US" sz="1100">
              <a:latin typeface="ＭＳ Ｐゴシック" panose="020B0600070205080204" pitchFamily="50" charset="-128"/>
              <a:ea typeface="ＭＳ Ｐゴシック" panose="020B0600070205080204" pitchFamily="50" charset="-128"/>
            </a:rPr>
            <a:t>千円）が大きな要因となっているところであるが、当年度償還となるため、実質的には歳入歳出でプラスマイナス０円となる。消防費については、令和元年度決算において消防ポンプ自動車や高規格救急車などの車両の更新や消防団蔵置所の建設があったが、一方で中東遠消防指令センター運営経費負担金が指令機器の部分更新の終了により減額となったなどがあり、前年度とほぼ同額となった。農林水産業費については、令和元年度はＪＡ遠州夢咲農協が行うトマト選果場の設備整備への補助や市内農業法人が行う野菜の集出荷場建設への補助実施により住民一人当たりの決算額は</a:t>
          </a:r>
          <a:r>
            <a:rPr kumimoji="1" lang="en-US" altLang="ja-JP" sz="1100">
              <a:latin typeface="ＭＳ Ｐゴシック" panose="020B0600070205080204" pitchFamily="50" charset="-128"/>
              <a:ea typeface="ＭＳ Ｐゴシック" panose="020B0600070205080204" pitchFamily="50" charset="-128"/>
            </a:rPr>
            <a:t>7,513</a:t>
          </a:r>
          <a:r>
            <a:rPr kumimoji="1" lang="ja-JP" altLang="en-US" sz="1100">
              <a:latin typeface="ＭＳ Ｐゴシック" panose="020B0600070205080204" pitchFamily="50" charset="-128"/>
              <a:ea typeface="ＭＳ Ｐゴシック" panose="020B0600070205080204" pitchFamily="50" charset="-128"/>
            </a:rPr>
            <a:t>円の増となった。教育費については、市立加茂小学校における南校舎増築や繰越事業の小中学校普通教室への空調設備整備工事など大規模な事業の実施により一人当たりの決算額は</a:t>
          </a:r>
          <a:r>
            <a:rPr kumimoji="1" lang="en-US" altLang="ja-JP" sz="1100">
              <a:latin typeface="ＭＳ Ｐゴシック" panose="020B0600070205080204" pitchFamily="50" charset="-128"/>
              <a:ea typeface="ＭＳ Ｐゴシック" panose="020B0600070205080204" pitchFamily="50" charset="-128"/>
            </a:rPr>
            <a:t>7,071</a:t>
          </a:r>
          <a:r>
            <a:rPr kumimoji="1" lang="ja-JP" altLang="en-US" sz="1100">
              <a:latin typeface="ＭＳ Ｐゴシック" panose="020B0600070205080204" pitchFamily="50" charset="-128"/>
              <a:ea typeface="ＭＳ Ｐゴシック" panose="020B0600070205080204" pitchFamily="50" charset="-128"/>
            </a:rPr>
            <a:t>円の増額となった。民生費は、類似団体の中で最も低い値となっている。令和元年度決算においては、旧小笠地域の保育施設再編補助が終了となった一方で、機構改革により幼児教育に係る職員や衛生費に含まれていた保健師が民生費に含まれることとなったこと、放課後デイサービスの利用者の増加、児童扶養手当の制度改正等の影響</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カ月分支出</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などがあり、住民一人当たりの決算額は</a:t>
          </a:r>
          <a:r>
            <a:rPr kumimoji="1" lang="en-US" altLang="ja-JP" sz="1100">
              <a:latin typeface="ＭＳ Ｐゴシック" panose="020B0600070205080204" pitchFamily="50" charset="-128"/>
              <a:ea typeface="ＭＳ Ｐゴシック" panose="020B0600070205080204" pitchFamily="50" charset="-128"/>
            </a:rPr>
            <a:t>911</a:t>
          </a:r>
          <a:r>
            <a:rPr kumimoji="1" lang="ja-JP" altLang="en-US" sz="1100">
              <a:latin typeface="ＭＳ Ｐゴシック" panose="020B0600070205080204" pitchFamily="50" charset="-128"/>
              <a:ea typeface="ＭＳ Ｐゴシック" panose="020B0600070205080204" pitchFamily="50" charset="-128"/>
            </a:rPr>
            <a:t>円の増となった。衛生費は住民一人当たり</a:t>
          </a:r>
          <a:r>
            <a:rPr kumimoji="1" lang="en-US" altLang="ja-JP" sz="1100">
              <a:latin typeface="ＭＳ Ｐゴシック" panose="020B0600070205080204" pitchFamily="50" charset="-128"/>
              <a:ea typeface="ＭＳ Ｐゴシック" panose="020B0600070205080204" pitchFamily="50" charset="-128"/>
            </a:rPr>
            <a:t>54,953</a:t>
          </a:r>
          <a:r>
            <a:rPr kumimoji="1" lang="ja-JP" altLang="en-US" sz="1100">
              <a:latin typeface="ＭＳ Ｐゴシック" panose="020B0600070205080204" pitchFamily="50" charset="-128"/>
              <a:ea typeface="ＭＳ Ｐゴシック" panose="020B0600070205080204" pitchFamily="50" charset="-128"/>
            </a:rPr>
            <a:t>円であり、類似団体を</a:t>
          </a:r>
          <a:r>
            <a:rPr kumimoji="1" lang="en-US" altLang="ja-JP" sz="1100">
              <a:latin typeface="ＭＳ Ｐゴシック" panose="020B0600070205080204" pitchFamily="50" charset="-128"/>
              <a:ea typeface="ＭＳ Ｐゴシック" panose="020B0600070205080204" pitchFamily="50" charset="-128"/>
            </a:rPr>
            <a:t>4,610</a:t>
          </a:r>
          <a:r>
            <a:rPr kumimoji="1" lang="ja-JP" altLang="en-US" sz="1100">
              <a:latin typeface="ＭＳ Ｐゴシック" panose="020B0600070205080204" pitchFamily="50" charset="-128"/>
              <a:ea typeface="ＭＳ Ｐゴシック" panose="020B0600070205080204" pitchFamily="50" charset="-128"/>
            </a:rPr>
            <a:t>円上回っており、全国平均及び静岡県平均値よりも高い数値となっている。菊川病院に対する繰出金が年々増加傾向にあり、平成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年度決算も前年度より</a:t>
          </a:r>
          <a:r>
            <a:rPr kumimoji="1" lang="en-US" altLang="ja-JP" sz="1100">
              <a:latin typeface="ＭＳ Ｐゴシック" panose="020B0600070205080204" pitchFamily="50" charset="-128"/>
              <a:ea typeface="ＭＳ Ｐゴシック" panose="020B0600070205080204" pitchFamily="50" charset="-128"/>
            </a:rPr>
            <a:t>46,772</a:t>
          </a:r>
          <a:r>
            <a:rPr kumimoji="1" lang="ja-JP" altLang="en-US" sz="1100">
              <a:latin typeface="ＭＳ Ｐゴシック" panose="020B0600070205080204" pitchFamily="50" charset="-128"/>
              <a:ea typeface="ＭＳ Ｐゴシック" panose="020B0600070205080204" pitchFamily="50" charset="-128"/>
            </a:rPr>
            <a:t>千円増加している。現在進めている急性期から在宅まで切れ目のない医療の提供を推進しつつも、病院の第三次中期計画のもと、経営改革を進めていく。土木費については、令和元年度決算で土木費全体では</a:t>
          </a:r>
          <a:r>
            <a:rPr kumimoji="1" lang="en-US" altLang="ja-JP" sz="1100">
              <a:latin typeface="ＭＳ Ｐゴシック" panose="020B0600070205080204" pitchFamily="50" charset="-128"/>
              <a:ea typeface="ＭＳ Ｐゴシック" panose="020B0600070205080204" pitchFamily="50" charset="-128"/>
            </a:rPr>
            <a:t>84,656</a:t>
          </a:r>
          <a:r>
            <a:rPr kumimoji="1" lang="ja-JP" altLang="en-US" sz="1100">
              <a:latin typeface="ＭＳ Ｐゴシック" panose="020B0600070205080204" pitchFamily="50" charset="-128"/>
              <a:ea typeface="ＭＳ Ｐゴシック" panose="020B0600070205080204" pitchFamily="50" charset="-128"/>
            </a:rPr>
            <a:t>千円の増、住民一人当たりでは</a:t>
          </a:r>
          <a:r>
            <a:rPr kumimoji="1" lang="en-US" altLang="ja-JP" sz="1100">
              <a:latin typeface="ＭＳ Ｐゴシック" panose="020B0600070205080204" pitchFamily="50" charset="-128"/>
              <a:ea typeface="ＭＳ Ｐゴシック" panose="020B0600070205080204" pitchFamily="50" charset="-128"/>
            </a:rPr>
            <a:t>1,512</a:t>
          </a:r>
          <a:r>
            <a:rPr kumimoji="1" lang="ja-JP" altLang="en-US" sz="1100">
              <a:latin typeface="ＭＳ Ｐゴシック" panose="020B0600070205080204" pitchFamily="50" charset="-128"/>
              <a:ea typeface="ＭＳ Ｐゴシック" panose="020B0600070205080204" pitchFamily="50" charset="-128"/>
            </a:rPr>
            <a:t>円の増となったが、これは社会資本整備総合交付金事業道路橋梁長寿命化における橋梁整備計画に基づく工事・点検対象橋梁の増や新規事業である県費補助青葉通り嶺田線整備事業の増等によるものである。公債費については、元金償還額以上に借入を行わないよう努めており、住民一人当たりの額は前年度より</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円の減となった。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5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標準財政規模について、標準税収入額等は＋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％であったが、激変緩和措置の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影響等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により普通交付税及び臨時財政対策債が合計▲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となった。財政調整基金残高について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、大井川広域水道企業団への貸付金の償還終了に伴う積立額の減少により▲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260,096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となった。また、実質収支額は＋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となったが、実質単年度収支については、財政調整基金の取崩し額が増＋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122,418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）となったことにより引き続きマイナスとなった。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標準財政規模について、標準税収入額等は＋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％であったが、激変緩和措置の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等により普通交付税及び臨時財政対策債が合計▲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各会計の標準財政規模比について、全会計において赤字は計上されなかった。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一般会計については、特段の変動要因はなく標準財政規模比は微増となった。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企業会計について、３事業会計において資金不足は起きておらず、赤字は算定されなかった。病院事業会計については、未収金及び未収収益の減少に伴う流動資産の減少及び一時借入金の増加等に伴う流動負債の増額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％となっている。下水道事業会計については、現金及び預金の減少に伴う流動資産の減少及び未払金及び未払費用等の減少に伴う流動負債の減少により＋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となっている。水道企業会計についても、現金及び預金の増加に伴う流動資産の増加及び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未払金及び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未払費用の減少に伴う流動負債の減少により＋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特別会計については、保険料収入や繰越金の減少に伴う歳入の減少と、基金積立金の減少等に伴う歳出の減少により▲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となった。介護保険特別会計については、介護給付費交付金や他会計繰入金の増加に伴う歳入の増加と、保険給付費及び基金積立金の増加により▲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％となった。後期高齢者医療特別会計については、後期高齢者医療保険料の増加に伴う歳入の増加及び徴収費の増加に伴う歳出の増加により▲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20670387</v>
      </c>
      <c r="BO4" s="462"/>
      <c r="BP4" s="462"/>
      <c r="BQ4" s="462"/>
      <c r="BR4" s="462"/>
      <c r="BS4" s="462"/>
      <c r="BT4" s="462"/>
      <c r="BU4" s="463"/>
      <c r="BV4" s="461">
        <v>19278498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4.2</v>
      </c>
      <c r="CU4" s="646"/>
      <c r="CV4" s="646"/>
      <c r="CW4" s="646"/>
      <c r="CX4" s="646"/>
      <c r="CY4" s="646"/>
      <c r="CZ4" s="646"/>
      <c r="DA4" s="647"/>
      <c r="DB4" s="645">
        <v>4.2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20184639</v>
      </c>
      <c r="BO5" s="467"/>
      <c r="BP5" s="467"/>
      <c r="BQ5" s="467"/>
      <c r="BR5" s="467"/>
      <c r="BS5" s="467"/>
      <c r="BT5" s="467"/>
      <c r="BU5" s="468"/>
      <c r="BV5" s="466">
        <v>18708545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90.8</v>
      </c>
      <c r="CU5" s="437"/>
      <c r="CV5" s="437"/>
      <c r="CW5" s="437"/>
      <c r="CX5" s="437"/>
      <c r="CY5" s="437"/>
      <c r="CZ5" s="437"/>
      <c r="DA5" s="438"/>
      <c r="DB5" s="436">
        <v>90.9</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485748</v>
      </c>
      <c r="BO6" s="467"/>
      <c r="BP6" s="467"/>
      <c r="BQ6" s="467"/>
      <c r="BR6" s="467"/>
      <c r="BS6" s="467"/>
      <c r="BT6" s="467"/>
      <c r="BU6" s="468"/>
      <c r="BV6" s="466">
        <v>569953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95.7</v>
      </c>
      <c r="CU6" s="620"/>
      <c r="CV6" s="620"/>
      <c r="CW6" s="620"/>
      <c r="CX6" s="620"/>
      <c r="CY6" s="620"/>
      <c r="CZ6" s="620"/>
      <c r="DA6" s="621"/>
      <c r="DB6" s="619">
        <v>96.8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9506</v>
      </c>
      <c r="BO7" s="467"/>
      <c r="BP7" s="467"/>
      <c r="BQ7" s="467"/>
      <c r="BR7" s="467"/>
      <c r="BS7" s="467"/>
      <c r="BT7" s="467"/>
      <c r="BU7" s="468"/>
      <c r="BV7" s="466">
        <v>97048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11292431</v>
      </c>
      <c r="CU7" s="467"/>
      <c r="CV7" s="467"/>
      <c r="CW7" s="467"/>
      <c r="CX7" s="467"/>
      <c r="CY7" s="467"/>
      <c r="CZ7" s="467"/>
      <c r="DA7" s="468"/>
      <c r="DB7" s="466">
        <v>11340447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476242</v>
      </c>
      <c r="BO8" s="467"/>
      <c r="BP8" s="467"/>
      <c r="BQ8" s="467"/>
      <c r="BR8" s="467"/>
      <c r="BS8" s="467"/>
      <c r="BT8" s="467"/>
      <c r="BU8" s="468"/>
      <c r="BV8" s="466">
        <v>472905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0.76</v>
      </c>
      <c r="CU8" s="580"/>
      <c r="CV8" s="580"/>
      <c r="CW8" s="580"/>
      <c r="CX8" s="580"/>
      <c r="CY8" s="580"/>
      <c r="CZ8" s="580"/>
      <c r="DA8" s="581"/>
      <c r="DB8" s="579">
        <v>0.76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46763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3337</v>
      </c>
      <c r="BO9" s="467"/>
      <c r="BP9" s="467"/>
      <c r="BQ9" s="467"/>
      <c r="BR9" s="467"/>
      <c r="BS9" s="467"/>
      <c r="BT9" s="467"/>
      <c r="BU9" s="468"/>
      <c r="BV9" s="466">
        <v>20143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15</v>
      </c>
      <c r="CU9" s="437"/>
      <c r="CV9" s="437"/>
      <c r="CW9" s="437"/>
      <c r="CX9" s="437"/>
      <c r="CY9" s="437"/>
      <c r="CZ9" s="437"/>
      <c r="DA9" s="438"/>
      <c r="DB9" s="436">
        <v>15.2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47041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101</v>
      </c>
      <c r="AV10" s="524"/>
      <c r="AW10" s="524"/>
      <c r="AX10" s="524"/>
      <c r="AY10" s="446" t="s">
        <v>121</v>
      </c>
      <c r="AZ10" s="447"/>
      <c r="BA10" s="447"/>
      <c r="BB10" s="447"/>
      <c r="BC10" s="447"/>
      <c r="BD10" s="447"/>
      <c r="BE10" s="447"/>
      <c r="BF10" s="447"/>
      <c r="BG10" s="447"/>
      <c r="BH10" s="447"/>
      <c r="BI10" s="447"/>
      <c r="BJ10" s="447"/>
      <c r="BK10" s="447"/>
      <c r="BL10" s="447"/>
      <c r="BM10" s="448"/>
      <c r="BN10" s="466">
        <v>22468</v>
      </c>
      <c r="BO10" s="467"/>
      <c r="BP10" s="467"/>
      <c r="BQ10" s="467"/>
      <c r="BR10" s="467"/>
      <c r="BS10" s="467"/>
      <c r="BT10" s="467"/>
      <c r="BU10" s="468"/>
      <c r="BV10" s="466">
        <v>44698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101</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48598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93</v>
      </c>
      <c r="AV12" s="524"/>
      <c r="AW12" s="524"/>
      <c r="AX12" s="524"/>
      <c r="AY12" s="446" t="s">
        <v>135</v>
      </c>
      <c r="AZ12" s="447"/>
      <c r="BA12" s="447"/>
      <c r="BB12" s="447"/>
      <c r="BC12" s="447"/>
      <c r="BD12" s="447"/>
      <c r="BE12" s="447"/>
      <c r="BF12" s="447"/>
      <c r="BG12" s="447"/>
      <c r="BH12" s="447"/>
      <c r="BI12" s="447"/>
      <c r="BJ12" s="447"/>
      <c r="BK12" s="447"/>
      <c r="BL12" s="447"/>
      <c r="BM12" s="448"/>
      <c r="BN12" s="466">
        <v>552565</v>
      </c>
      <c r="BO12" s="467"/>
      <c r="BP12" s="467"/>
      <c r="BQ12" s="467"/>
      <c r="BR12" s="467"/>
      <c r="BS12" s="467"/>
      <c r="BT12" s="467"/>
      <c r="BU12" s="468"/>
      <c r="BV12" s="466">
        <v>430147</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44899</v>
      </c>
      <c r="S13" s="570"/>
      <c r="T13" s="570"/>
      <c r="U13" s="570"/>
      <c r="V13" s="571"/>
      <c r="W13" s="557" t="s">
        <v>138</v>
      </c>
      <c r="X13" s="479"/>
      <c r="Y13" s="479"/>
      <c r="Z13" s="479"/>
      <c r="AA13" s="479"/>
      <c r="AB13" s="480"/>
      <c r="AC13" s="442">
        <v>2519</v>
      </c>
      <c r="AD13" s="443"/>
      <c r="AE13" s="443"/>
      <c r="AF13" s="443"/>
      <c r="AG13" s="444"/>
      <c r="AH13" s="442">
        <v>2796</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-526760</v>
      </c>
      <c r="BO13" s="467"/>
      <c r="BP13" s="467"/>
      <c r="BQ13" s="467"/>
      <c r="BR13" s="467"/>
      <c r="BS13" s="467"/>
      <c r="BT13" s="467"/>
      <c r="BU13" s="468"/>
      <c r="BV13" s="466">
        <v>-365306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10.5</v>
      </c>
      <c r="CU13" s="437"/>
      <c r="CV13" s="437"/>
      <c r="CW13" s="437"/>
      <c r="CX13" s="437"/>
      <c r="CY13" s="437"/>
      <c r="CZ13" s="437"/>
      <c r="DA13" s="438"/>
      <c r="DB13" s="436">
        <v>10.7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48275</v>
      </c>
      <c r="S14" s="570"/>
      <c r="T14" s="570"/>
      <c r="U14" s="570"/>
      <c r="V14" s="571"/>
      <c r="W14" s="572"/>
      <c r="X14" s="482"/>
      <c r="Y14" s="482"/>
      <c r="Z14" s="482"/>
      <c r="AA14" s="482"/>
      <c r="AB14" s="483"/>
      <c r="AC14" s="562">
        <v>10.1</v>
      </c>
      <c r="AD14" s="563"/>
      <c r="AE14" s="563"/>
      <c r="AF14" s="563"/>
      <c r="AG14" s="564"/>
      <c r="AH14" s="562">
        <v>11.1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8.8000000000000007</v>
      </c>
      <c r="CU14" s="574"/>
      <c r="CV14" s="574"/>
      <c r="CW14" s="574"/>
      <c r="CX14" s="574"/>
      <c r="CY14" s="574"/>
      <c r="CZ14" s="574"/>
      <c r="DA14" s="575"/>
      <c r="DB14" s="573">
        <v>15.2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44965</v>
      </c>
      <c r="S15" s="570"/>
      <c r="T15" s="570"/>
      <c r="U15" s="570"/>
      <c r="V15" s="571"/>
      <c r="W15" s="557" t="s">
        <v>146</v>
      </c>
      <c r="X15" s="479"/>
      <c r="Y15" s="479"/>
      <c r="Z15" s="479"/>
      <c r="AA15" s="479"/>
      <c r="AB15" s="480"/>
      <c r="AC15" s="442">
        <v>10512</v>
      </c>
      <c r="AD15" s="443"/>
      <c r="AE15" s="443"/>
      <c r="AF15" s="443"/>
      <c r="AG15" s="444"/>
      <c r="AH15" s="442">
        <v>10775</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6764849</v>
      </c>
      <c r="BO15" s="462"/>
      <c r="BP15" s="462"/>
      <c r="BQ15" s="462"/>
      <c r="BR15" s="462"/>
      <c r="BS15" s="462"/>
      <c r="BT15" s="462"/>
      <c r="BU15" s="463"/>
      <c r="BV15" s="461">
        <v>6645887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42</v>
      </c>
      <c r="AD16" s="563"/>
      <c r="AE16" s="563"/>
      <c r="AF16" s="563"/>
      <c r="AG16" s="564"/>
      <c r="AH16" s="562">
        <v>42.8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8779070</v>
      </c>
      <c r="BO16" s="467"/>
      <c r="BP16" s="467"/>
      <c r="BQ16" s="467"/>
      <c r="BR16" s="467"/>
      <c r="BS16" s="467"/>
      <c r="BT16" s="467"/>
      <c r="BU16" s="468"/>
      <c r="BV16" s="466">
        <v>8662035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11968</v>
      </c>
      <c r="AD17" s="443"/>
      <c r="AE17" s="443"/>
      <c r="AF17" s="443"/>
      <c r="AG17" s="444"/>
      <c r="AH17" s="442">
        <v>11593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8611915</v>
      </c>
      <c r="BO17" s="467"/>
      <c r="BP17" s="467"/>
      <c r="BQ17" s="467"/>
      <c r="BR17" s="467"/>
      <c r="BS17" s="467"/>
      <c r="BT17" s="467"/>
      <c r="BU17" s="468"/>
      <c r="BV17" s="466">
        <v>8445640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94.19</v>
      </c>
      <c r="M18" s="531"/>
      <c r="N18" s="531"/>
      <c r="O18" s="531"/>
      <c r="P18" s="531"/>
      <c r="Q18" s="531"/>
      <c r="R18" s="532"/>
      <c r="S18" s="532"/>
      <c r="T18" s="532"/>
      <c r="U18" s="532"/>
      <c r="V18" s="533"/>
      <c r="W18" s="547"/>
      <c r="X18" s="548"/>
      <c r="Y18" s="548"/>
      <c r="Z18" s="548"/>
      <c r="AA18" s="548"/>
      <c r="AB18" s="558"/>
      <c r="AC18" s="430">
        <v>47.9</v>
      </c>
      <c r="AD18" s="431"/>
      <c r="AE18" s="431"/>
      <c r="AF18" s="431"/>
      <c r="AG18" s="534"/>
      <c r="AH18" s="430">
        <v>46.1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10416587</v>
      </c>
      <c r="BO18" s="467"/>
      <c r="BP18" s="467"/>
      <c r="BQ18" s="467"/>
      <c r="BR18" s="467"/>
      <c r="BS18" s="467"/>
      <c r="BT18" s="467"/>
      <c r="BU18" s="468"/>
      <c r="BV18" s="466">
        <v>10473335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496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13532896</v>
      </c>
      <c r="BO19" s="467"/>
      <c r="BP19" s="467"/>
      <c r="BQ19" s="467"/>
      <c r="BR19" s="467"/>
      <c r="BS19" s="467"/>
      <c r="BT19" s="467"/>
      <c r="BU19" s="468"/>
      <c r="BV19" s="466">
        <v>13448100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16095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18407434</v>
      </c>
      <c r="BO23" s="467"/>
      <c r="BP23" s="467"/>
      <c r="BQ23" s="467"/>
      <c r="BR23" s="467"/>
      <c r="BS23" s="467"/>
      <c r="BT23" s="467"/>
      <c r="BU23" s="468"/>
      <c r="BV23" s="466">
        <v>18018906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8300</v>
      </c>
      <c r="R24" s="443"/>
      <c r="S24" s="443"/>
      <c r="T24" s="443"/>
      <c r="U24" s="443"/>
      <c r="V24" s="444"/>
      <c r="W24" s="508"/>
      <c r="X24" s="499"/>
      <c r="Y24" s="500"/>
      <c r="Z24" s="439" t="s">
        <v>170</v>
      </c>
      <c r="AA24" s="440"/>
      <c r="AB24" s="440"/>
      <c r="AC24" s="440"/>
      <c r="AD24" s="440"/>
      <c r="AE24" s="440"/>
      <c r="AF24" s="440"/>
      <c r="AG24" s="441"/>
      <c r="AH24" s="442">
        <v>317</v>
      </c>
      <c r="AI24" s="443"/>
      <c r="AJ24" s="443"/>
      <c r="AK24" s="443"/>
      <c r="AL24" s="444"/>
      <c r="AM24" s="442">
        <v>952585</v>
      </c>
      <c r="AN24" s="443"/>
      <c r="AO24" s="443"/>
      <c r="AP24" s="443"/>
      <c r="AQ24" s="443"/>
      <c r="AR24" s="444"/>
      <c r="AS24" s="442">
        <v>3005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14545388</v>
      </c>
      <c r="BO24" s="467"/>
      <c r="BP24" s="467"/>
      <c r="BQ24" s="467"/>
      <c r="BR24" s="467"/>
      <c r="BS24" s="467"/>
      <c r="BT24" s="467"/>
      <c r="BU24" s="468"/>
      <c r="BV24" s="466">
        <v>15102651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6600</v>
      </c>
      <c r="R25" s="443"/>
      <c r="S25" s="443"/>
      <c r="T25" s="443"/>
      <c r="U25" s="443"/>
      <c r="V25" s="444"/>
      <c r="W25" s="508"/>
      <c r="X25" s="499"/>
      <c r="Y25" s="500"/>
      <c r="Z25" s="439" t="s">
        <v>173</v>
      </c>
      <c r="AA25" s="440"/>
      <c r="AB25" s="440"/>
      <c r="AC25" s="440"/>
      <c r="AD25" s="440"/>
      <c r="AE25" s="440"/>
      <c r="AF25" s="440"/>
      <c r="AG25" s="441"/>
      <c r="AH25" s="442">
        <v>60</v>
      </c>
      <c r="AI25" s="443"/>
      <c r="AJ25" s="443"/>
      <c r="AK25" s="443"/>
      <c r="AL25" s="444"/>
      <c r="AM25" s="442">
        <v>167280</v>
      </c>
      <c r="AN25" s="443"/>
      <c r="AO25" s="443"/>
      <c r="AP25" s="443"/>
      <c r="AQ25" s="443"/>
      <c r="AR25" s="444"/>
      <c r="AS25" s="442">
        <v>2788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2825671</v>
      </c>
      <c r="BO25" s="462"/>
      <c r="BP25" s="462"/>
      <c r="BQ25" s="462"/>
      <c r="BR25" s="462"/>
      <c r="BS25" s="462"/>
      <c r="BT25" s="462"/>
      <c r="BU25" s="463"/>
      <c r="BV25" s="461">
        <v>3342332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5850</v>
      </c>
      <c r="R26" s="443"/>
      <c r="S26" s="443"/>
      <c r="T26" s="443"/>
      <c r="U26" s="443"/>
      <c r="V26" s="444"/>
      <c r="W26" s="508"/>
      <c r="X26" s="499"/>
      <c r="Y26" s="500"/>
      <c r="Z26" s="439" t="s">
        <v>176</v>
      </c>
      <c r="AA26" s="521"/>
      <c r="AB26" s="521"/>
      <c r="AC26" s="521"/>
      <c r="AD26" s="521"/>
      <c r="AE26" s="521"/>
      <c r="AF26" s="521"/>
      <c r="AG26" s="522"/>
      <c r="AH26" s="442">
        <v>2</v>
      </c>
      <c r="AI26" s="443"/>
      <c r="AJ26" s="443"/>
      <c r="AK26" s="443"/>
      <c r="AL26" s="444"/>
      <c r="AM26" s="442" t="s">
        <v>177</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3950</v>
      </c>
      <c r="R27" s="443"/>
      <c r="S27" s="443"/>
      <c r="T27" s="443"/>
      <c r="U27" s="443"/>
      <c r="V27" s="444"/>
      <c r="W27" s="508"/>
      <c r="X27" s="499"/>
      <c r="Y27" s="500"/>
      <c r="Z27" s="439" t="s">
        <v>182</v>
      </c>
      <c r="AA27" s="440"/>
      <c r="AB27" s="440"/>
      <c r="AC27" s="440"/>
      <c r="AD27" s="440"/>
      <c r="AE27" s="440"/>
      <c r="AF27" s="440"/>
      <c r="AG27" s="441"/>
      <c r="AH27" s="442">
        <v>24</v>
      </c>
      <c r="AI27" s="443"/>
      <c r="AJ27" s="443"/>
      <c r="AK27" s="443"/>
      <c r="AL27" s="444"/>
      <c r="AM27" s="442">
        <v>76308</v>
      </c>
      <c r="AN27" s="443"/>
      <c r="AO27" s="443"/>
      <c r="AP27" s="443"/>
      <c r="AQ27" s="443"/>
      <c r="AR27" s="444"/>
      <c r="AS27" s="442">
        <v>3180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38578</v>
      </c>
      <c r="BO27" s="470"/>
      <c r="BP27" s="470"/>
      <c r="BQ27" s="470"/>
      <c r="BR27" s="470"/>
      <c r="BS27" s="470"/>
      <c r="BT27" s="470"/>
      <c r="BU27" s="471"/>
      <c r="BV27" s="469">
        <v>38574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3200</v>
      </c>
      <c r="R28" s="443"/>
      <c r="S28" s="443"/>
      <c r="T28" s="443"/>
      <c r="U28" s="443"/>
      <c r="V28" s="444"/>
      <c r="W28" s="508"/>
      <c r="X28" s="499"/>
      <c r="Y28" s="500"/>
      <c r="Z28" s="439" t="s">
        <v>185</v>
      </c>
      <c r="AA28" s="440"/>
      <c r="AB28" s="440"/>
      <c r="AC28" s="440"/>
      <c r="AD28" s="440"/>
      <c r="AE28" s="440"/>
      <c r="AF28" s="440"/>
      <c r="AG28" s="441"/>
      <c r="AH28" s="442" t="s">
        <v>129</v>
      </c>
      <c r="AI28" s="443"/>
      <c r="AJ28" s="443"/>
      <c r="AK28" s="443"/>
      <c r="AL28" s="444"/>
      <c r="AM28" s="442" t="s">
        <v>180</v>
      </c>
      <c r="AN28" s="443"/>
      <c r="AO28" s="443"/>
      <c r="AP28" s="443"/>
      <c r="AQ28" s="443"/>
      <c r="AR28" s="444"/>
      <c r="AS28" s="442" t="s">
        <v>180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2117979</v>
      </c>
      <c r="BO28" s="462"/>
      <c r="BP28" s="462"/>
      <c r="BQ28" s="462"/>
      <c r="BR28" s="462"/>
      <c r="BS28" s="462"/>
      <c r="BT28" s="462"/>
      <c r="BU28" s="463"/>
      <c r="BV28" s="461">
        <v>2378076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15</v>
      </c>
      <c r="M29" s="443"/>
      <c r="N29" s="443"/>
      <c r="O29" s="443"/>
      <c r="P29" s="444"/>
      <c r="Q29" s="442">
        <v>3000</v>
      </c>
      <c r="R29" s="443"/>
      <c r="S29" s="443"/>
      <c r="T29" s="443"/>
      <c r="U29" s="443"/>
      <c r="V29" s="444"/>
      <c r="W29" s="509"/>
      <c r="X29" s="510"/>
      <c r="Y29" s="511"/>
      <c r="Z29" s="439" t="s">
        <v>188</v>
      </c>
      <c r="AA29" s="440"/>
      <c r="AB29" s="440"/>
      <c r="AC29" s="440"/>
      <c r="AD29" s="440"/>
      <c r="AE29" s="440"/>
      <c r="AF29" s="440"/>
      <c r="AG29" s="441"/>
      <c r="AH29" s="442">
        <v>341</v>
      </c>
      <c r="AI29" s="443"/>
      <c r="AJ29" s="443"/>
      <c r="AK29" s="443"/>
      <c r="AL29" s="444"/>
      <c r="AM29" s="442">
        <v>1028893</v>
      </c>
      <c r="AN29" s="443"/>
      <c r="AO29" s="443"/>
      <c r="AP29" s="443"/>
      <c r="AQ29" s="443"/>
      <c r="AR29" s="444"/>
      <c r="AS29" s="442">
        <v>3017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2443</v>
      </c>
      <c r="BO29" s="467"/>
      <c r="BP29" s="467"/>
      <c r="BQ29" s="467"/>
      <c r="BR29" s="467"/>
      <c r="BS29" s="467"/>
      <c r="BT29" s="467"/>
      <c r="BU29" s="468"/>
      <c r="BV29" s="466">
        <v>2442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988965</v>
      </c>
      <c r="BO30" s="470"/>
      <c r="BP30" s="470"/>
      <c r="BQ30" s="470"/>
      <c r="BR30" s="470"/>
      <c r="BS30" s="470"/>
      <c r="BT30" s="470"/>
      <c r="BU30" s="471"/>
      <c r="BV30" s="469">
        <v>921433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牧之原市菊川市学校組合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有限会社菊川生活環境センター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小笠老人ホーム施設組合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東遠広域施設組合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静岡県市町総合事務組合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東遠学園組合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東遠地区聖苑組合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中東遠看護専門学校組合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掛川市・菊川市衛生施設組合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静岡県後期高齢者医療広域連合(普通会計)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静岡地方税滞納整理機構</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r+f45gtcoNhnTKxTj4WPoG2EeoCbiAR5TNQPaFRuoTojcO1PawriP0Hn9I3PFrkj8f/c4VaYC3D48NVFv3KdCA==" saltValue="1vybntwKefvyzTN+qqfP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567</v>
      </c>
      <c r="D34" s="1250"/>
      <c r="E34" s="1251"/>
      <c r="F34" s="32">
        <v>4.5999999999999996</v>
      </c>
      <c r="G34" s="33">
        <v>4.9800000000000004</v>
      </c>
      <c r="H34" s="33">
        <v>6.29</v>
      </c>
      <c r="I34" s="33">
        <v>7.65</v>
      </c>
      <c r="J34" s="34">
        <v>7.78</v>
      </c>
      <c r="K34" s="22"/>
      <c r="L34" s="22"/>
      <c r="M34" s="22"/>
      <c r="N34" s="22"/>
      <c r="O34" s="22"/>
      <c r="P34" s="22"/>
    </row>
    <row r="35" spans="1:16" ht="39" customHeight="1" x14ac:dyDescent="0.15">
      <c r="A35" s="22"/>
      <c r="B35" s="35"/>
      <c r="C35" s="1244" t="s">
        <v>568</v>
      </c>
      <c r="D35" s="1245"/>
      <c r="E35" s="1246"/>
      <c r="F35" s="36">
        <v>4.82</v>
      </c>
      <c r="G35" s="37">
        <v>6.22</v>
      </c>
      <c r="H35" s="37">
        <v>3.92</v>
      </c>
      <c r="I35" s="37">
        <v>4.17</v>
      </c>
      <c r="J35" s="38">
        <v>4.21</v>
      </c>
      <c r="K35" s="22"/>
      <c r="L35" s="22"/>
      <c r="M35" s="22"/>
      <c r="N35" s="22"/>
      <c r="O35" s="22"/>
      <c r="P35" s="22"/>
    </row>
    <row r="36" spans="1:16" ht="39" customHeight="1" x14ac:dyDescent="0.15">
      <c r="A36" s="22"/>
      <c r="B36" s="35"/>
      <c r="C36" s="1244" t="s">
        <v>569</v>
      </c>
      <c r="D36" s="1245"/>
      <c r="E36" s="1246"/>
      <c r="F36" s="36">
        <v>6.25</v>
      </c>
      <c r="G36" s="37">
        <v>6.17</v>
      </c>
      <c r="H36" s="37">
        <v>3.73</v>
      </c>
      <c r="I36" s="37">
        <v>2.73</v>
      </c>
      <c r="J36" s="38">
        <v>0.96</v>
      </c>
      <c r="K36" s="22"/>
      <c r="L36" s="22"/>
      <c r="M36" s="22"/>
      <c r="N36" s="22"/>
      <c r="O36" s="22"/>
      <c r="P36" s="22"/>
    </row>
    <row r="37" spans="1:16" ht="39" customHeight="1" x14ac:dyDescent="0.15">
      <c r="A37" s="22"/>
      <c r="B37" s="35"/>
      <c r="C37" s="1244" t="s">
        <v>570</v>
      </c>
      <c r="D37" s="1245"/>
      <c r="E37" s="1246"/>
      <c r="F37" s="36">
        <v>2.33</v>
      </c>
      <c r="G37" s="37">
        <v>3.69</v>
      </c>
      <c r="H37" s="37">
        <v>2.84</v>
      </c>
      <c r="I37" s="37">
        <v>0.85</v>
      </c>
      <c r="J37" s="38">
        <v>0.74</v>
      </c>
      <c r="K37" s="22"/>
      <c r="L37" s="22"/>
      <c r="M37" s="22"/>
      <c r="N37" s="22"/>
      <c r="O37" s="22"/>
      <c r="P37" s="22"/>
    </row>
    <row r="38" spans="1:16" ht="39" customHeight="1" x14ac:dyDescent="0.15">
      <c r="A38" s="22"/>
      <c r="B38" s="35"/>
      <c r="C38" s="1244" t="s">
        <v>571</v>
      </c>
      <c r="D38" s="1245"/>
      <c r="E38" s="1246"/>
      <c r="F38" s="36">
        <v>0.62</v>
      </c>
      <c r="G38" s="37">
        <v>0.89</v>
      </c>
      <c r="H38" s="37">
        <v>0.92</v>
      </c>
      <c r="I38" s="37">
        <v>0.87</v>
      </c>
      <c r="J38" s="38">
        <v>0.52</v>
      </c>
      <c r="K38" s="22"/>
      <c r="L38" s="22"/>
      <c r="M38" s="22"/>
      <c r="N38" s="22"/>
      <c r="O38" s="22"/>
      <c r="P38" s="22"/>
    </row>
    <row r="39" spans="1:16" ht="39" customHeight="1" x14ac:dyDescent="0.15">
      <c r="A39" s="22"/>
      <c r="B39" s="35"/>
      <c r="C39" s="1244" t="s">
        <v>572</v>
      </c>
      <c r="D39" s="1245"/>
      <c r="E39" s="1246"/>
      <c r="F39" s="36" t="s">
        <v>530</v>
      </c>
      <c r="G39" s="37" t="s">
        <v>530</v>
      </c>
      <c r="H39" s="37" t="s">
        <v>530</v>
      </c>
      <c r="I39" s="37">
        <v>0.22</v>
      </c>
      <c r="J39" s="38">
        <v>0.45</v>
      </c>
      <c r="K39" s="22"/>
      <c r="L39" s="22"/>
      <c r="M39" s="22"/>
      <c r="N39" s="22"/>
      <c r="O39" s="22"/>
      <c r="P39" s="22"/>
    </row>
    <row r="40" spans="1:16" ht="39" customHeight="1" x14ac:dyDescent="0.15">
      <c r="A40" s="22"/>
      <c r="B40" s="35"/>
      <c r="C40" s="1244" t="s">
        <v>573</v>
      </c>
      <c r="D40" s="1245"/>
      <c r="E40" s="1246"/>
      <c r="F40" s="36">
        <v>0.01</v>
      </c>
      <c r="G40" s="37">
        <v>0.01</v>
      </c>
      <c r="H40" s="37">
        <v>0.03</v>
      </c>
      <c r="I40" s="37">
        <v>0.1</v>
      </c>
      <c r="J40" s="38">
        <v>0.02</v>
      </c>
      <c r="K40" s="22"/>
      <c r="L40" s="22"/>
      <c r="M40" s="22"/>
      <c r="N40" s="22"/>
      <c r="O40" s="22"/>
      <c r="P40" s="22"/>
    </row>
    <row r="41" spans="1:16" ht="39" customHeight="1" x14ac:dyDescent="0.15">
      <c r="A41" s="22"/>
      <c r="B41" s="35"/>
      <c r="C41" s="1244" t="s">
        <v>574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575</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576</v>
      </c>
      <c r="D43" s="1248"/>
      <c r="E43" s="1249"/>
      <c r="F43" s="41">
        <v>0</v>
      </c>
      <c r="G43" s="42">
        <v>0</v>
      </c>
      <c r="H43" s="42">
        <v>0.13</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xVbmBuRWdtnkiBwLGqYfzhyILSki2q8KQWKhKLO702BtDiKxXJuNQzAcgauYNV3+oKkLjqz14T8ly5ptYiLdA==" saltValue="nxD8NAsLK/u6m/DwUkrz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2016</v>
      </c>
      <c r="L45" s="60">
        <v>2081</v>
      </c>
      <c r="M45" s="60">
        <v>2096</v>
      </c>
      <c r="N45" s="60">
        <v>2082</v>
      </c>
      <c r="O45" s="61">
        <v>2068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72"/>
      <c r="C48" s="1273"/>
      <c r="D48" s="62"/>
      <c r="E48" s="1254" t="s">
        <v>15</v>
      </c>
      <c r="F48" s="1254"/>
      <c r="G48" s="1254"/>
      <c r="H48" s="1254"/>
      <c r="I48" s="1254"/>
      <c r="J48" s="1255"/>
      <c r="K48" s="63">
        <v>612</v>
      </c>
      <c r="L48" s="64">
        <v>605</v>
      </c>
      <c r="M48" s="64">
        <v>663</v>
      </c>
      <c r="N48" s="64">
        <v>737</v>
      </c>
      <c r="O48" s="65">
        <v>679</v>
      </c>
      <c r="P48" s="48"/>
      <c r="Q48" s="48"/>
      <c r="R48" s="48"/>
      <c r="S48" s="48"/>
      <c r="T48" s="48"/>
      <c r="U48" s="48"/>
    </row>
    <row r="49" spans="1:21" ht="30.75" customHeight="1" x14ac:dyDescent="0.15">
      <c r="A49" s="48"/>
      <c r="B49" s="1272"/>
      <c r="C49" s="1273"/>
      <c r="D49" s="62"/>
      <c r="E49" s="1254" t="s">
        <v>16</v>
      </c>
      <c r="F49" s="1254"/>
      <c r="G49" s="1254"/>
      <c r="H49" s="1254"/>
      <c r="I49" s="1254"/>
      <c r="J49" s="1255"/>
      <c r="K49" s="63">
        <v>277</v>
      </c>
      <c r="L49" s="64">
        <v>272</v>
      </c>
      <c r="M49" s="64">
        <v>264</v>
      </c>
      <c r="N49" s="64">
        <v>244</v>
      </c>
      <c r="O49" s="65">
        <v>213</v>
      </c>
      <c r="P49" s="48"/>
      <c r="Q49" s="48"/>
      <c r="R49" s="48"/>
      <c r="S49" s="48"/>
      <c r="T49" s="48"/>
      <c r="U49" s="48"/>
    </row>
    <row r="50" spans="1:21" ht="30.75" customHeight="1" x14ac:dyDescent="0.15">
      <c r="A50" s="48"/>
      <c r="B50" s="1272"/>
      <c r="C50" s="1273"/>
      <c r="D50" s="62"/>
      <c r="E50" s="1254" t="s">
        <v>17</v>
      </c>
      <c r="F50" s="1254"/>
      <c r="G50" s="1254"/>
      <c r="H50" s="1254"/>
      <c r="I50" s="1254"/>
      <c r="J50" s="1255"/>
      <c r="K50" s="63">
        <v>215</v>
      </c>
      <c r="L50" s="64">
        <v>178</v>
      </c>
      <c r="M50" s="64">
        <v>165</v>
      </c>
      <c r="N50" s="64">
        <v>152</v>
      </c>
      <c r="O50" s="65">
        <v>118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530</v>
      </c>
      <c r="L51" s="64" t="s">
        <v>530</v>
      </c>
      <c r="M51" s="64" t="s">
        <v>530</v>
      </c>
      <c r="N51" s="64" t="s">
        <v>530</v>
      </c>
      <c r="O51" s="65" t="s">
        <v>530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2043</v>
      </c>
      <c r="L52" s="64">
        <v>2091</v>
      </c>
      <c r="M52" s="64">
        <v>2162</v>
      </c>
      <c r="N52" s="64">
        <v>2185</v>
      </c>
      <c r="O52" s="65">
        <v>2089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1077</v>
      </c>
      <c r="L53" s="69">
        <v>1045</v>
      </c>
      <c r="M53" s="69">
        <v>1026</v>
      </c>
      <c r="N53" s="69">
        <v>1030</v>
      </c>
      <c r="O53" s="70">
        <v>989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603</v>
      </c>
      <c r="L57" s="84" t="s">
        <v>530</v>
      </c>
      <c r="M57" s="84" t="s">
        <v>530</v>
      </c>
      <c r="N57" s="84" t="s">
        <v>530</v>
      </c>
      <c r="O57" s="85" t="s">
        <v>530</v>
      </c>
    </row>
    <row r="58" spans="1:21" ht="31.5" customHeight="1" thickBot="1" x14ac:dyDescent="0.2">
      <c r="B58" s="1262"/>
      <c r="C58" s="1263"/>
      <c r="D58" s="1267" t="s">
        <v>27</v>
      </c>
      <c r="E58" s="1268"/>
      <c r="F58" s="1268"/>
      <c r="G58" s="1268"/>
      <c r="H58" s="1268"/>
      <c r="I58" s="1268"/>
      <c r="J58" s="1269"/>
      <c r="K58" s="86" t="s">
        <v>603</v>
      </c>
      <c r="L58" s="87" t="s">
        <v>530</v>
      </c>
      <c r="M58" s="87" t="s">
        <v>530</v>
      </c>
      <c r="N58" s="87" t="s">
        <v>530</v>
      </c>
      <c r="O58" s="88" t="s">
        <v>530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y3d/XGTjB9lwe5djz7F859eg8r0UP+8GvLlwjMhEhMcxH3eGQZkm9nnku18FX80mT0FPyGkOj7sOofgNkCpQQ==" saltValue="Lme+XVykWtMicp47HyXt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18372</v>
      </c>
      <c r="J41" s="104">
        <v>18342</v>
      </c>
      <c r="K41" s="104">
        <v>18032</v>
      </c>
      <c r="L41" s="104">
        <v>18019</v>
      </c>
      <c r="M41" s="105">
        <v>18407</v>
      </c>
    </row>
    <row r="42" spans="2:13" ht="27.75" customHeight="1" x14ac:dyDescent="0.15">
      <c r="B42" s="1280"/>
      <c r="C42" s="1281"/>
      <c r="D42" s="106"/>
      <c r="E42" s="1284" t="s">
        <v>32</v>
      </c>
      <c r="F42" s="1284"/>
      <c r="G42" s="1284"/>
      <c r="H42" s="1285"/>
      <c r="I42" s="107">
        <v>1504</v>
      </c>
      <c r="J42" s="108">
        <v>1637</v>
      </c>
      <c r="K42" s="108">
        <v>1481</v>
      </c>
      <c r="L42" s="108">
        <v>1329</v>
      </c>
      <c r="M42" s="109">
        <v>1215</v>
      </c>
    </row>
    <row r="43" spans="2:13" ht="27.75" customHeight="1" x14ac:dyDescent="0.15">
      <c r="B43" s="1280"/>
      <c r="C43" s="1281"/>
      <c r="D43" s="106"/>
      <c r="E43" s="1284" t="s">
        <v>33</v>
      </c>
      <c r="F43" s="1284"/>
      <c r="G43" s="1284"/>
      <c r="H43" s="1285"/>
      <c r="I43" s="107">
        <v>7569</v>
      </c>
      <c r="J43" s="108">
        <v>7399</v>
      </c>
      <c r="K43" s="108">
        <v>7133</v>
      </c>
      <c r="L43" s="108">
        <v>7107</v>
      </c>
      <c r="M43" s="109">
        <v>6243</v>
      </c>
    </row>
    <row r="44" spans="2:13" ht="27.75" customHeight="1" x14ac:dyDescent="0.15">
      <c r="B44" s="1280"/>
      <c r="C44" s="1281"/>
      <c r="D44" s="106"/>
      <c r="E44" s="1284" t="s">
        <v>34</v>
      </c>
      <c r="F44" s="1284"/>
      <c r="G44" s="1284"/>
      <c r="H44" s="1285"/>
      <c r="I44" s="107">
        <v>1270</v>
      </c>
      <c r="J44" s="108">
        <v>1015</v>
      </c>
      <c r="K44" s="108">
        <v>762</v>
      </c>
      <c r="L44" s="108">
        <v>528</v>
      </c>
      <c r="M44" s="109">
        <v>332</v>
      </c>
    </row>
    <row r="45" spans="2:13" ht="27.75" customHeight="1" x14ac:dyDescent="0.15">
      <c r="B45" s="1280"/>
      <c r="C45" s="1281"/>
      <c r="D45" s="106"/>
      <c r="E45" s="1284" t="s">
        <v>35</v>
      </c>
      <c r="F45" s="1284"/>
      <c r="G45" s="1284"/>
      <c r="H45" s="1285"/>
      <c r="I45" s="107">
        <v>1305</v>
      </c>
      <c r="J45" s="108">
        <v>764</v>
      </c>
      <c r="K45" s="108">
        <v>574</v>
      </c>
      <c r="L45" s="108">
        <v>327</v>
      </c>
      <c r="M45" s="109">
        <v>254</v>
      </c>
    </row>
    <row r="46" spans="2:13" ht="27.75" customHeight="1" x14ac:dyDescent="0.15">
      <c r="B46" s="1280"/>
      <c r="C46" s="1281"/>
      <c r="D46" s="110"/>
      <c r="E46" s="1284" t="s">
        <v>36</v>
      </c>
      <c r="F46" s="1284"/>
      <c r="G46" s="1284"/>
      <c r="H46" s="1285"/>
      <c r="I46" s="107" t="s">
        <v>530</v>
      </c>
      <c r="J46" s="108" t="s">
        <v>530</v>
      </c>
      <c r="K46" s="108" t="s">
        <v>530</v>
      </c>
      <c r="L46" s="108" t="s">
        <v>530</v>
      </c>
      <c r="M46" s="109" t="s">
        <v>530</v>
      </c>
    </row>
    <row r="47" spans="2:13" ht="27.75" customHeight="1" x14ac:dyDescent="0.15">
      <c r="B47" s="1280"/>
      <c r="C47" s="1281"/>
      <c r="D47" s="111"/>
      <c r="E47" s="1294" t="s">
        <v>37</v>
      </c>
      <c r="F47" s="1295"/>
      <c r="G47" s="1295"/>
      <c r="H47" s="1296"/>
      <c r="I47" s="107" t="s">
        <v>530</v>
      </c>
      <c r="J47" s="108" t="s">
        <v>530</v>
      </c>
      <c r="K47" s="108" t="s">
        <v>530</v>
      </c>
      <c r="L47" s="108" t="s">
        <v>530</v>
      </c>
      <c r="M47" s="109" t="s">
        <v>530</v>
      </c>
    </row>
    <row r="48" spans="2:13" ht="27.75" customHeight="1" x14ac:dyDescent="0.15">
      <c r="B48" s="1280"/>
      <c r="C48" s="1281"/>
      <c r="D48" s="106"/>
      <c r="E48" s="1284" t="s">
        <v>38</v>
      </c>
      <c r="F48" s="1284"/>
      <c r="G48" s="1284"/>
      <c r="H48" s="1285"/>
      <c r="I48" s="107" t="s">
        <v>530</v>
      </c>
      <c r="J48" s="108" t="s">
        <v>530</v>
      </c>
      <c r="K48" s="108" t="s">
        <v>530</v>
      </c>
      <c r="L48" s="108" t="s">
        <v>530</v>
      </c>
      <c r="M48" s="109" t="s">
        <v>530</v>
      </c>
    </row>
    <row r="49" spans="2:13" ht="27.75" customHeight="1" x14ac:dyDescent="0.15">
      <c r="B49" s="1282"/>
      <c r="C49" s="1283"/>
      <c r="D49" s="106"/>
      <c r="E49" s="1284" t="s">
        <v>39</v>
      </c>
      <c r="F49" s="1284"/>
      <c r="G49" s="1284"/>
      <c r="H49" s="1285"/>
      <c r="I49" s="107" t="s">
        <v>530</v>
      </c>
      <c r="J49" s="108" t="s">
        <v>530</v>
      </c>
      <c r="K49" s="108" t="s">
        <v>530</v>
      </c>
      <c r="L49" s="108" t="s">
        <v>530</v>
      </c>
      <c r="M49" s="109" t="s">
        <v>530</v>
      </c>
    </row>
    <row r="50" spans="2:13" ht="27.75" customHeight="1" x14ac:dyDescent="0.15">
      <c r="B50" s="1278" t="s">
        <v>40</v>
      </c>
      <c r="C50" s="1279"/>
      <c r="D50" s="112"/>
      <c r="E50" s="1284" t="s">
        <v>41</v>
      </c>
      <c r="F50" s="1284"/>
      <c r="G50" s="1284"/>
      <c r="H50" s="1285"/>
      <c r="I50" s="107">
        <v>3261</v>
      </c>
      <c r="J50" s="108">
        <v>3396</v>
      </c>
      <c r="K50" s="108">
        <v>3990</v>
      </c>
      <c r="L50" s="108">
        <v>3974</v>
      </c>
      <c r="M50" s="109">
        <v>3809</v>
      </c>
    </row>
    <row r="51" spans="2:13" ht="27.75" customHeight="1" x14ac:dyDescent="0.15">
      <c r="B51" s="1280"/>
      <c r="C51" s="1281"/>
      <c r="D51" s="106"/>
      <c r="E51" s="1284" t="s">
        <v>42</v>
      </c>
      <c r="F51" s="1284"/>
      <c r="G51" s="1284"/>
      <c r="H51" s="1285"/>
      <c r="I51" s="107">
        <v>2615</v>
      </c>
      <c r="J51" s="108">
        <v>2614</v>
      </c>
      <c r="K51" s="108">
        <v>2690</v>
      </c>
      <c r="L51" s="108">
        <v>2796</v>
      </c>
      <c r="M51" s="109">
        <v>2537</v>
      </c>
    </row>
    <row r="52" spans="2:13" ht="27.75" customHeight="1" x14ac:dyDescent="0.15">
      <c r="B52" s="1282"/>
      <c r="C52" s="1283"/>
      <c r="D52" s="106"/>
      <c r="E52" s="1284" t="s">
        <v>43</v>
      </c>
      <c r="F52" s="1284"/>
      <c r="G52" s="1284"/>
      <c r="H52" s="1285"/>
      <c r="I52" s="107">
        <v>19382</v>
      </c>
      <c r="J52" s="108">
        <v>19218</v>
      </c>
      <c r="K52" s="108">
        <v>19012</v>
      </c>
      <c r="L52" s="108">
        <v>19081</v>
      </c>
      <c r="M52" s="109">
        <v>19264</v>
      </c>
    </row>
    <row r="53" spans="2:13" ht="27.75" customHeight="1" thickBot="1" x14ac:dyDescent="0.2">
      <c r="B53" s="1286" t="s">
        <v>44</v>
      </c>
      <c r="C53" s="1287"/>
      <c r="D53" s="113"/>
      <c r="E53" s="1288" t="s">
        <v>45</v>
      </c>
      <c r="F53" s="1288"/>
      <c r="G53" s="1288"/>
      <c r="H53" s="1289"/>
      <c r="I53" s="114">
        <v>4762</v>
      </c>
      <c r="J53" s="115">
        <v>3929</v>
      </c>
      <c r="K53" s="115">
        <v>2290</v>
      </c>
      <c r="L53" s="115">
        <v>1459</v>
      </c>
      <c r="M53" s="116">
        <v>842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MWOLa71OXXFtnc1R/YyyxM9YqjmBXuNDXWhbIOI+uKhhmTAii+dn7A9vo85nh8QamkVAhs4tZHyMMDzK+020Q==" saltValue="g13T6GAEvt5aGl3e+zoO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2537</v>
      </c>
      <c r="G55" s="128">
        <v>2378</v>
      </c>
      <c r="H55" s="129">
        <v>2118</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925</v>
      </c>
      <c r="G57" s="133">
        <v>921</v>
      </c>
      <c r="H57" s="134">
        <v>989</v>
      </c>
    </row>
    <row r="58" spans="2:8" ht="45.75" customHeight="1" x14ac:dyDescent="0.15">
      <c r="B58" s="135"/>
      <c r="C58" s="1297" t="s">
        <v>598</v>
      </c>
      <c r="D58" s="1298"/>
      <c r="E58" s="1299"/>
      <c r="F58" s="136">
        <v>839</v>
      </c>
      <c r="G58" s="136">
        <v>839</v>
      </c>
      <c r="H58" s="137">
        <v>909</v>
      </c>
    </row>
    <row r="59" spans="2:8" ht="45.75" customHeight="1" x14ac:dyDescent="0.15">
      <c r="B59" s="135"/>
      <c r="C59" s="1297" t="s">
        <v>599</v>
      </c>
      <c r="D59" s="1298"/>
      <c r="E59" s="1299"/>
      <c r="F59" s="136">
        <v>58</v>
      </c>
      <c r="G59" s="136">
        <v>58</v>
      </c>
      <c r="H59" s="137">
        <v>58</v>
      </c>
    </row>
    <row r="60" spans="2:8" ht="45.75" customHeight="1" x14ac:dyDescent="0.15">
      <c r="B60" s="135"/>
      <c r="C60" s="1297" t="s">
        <v>600</v>
      </c>
      <c r="D60" s="1298"/>
      <c r="E60" s="1299"/>
      <c r="F60" s="136">
        <v>18</v>
      </c>
      <c r="G60" s="136">
        <v>18</v>
      </c>
      <c r="H60" s="137">
        <v>18</v>
      </c>
    </row>
    <row r="61" spans="2:8" ht="45.75" customHeight="1" x14ac:dyDescent="0.15">
      <c r="B61" s="135"/>
      <c r="C61" s="1297" t="s">
        <v>601</v>
      </c>
      <c r="D61" s="1298"/>
      <c r="E61" s="1299"/>
      <c r="F61" s="136">
        <v>6</v>
      </c>
      <c r="G61" s="136">
        <v>2</v>
      </c>
      <c r="H61" s="137">
        <v>2</v>
      </c>
    </row>
    <row r="62" spans="2:8" ht="45.75" customHeight="1" thickBot="1" x14ac:dyDescent="0.2">
      <c r="B62" s="138"/>
      <c r="C62" s="1300" t="s">
        <v>602</v>
      </c>
      <c r="D62" s="1301"/>
      <c r="E62" s="1302"/>
      <c r="F62" s="139">
        <v>0</v>
      </c>
      <c r="G62" s="139">
        <v>0</v>
      </c>
      <c r="H62" s="140">
        <v>1</v>
      </c>
    </row>
    <row r="63" spans="2:8" ht="52.5" customHeight="1" thickBot="1" x14ac:dyDescent="0.2">
      <c r="B63" s="141"/>
      <c r="C63" s="1303" t="s">
        <v>51</v>
      </c>
      <c r="D63" s="1303"/>
      <c r="E63" s="1304"/>
      <c r="F63" s="142">
        <v>3464</v>
      </c>
      <c r="G63" s="142">
        <v>3302</v>
      </c>
      <c r="H63" s="143">
        <v>3109</v>
      </c>
    </row>
    <row r="64" spans="2:8" ht="15" customHeight="1" x14ac:dyDescent="0.15"/>
  </sheetData>
  <sheetProtection algorithmName="SHA-512" hashValue="7hBYkbHkrAKIs29A/jJ5yztXvl+e5sw512vFjJP8aNaqj91x21y+9TRGSU86rPJPykVf/grk+YOP/KJg7EsunQ==" saltValue="qbG0P0TyQDfUXb4EtjZE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9" t="s">
        <v>614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5"/>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5"/>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5"/>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5"/>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1"/>
      <c r="H50" s="1311"/>
      <c r="I50" s="1311"/>
      <c r="J50" s="1311"/>
      <c r="K50" s="405"/>
      <c r="L50" s="405"/>
      <c r="M50" s="406"/>
      <c r="N50" s="406"/>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5"/>
      <c r="G51" s="1328"/>
      <c r="H51" s="1328"/>
      <c r="I51" s="1332"/>
      <c r="J51" s="1332"/>
      <c r="K51" s="1318"/>
      <c r="L51" s="1318"/>
      <c r="M51" s="1318"/>
      <c r="N51" s="1318"/>
      <c r="AM51" s="404"/>
      <c r="AN51" s="1316" t="s">
        <v>608</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3">
        <v>49.3</v>
      </c>
      <c r="BQ51" s="1313"/>
      <c r="BR51" s="1313"/>
      <c r="BS51" s="1313"/>
      <c r="BT51" s="1313"/>
      <c r="BU51" s="1313"/>
      <c r="BV51" s="1313"/>
      <c r="BW51" s="1313"/>
      <c r="BX51" s="1313">
        <v>41</v>
      </c>
      <c r="BY51" s="1313"/>
      <c r="BZ51" s="1313"/>
      <c r="CA51" s="1313"/>
      <c r="CB51" s="1313"/>
      <c r="CC51" s="1313"/>
      <c r="CD51" s="1313"/>
      <c r="CE51" s="1313"/>
      <c r="CF51" s="1313">
        <v>23.5</v>
      </c>
      <c r="CG51" s="1313"/>
      <c r="CH51" s="1313"/>
      <c r="CI51" s="1313"/>
      <c r="CJ51" s="1313"/>
      <c r="CK51" s="1313"/>
      <c r="CL51" s="1313"/>
      <c r="CM51" s="1313"/>
      <c r="CN51" s="1313">
        <v>15.2</v>
      </c>
      <c r="CO51" s="1313"/>
      <c r="CP51" s="1313"/>
      <c r="CQ51" s="1313"/>
      <c r="CR51" s="1313"/>
      <c r="CS51" s="1313"/>
      <c r="CT51" s="1313"/>
      <c r="CU51" s="1313"/>
      <c r="CV51" s="1313">
        <v>8.8000000000000007</v>
      </c>
      <c r="CW51" s="1313"/>
      <c r="CX51" s="1313"/>
      <c r="CY51" s="1313"/>
      <c r="CZ51" s="1313"/>
      <c r="DA51" s="1313"/>
      <c r="DB51" s="1313"/>
      <c r="DC51" s="1313"/>
    </row>
    <row r="52" spans="1:109" x14ac:dyDescent="0.15">
      <c r="B52" s="395"/>
      <c r="G52" s="1328"/>
      <c r="H52" s="1328"/>
      <c r="I52" s="1332"/>
      <c r="J52" s="1332"/>
      <c r="K52" s="1318"/>
      <c r="L52" s="1318"/>
      <c r="M52" s="1318"/>
      <c r="N52" s="1318"/>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8"/>
      <c r="H53" s="1328"/>
      <c r="I53" s="1311"/>
      <c r="J53" s="1311"/>
      <c r="K53" s="1318"/>
      <c r="L53" s="1318"/>
      <c r="M53" s="1318"/>
      <c r="N53" s="1318"/>
      <c r="AM53" s="404"/>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3">
        <v>58.7</v>
      </c>
      <c r="BQ53" s="1313"/>
      <c r="BR53" s="1313"/>
      <c r="BS53" s="1313"/>
      <c r="BT53" s="1313"/>
      <c r="BU53" s="1313"/>
      <c r="BV53" s="1313"/>
      <c r="BW53" s="1313"/>
      <c r="BX53" s="1313">
        <v>59.8</v>
      </c>
      <c r="BY53" s="1313"/>
      <c r="BZ53" s="1313"/>
      <c r="CA53" s="1313"/>
      <c r="CB53" s="1313"/>
      <c r="CC53" s="1313"/>
      <c r="CD53" s="1313"/>
      <c r="CE53" s="1313"/>
      <c r="CF53" s="1313">
        <v>61.3</v>
      </c>
      <c r="CG53" s="1313"/>
      <c r="CH53" s="1313"/>
      <c r="CI53" s="1313"/>
      <c r="CJ53" s="1313"/>
      <c r="CK53" s="1313"/>
      <c r="CL53" s="1313"/>
      <c r="CM53" s="1313"/>
      <c r="CN53" s="1313">
        <v>62.7</v>
      </c>
      <c r="CO53" s="1313"/>
      <c r="CP53" s="1313"/>
      <c r="CQ53" s="1313"/>
      <c r="CR53" s="1313"/>
      <c r="CS53" s="1313"/>
      <c r="CT53" s="1313"/>
      <c r="CU53" s="1313"/>
      <c r="CV53" s="1313">
        <v>63.1</v>
      </c>
      <c r="CW53" s="1313"/>
      <c r="CX53" s="1313"/>
      <c r="CY53" s="1313"/>
      <c r="CZ53" s="1313"/>
      <c r="DA53" s="1313"/>
      <c r="DB53" s="1313"/>
      <c r="DC53" s="1313"/>
    </row>
    <row r="54" spans="1:109" x14ac:dyDescent="0.15">
      <c r="A54" s="403"/>
      <c r="B54" s="395"/>
      <c r="G54" s="1328"/>
      <c r="H54" s="1328"/>
      <c r="I54" s="1311"/>
      <c r="J54" s="1311"/>
      <c r="K54" s="1318"/>
      <c r="L54" s="1318"/>
      <c r="M54" s="1318"/>
      <c r="N54" s="1318"/>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609</v>
      </c>
      <c r="BC55" s="1316"/>
      <c r="BD55" s="1316"/>
      <c r="BE55" s="1316"/>
      <c r="BF55" s="1316"/>
      <c r="BG55" s="1316"/>
      <c r="BH55" s="1316"/>
      <c r="BI55" s="1316"/>
      <c r="BJ55" s="1316"/>
      <c r="BK55" s="1316"/>
      <c r="BL55" s="1316"/>
      <c r="BM55" s="1316"/>
      <c r="BN55" s="1316"/>
      <c r="BO55" s="1316"/>
      <c r="BP55" s="1313">
        <v>32.799999999999997</v>
      </c>
      <c r="BQ55" s="1313"/>
      <c r="BR55" s="1313"/>
      <c r="BS55" s="1313"/>
      <c r="BT55" s="1313"/>
      <c r="BU55" s="1313"/>
      <c r="BV55" s="1313"/>
      <c r="BW55" s="1313"/>
      <c r="BX55" s="1313">
        <v>20.2</v>
      </c>
      <c r="BY55" s="1313"/>
      <c r="BZ55" s="1313"/>
      <c r="CA55" s="1313"/>
      <c r="CB55" s="1313"/>
      <c r="CC55" s="1313"/>
      <c r="CD55" s="1313"/>
      <c r="CE55" s="1313"/>
      <c r="CF55" s="1313">
        <v>19</v>
      </c>
      <c r="CG55" s="1313"/>
      <c r="CH55" s="1313"/>
      <c r="CI55" s="1313"/>
      <c r="CJ55" s="1313"/>
      <c r="CK55" s="1313"/>
      <c r="CL55" s="1313"/>
      <c r="CM55" s="1313"/>
      <c r="CN55" s="1313">
        <v>15.4</v>
      </c>
      <c r="CO55" s="1313"/>
      <c r="CP55" s="1313"/>
      <c r="CQ55" s="1313"/>
      <c r="CR55" s="1313"/>
      <c r="CS55" s="1313"/>
      <c r="CT55" s="1313"/>
      <c r="CU55" s="1313"/>
      <c r="CV55" s="1313">
        <v>14.9</v>
      </c>
      <c r="CW55" s="1313"/>
      <c r="CX55" s="1313"/>
      <c r="CY55" s="1313"/>
      <c r="CZ55" s="1313"/>
      <c r="DA55" s="1313"/>
      <c r="DB55" s="1313"/>
      <c r="DC55" s="1313"/>
    </row>
    <row r="56" spans="1:109" x14ac:dyDescent="0.15">
      <c r="A56" s="403"/>
      <c r="B56" s="395"/>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1"/>
      <c r="H57" s="1311"/>
      <c r="I57" s="1314"/>
      <c r="J57" s="1314"/>
      <c r="K57" s="1318"/>
      <c r="L57" s="1318"/>
      <c r="M57" s="1318"/>
      <c r="N57" s="1318"/>
      <c r="AM57" s="388"/>
      <c r="AN57" s="1317"/>
      <c r="AO57" s="1317"/>
      <c r="AP57" s="1317"/>
      <c r="AQ57" s="1317"/>
      <c r="AR57" s="1317"/>
      <c r="AS57" s="1317"/>
      <c r="AT57" s="1317"/>
      <c r="AU57" s="1317"/>
      <c r="AV57" s="1317"/>
      <c r="AW57" s="1317"/>
      <c r="AX57" s="1317"/>
      <c r="AY57" s="1317"/>
      <c r="AZ57" s="1317"/>
      <c r="BA57" s="1317"/>
      <c r="BB57" s="1316" t="s">
        <v>610</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53.6</v>
      </c>
      <c r="BY57" s="1313"/>
      <c r="BZ57" s="1313"/>
      <c r="CA57" s="1313"/>
      <c r="CB57" s="1313"/>
      <c r="CC57" s="1313"/>
      <c r="CD57" s="1313"/>
      <c r="CE57" s="1313"/>
      <c r="CF57" s="1313">
        <v>56.1</v>
      </c>
      <c r="CG57" s="1313"/>
      <c r="CH57" s="1313"/>
      <c r="CI57" s="1313"/>
      <c r="CJ57" s="1313"/>
      <c r="CK57" s="1313"/>
      <c r="CL57" s="1313"/>
      <c r="CM57" s="1313"/>
      <c r="CN57" s="1313">
        <v>57.5</v>
      </c>
      <c r="CO57" s="1313"/>
      <c r="CP57" s="1313"/>
      <c r="CQ57" s="1313"/>
      <c r="CR57" s="1313"/>
      <c r="CS57" s="1313"/>
      <c r="CT57" s="1313"/>
      <c r="CU57" s="1313"/>
      <c r="CV57" s="1313">
        <v>58.4</v>
      </c>
      <c r="CW57" s="1313"/>
      <c r="CX57" s="1313"/>
      <c r="CY57" s="1313"/>
      <c r="CZ57" s="1313"/>
      <c r="DA57" s="1313"/>
      <c r="DB57" s="1313"/>
      <c r="DC57" s="1313"/>
      <c r="DD57" s="408"/>
      <c r="DE57" s="407"/>
    </row>
    <row r="58" spans="1:109" s="403" customFormat="1" x14ac:dyDescent="0.15">
      <c r="A58" s="388"/>
      <c r="B58" s="407"/>
      <c r="G58" s="1311"/>
      <c r="H58" s="1311"/>
      <c r="I58" s="1314"/>
      <c r="J58" s="1314"/>
      <c r="K58" s="1318"/>
      <c r="L58" s="1318"/>
      <c r="M58" s="1318"/>
      <c r="N58" s="1318"/>
      <c r="AM58" s="388"/>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9" t="s">
        <v>615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1"/>
      <c r="H72" s="1311"/>
      <c r="I72" s="1311"/>
      <c r="J72" s="1311"/>
      <c r="K72" s="405"/>
      <c r="L72" s="405"/>
      <c r="M72" s="406"/>
      <c r="N72" s="406"/>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5"/>
      <c r="G73" s="1328"/>
      <c r="H73" s="1328"/>
      <c r="I73" s="1328"/>
      <c r="J73" s="1328"/>
      <c r="K73" s="1312"/>
      <c r="L73" s="1312"/>
      <c r="M73" s="1312"/>
      <c r="N73" s="1312"/>
      <c r="AM73" s="404"/>
      <c r="AN73" s="1316" t="s">
        <v>608</v>
      </c>
      <c r="AO73" s="1316"/>
      <c r="AP73" s="1316"/>
      <c r="AQ73" s="1316"/>
      <c r="AR73" s="1316"/>
      <c r="AS73" s="1316"/>
      <c r="AT73" s="1316"/>
      <c r="AU73" s="1316"/>
      <c r="AV73" s="1316"/>
      <c r="AW73" s="1316"/>
      <c r="AX73" s="1316"/>
      <c r="AY73" s="1316"/>
      <c r="AZ73" s="1316"/>
      <c r="BA73" s="1316"/>
      <c r="BB73" s="1316" t="s">
        <v>609</v>
      </c>
      <c r="BC73" s="1316"/>
      <c r="BD73" s="1316"/>
      <c r="BE73" s="1316"/>
      <c r="BF73" s="1316"/>
      <c r="BG73" s="1316"/>
      <c r="BH73" s="1316"/>
      <c r="BI73" s="1316"/>
      <c r="BJ73" s="1316"/>
      <c r="BK73" s="1316"/>
      <c r="BL73" s="1316"/>
      <c r="BM73" s="1316"/>
      <c r="BN73" s="1316"/>
      <c r="BO73" s="1316"/>
      <c r="BP73" s="1313">
        <v>49.3</v>
      </c>
      <c r="BQ73" s="1313"/>
      <c r="BR73" s="1313"/>
      <c r="BS73" s="1313"/>
      <c r="BT73" s="1313"/>
      <c r="BU73" s="1313"/>
      <c r="BV73" s="1313"/>
      <c r="BW73" s="1313"/>
      <c r="BX73" s="1313">
        <v>41</v>
      </c>
      <c r="BY73" s="1313"/>
      <c r="BZ73" s="1313"/>
      <c r="CA73" s="1313"/>
      <c r="CB73" s="1313"/>
      <c r="CC73" s="1313"/>
      <c r="CD73" s="1313"/>
      <c r="CE73" s="1313"/>
      <c r="CF73" s="1313">
        <v>23.5</v>
      </c>
      <c r="CG73" s="1313"/>
      <c r="CH73" s="1313"/>
      <c r="CI73" s="1313"/>
      <c r="CJ73" s="1313"/>
      <c r="CK73" s="1313"/>
      <c r="CL73" s="1313"/>
      <c r="CM73" s="1313"/>
      <c r="CN73" s="1313">
        <v>15.2</v>
      </c>
      <c r="CO73" s="1313"/>
      <c r="CP73" s="1313"/>
      <c r="CQ73" s="1313"/>
      <c r="CR73" s="1313"/>
      <c r="CS73" s="1313"/>
      <c r="CT73" s="1313"/>
      <c r="CU73" s="1313"/>
      <c r="CV73" s="1313">
        <v>8.8000000000000007</v>
      </c>
      <c r="CW73" s="1313"/>
      <c r="CX73" s="1313"/>
      <c r="CY73" s="1313"/>
      <c r="CZ73" s="1313"/>
      <c r="DA73" s="1313"/>
      <c r="DB73" s="1313"/>
      <c r="DC73" s="1313"/>
    </row>
    <row r="74" spans="2:107" x14ac:dyDescent="0.15">
      <c r="B74" s="395"/>
      <c r="G74" s="1328"/>
      <c r="H74" s="1328"/>
      <c r="I74" s="1328"/>
      <c r="J74" s="1328"/>
      <c r="K74" s="1312"/>
      <c r="L74" s="1312"/>
      <c r="M74" s="1312"/>
      <c r="N74" s="1312"/>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8"/>
      <c r="H75" s="1328"/>
      <c r="I75" s="1311"/>
      <c r="J75" s="1311"/>
      <c r="K75" s="1318"/>
      <c r="L75" s="1318"/>
      <c r="M75" s="1318"/>
      <c r="N75" s="1318"/>
      <c r="AM75" s="404"/>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11.8</v>
      </c>
      <c r="BQ75" s="1313"/>
      <c r="BR75" s="1313"/>
      <c r="BS75" s="1313"/>
      <c r="BT75" s="1313"/>
      <c r="BU75" s="1313"/>
      <c r="BV75" s="1313"/>
      <c r="BW75" s="1313"/>
      <c r="BX75" s="1313">
        <v>11.2</v>
      </c>
      <c r="BY75" s="1313"/>
      <c r="BZ75" s="1313"/>
      <c r="CA75" s="1313"/>
      <c r="CB75" s="1313"/>
      <c r="CC75" s="1313"/>
      <c r="CD75" s="1313"/>
      <c r="CE75" s="1313"/>
      <c r="CF75" s="1313">
        <v>10.8</v>
      </c>
      <c r="CG75" s="1313"/>
      <c r="CH75" s="1313"/>
      <c r="CI75" s="1313"/>
      <c r="CJ75" s="1313"/>
      <c r="CK75" s="1313"/>
      <c r="CL75" s="1313"/>
      <c r="CM75" s="1313"/>
      <c r="CN75" s="1313">
        <v>10.7</v>
      </c>
      <c r="CO75" s="1313"/>
      <c r="CP75" s="1313"/>
      <c r="CQ75" s="1313"/>
      <c r="CR75" s="1313"/>
      <c r="CS75" s="1313"/>
      <c r="CT75" s="1313"/>
      <c r="CU75" s="1313"/>
      <c r="CV75" s="1313">
        <v>10.5</v>
      </c>
      <c r="CW75" s="1313"/>
      <c r="CX75" s="1313"/>
      <c r="CY75" s="1313"/>
      <c r="CZ75" s="1313"/>
      <c r="DA75" s="1313"/>
      <c r="DB75" s="1313"/>
      <c r="DC75" s="1313"/>
    </row>
    <row r="76" spans="2:107" x14ac:dyDescent="0.15">
      <c r="B76" s="395"/>
      <c r="G76" s="1328"/>
      <c r="H76" s="1328"/>
      <c r="I76" s="1311"/>
      <c r="J76" s="1311"/>
      <c r="K76" s="1318"/>
      <c r="L76" s="1318"/>
      <c r="M76" s="1318"/>
      <c r="N76" s="1318"/>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1"/>
      <c r="H77" s="1311"/>
      <c r="I77" s="1311"/>
      <c r="J77" s="1311"/>
      <c r="K77" s="1312"/>
      <c r="L77" s="1312"/>
      <c r="M77" s="1312"/>
      <c r="N77" s="1312"/>
      <c r="AN77" s="1317" t="s">
        <v>611</v>
      </c>
      <c r="AO77" s="1317"/>
      <c r="AP77" s="1317"/>
      <c r="AQ77" s="1317"/>
      <c r="AR77" s="1317"/>
      <c r="AS77" s="1317"/>
      <c r="AT77" s="1317"/>
      <c r="AU77" s="1317"/>
      <c r="AV77" s="1317"/>
      <c r="AW77" s="1317"/>
      <c r="AX77" s="1317"/>
      <c r="AY77" s="1317"/>
      <c r="AZ77" s="1317"/>
      <c r="BA77" s="1317"/>
      <c r="BB77" s="1316" t="s">
        <v>609</v>
      </c>
      <c r="BC77" s="1316"/>
      <c r="BD77" s="1316"/>
      <c r="BE77" s="1316"/>
      <c r="BF77" s="1316"/>
      <c r="BG77" s="1316"/>
      <c r="BH77" s="1316"/>
      <c r="BI77" s="1316"/>
      <c r="BJ77" s="1316"/>
      <c r="BK77" s="1316"/>
      <c r="BL77" s="1316"/>
      <c r="BM77" s="1316"/>
      <c r="BN77" s="1316"/>
      <c r="BO77" s="1316"/>
      <c r="BP77" s="1313">
        <v>32.799999999999997</v>
      </c>
      <c r="BQ77" s="1313"/>
      <c r="BR77" s="1313"/>
      <c r="BS77" s="1313"/>
      <c r="BT77" s="1313"/>
      <c r="BU77" s="1313"/>
      <c r="BV77" s="1313"/>
      <c r="BW77" s="1313"/>
      <c r="BX77" s="1313">
        <v>20.2</v>
      </c>
      <c r="BY77" s="1313"/>
      <c r="BZ77" s="1313"/>
      <c r="CA77" s="1313"/>
      <c r="CB77" s="1313"/>
      <c r="CC77" s="1313"/>
      <c r="CD77" s="1313"/>
      <c r="CE77" s="1313"/>
      <c r="CF77" s="1313">
        <v>19</v>
      </c>
      <c r="CG77" s="1313"/>
      <c r="CH77" s="1313"/>
      <c r="CI77" s="1313"/>
      <c r="CJ77" s="1313"/>
      <c r="CK77" s="1313"/>
      <c r="CL77" s="1313"/>
      <c r="CM77" s="1313"/>
      <c r="CN77" s="1313">
        <v>15.4</v>
      </c>
      <c r="CO77" s="1313"/>
      <c r="CP77" s="1313"/>
      <c r="CQ77" s="1313"/>
      <c r="CR77" s="1313"/>
      <c r="CS77" s="1313"/>
      <c r="CT77" s="1313"/>
      <c r="CU77" s="1313"/>
      <c r="CV77" s="1313">
        <v>14.9</v>
      </c>
      <c r="CW77" s="1313"/>
      <c r="CX77" s="1313"/>
      <c r="CY77" s="1313"/>
      <c r="CZ77" s="1313"/>
      <c r="DA77" s="1313"/>
      <c r="DB77" s="1313"/>
      <c r="DC77" s="1313"/>
    </row>
    <row r="78" spans="2:107" x14ac:dyDescent="0.15">
      <c r="B78" s="395"/>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9.5</v>
      </c>
      <c r="BQ79" s="1313"/>
      <c r="BR79" s="1313"/>
      <c r="BS79" s="1313"/>
      <c r="BT79" s="1313"/>
      <c r="BU79" s="1313"/>
      <c r="BV79" s="1313"/>
      <c r="BW79" s="1313"/>
      <c r="BX79" s="1313">
        <v>8.6</v>
      </c>
      <c r="BY79" s="1313"/>
      <c r="BZ79" s="1313"/>
      <c r="CA79" s="1313"/>
      <c r="CB79" s="1313"/>
      <c r="CC79" s="1313"/>
      <c r="CD79" s="1313"/>
      <c r="CE79" s="1313"/>
      <c r="CF79" s="1313">
        <v>8.5</v>
      </c>
      <c r="CG79" s="1313"/>
      <c r="CH79" s="1313"/>
      <c r="CI79" s="1313"/>
      <c r="CJ79" s="1313"/>
      <c r="CK79" s="1313"/>
      <c r="CL79" s="1313"/>
      <c r="CM79" s="1313"/>
      <c r="CN79" s="1313">
        <v>8.5</v>
      </c>
      <c r="CO79" s="1313"/>
      <c r="CP79" s="1313"/>
      <c r="CQ79" s="1313"/>
      <c r="CR79" s="1313"/>
      <c r="CS79" s="1313"/>
      <c r="CT79" s="1313"/>
      <c r="CU79" s="1313"/>
      <c r="CV79" s="1313">
        <v>8.5</v>
      </c>
      <c r="CW79" s="1313"/>
      <c r="CX79" s="1313"/>
      <c r="CY79" s="1313"/>
      <c r="CZ79" s="1313"/>
      <c r="DA79" s="1313"/>
      <c r="DB79" s="1313"/>
      <c r="DC79" s="1313"/>
    </row>
    <row r="80" spans="2:107" x14ac:dyDescent="0.15">
      <c r="B80" s="395"/>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GfnwYFspaGit+sIzaVhI3Dx2ofibBVLDJ0Jl8jv1CjHjNr5BTnCMuZk1JQmKcjTSzbh4gEZM5Lq0d1zTj+dvw==" saltValue="DdpgZ2J2X+9EOt6Kzdsny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FVnnaQzwXgRPNKAf+y0suLNRhHNXAYaru1hVJWMON18bS/ChshGujlzQQDCfOdUzZ/JoYqC3RyU+kMPT2F1G2w==" saltValue="XcZLRkAOw11Du2NRdtYB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aShpppz+cvaJjHedC3gwkuVPO70eYTmRpFZELsBdy1xX/5pctmxUbTEVQNculRO/3E67JaK/yvdBEUDD74N8NQ==" saltValue="0XYpeNMfZ6qJgadvALXX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47545</v>
      </c>
      <c r="E3" s="162"/>
      <c r="F3" s="163">
        <v>87974</v>
      </c>
      <c r="G3" s="164"/>
      <c r="H3" s="165"/>
    </row>
    <row r="4" spans="1:8" x14ac:dyDescent="0.15">
      <c r="A4" s="166"/>
      <c r="B4" s="167"/>
      <c r="C4" s="168"/>
      <c r="D4" s="169">
        <v>33065</v>
      </c>
      <c r="E4" s="170"/>
      <c r="F4" s="171">
        <v>48183</v>
      </c>
      <c r="G4" s="172"/>
      <c r="H4" s="173"/>
    </row>
    <row r="5" spans="1:8" x14ac:dyDescent="0.15">
      <c r="A5" s="154" t="s">
        <v>549</v>
      </c>
      <c r="B5" s="159"/>
      <c r="C5" s="160"/>
      <c r="D5" s="161">
        <v>62645</v>
      </c>
      <c r="E5" s="162"/>
      <c r="F5" s="163">
        <v>78864</v>
      </c>
      <c r="G5" s="164"/>
      <c r="H5" s="165"/>
    </row>
    <row r="6" spans="1:8" x14ac:dyDescent="0.15">
      <c r="A6" s="166"/>
      <c r="B6" s="167"/>
      <c r="C6" s="168"/>
      <c r="D6" s="169">
        <v>35028</v>
      </c>
      <c r="E6" s="170"/>
      <c r="F6" s="171">
        <v>46136</v>
      </c>
      <c r="G6" s="172"/>
      <c r="H6" s="173"/>
    </row>
    <row r="7" spans="1:8" x14ac:dyDescent="0.15">
      <c r="A7" s="154" t="s">
        <v>550</v>
      </c>
      <c r="B7" s="159"/>
      <c r="C7" s="160"/>
      <c r="D7" s="161">
        <v>60757</v>
      </c>
      <c r="E7" s="162"/>
      <c r="F7" s="163">
        <v>85042</v>
      </c>
      <c r="G7" s="164"/>
      <c r="H7" s="165"/>
    </row>
    <row r="8" spans="1:8" x14ac:dyDescent="0.15">
      <c r="A8" s="166"/>
      <c r="B8" s="167"/>
      <c r="C8" s="168"/>
      <c r="D8" s="169">
        <v>32762</v>
      </c>
      <c r="E8" s="170"/>
      <c r="F8" s="171">
        <v>50806</v>
      </c>
      <c r="G8" s="172"/>
      <c r="H8" s="173"/>
    </row>
    <row r="9" spans="1:8" x14ac:dyDescent="0.15">
      <c r="A9" s="154" t="s">
        <v>551</v>
      </c>
      <c r="B9" s="159"/>
      <c r="C9" s="160"/>
      <c r="D9" s="161">
        <v>62842</v>
      </c>
      <c r="E9" s="162"/>
      <c r="F9" s="163">
        <v>83774</v>
      </c>
      <c r="G9" s="164"/>
      <c r="H9" s="165"/>
    </row>
    <row r="10" spans="1:8" x14ac:dyDescent="0.15">
      <c r="A10" s="166"/>
      <c r="B10" s="167"/>
      <c r="C10" s="168"/>
      <c r="D10" s="169">
        <v>36054</v>
      </c>
      <c r="E10" s="170"/>
      <c r="F10" s="171">
        <v>52179</v>
      </c>
      <c r="G10" s="172"/>
      <c r="H10" s="173"/>
    </row>
    <row r="11" spans="1:8" x14ac:dyDescent="0.15">
      <c r="A11" s="154" t="s">
        <v>552</v>
      </c>
      <c r="B11" s="159"/>
      <c r="C11" s="160"/>
      <c r="D11" s="161">
        <v>78759</v>
      </c>
      <c r="E11" s="162"/>
      <c r="F11" s="163">
        <v>132981</v>
      </c>
      <c r="G11" s="164"/>
      <c r="H11" s="165"/>
    </row>
    <row r="12" spans="1:8" x14ac:dyDescent="0.15">
      <c r="A12" s="166"/>
      <c r="B12" s="167"/>
      <c r="C12" s="174"/>
      <c r="D12" s="169">
        <v>35505</v>
      </c>
      <c r="E12" s="170"/>
      <c r="F12" s="171">
        <v>56973</v>
      </c>
      <c r="G12" s="172"/>
      <c r="H12" s="173"/>
    </row>
    <row r="13" spans="1:8" x14ac:dyDescent="0.15">
      <c r="A13" s="154"/>
      <c r="B13" s="159"/>
      <c r="C13" s="175"/>
      <c r="D13" s="176">
        <v>62510</v>
      </c>
      <c r="E13" s="177"/>
      <c r="F13" s="178">
        <v>93727</v>
      </c>
      <c r="G13" s="179"/>
      <c r="H13" s="165"/>
    </row>
    <row r="14" spans="1:8" x14ac:dyDescent="0.15">
      <c r="A14" s="166"/>
      <c r="B14" s="167"/>
      <c r="C14" s="168"/>
      <c r="D14" s="169">
        <v>34483</v>
      </c>
      <c r="E14" s="170"/>
      <c r="F14" s="171">
        <v>50855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4.83</v>
      </c>
      <c r="C19" s="180">
        <f>ROUND(VALUE(SUBSTITUTE(実質収支比率等に係る経年分析!G$48,"▲","-")),2)</f>
        <v>6.23</v>
      </c>
      <c r="D19" s="180">
        <f>ROUND(VALUE(SUBSTITUTE(実質収支比率等に係る経年分析!H$48,"▲","-")),2)</f>
        <v>3.93</v>
      </c>
      <c r="E19" s="180">
        <f>ROUND(VALUE(SUBSTITUTE(実質収支比率等に係る経年分析!I$48,"▲","-")),2)</f>
        <v>4.17</v>
      </c>
      <c r="F19" s="180">
        <f>ROUND(VALUE(SUBSTITUTE(実質収支比率等に係る経年分析!J$48,"▲","-")),2)</f>
        <v>4.22</v>
      </c>
    </row>
    <row r="20" spans="1:11" x14ac:dyDescent="0.15">
      <c r="A20" s="180" t="s">
        <v>55</v>
      </c>
      <c r="B20" s="180">
        <f>ROUND(VALUE(SUBSTITUTE(実質収支比率等に係る経年分析!F$47,"▲","-")),2)</f>
        <v>19.59</v>
      </c>
      <c r="C20" s="180">
        <f>ROUND(VALUE(SUBSTITUTE(実質収支比率等に係る経年分析!G$47,"▲","-")),2)</f>
        <v>20.09</v>
      </c>
      <c r="D20" s="180">
        <f>ROUND(VALUE(SUBSTITUTE(実質収支比率等に係る経年分析!H$47,"▲","-")),2)</f>
        <v>22.01</v>
      </c>
      <c r="E20" s="180">
        <f>ROUND(VALUE(SUBSTITUTE(実質収支比率等に係る経年分析!I$47,"▲","-")),2)</f>
        <v>20.97</v>
      </c>
      <c r="F20" s="180">
        <f>ROUND(VALUE(SUBSTITUTE(実質収支比率等に係る経年分析!J$47,"▲","-")),2)</f>
        <v>18.760000000000002</v>
      </c>
    </row>
    <row r="21" spans="1:11" x14ac:dyDescent="0.15">
      <c r="A21" s="180" t="s">
        <v>56</v>
      </c>
      <c r="B21" s="180">
        <f>IF(ISNUMBER(VALUE(SUBSTITUTE(実質収支比率等に係る経年分析!F$49,"▲","-"))),ROUND(VALUE(SUBSTITUTE(実質収支比率等に係る経年分析!F$49,"▲","-")),2),NA())</f>
        <v>-1.34</v>
      </c>
      <c r="C21" s="180">
        <f>IF(ISNUMBER(VALUE(SUBSTITUTE(実質収支比率等に係る経年分析!G$49,"▲","-"))),ROUND(VALUE(SUBSTITUTE(実質収支比率等に係る経年分析!G$49,"▲","-")),2),NA())</f>
        <v>-0.66</v>
      </c>
      <c r="D21" s="180">
        <f>IF(ISNUMBER(VALUE(SUBSTITUTE(実質収支比率等に係る経年分析!H$49,"▲","-"))),ROUND(VALUE(SUBSTITUTE(実質収支比率等に係る経年分析!H$49,"▲","-")),2),NA())</f>
        <v>-3.79</v>
      </c>
      <c r="E21" s="180">
        <f>IF(ISNUMBER(VALUE(SUBSTITUTE(実質収支比率等に係る経年分析!I$49,"▲","-"))),ROUND(VALUE(SUBSTITUTE(実質収支比率等に係る経年分析!I$49,"▲","-")),2),NA())</f>
        <v>-3.22</v>
      </c>
      <c r="F21" s="180">
        <f>IF(ISNUMBER(VALUE(SUBSTITUTE(実質収支比率等に係る経年分析!J$49,"▲","-"))),ROUND(VALUE(SUBSTITUTE(実質収支比率等に係る経年分析!J$49,"▲","-")),2),NA())</f>
        <v>-4.66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4.9800000000000004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2043</v>
      </c>
      <c r="E42" s="182"/>
      <c r="F42" s="182"/>
      <c r="G42" s="182">
        <f>'実質公債費比率（分子）の構造'!L$52</f>
        <v>2091</v>
      </c>
      <c r="H42" s="182"/>
      <c r="I42" s="182"/>
      <c r="J42" s="182">
        <f>'実質公債費比率（分子）の構造'!M$52</f>
        <v>2162</v>
      </c>
      <c r="K42" s="182"/>
      <c r="L42" s="182"/>
      <c r="M42" s="182">
        <f>'実質公債費比率（分子）の構造'!N$52</f>
        <v>2185</v>
      </c>
      <c r="N42" s="182"/>
      <c r="O42" s="182"/>
      <c r="P42" s="182">
        <f>'実質公債費比率（分子）の構造'!O$52</f>
        <v>2089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215</v>
      </c>
      <c r="C44" s="182"/>
      <c r="D44" s="182"/>
      <c r="E44" s="182">
        <f>'実質公債費比率（分子）の構造'!L$50</f>
        <v>178</v>
      </c>
      <c r="F44" s="182"/>
      <c r="G44" s="182"/>
      <c r="H44" s="182">
        <f>'実質公債費比率（分子）の構造'!M$50</f>
        <v>165</v>
      </c>
      <c r="I44" s="182"/>
      <c r="J44" s="182"/>
      <c r="K44" s="182">
        <f>'実質公債費比率（分子）の構造'!N$50</f>
        <v>152</v>
      </c>
      <c r="L44" s="182"/>
      <c r="M44" s="182"/>
      <c r="N44" s="182">
        <f>'実質公債費比率（分子）の構造'!O$50</f>
        <v>118</v>
      </c>
      <c r="O44" s="182"/>
      <c r="P44" s="182"/>
    </row>
    <row r="45" spans="1:16" x14ac:dyDescent="0.15">
      <c r="A45" s="182" t="s">
        <v>66</v>
      </c>
      <c r="B45" s="182">
        <f>'実質公債費比率（分子）の構造'!K$49</f>
        <v>277</v>
      </c>
      <c r="C45" s="182"/>
      <c r="D45" s="182"/>
      <c r="E45" s="182">
        <f>'実質公債費比率（分子）の構造'!L$49</f>
        <v>272</v>
      </c>
      <c r="F45" s="182"/>
      <c r="G45" s="182"/>
      <c r="H45" s="182">
        <f>'実質公債費比率（分子）の構造'!M$49</f>
        <v>264</v>
      </c>
      <c r="I45" s="182"/>
      <c r="J45" s="182"/>
      <c r="K45" s="182">
        <f>'実質公債費比率（分子）の構造'!N$49</f>
        <v>244</v>
      </c>
      <c r="L45" s="182"/>
      <c r="M45" s="182"/>
      <c r="N45" s="182">
        <f>'実質公債費比率（分子）の構造'!O$49</f>
        <v>213</v>
      </c>
      <c r="O45" s="182"/>
      <c r="P45" s="182"/>
    </row>
    <row r="46" spans="1:16" x14ac:dyDescent="0.15">
      <c r="A46" s="182" t="s">
        <v>67</v>
      </c>
      <c r="B46" s="182">
        <f>'実質公債費比率（分子）の構造'!K$48</f>
        <v>612</v>
      </c>
      <c r="C46" s="182"/>
      <c r="D46" s="182"/>
      <c r="E46" s="182">
        <f>'実質公債費比率（分子）の構造'!L$48</f>
        <v>605</v>
      </c>
      <c r="F46" s="182"/>
      <c r="G46" s="182"/>
      <c r="H46" s="182">
        <f>'実質公債費比率（分子）の構造'!M$48</f>
        <v>663</v>
      </c>
      <c r="I46" s="182"/>
      <c r="J46" s="182"/>
      <c r="K46" s="182">
        <f>'実質公債費比率（分子）の構造'!N$48</f>
        <v>737</v>
      </c>
      <c r="L46" s="182"/>
      <c r="M46" s="182"/>
      <c r="N46" s="182">
        <f>'実質公債費比率（分子）の構造'!O$48</f>
        <v>679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2016</v>
      </c>
      <c r="C49" s="182"/>
      <c r="D49" s="182"/>
      <c r="E49" s="182">
        <f>'実質公債費比率（分子）の構造'!L$45</f>
        <v>2081</v>
      </c>
      <c r="F49" s="182"/>
      <c r="G49" s="182"/>
      <c r="H49" s="182">
        <f>'実質公債費比率（分子）の構造'!M$45</f>
        <v>2096</v>
      </c>
      <c r="I49" s="182"/>
      <c r="J49" s="182"/>
      <c r="K49" s="182">
        <f>'実質公債費比率（分子）の構造'!N$45</f>
        <v>2082</v>
      </c>
      <c r="L49" s="182"/>
      <c r="M49" s="182"/>
      <c r="N49" s="182">
        <f>'実質公債費比率（分子）の構造'!O$45</f>
        <v>2068</v>
      </c>
      <c r="O49" s="182"/>
      <c r="P49" s="182"/>
    </row>
    <row r="50" spans="1:16" x14ac:dyDescent="0.15">
      <c r="A50" s="182" t="s">
        <v>70</v>
      </c>
      <c r="B50" s="182" t="e">
        <f>NA()</f>
        <v>#N/A</v>
      </c>
      <c r="C50" s="182">
        <f>IF(ISNUMBER('実質公債費比率（分子）の構造'!K$53),'実質公債費比率（分子）の構造'!K$53,NA())</f>
        <v>1077</v>
      </c>
      <c r="D50" s="182" t="e">
        <f>NA()</f>
        <v>#N/A</v>
      </c>
      <c r="E50" s="182" t="e">
        <f>NA()</f>
        <v>#N/A</v>
      </c>
      <c r="F50" s="182">
        <f>IF(ISNUMBER('実質公債費比率（分子）の構造'!L$53),'実質公債費比率（分子）の構造'!L$53,NA())</f>
        <v>1045</v>
      </c>
      <c r="G50" s="182" t="e">
        <f>NA()</f>
        <v>#N/A</v>
      </c>
      <c r="H50" s="182" t="e">
        <f>NA()</f>
        <v>#N/A</v>
      </c>
      <c r="I50" s="182">
        <f>IF(ISNUMBER('実質公債費比率（分子）の構造'!M$53),'実質公債費比率（分子）の構造'!M$53,NA())</f>
        <v>1026</v>
      </c>
      <c r="J50" s="182" t="e">
        <f>NA()</f>
        <v>#N/A</v>
      </c>
      <c r="K50" s="182" t="e">
        <f>NA()</f>
        <v>#N/A</v>
      </c>
      <c r="L50" s="182">
        <f>IF(ISNUMBER('実質公債費比率（分子）の構造'!N$53),'実質公債費比率（分子）の構造'!N$53,NA())</f>
        <v>1030</v>
      </c>
      <c r="M50" s="182" t="e">
        <f>NA()</f>
        <v>#N/A</v>
      </c>
      <c r="N50" s="182" t="e">
        <f>NA()</f>
        <v>#N/A</v>
      </c>
      <c r="O50" s="182">
        <f>IF(ISNUMBER('実質公債費比率（分子）の構造'!O$53),'実質公債費比率（分子）の構造'!O$53,NA())</f>
        <v>989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19382</v>
      </c>
      <c r="E56" s="181"/>
      <c r="F56" s="181"/>
      <c r="G56" s="181">
        <f>'将来負担比率（分子）の構造'!J$52</f>
        <v>19218</v>
      </c>
      <c r="H56" s="181"/>
      <c r="I56" s="181"/>
      <c r="J56" s="181">
        <f>'将来負担比率（分子）の構造'!K$52</f>
        <v>19012</v>
      </c>
      <c r="K56" s="181"/>
      <c r="L56" s="181"/>
      <c r="M56" s="181">
        <f>'将来負担比率（分子）の構造'!L$52</f>
        <v>19081</v>
      </c>
      <c r="N56" s="181"/>
      <c r="O56" s="181"/>
      <c r="P56" s="181">
        <f>'将来負担比率（分子）の構造'!M$52</f>
        <v>19264</v>
      </c>
    </row>
    <row r="57" spans="1:16" x14ac:dyDescent="0.15">
      <c r="A57" s="181" t="s">
        <v>42</v>
      </c>
      <c r="B57" s="181"/>
      <c r="C57" s="181"/>
      <c r="D57" s="181">
        <f>'将来負担比率（分子）の構造'!I$51</f>
        <v>2615</v>
      </c>
      <c r="E57" s="181"/>
      <c r="F57" s="181"/>
      <c r="G57" s="181">
        <f>'将来負担比率（分子）の構造'!J$51</f>
        <v>2614</v>
      </c>
      <c r="H57" s="181"/>
      <c r="I57" s="181"/>
      <c r="J57" s="181">
        <f>'将来負担比率（分子）の構造'!K$51</f>
        <v>2690</v>
      </c>
      <c r="K57" s="181"/>
      <c r="L57" s="181"/>
      <c r="M57" s="181">
        <f>'将来負担比率（分子）の構造'!L$51</f>
        <v>2796</v>
      </c>
      <c r="N57" s="181"/>
      <c r="O57" s="181"/>
      <c r="P57" s="181">
        <f>'将来負担比率（分子）の構造'!M$51</f>
        <v>2537</v>
      </c>
    </row>
    <row r="58" spans="1:16" x14ac:dyDescent="0.15">
      <c r="A58" s="181" t="s">
        <v>41</v>
      </c>
      <c r="B58" s="181"/>
      <c r="C58" s="181"/>
      <c r="D58" s="181">
        <f>'将来負担比率（分子）の構造'!I$50</f>
        <v>3261</v>
      </c>
      <c r="E58" s="181"/>
      <c r="F58" s="181"/>
      <c r="G58" s="181">
        <f>'将来負担比率（分子）の構造'!J$50</f>
        <v>3396</v>
      </c>
      <c r="H58" s="181"/>
      <c r="I58" s="181"/>
      <c r="J58" s="181">
        <f>'将来負担比率（分子）の構造'!K$50</f>
        <v>3990</v>
      </c>
      <c r="K58" s="181"/>
      <c r="L58" s="181"/>
      <c r="M58" s="181">
        <f>'将来負担比率（分子）の構造'!L$50</f>
        <v>3974</v>
      </c>
      <c r="N58" s="181"/>
      <c r="O58" s="181"/>
      <c r="P58" s="181">
        <f>'将来負担比率（分子）の構造'!M$50</f>
        <v>3809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1305</v>
      </c>
      <c r="C62" s="181"/>
      <c r="D62" s="181"/>
      <c r="E62" s="181">
        <f>'将来負担比率（分子）の構造'!J$45</f>
        <v>764</v>
      </c>
      <c r="F62" s="181"/>
      <c r="G62" s="181"/>
      <c r="H62" s="181">
        <f>'将来負担比率（分子）の構造'!K$45</f>
        <v>574</v>
      </c>
      <c r="I62" s="181"/>
      <c r="J62" s="181"/>
      <c r="K62" s="181">
        <f>'将来負担比率（分子）の構造'!L$45</f>
        <v>327</v>
      </c>
      <c r="L62" s="181"/>
      <c r="M62" s="181"/>
      <c r="N62" s="181">
        <f>'将来負担比率（分子）の構造'!M$45</f>
        <v>254</v>
      </c>
      <c r="O62" s="181"/>
      <c r="P62" s="181"/>
    </row>
    <row r="63" spans="1:16" x14ac:dyDescent="0.15">
      <c r="A63" s="181" t="s">
        <v>34</v>
      </c>
      <c r="B63" s="181">
        <f>'将来負担比率（分子）の構造'!I$44</f>
        <v>1270</v>
      </c>
      <c r="C63" s="181"/>
      <c r="D63" s="181"/>
      <c r="E63" s="181">
        <f>'将来負担比率（分子）の構造'!J$44</f>
        <v>1015</v>
      </c>
      <c r="F63" s="181"/>
      <c r="G63" s="181"/>
      <c r="H63" s="181">
        <f>'将来負担比率（分子）の構造'!K$44</f>
        <v>762</v>
      </c>
      <c r="I63" s="181"/>
      <c r="J63" s="181"/>
      <c r="K63" s="181">
        <f>'将来負担比率（分子）の構造'!L$44</f>
        <v>528</v>
      </c>
      <c r="L63" s="181"/>
      <c r="M63" s="181"/>
      <c r="N63" s="181">
        <f>'将来負担比率（分子）の構造'!M$44</f>
        <v>332</v>
      </c>
      <c r="O63" s="181"/>
      <c r="P63" s="181"/>
    </row>
    <row r="64" spans="1:16" x14ac:dyDescent="0.15">
      <c r="A64" s="181" t="s">
        <v>33</v>
      </c>
      <c r="B64" s="181">
        <f>'将来負担比率（分子）の構造'!I$43</f>
        <v>7569</v>
      </c>
      <c r="C64" s="181"/>
      <c r="D64" s="181"/>
      <c r="E64" s="181">
        <f>'将来負担比率（分子）の構造'!J$43</f>
        <v>7399</v>
      </c>
      <c r="F64" s="181"/>
      <c r="G64" s="181"/>
      <c r="H64" s="181">
        <f>'将来負担比率（分子）の構造'!K$43</f>
        <v>7133</v>
      </c>
      <c r="I64" s="181"/>
      <c r="J64" s="181"/>
      <c r="K64" s="181">
        <f>'将来負担比率（分子）の構造'!L$43</f>
        <v>7107</v>
      </c>
      <c r="L64" s="181"/>
      <c r="M64" s="181"/>
      <c r="N64" s="181">
        <f>'将来負担比率（分子）の構造'!M$43</f>
        <v>6243</v>
      </c>
      <c r="O64" s="181"/>
      <c r="P64" s="181"/>
    </row>
    <row r="65" spans="1:16" x14ac:dyDescent="0.15">
      <c r="A65" s="181" t="s">
        <v>32</v>
      </c>
      <c r="B65" s="181">
        <f>'将来負担比率（分子）の構造'!I$42</f>
        <v>1504</v>
      </c>
      <c r="C65" s="181"/>
      <c r="D65" s="181"/>
      <c r="E65" s="181">
        <f>'将来負担比率（分子）の構造'!J$42</f>
        <v>1637</v>
      </c>
      <c r="F65" s="181"/>
      <c r="G65" s="181"/>
      <c r="H65" s="181">
        <f>'将来負担比率（分子）の構造'!K$42</f>
        <v>1481</v>
      </c>
      <c r="I65" s="181"/>
      <c r="J65" s="181"/>
      <c r="K65" s="181">
        <f>'将来負担比率（分子）の構造'!L$42</f>
        <v>1329</v>
      </c>
      <c r="L65" s="181"/>
      <c r="M65" s="181"/>
      <c r="N65" s="181">
        <f>'将来負担比率（分子）の構造'!M$42</f>
        <v>1215</v>
      </c>
      <c r="O65" s="181"/>
      <c r="P65" s="181"/>
    </row>
    <row r="66" spans="1:16" x14ac:dyDescent="0.15">
      <c r="A66" s="181" t="s">
        <v>31</v>
      </c>
      <c r="B66" s="181">
        <f>'将来負担比率（分子）の構造'!I$41</f>
        <v>18372</v>
      </c>
      <c r="C66" s="181"/>
      <c r="D66" s="181"/>
      <c r="E66" s="181">
        <f>'将来負担比率（分子）の構造'!J$41</f>
        <v>18342</v>
      </c>
      <c r="F66" s="181"/>
      <c r="G66" s="181"/>
      <c r="H66" s="181">
        <f>'将来負担比率（分子）の構造'!K$41</f>
        <v>18032</v>
      </c>
      <c r="I66" s="181"/>
      <c r="J66" s="181"/>
      <c r="K66" s="181">
        <f>'将来負担比率（分子）の構造'!L$41</f>
        <v>18019</v>
      </c>
      <c r="L66" s="181"/>
      <c r="M66" s="181"/>
      <c r="N66" s="181">
        <f>'将来負担比率（分子）の構造'!M$41</f>
        <v>18407</v>
      </c>
      <c r="O66" s="181"/>
      <c r="P66" s="181"/>
    </row>
    <row r="67" spans="1:16" x14ac:dyDescent="0.15">
      <c r="A67" s="181" t="s">
        <v>74</v>
      </c>
      <c r="B67" s="181" t="e">
        <f>NA()</f>
        <v>#N/A</v>
      </c>
      <c r="C67" s="181">
        <f>IF(ISNUMBER('将来負担比率（分子）の構造'!I$53), IF('将来負担比率（分子）の構造'!I$53 &lt; 0, 0, '将来負担比率（分子）の構造'!I$53), NA())</f>
        <v>4762</v>
      </c>
      <c r="D67" s="181" t="e">
        <f>NA()</f>
        <v>#N/A</v>
      </c>
      <c r="E67" s="181" t="e">
        <f>NA()</f>
        <v>#N/A</v>
      </c>
      <c r="F67" s="181">
        <f>IF(ISNUMBER('将来負担比率（分子）の構造'!J$53), IF('将来負担比率（分子）の構造'!J$53 &lt; 0, 0, '将来負担比率（分子）の構造'!J$53), NA())</f>
        <v>3929</v>
      </c>
      <c r="G67" s="181" t="e">
        <f>NA()</f>
        <v>#N/A</v>
      </c>
      <c r="H67" s="181" t="e">
        <f>NA()</f>
        <v>#N/A</v>
      </c>
      <c r="I67" s="181">
        <f>IF(ISNUMBER('将来負担比率（分子）の構造'!K$53), IF('将来負担比率（分子）の構造'!K$53 &lt; 0, 0, '将来負担比率（分子）の構造'!K$53), NA())</f>
        <v>2290</v>
      </c>
      <c r="J67" s="181" t="e">
        <f>NA()</f>
        <v>#N/A</v>
      </c>
      <c r="K67" s="181" t="e">
        <f>NA()</f>
        <v>#N/A</v>
      </c>
      <c r="L67" s="181">
        <f>IF(ISNUMBER('将来負担比率（分子）の構造'!L$53), IF('将来負担比率（分子）の構造'!L$53 &lt; 0, 0, '将来負担比率（分子）の構造'!L$53), NA())</f>
        <v>1459</v>
      </c>
      <c r="M67" s="181" t="e">
        <f>NA()</f>
        <v>#N/A</v>
      </c>
      <c r="N67" s="181" t="e">
        <f>NA()</f>
        <v>#N/A</v>
      </c>
      <c r="O67" s="181">
        <f>IF(ISNUMBER('将来負担比率（分子）の構造'!M$53), IF('将来負担比率（分子）の構造'!M$53 &lt; 0, 0, '将来負担比率（分子）の構造'!M$53), NA())</f>
        <v>842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2537</v>
      </c>
      <c r="C72" s="185">
        <f>基金残高に係る経年分析!G55</f>
        <v>2378</v>
      </c>
      <c r="D72" s="185">
        <f>基金残高に係る経年分析!H55</f>
        <v>2118</v>
      </c>
    </row>
    <row r="73" spans="1:16" x14ac:dyDescent="0.15">
      <c r="A73" s="184" t="s">
        <v>77</v>
      </c>
      <c r="B73" s="185">
        <f>基金残高に係る経年分析!F56</f>
        <v>2</v>
      </c>
      <c r="C73" s="185">
        <f>基金残高に係る経年分析!G56</f>
        <v>2</v>
      </c>
      <c r="D73" s="185">
        <f>基金残高に係る経年分析!H56</f>
        <v>2</v>
      </c>
    </row>
    <row r="74" spans="1:16" x14ac:dyDescent="0.15">
      <c r="A74" s="184" t="s">
        <v>78</v>
      </c>
      <c r="B74" s="185">
        <f>基金残高に係る経年分析!F57</f>
        <v>925</v>
      </c>
      <c r="C74" s="185">
        <f>基金残高に係る経年分析!G57</f>
        <v>921</v>
      </c>
      <c r="D74" s="185">
        <f>基金残高に係る経年分析!H57</f>
        <v>989</v>
      </c>
    </row>
  </sheetData>
  <sheetProtection algorithmName="SHA-512" hashValue="3L69QXAV0JL1vAy/evWfOslk076Yovi3WKCv7yebP+2c9BIoBCrz0yiH5k/k9uKseO61J6J6b7n2sutWuYP2sw==" saltValue="vYiK3Z8byLHb93uC0oZm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7615587</v>
      </c>
      <c r="S5" s="734"/>
      <c r="T5" s="734"/>
      <c r="U5" s="734"/>
      <c r="V5" s="734"/>
      <c r="W5" s="734"/>
      <c r="X5" s="734"/>
      <c r="Y5" s="777"/>
      <c r="Z5" s="795">
        <v>36.799999999999997</v>
      </c>
      <c r="AA5" s="795"/>
      <c r="AB5" s="795"/>
      <c r="AC5" s="795"/>
      <c r="AD5" s="796">
        <v>7280166</v>
      </c>
      <c r="AE5" s="796"/>
      <c r="AF5" s="796"/>
      <c r="AG5" s="796"/>
      <c r="AH5" s="796"/>
      <c r="AI5" s="796"/>
      <c r="AJ5" s="796"/>
      <c r="AK5" s="796"/>
      <c r="AL5" s="778">
        <v>66.900000000000006</v>
      </c>
      <c r="AM5" s="749"/>
      <c r="AN5" s="749"/>
      <c r="AO5" s="779"/>
      <c r="AP5" s="744" t="s">
        <v>228</v>
      </c>
      <c r="AQ5" s="745"/>
      <c r="AR5" s="745"/>
      <c r="AS5" s="745"/>
      <c r="AT5" s="745"/>
      <c r="AU5" s="745"/>
      <c r="AV5" s="745"/>
      <c r="AW5" s="745"/>
      <c r="AX5" s="745"/>
      <c r="AY5" s="745"/>
      <c r="AZ5" s="745"/>
      <c r="BA5" s="745"/>
      <c r="BB5" s="745"/>
      <c r="BC5" s="745"/>
      <c r="BD5" s="745"/>
      <c r="BE5" s="745"/>
      <c r="BF5" s="746"/>
      <c r="BG5" s="678">
        <v>7280166</v>
      </c>
      <c r="BH5" s="679"/>
      <c r="BI5" s="679"/>
      <c r="BJ5" s="679"/>
      <c r="BK5" s="679"/>
      <c r="BL5" s="679"/>
      <c r="BM5" s="679"/>
      <c r="BN5" s="680"/>
      <c r="BO5" s="715">
        <v>95.6</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290359</v>
      </c>
      <c r="S6" s="679"/>
      <c r="T6" s="679"/>
      <c r="U6" s="679"/>
      <c r="V6" s="679"/>
      <c r="W6" s="679"/>
      <c r="X6" s="679"/>
      <c r="Y6" s="680"/>
      <c r="Z6" s="715">
        <v>1.4</v>
      </c>
      <c r="AA6" s="715"/>
      <c r="AB6" s="715"/>
      <c r="AC6" s="715"/>
      <c r="AD6" s="716">
        <v>290359</v>
      </c>
      <c r="AE6" s="716"/>
      <c r="AF6" s="716"/>
      <c r="AG6" s="716"/>
      <c r="AH6" s="716"/>
      <c r="AI6" s="716"/>
      <c r="AJ6" s="716"/>
      <c r="AK6" s="716"/>
      <c r="AL6" s="681">
        <v>2.7</v>
      </c>
      <c r="AM6" s="682"/>
      <c r="AN6" s="682"/>
      <c r="AO6" s="717"/>
      <c r="AP6" s="675" t="s">
        <v>234</v>
      </c>
      <c r="AQ6" s="676"/>
      <c r="AR6" s="676"/>
      <c r="AS6" s="676"/>
      <c r="AT6" s="676"/>
      <c r="AU6" s="676"/>
      <c r="AV6" s="676"/>
      <c r="AW6" s="676"/>
      <c r="AX6" s="676"/>
      <c r="AY6" s="676"/>
      <c r="AZ6" s="676"/>
      <c r="BA6" s="676"/>
      <c r="BB6" s="676"/>
      <c r="BC6" s="676"/>
      <c r="BD6" s="676"/>
      <c r="BE6" s="676"/>
      <c r="BF6" s="677"/>
      <c r="BG6" s="678">
        <v>7280166</v>
      </c>
      <c r="BH6" s="679"/>
      <c r="BI6" s="679"/>
      <c r="BJ6" s="679"/>
      <c r="BK6" s="679"/>
      <c r="BL6" s="679"/>
      <c r="BM6" s="679"/>
      <c r="BN6" s="680"/>
      <c r="BO6" s="715">
        <v>95.6</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155529</v>
      </c>
      <c r="CS6" s="679"/>
      <c r="CT6" s="679"/>
      <c r="CU6" s="679"/>
      <c r="CV6" s="679"/>
      <c r="CW6" s="679"/>
      <c r="CX6" s="679"/>
      <c r="CY6" s="680"/>
      <c r="CZ6" s="778">
        <v>0.8</v>
      </c>
      <c r="DA6" s="749"/>
      <c r="DB6" s="749"/>
      <c r="DC6" s="781"/>
      <c r="DD6" s="684" t="s">
        <v>229</v>
      </c>
      <c r="DE6" s="679"/>
      <c r="DF6" s="679"/>
      <c r="DG6" s="679"/>
      <c r="DH6" s="679"/>
      <c r="DI6" s="679"/>
      <c r="DJ6" s="679"/>
      <c r="DK6" s="679"/>
      <c r="DL6" s="679"/>
      <c r="DM6" s="679"/>
      <c r="DN6" s="679"/>
      <c r="DO6" s="679"/>
      <c r="DP6" s="680"/>
      <c r="DQ6" s="684">
        <v>155529</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5760</v>
      </c>
      <c r="S7" s="679"/>
      <c r="T7" s="679"/>
      <c r="U7" s="679"/>
      <c r="V7" s="679"/>
      <c r="W7" s="679"/>
      <c r="X7" s="679"/>
      <c r="Y7" s="680"/>
      <c r="Z7" s="715">
        <v>0</v>
      </c>
      <c r="AA7" s="715"/>
      <c r="AB7" s="715"/>
      <c r="AC7" s="715"/>
      <c r="AD7" s="716">
        <v>5760</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3054022</v>
      </c>
      <c r="BH7" s="679"/>
      <c r="BI7" s="679"/>
      <c r="BJ7" s="679"/>
      <c r="BK7" s="679"/>
      <c r="BL7" s="679"/>
      <c r="BM7" s="679"/>
      <c r="BN7" s="680"/>
      <c r="BO7" s="715">
        <v>40.1</v>
      </c>
      <c r="BP7" s="715"/>
      <c r="BQ7" s="715"/>
      <c r="BR7" s="715"/>
      <c r="BS7" s="716" t="s">
        <v>229</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2582928</v>
      </c>
      <c r="CS7" s="679"/>
      <c r="CT7" s="679"/>
      <c r="CU7" s="679"/>
      <c r="CV7" s="679"/>
      <c r="CW7" s="679"/>
      <c r="CX7" s="679"/>
      <c r="CY7" s="680"/>
      <c r="CZ7" s="715">
        <v>12.8</v>
      </c>
      <c r="DA7" s="715"/>
      <c r="DB7" s="715"/>
      <c r="DC7" s="715"/>
      <c r="DD7" s="684">
        <v>624561</v>
      </c>
      <c r="DE7" s="679"/>
      <c r="DF7" s="679"/>
      <c r="DG7" s="679"/>
      <c r="DH7" s="679"/>
      <c r="DI7" s="679"/>
      <c r="DJ7" s="679"/>
      <c r="DK7" s="679"/>
      <c r="DL7" s="679"/>
      <c r="DM7" s="679"/>
      <c r="DN7" s="679"/>
      <c r="DO7" s="679"/>
      <c r="DP7" s="680"/>
      <c r="DQ7" s="684">
        <v>1858812</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26817</v>
      </c>
      <c r="S8" s="679"/>
      <c r="T8" s="679"/>
      <c r="U8" s="679"/>
      <c r="V8" s="679"/>
      <c r="W8" s="679"/>
      <c r="X8" s="679"/>
      <c r="Y8" s="680"/>
      <c r="Z8" s="715">
        <v>0.1</v>
      </c>
      <c r="AA8" s="715"/>
      <c r="AB8" s="715"/>
      <c r="AC8" s="715"/>
      <c r="AD8" s="716">
        <v>26817</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91134</v>
      </c>
      <c r="BH8" s="679"/>
      <c r="BI8" s="679"/>
      <c r="BJ8" s="679"/>
      <c r="BK8" s="679"/>
      <c r="BL8" s="679"/>
      <c r="BM8" s="679"/>
      <c r="BN8" s="680"/>
      <c r="BO8" s="715">
        <v>1.2</v>
      </c>
      <c r="BP8" s="715"/>
      <c r="BQ8" s="715"/>
      <c r="BR8" s="715"/>
      <c r="BS8" s="684" t="s">
        <v>229</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5592419</v>
      </c>
      <c r="CS8" s="679"/>
      <c r="CT8" s="679"/>
      <c r="CU8" s="679"/>
      <c r="CV8" s="679"/>
      <c r="CW8" s="679"/>
      <c r="CX8" s="679"/>
      <c r="CY8" s="680"/>
      <c r="CZ8" s="715">
        <v>27.7</v>
      </c>
      <c r="DA8" s="715"/>
      <c r="DB8" s="715"/>
      <c r="DC8" s="715"/>
      <c r="DD8" s="684">
        <v>167393</v>
      </c>
      <c r="DE8" s="679"/>
      <c r="DF8" s="679"/>
      <c r="DG8" s="679"/>
      <c r="DH8" s="679"/>
      <c r="DI8" s="679"/>
      <c r="DJ8" s="679"/>
      <c r="DK8" s="679"/>
      <c r="DL8" s="679"/>
      <c r="DM8" s="679"/>
      <c r="DN8" s="679"/>
      <c r="DO8" s="679"/>
      <c r="DP8" s="680"/>
      <c r="DQ8" s="684">
        <v>2814128</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18104</v>
      </c>
      <c r="S9" s="679"/>
      <c r="T9" s="679"/>
      <c r="U9" s="679"/>
      <c r="V9" s="679"/>
      <c r="W9" s="679"/>
      <c r="X9" s="679"/>
      <c r="Y9" s="680"/>
      <c r="Z9" s="715">
        <v>0.1</v>
      </c>
      <c r="AA9" s="715"/>
      <c r="AB9" s="715"/>
      <c r="AC9" s="715"/>
      <c r="AD9" s="716">
        <v>18104</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2413565</v>
      </c>
      <c r="BH9" s="679"/>
      <c r="BI9" s="679"/>
      <c r="BJ9" s="679"/>
      <c r="BK9" s="679"/>
      <c r="BL9" s="679"/>
      <c r="BM9" s="679"/>
      <c r="BN9" s="680"/>
      <c r="BO9" s="715">
        <v>31.7</v>
      </c>
      <c r="BP9" s="715"/>
      <c r="BQ9" s="715"/>
      <c r="BR9" s="715"/>
      <c r="BS9" s="684" t="s">
        <v>229</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2670607</v>
      </c>
      <c r="CS9" s="679"/>
      <c r="CT9" s="679"/>
      <c r="CU9" s="679"/>
      <c r="CV9" s="679"/>
      <c r="CW9" s="679"/>
      <c r="CX9" s="679"/>
      <c r="CY9" s="680"/>
      <c r="CZ9" s="715">
        <v>13.2</v>
      </c>
      <c r="DA9" s="715"/>
      <c r="DB9" s="715"/>
      <c r="DC9" s="715"/>
      <c r="DD9" s="684">
        <v>83607</v>
      </c>
      <c r="DE9" s="679"/>
      <c r="DF9" s="679"/>
      <c r="DG9" s="679"/>
      <c r="DH9" s="679"/>
      <c r="DI9" s="679"/>
      <c r="DJ9" s="679"/>
      <c r="DK9" s="679"/>
      <c r="DL9" s="679"/>
      <c r="DM9" s="679"/>
      <c r="DN9" s="679"/>
      <c r="DO9" s="679"/>
      <c r="DP9" s="680"/>
      <c r="DQ9" s="684">
        <v>2391026</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235</v>
      </c>
      <c r="AE10" s="716"/>
      <c r="AF10" s="716"/>
      <c r="AG10" s="716"/>
      <c r="AH10" s="716"/>
      <c r="AI10" s="716"/>
      <c r="AJ10" s="716"/>
      <c r="AK10" s="716"/>
      <c r="AL10" s="681" t="s">
        <v>229</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133844</v>
      </c>
      <c r="BH10" s="679"/>
      <c r="BI10" s="679"/>
      <c r="BJ10" s="679"/>
      <c r="BK10" s="679"/>
      <c r="BL10" s="679"/>
      <c r="BM10" s="679"/>
      <c r="BN10" s="680"/>
      <c r="BO10" s="715">
        <v>1.8</v>
      </c>
      <c r="BP10" s="715"/>
      <c r="BQ10" s="715"/>
      <c r="BR10" s="715"/>
      <c r="BS10" s="684" t="s">
        <v>235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450234</v>
      </c>
      <c r="CS10" s="679"/>
      <c r="CT10" s="679"/>
      <c r="CU10" s="679"/>
      <c r="CV10" s="679"/>
      <c r="CW10" s="679"/>
      <c r="CX10" s="679"/>
      <c r="CY10" s="680"/>
      <c r="CZ10" s="715">
        <v>2.2000000000000002</v>
      </c>
      <c r="DA10" s="715"/>
      <c r="DB10" s="715"/>
      <c r="DC10" s="715"/>
      <c r="DD10" s="684" t="s">
        <v>235</v>
      </c>
      <c r="DE10" s="679"/>
      <c r="DF10" s="679"/>
      <c r="DG10" s="679"/>
      <c r="DH10" s="679"/>
      <c r="DI10" s="679"/>
      <c r="DJ10" s="679"/>
      <c r="DK10" s="679"/>
      <c r="DL10" s="679"/>
      <c r="DM10" s="679"/>
      <c r="DN10" s="679"/>
      <c r="DO10" s="679"/>
      <c r="DP10" s="680"/>
      <c r="DQ10" s="684">
        <v>5871</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825716</v>
      </c>
      <c r="S11" s="679"/>
      <c r="T11" s="679"/>
      <c r="U11" s="679"/>
      <c r="V11" s="679"/>
      <c r="W11" s="679"/>
      <c r="X11" s="679"/>
      <c r="Y11" s="680"/>
      <c r="Z11" s="681">
        <v>4</v>
      </c>
      <c r="AA11" s="682"/>
      <c r="AB11" s="682"/>
      <c r="AC11" s="683"/>
      <c r="AD11" s="684">
        <v>825716</v>
      </c>
      <c r="AE11" s="679"/>
      <c r="AF11" s="679"/>
      <c r="AG11" s="679"/>
      <c r="AH11" s="679"/>
      <c r="AI11" s="679"/>
      <c r="AJ11" s="679"/>
      <c r="AK11" s="680"/>
      <c r="AL11" s="681">
        <v>7.6</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415479</v>
      </c>
      <c r="BH11" s="679"/>
      <c r="BI11" s="679"/>
      <c r="BJ11" s="679"/>
      <c r="BK11" s="679"/>
      <c r="BL11" s="679"/>
      <c r="BM11" s="679"/>
      <c r="BN11" s="680"/>
      <c r="BO11" s="715">
        <v>5.5</v>
      </c>
      <c r="BP11" s="715"/>
      <c r="BQ11" s="715"/>
      <c r="BR11" s="715"/>
      <c r="BS11" s="684" t="s">
        <v>235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880391</v>
      </c>
      <c r="CS11" s="679"/>
      <c r="CT11" s="679"/>
      <c r="CU11" s="679"/>
      <c r="CV11" s="679"/>
      <c r="CW11" s="679"/>
      <c r="CX11" s="679"/>
      <c r="CY11" s="680"/>
      <c r="CZ11" s="715">
        <v>4.4000000000000004</v>
      </c>
      <c r="DA11" s="715"/>
      <c r="DB11" s="715"/>
      <c r="DC11" s="715"/>
      <c r="DD11" s="684">
        <v>637983</v>
      </c>
      <c r="DE11" s="679"/>
      <c r="DF11" s="679"/>
      <c r="DG11" s="679"/>
      <c r="DH11" s="679"/>
      <c r="DI11" s="679"/>
      <c r="DJ11" s="679"/>
      <c r="DK11" s="679"/>
      <c r="DL11" s="679"/>
      <c r="DM11" s="679"/>
      <c r="DN11" s="679"/>
      <c r="DO11" s="679"/>
      <c r="DP11" s="680"/>
      <c r="DQ11" s="684">
        <v>439350</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46688</v>
      </c>
      <c r="S12" s="679"/>
      <c r="T12" s="679"/>
      <c r="U12" s="679"/>
      <c r="V12" s="679"/>
      <c r="W12" s="679"/>
      <c r="X12" s="679"/>
      <c r="Y12" s="680"/>
      <c r="Z12" s="715">
        <v>0.2</v>
      </c>
      <c r="AA12" s="715"/>
      <c r="AB12" s="715"/>
      <c r="AC12" s="715"/>
      <c r="AD12" s="716">
        <v>46688</v>
      </c>
      <c r="AE12" s="716"/>
      <c r="AF12" s="716"/>
      <c r="AG12" s="716"/>
      <c r="AH12" s="716"/>
      <c r="AI12" s="716"/>
      <c r="AJ12" s="716"/>
      <c r="AK12" s="716"/>
      <c r="AL12" s="681">
        <v>0.4</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3782078</v>
      </c>
      <c r="BH12" s="679"/>
      <c r="BI12" s="679"/>
      <c r="BJ12" s="679"/>
      <c r="BK12" s="679"/>
      <c r="BL12" s="679"/>
      <c r="BM12" s="679"/>
      <c r="BN12" s="680"/>
      <c r="BO12" s="715">
        <v>49.7</v>
      </c>
      <c r="BP12" s="715"/>
      <c r="BQ12" s="715"/>
      <c r="BR12" s="715"/>
      <c r="BS12" s="684" t="s">
        <v>229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262918</v>
      </c>
      <c r="CS12" s="679"/>
      <c r="CT12" s="679"/>
      <c r="CU12" s="679"/>
      <c r="CV12" s="679"/>
      <c r="CW12" s="679"/>
      <c r="CX12" s="679"/>
      <c r="CY12" s="680"/>
      <c r="CZ12" s="715">
        <v>1.3</v>
      </c>
      <c r="DA12" s="715"/>
      <c r="DB12" s="715"/>
      <c r="DC12" s="715"/>
      <c r="DD12" s="684">
        <v>4965</v>
      </c>
      <c r="DE12" s="679"/>
      <c r="DF12" s="679"/>
      <c r="DG12" s="679"/>
      <c r="DH12" s="679"/>
      <c r="DI12" s="679"/>
      <c r="DJ12" s="679"/>
      <c r="DK12" s="679"/>
      <c r="DL12" s="679"/>
      <c r="DM12" s="679"/>
      <c r="DN12" s="679"/>
      <c r="DO12" s="679"/>
      <c r="DP12" s="680"/>
      <c r="DQ12" s="684">
        <v>230058</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229</v>
      </c>
      <c r="AA13" s="715"/>
      <c r="AB13" s="715"/>
      <c r="AC13" s="715"/>
      <c r="AD13" s="716" t="s">
        <v>235</v>
      </c>
      <c r="AE13" s="716"/>
      <c r="AF13" s="716"/>
      <c r="AG13" s="716"/>
      <c r="AH13" s="716"/>
      <c r="AI13" s="716"/>
      <c r="AJ13" s="716"/>
      <c r="AK13" s="716"/>
      <c r="AL13" s="681" t="s">
        <v>235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3779530</v>
      </c>
      <c r="BH13" s="679"/>
      <c r="BI13" s="679"/>
      <c r="BJ13" s="679"/>
      <c r="BK13" s="679"/>
      <c r="BL13" s="679"/>
      <c r="BM13" s="679"/>
      <c r="BN13" s="680"/>
      <c r="BO13" s="715">
        <v>49.6</v>
      </c>
      <c r="BP13" s="715"/>
      <c r="BQ13" s="715"/>
      <c r="BR13" s="715"/>
      <c r="BS13" s="684" t="s">
        <v>229</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1750370</v>
      </c>
      <c r="CS13" s="679"/>
      <c r="CT13" s="679"/>
      <c r="CU13" s="679"/>
      <c r="CV13" s="679"/>
      <c r="CW13" s="679"/>
      <c r="CX13" s="679"/>
      <c r="CY13" s="680"/>
      <c r="CZ13" s="715">
        <v>8.6999999999999993</v>
      </c>
      <c r="DA13" s="715"/>
      <c r="DB13" s="715"/>
      <c r="DC13" s="715"/>
      <c r="DD13" s="684">
        <v>989335</v>
      </c>
      <c r="DE13" s="679"/>
      <c r="DF13" s="679"/>
      <c r="DG13" s="679"/>
      <c r="DH13" s="679"/>
      <c r="DI13" s="679"/>
      <c r="DJ13" s="679"/>
      <c r="DK13" s="679"/>
      <c r="DL13" s="679"/>
      <c r="DM13" s="679"/>
      <c r="DN13" s="679"/>
      <c r="DO13" s="679"/>
      <c r="DP13" s="680"/>
      <c r="DQ13" s="684">
        <v>1071812</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56796</v>
      </c>
      <c r="S14" s="679"/>
      <c r="T14" s="679"/>
      <c r="U14" s="679"/>
      <c r="V14" s="679"/>
      <c r="W14" s="679"/>
      <c r="X14" s="679"/>
      <c r="Y14" s="680"/>
      <c r="Z14" s="715">
        <v>0.3</v>
      </c>
      <c r="AA14" s="715"/>
      <c r="AB14" s="715"/>
      <c r="AC14" s="715"/>
      <c r="AD14" s="716">
        <v>56796</v>
      </c>
      <c r="AE14" s="716"/>
      <c r="AF14" s="716"/>
      <c r="AG14" s="716"/>
      <c r="AH14" s="716"/>
      <c r="AI14" s="716"/>
      <c r="AJ14" s="716"/>
      <c r="AK14" s="716"/>
      <c r="AL14" s="681">
        <v>0.5</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163165</v>
      </c>
      <c r="BH14" s="679"/>
      <c r="BI14" s="679"/>
      <c r="BJ14" s="679"/>
      <c r="BK14" s="679"/>
      <c r="BL14" s="679"/>
      <c r="BM14" s="679"/>
      <c r="BN14" s="680"/>
      <c r="BO14" s="715">
        <v>2.1</v>
      </c>
      <c r="BP14" s="715"/>
      <c r="BQ14" s="715"/>
      <c r="BR14" s="715"/>
      <c r="BS14" s="684" t="s">
        <v>229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736672</v>
      </c>
      <c r="CS14" s="679"/>
      <c r="CT14" s="679"/>
      <c r="CU14" s="679"/>
      <c r="CV14" s="679"/>
      <c r="CW14" s="679"/>
      <c r="CX14" s="679"/>
      <c r="CY14" s="680"/>
      <c r="CZ14" s="715">
        <v>3.6</v>
      </c>
      <c r="DA14" s="715"/>
      <c r="DB14" s="715"/>
      <c r="DC14" s="715"/>
      <c r="DD14" s="684">
        <v>117524</v>
      </c>
      <c r="DE14" s="679"/>
      <c r="DF14" s="679"/>
      <c r="DG14" s="679"/>
      <c r="DH14" s="679"/>
      <c r="DI14" s="679"/>
      <c r="DJ14" s="679"/>
      <c r="DK14" s="679"/>
      <c r="DL14" s="679"/>
      <c r="DM14" s="679"/>
      <c r="DN14" s="679"/>
      <c r="DO14" s="679"/>
      <c r="DP14" s="680"/>
      <c r="DQ14" s="684">
        <v>616260</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229</v>
      </c>
      <c r="AA15" s="715"/>
      <c r="AB15" s="715"/>
      <c r="AC15" s="715"/>
      <c r="AD15" s="716" t="s">
        <v>235</v>
      </c>
      <c r="AE15" s="716"/>
      <c r="AF15" s="716"/>
      <c r="AG15" s="716"/>
      <c r="AH15" s="716"/>
      <c r="AI15" s="716"/>
      <c r="AJ15" s="716"/>
      <c r="AK15" s="716"/>
      <c r="AL15" s="681" t="s">
        <v>229</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280901</v>
      </c>
      <c r="BH15" s="679"/>
      <c r="BI15" s="679"/>
      <c r="BJ15" s="679"/>
      <c r="BK15" s="679"/>
      <c r="BL15" s="679"/>
      <c r="BM15" s="679"/>
      <c r="BN15" s="680"/>
      <c r="BO15" s="715">
        <v>3.7</v>
      </c>
      <c r="BP15" s="715"/>
      <c r="BQ15" s="715"/>
      <c r="BR15" s="715"/>
      <c r="BS15" s="684" t="s">
        <v>235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2861616</v>
      </c>
      <c r="CS15" s="679"/>
      <c r="CT15" s="679"/>
      <c r="CU15" s="679"/>
      <c r="CV15" s="679"/>
      <c r="CW15" s="679"/>
      <c r="CX15" s="679"/>
      <c r="CY15" s="680"/>
      <c r="CZ15" s="715">
        <v>14.2</v>
      </c>
      <c r="DA15" s="715"/>
      <c r="DB15" s="715"/>
      <c r="DC15" s="715"/>
      <c r="DD15" s="684">
        <v>1202160</v>
      </c>
      <c r="DE15" s="679"/>
      <c r="DF15" s="679"/>
      <c r="DG15" s="679"/>
      <c r="DH15" s="679"/>
      <c r="DI15" s="679"/>
      <c r="DJ15" s="679"/>
      <c r="DK15" s="679"/>
      <c r="DL15" s="679"/>
      <c r="DM15" s="679"/>
      <c r="DN15" s="679"/>
      <c r="DO15" s="679"/>
      <c r="DP15" s="680"/>
      <c r="DQ15" s="684">
        <v>1380541</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16269</v>
      </c>
      <c r="S16" s="679"/>
      <c r="T16" s="679"/>
      <c r="U16" s="679"/>
      <c r="V16" s="679"/>
      <c r="W16" s="679"/>
      <c r="X16" s="679"/>
      <c r="Y16" s="680"/>
      <c r="Z16" s="715">
        <v>0.1</v>
      </c>
      <c r="AA16" s="715"/>
      <c r="AB16" s="715"/>
      <c r="AC16" s="715"/>
      <c r="AD16" s="716">
        <v>16269</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235</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172855</v>
      </c>
      <c r="CS16" s="679"/>
      <c r="CT16" s="679"/>
      <c r="CU16" s="679"/>
      <c r="CV16" s="679"/>
      <c r="CW16" s="679"/>
      <c r="CX16" s="679"/>
      <c r="CY16" s="680"/>
      <c r="CZ16" s="715">
        <v>0.9</v>
      </c>
      <c r="DA16" s="715"/>
      <c r="DB16" s="715"/>
      <c r="DC16" s="715"/>
      <c r="DD16" s="684" t="s">
        <v>229</v>
      </c>
      <c r="DE16" s="679"/>
      <c r="DF16" s="679"/>
      <c r="DG16" s="679"/>
      <c r="DH16" s="679"/>
      <c r="DI16" s="679"/>
      <c r="DJ16" s="679"/>
      <c r="DK16" s="679"/>
      <c r="DL16" s="679"/>
      <c r="DM16" s="679"/>
      <c r="DN16" s="679"/>
      <c r="DO16" s="679"/>
      <c r="DP16" s="680"/>
      <c r="DQ16" s="684">
        <v>52277</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150252</v>
      </c>
      <c r="S17" s="679"/>
      <c r="T17" s="679"/>
      <c r="U17" s="679"/>
      <c r="V17" s="679"/>
      <c r="W17" s="679"/>
      <c r="X17" s="679"/>
      <c r="Y17" s="680"/>
      <c r="Z17" s="715">
        <v>0.7</v>
      </c>
      <c r="AA17" s="715"/>
      <c r="AB17" s="715"/>
      <c r="AC17" s="715"/>
      <c r="AD17" s="716">
        <v>150252</v>
      </c>
      <c r="AE17" s="716"/>
      <c r="AF17" s="716"/>
      <c r="AG17" s="716"/>
      <c r="AH17" s="716"/>
      <c r="AI17" s="716"/>
      <c r="AJ17" s="716"/>
      <c r="AK17" s="716"/>
      <c r="AL17" s="681">
        <v>1.4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235</v>
      </c>
      <c r="BP17" s="715"/>
      <c r="BQ17" s="715"/>
      <c r="BR17" s="715"/>
      <c r="BS17" s="684" t="s">
        <v>235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2068100</v>
      </c>
      <c r="CS17" s="679"/>
      <c r="CT17" s="679"/>
      <c r="CU17" s="679"/>
      <c r="CV17" s="679"/>
      <c r="CW17" s="679"/>
      <c r="CX17" s="679"/>
      <c r="CY17" s="680"/>
      <c r="CZ17" s="715">
        <v>10.199999999999999</v>
      </c>
      <c r="DA17" s="715"/>
      <c r="DB17" s="715"/>
      <c r="DC17" s="715"/>
      <c r="DD17" s="684" t="s">
        <v>229</v>
      </c>
      <c r="DE17" s="679"/>
      <c r="DF17" s="679"/>
      <c r="DG17" s="679"/>
      <c r="DH17" s="679"/>
      <c r="DI17" s="679"/>
      <c r="DJ17" s="679"/>
      <c r="DK17" s="679"/>
      <c r="DL17" s="679"/>
      <c r="DM17" s="679"/>
      <c r="DN17" s="679"/>
      <c r="DO17" s="679"/>
      <c r="DP17" s="680"/>
      <c r="DQ17" s="684">
        <v>2031484</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53655</v>
      </c>
      <c r="S18" s="679"/>
      <c r="T18" s="679"/>
      <c r="U18" s="679"/>
      <c r="V18" s="679"/>
      <c r="W18" s="679"/>
      <c r="X18" s="679"/>
      <c r="Y18" s="680"/>
      <c r="Z18" s="715">
        <v>0.3</v>
      </c>
      <c r="AA18" s="715"/>
      <c r="AB18" s="715"/>
      <c r="AC18" s="715"/>
      <c r="AD18" s="716">
        <v>53655</v>
      </c>
      <c r="AE18" s="716"/>
      <c r="AF18" s="716"/>
      <c r="AG18" s="716"/>
      <c r="AH18" s="716"/>
      <c r="AI18" s="716"/>
      <c r="AJ18" s="716"/>
      <c r="AK18" s="716"/>
      <c r="AL18" s="681">
        <v>0.5</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229</v>
      </c>
      <c r="BP18" s="715"/>
      <c r="BQ18" s="715"/>
      <c r="BR18" s="715"/>
      <c r="BS18" s="684" t="s">
        <v>229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229</v>
      </c>
      <c r="DA18" s="715"/>
      <c r="DB18" s="715"/>
      <c r="DC18" s="715"/>
      <c r="DD18" s="684" t="s">
        <v>229</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8856</v>
      </c>
      <c r="S19" s="679"/>
      <c r="T19" s="679"/>
      <c r="U19" s="679"/>
      <c r="V19" s="679"/>
      <c r="W19" s="679"/>
      <c r="X19" s="679"/>
      <c r="Y19" s="680"/>
      <c r="Z19" s="715">
        <v>0</v>
      </c>
      <c r="AA19" s="715"/>
      <c r="AB19" s="715"/>
      <c r="AC19" s="715"/>
      <c r="AD19" s="716">
        <v>8856</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335421</v>
      </c>
      <c r="BH19" s="679"/>
      <c r="BI19" s="679"/>
      <c r="BJ19" s="679"/>
      <c r="BK19" s="679"/>
      <c r="BL19" s="679"/>
      <c r="BM19" s="679"/>
      <c r="BN19" s="680"/>
      <c r="BO19" s="715">
        <v>4.4000000000000004</v>
      </c>
      <c r="BP19" s="715"/>
      <c r="BQ19" s="715"/>
      <c r="BR19" s="715"/>
      <c r="BS19" s="684" t="s">
        <v>229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235</v>
      </c>
      <c r="DA19" s="715"/>
      <c r="DB19" s="715"/>
      <c r="DC19" s="715"/>
      <c r="DD19" s="684" t="s">
        <v>229</v>
      </c>
      <c r="DE19" s="679"/>
      <c r="DF19" s="679"/>
      <c r="DG19" s="679"/>
      <c r="DH19" s="679"/>
      <c r="DI19" s="679"/>
      <c r="DJ19" s="679"/>
      <c r="DK19" s="679"/>
      <c r="DL19" s="679"/>
      <c r="DM19" s="679"/>
      <c r="DN19" s="679"/>
      <c r="DO19" s="679"/>
      <c r="DP19" s="680"/>
      <c r="DQ19" s="684" t="s">
        <v>229</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1622</v>
      </c>
      <c r="S20" s="679"/>
      <c r="T20" s="679"/>
      <c r="U20" s="679"/>
      <c r="V20" s="679"/>
      <c r="W20" s="679"/>
      <c r="X20" s="679"/>
      <c r="Y20" s="680"/>
      <c r="Z20" s="715">
        <v>0</v>
      </c>
      <c r="AA20" s="715"/>
      <c r="AB20" s="715"/>
      <c r="AC20" s="715"/>
      <c r="AD20" s="716">
        <v>1622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335421</v>
      </c>
      <c r="BH20" s="679"/>
      <c r="BI20" s="679"/>
      <c r="BJ20" s="679"/>
      <c r="BK20" s="679"/>
      <c r="BL20" s="679"/>
      <c r="BM20" s="679"/>
      <c r="BN20" s="680"/>
      <c r="BO20" s="715">
        <v>4.4000000000000004</v>
      </c>
      <c r="BP20" s="715"/>
      <c r="BQ20" s="715"/>
      <c r="BR20" s="715"/>
      <c r="BS20" s="684" t="s">
        <v>229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20184639</v>
      </c>
      <c r="CS20" s="679"/>
      <c r="CT20" s="679"/>
      <c r="CU20" s="679"/>
      <c r="CV20" s="679"/>
      <c r="CW20" s="679"/>
      <c r="CX20" s="679"/>
      <c r="CY20" s="680"/>
      <c r="CZ20" s="715">
        <v>100</v>
      </c>
      <c r="DA20" s="715"/>
      <c r="DB20" s="715"/>
      <c r="DC20" s="715"/>
      <c r="DD20" s="684">
        <v>3827528</v>
      </c>
      <c r="DE20" s="679"/>
      <c r="DF20" s="679"/>
      <c r="DG20" s="679"/>
      <c r="DH20" s="679"/>
      <c r="DI20" s="679"/>
      <c r="DJ20" s="679"/>
      <c r="DK20" s="679"/>
      <c r="DL20" s="679"/>
      <c r="DM20" s="679"/>
      <c r="DN20" s="679"/>
      <c r="DO20" s="679"/>
      <c r="DP20" s="680"/>
      <c r="DQ20" s="684">
        <v>13047148</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86119</v>
      </c>
      <c r="S21" s="679"/>
      <c r="T21" s="679"/>
      <c r="U21" s="679"/>
      <c r="V21" s="679"/>
      <c r="W21" s="679"/>
      <c r="X21" s="679"/>
      <c r="Y21" s="680"/>
      <c r="Z21" s="715">
        <v>0.4</v>
      </c>
      <c r="AA21" s="715"/>
      <c r="AB21" s="715"/>
      <c r="AC21" s="715"/>
      <c r="AD21" s="716">
        <v>86119</v>
      </c>
      <c r="AE21" s="716"/>
      <c r="AF21" s="716"/>
      <c r="AG21" s="716"/>
      <c r="AH21" s="716"/>
      <c r="AI21" s="716"/>
      <c r="AJ21" s="716"/>
      <c r="AK21" s="716"/>
      <c r="AL21" s="681">
        <v>0.8</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235</v>
      </c>
      <c r="BH21" s="679"/>
      <c r="BI21" s="679"/>
      <c r="BJ21" s="679"/>
      <c r="BK21" s="679"/>
      <c r="BL21" s="679"/>
      <c r="BM21" s="679"/>
      <c r="BN21" s="680"/>
      <c r="BO21" s="715" t="s">
        <v>235</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2567341</v>
      </c>
      <c r="S22" s="679"/>
      <c r="T22" s="679"/>
      <c r="U22" s="679"/>
      <c r="V22" s="679"/>
      <c r="W22" s="679"/>
      <c r="X22" s="679"/>
      <c r="Y22" s="680"/>
      <c r="Z22" s="715">
        <v>12.4</v>
      </c>
      <c r="AA22" s="715"/>
      <c r="AB22" s="715"/>
      <c r="AC22" s="715"/>
      <c r="AD22" s="716">
        <v>2094283</v>
      </c>
      <c r="AE22" s="716"/>
      <c r="AF22" s="716"/>
      <c r="AG22" s="716"/>
      <c r="AH22" s="716"/>
      <c r="AI22" s="716"/>
      <c r="AJ22" s="716"/>
      <c r="AK22" s="716"/>
      <c r="AL22" s="681">
        <v>19.2</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229</v>
      </c>
      <c r="BH22" s="679"/>
      <c r="BI22" s="679"/>
      <c r="BJ22" s="679"/>
      <c r="BK22" s="679"/>
      <c r="BL22" s="679"/>
      <c r="BM22" s="679"/>
      <c r="BN22" s="680"/>
      <c r="BO22" s="715" t="s">
        <v>229</v>
      </c>
      <c r="BP22" s="715"/>
      <c r="BQ22" s="715"/>
      <c r="BR22" s="715"/>
      <c r="BS22" s="684" t="s">
        <v>229</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2094283</v>
      </c>
      <c r="S23" s="679"/>
      <c r="T23" s="679"/>
      <c r="U23" s="679"/>
      <c r="V23" s="679"/>
      <c r="W23" s="679"/>
      <c r="X23" s="679"/>
      <c r="Y23" s="680"/>
      <c r="Z23" s="715">
        <v>10.1</v>
      </c>
      <c r="AA23" s="715"/>
      <c r="AB23" s="715"/>
      <c r="AC23" s="715"/>
      <c r="AD23" s="716">
        <v>2094283</v>
      </c>
      <c r="AE23" s="716"/>
      <c r="AF23" s="716"/>
      <c r="AG23" s="716"/>
      <c r="AH23" s="716"/>
      <c r="AI23" s="716"/>
      <c r="AJ23" s="716"/>
      <c r="AK23" s="716"/>
      <c r="AL23" s="681">
        <v>19.2</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335421</v>
      </c>
      <c r="BH23" s="679"/>
      <c r="BI23" s="679"/>
      <c r="BJ23" s="679"/>
      <c r="BK23" s="679"/>
      <c r="BL23" s="679"/>
      <c r="BM23" s="679"/>
      <c r="BN23" s="680"/>
      <c r="BO23" s="715">
        <v>4.4000000000000004</v>
      </c>
      <c r="BP23" s="715"/>
      <c r="BQ23" s="715"/>
      <c r="BR23" s="715"/>
      <c r="BS23" s="684" t="s">
        <v>235</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473058</v>
      </c>
      <c r="S24" s="679"/>
      <c r="T24" s="679"/>
      <c r="U24" s="679"/>
      <c r="V24" s="679"/>
      <c r="W24" s="679"/>
      <c r="X24" s="679"/>
      <c r="Y24" s="680"/>
      <c r="Z24" s="715">
        <v>2.2999999999999998</v>
      </c>
      <c r="AA24" s="715"/>
      <c r="AB24" s="715"/>
      <c r="AC24" s="715"/>
      <c r="AD24" s="716" t="s">
        <v>229</v>
      </c>
      <c r="AE24" s="716"/>
      <c r="AF24" s="716"/>
      <c r="AG24" s="716"/>
      <c r="AH24" s="716"/>
      <c r="AI24" s="716"/>
      <c r="AJ24" s="716"/>
      <c r="AK24" s="716"/>
      <c r="AL24" s="681" t="s">
        <v>229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229</v>
      </c>
      <c r="BP24" s="715"/>
      <c r="BQ24" s="715"/>
      <c r="BR24" s="715"/>
      <c r="BS24" s="684" t="s">
        <v>229</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8392063</v>
      </c>
      <c r="CS24" s="734"/>
      <c r="CT24" s="734"/>
      <c r="CU24" s="734"/>
      <c r="CV24" s="734"/>
      <c r="CW24" s="734"/>
      <c r="CX24" s="734"/>
      <c r="CY24" s="777"/>
      <c r="CZ24" s="778">
        <v>41.6</v>
      </c>
      <c r="DA24" s="749"/>
      <c r="DB24" s="749"/>
      <c r="DC24" s="781"/>
      <c r="DD24" s="776">
        <v>5729521</v>
      </c>
      <c r="DE24" s="734"/>
      <c r="DF24" s="734"/>
      <c r="DG24" s="734"/>
      <c r="DH24" s="734"/>
      <c r="DI24" s="734"/>
      <c r="DJ24" s="734"/>
      <c r="DK24" s="777"/>
      <c r="DL24" s="776">
        <v>5697200</v>
      </c>
      <c r="DM24" s="734"/>
      <c r="DN24" s="734"/>
      <c r="DO24" s="734"/>
      <c r="DP24" s="734"/>
      <c r="DQ24" s="734"/>
      <c r="DR24" s="734"/>
      <c r="DS24" s="734"/>
      <c r="DT24" s="734"/>
      <c r="DU24" s="734"/>
      <c r="DV24" s="777"/>
      <c r="DW24" s="778">
        <v>49.7</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229</v>
      </c>
      <c r="AA25" s="715"/>
      <c r="AB25" s="715"/>
      <c r="AC25" s="715"/>
      <c r="AD25" s="716" t="s">
        <v>235</v>
      </c>
      <c r="AE25" s="716"/>
      <c r="AF25" s="716"/>
      <c r="AG25" s="716"/>
      <c r="AH25" s="716"/>
      <c r="AI25" s="716"/>
      <c r="AJ25" s="716"/>
      <c r="AK25" s="716"/>
      <c r="AL25" s="681" t="s">
        <v>235</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235</v>
      </c>
      <c r="BH25" s="679"/>
      <c r="BI25" s="679"/>
      <c r="BJ25" s="679"/>
      <c r="BK25" s="679"/>
      <c r="BL25" s="679"/>
      <c r="BM25" s="679"/>
      <c r="BN25" s="680"/>
      <c r="BO25" s="715" t="s">
        <v>235</v>
      </c>
      <c r="BP25" s="715"/>
      <c r="BQ25" s="715"/>
      <c r="BR25" s="715"/>
      <c r="BS25" s="684" t="s">
        <v>229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2656841</v>
      </c>
      <c r="CS25" s="697"/>
      <c r="CT25" s="697"/>
      <c r="CU25" s="697"/>
      <c r="CV25" s="697"/>
      <c r="CW25" s="697"/>
      <c r="CX25" s="697"/>
      <c r="CY25" s="698"/>
      <c r="CZ25" s="681">
        <v>13.2</v>
      </c>
      <c r="DA25" s="699"/>
      <c r="DB25" s="699"/>
      <c r="DC25" s="700"/>
      <c r="DD25" s="684">
        <v>2483699</v>
      </c>
      <c r="DE25" s="697"/>
      <c r="DF25" s="697"/>
      <c r="DG25" s="697"/>
      <c r="DH25" s="697"/>
      <c r="DI25" s="697"/>
      <c r="DJ25" s="697"/>
      <c r="DK25" s="698"/>
      <c r="DL25" s="684">
        <v>2467975</v>
      </c>
      <c r="DM25" s="697"/>
      <c r="DN25" s="697"/>
      <c r="DO25" s="697"/>
      <c r="DP25" s="697"/>
      <c r="DQ25" s="697"/>
      <c r="DR25" s="697"/>
      <c r="DS25" s="697"/>
      <c r="DT25" s="697"/>
      <c r="DU25" s="697"/>
      <c r="DV25" s="698"/>
      <c r="DW25" s="681">
        <v>21.5</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11619689</v>
      </c>
      <c r="S26" s="679"/>
      <c r="T26" s="679"/>
      <c r="U26" s="679"/>
      <c r="V26" s="679"/>
      <c r="W26" s="679"/>
      <c r="X26" s="679"/>
      <c r="Y26" s="680"/>
      <c r="Z26" s="715">
        <v>56.2</v>
      </c>
      <c r="AA26" s="715"/>
      <c r="AB26" s="715"/>
      <c r="AC26" s="715"/>
      <c r="AD26" s="716">
        <v>10811210</v>
      </c>
      <c r="AE26" s="716"/>
      <c r="AF26" s="716"/>
      <c r="AG26" s="716"/>
      <c r="AH26" s="716"/>
      <c r="AI26" s="716"/>
      <c r="AJ26" s="716"/>
      <c r="AK26" s="716"/>
      <c r="AL26" s="681">
        <v>99.3</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235</v>
      </c>
      <c r="BP26" s="715"/>
      <c r="BQ26" s="715"/>
      <c r="BR26" s="715"/>
      <c r="BS26" s="684" t="s">
        <v>229</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1853436</v>
      </c>
      <c r="CS26" s="679"/>
      <c r="CT26" s="679"/>
      <c r="CU26" s="679"/>
      <c r="CV26" s="679"/>
      <c r="CW26" s="679"/>
      <c r="CX26" s="679"/>
      <c r="CY26" s="680"/>
      <c r="CZ26" s="681">
        <v>9.1999999999999993</v>
      </c>
      <c r="DA26" s="699"/>
      <c r="DB26" s="699"/>
      <c r="DC26" s="700"/>
      <c r="DD26" s="684">
        <v>1721311</v>
      </c>
      <c r="DE26" s="679"/>
      <c r="DF26" s="679"/>
      <c r="DG26" s="679"/>
      <c r="DH26" s="679"/>
      <c r="DI26" s="679"/>
      <c r="DJ26" s="679"/>
      <c r="DK26" s="680"/>
      <c r="DL26" s="684" t="s">
        <v>229</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7397</v>
      </c>
      <c r="S27" s="679"/>
      <c r="T27" s="679"/>
      <c r="U27" s="679"/>
      <c r="V27" s="679"/>
      <c r="W27" s="679"/>
      <c r="X27" s="679"/>
      <c r="Y27" s="680"/>
      <c r="Z27" s="715">
        <v>0</v>
      </c>
      <c r="AA27" s="715"/>
      <c r="AB27" s="715"/>
      <c r="AC27" s="715"/>
      <c r="AD27" s="716">
        <v>7397</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7615587</v>
      </c>
      <c r="BH27" s="679"/>
      <c r="BI27" s="679"/>
      <c r="BJ27" s="679"/>
      <c r="BK27" s="679"/>
      <c r="BL27" s="679"/>
      <c r="BM27" s="679"/>
      <c r="BN27" s="680"/>
      <c r="BO27" s="715">
        <v>100</v>
      </c>
      <c r="BP27" s="715"/>
      <c r="BQ27" s="715"/>
      <c r="BR27" s="715"/>
      <c r="BS27" s="684" t="s">
        <v>229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3667128</v>
      </c>
      <c r="CS27" s="697"/>
      <c r="CT27" s="697"/>
      <c r="CU27" s="697"/>
      <c r="CV27" s="697"/>
      <c r="CW27" s="697"/>
      <c r="CX27" s="697"/>
      <c r="CY27" s="698"/>
      <c r="CZ27" s="681">
        <v>18.2</v>
      </c>
      <c r="DA27" s="699"/>
      <c r="DB27" s="699"/>
      <c r="DC27" s="700"/>
      <c r="DD27" s="684">
        <v>1214344</v>
      </c>
      <c r="DE27" s="697"/>
      <c r="DF27" s="697"/>
      <c r="DG27" s="697"/>
      <c r="DH27" s="697"/>
      <c r="DI27" s="697"/>
      <c r="DJ27" s="697"/>
      <c r="DK27" s="698"/>
      <c r="DL27" s="684">
        <v>1197747</v>
      </c>
      <c r="DM27" s="697"/>
      <c r="DN27" s="697"/>
      <c r="DO27" s="697"/>
      <c r="DP27" s="697"/>
      <c r="DQ27" s="697"/>
      <c r="DR27" s="697"/>
      <c r="DS27" s="697"/>
      <c r="DT27" s="697"/>
      <c r="DU27" s="697"/>
      <c r="DV27" s="698"/>
      <c r="DW27" s="681">
        <v>10.4</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165004</v>
      </c>
      <c r="S28" s="679"/>
      <c r="T28" s="679"/>
      <c r="U28" s="679"/>
      <c r="V28" s="679"/>
      <c r="W28" s="679"/>
      <c r="X28" s="679"/>
      <c r="Y28" s="680"/>
      <c r="Z28" s="715">
        <v>0.8</v>
      </c>
      <c r="AA28" s="715"/>
      <c r="AB28" s="715"/>
      <c r="AC28" s="715"/>
      <c r="AD28" s="716" t="s">
        <v>229</v>
      </c>
      <c r="AE28" s="716"/>
      <c r="AF28" s="716"/>
      <c r="AG28" s="716"/>
      <c r="AH28" s="716"/>
      <c r="AI28" s="716"/>
      <c r="AJ28" s="716"/>
      <c r="AK28" s="716"/>
      <c r="AL28" s="681" t="s">
        <v>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2068094</v>
      </c>
      <c r="CS28" s="679"/>
      <c r="CT28" s="679"/>
      <c r="CU28" s="679"/>
      <c r="CV28" s="679"/>
      <c r="CW28" s="679"/>
      <c r="CX28" s="679"/>
      <c r="CY28" s="680"/>
      <c r="CZ28" s="681">
        <v>10.199999999999999</v>
      </c>
      <c r="DA28" s="699"/>
      <c r="DB28" s="699"/>
      <c r="DC28" s="700"/>
      <c r="DD28" s="684">
        <v>2031478</v>
      </c>
      <c r="DE28" s="679"/>
      <c r="DF28" s="679"/>
      <c r="DG28" s="679"/>
      <c r="DH28" s="679"/>
      <c r="DI28" s="679"/>
      <c r="DJ28" s="679"/>
      <c r="DK28" s="680"/>
      <c r="DL28" s="684">
        <v>2031478</v>
      </c>
      <c r="DM28" s="679"/>
      <c r="DN28" s="679"/>
      <c r="DO28" s="679"/>
      <c r="DP28" s="679"/>
      <c r="DQ28" s="679"/>
      <c r="DR28" s="679"/>
      <c r="DS28" s="679"/>
      <c r="DT28" s="679"/>
      <c r="DU28" s="679"/>
      <c r="DV28" s="680"/>
      <c r="DW28" s="681">
        <v>17.7</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151142</v>
      </c>
      <c r="S29" s="679"/>
      <c r="T29" s="679"/>
      <c r="U29" s="679"/>
      <c r="V29" s="679"/>
      <c r="W29" s="679"/>
      <c r="X29" s="679"/>
      <c r="Y29" s="680"/>
      <c r="Z29" s="715">
        <v>0.7</v>
      </c>
      <c r="AA29" s="715"/>
      <c r="AB29" s="715"/>
      <c r="AC29" s="715"/>
      <c r="AD29" s="716">
        <v>43886</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2068028</v>
      </c>
      <c r="CS29" s="697"/>
      <c r="CT29" s="697"/>
      <c r="CU29" s="697"/>
      <c r="CV29" s="697"/>
      <c r="CW29" s="697"/>
      <c r="CX29" s="697"/>
      <c r="CY29" s="698"/>
      <c r="CZ29" s="681">
        <v>10.199999999999999</v>
      </c>
      <c r="DA29" s="699"/>
      <c r="DB29" s="699"/>
      <c r="DC29" s="700"/>
      <c r="DD29" s="684">
        <v>2031412</v>
      </c>
      <c r="DE29" s="697"/>
      <c r="DF29" s="697"/>
      <c r="DG29" s="697"/>
      <c r="DH29" s="697"/>
      <c r="DI29" s="697"/>
      <c r="DJ29" s="697"/>
      <c r="DK29" s="698"/>
      <c r="DL29" s="684">
        <v>2031412</v>
      </c>
      <c r="DM29" s="697"/>
      <c r="DN29" s="697"/>
      <c r="DO29" s="697"/>
      <c r="DP29" s="697"/>
      <c r="DQ29" s="697"/>
      <c r="DR29" s="697"/>
      <c r="DS29" s="697"/>
      <c r="DT29" s="697"/>
      <c r="DU29" s="697"/>
      <c r="DV29" s="698"/>
      <c r="DW29" s="681">
        <v>17.7</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34915</v>
      </c>
      <c r="S30" s="679"/>
      <c r="T30" s="679"/>
      <c r="U30" s="679"/>
      <c r="V30" s="679"/>
      <c r="W30" s="679"/>
      <c r="X30" s="679"/>
      <c r="Y30" s="680"/>
      <c r="Z30" s="715">
        <v>0.2</v>
      </c>
      <c r="AA30" s="715"/>
      <c r="AB30" s="715"/>
      <c r="AC30" s="715"/>
      <c r="AD30" s="716" t="s">
        <v>229</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1961772</v>
      </c>
      <c r="CS30" s="679"/>
      <c r="CT30" s="679"/>
      <c r="CU30" s="679"/>
      <c r="CV30" s="679"/>
      <c r="CW30" s="679"/>
      <c r="CX30" s="679"/>
      <c r="CY30" s="680"/>
      <c r="CZ30" s="681">
        <v>9.6999999999999993</v>
      </c>
      <c r="DA30" s="699"/>
      <c r="DB30" s="699"/>
      <c r="DC30" s="700"/>
      <c r="DD30" s="684">
        <v>1925156</v>
      </c>
      <c r="DE30" s="679"/>
      <c r="DF30" s="679"/>
      <c r="DG30" s="679"/>
      <c r="DH30" s="679"/>
      <c r="DI30" s="679"/>
      <c r="DJ30" s="679"/>
      <c r="DK30" s="680"/>
      <c r="DL30" s="684">
        <v>1925156</v>
      </c>
      <c r="DM30" s="679"/>
      <c r="DN30" s="679"/>
      <c r="DO30" s="679"/>
      <c r="DP30" s="679"/>
      <c r="DQ30" s="679"/>
      <c r="DR30" s="679"/>
      <c r="DS30" s="679"/>
      <c r="DT30" s="679"/>
      <c r="DU30" s="679"/>
      <c r="DV30" s="680"/>
      <c r="DW30" s="681">
        <v>16.8</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2539040</v>
      </c>
      <c r="S31" s="679"/>
      <c r="T31" s="679"/>
      <c r="U31" s="679"/>
      <c r="V31" s="679"/>
      <c r="W31" s="679"/>
      <c r="X31" s="679"/>
      <c r="Y31" s="680"/>
      <c r="Z31" s="715">
        <v>12.3</v>
      </c>
      <c r="AA31" s="715"/>
      <c r="AB31" s="715"/>
      <c r="AC31" s="715"/>
      <c r="AD31" s="716" t="s">
        <v>235</v>
      </c>
      <c r="AE31" s="716"/>
      <c r="AF31" s="716"/>
      <c r="AG31" s="716"/>
      <c r="AH31" s="716"/>
      <c r="AI31" s="716"/>
      <c r="AJ31" s="716"/>
      <c r="AK31" s="716"/>
      <c r="AL31" s="681" t="s">
        <v>235</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99.1</v>
      </c>
      <c r="BH31" s="748"/>
      <c r="BI31" s="748"/>
      <c r="BJ31" s="748"/>
      <c r="BK31" s="748"/>
      <c r="BL31" s="748"/>
      <c r="BM31" s="749">
        <v>97.7</v>
      </c>
      <c r="BN31" s="748"/>
      <c r="BO31" s="748"/>
      <c r="BP31" s="748"/>
      <c r="BQ31" s="750"/>
      <c r="BR31" s="747">
        <v>99.1</v>
      </c>
      <c r="BS31" s="748"/>
      <c r="BT31" s="748"/>
      <c r="BU31" s="748"/>
      <c r="BV31" s="748"/>
      <c r="BW31" s="748"/>
      <c r="BX31" s="749">
        <v>97.4</v>
      </c>
      <c r="BY31" s="748"/>
      <c r="BZ31" s="748"/>
      <c r="CA31" s="748"/>
      <c r="CB31" s="750"/>
      <c r="CD31" s="765"/>
      <c r="CE31" s="766"/>
      <c r="CF31" s="711" t="s">
        <v>315</v>
      </c>
      <c r="CG31" s="712"/>
      <c r="CH31" s="712"/>
      <c r="CI31" s="712"/>
      <c r="CJ31" s="712"/>
      <c r="CK31" s="712"/>
      <c r="CL31" s="712"/>
      <c r="CM31" s="712"/>
      <c r="CN31" s="712"/>
      <c r="CO31" s="712"/>
      <c r="CP31" s="712"/>
      <c r="CQ31" s="713"/>
      <c r="CR31" s="678">
        <v>106256</v>
      </c>
      <c r="CS31" s="697"/>
      <c r="CT31" s="697"/>
      <c r="CU31" s="697"/>
      <c r="CV31" s="697"/>
      <c r="CW31" s="697"/>
      <c r="CX31" s="697"/>
      <c r="CY31" s="698"/>
      <c r="CZ31" s="681">
        <v>0.5</v>
      </c>
      <c r="DA31" s="699"/>
      <c r="DB31" s="699"/>
      <c r="DC31" s="700"/>
      <c r="DD31" s="684">
        <v>106256</v>
      </c>
      <c r="DE31" s="697"/>
      <c r="DF31" s="697"/>
      <c r="DG31" s="697"/>
      <c r="DH31" s="697"/>
      <c r="DI31" s="697"/>
      <c r="DJ31" s="697"/>
      <c r="DK31" s="698"/>
      <c r="DL31" s="684">
        <v>106256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229</v>
      </c>
      <c r="S32" s="679"/>
      <c r="T32" s="679"/>
      <c r="U32" s="679"/>
      <c r="V32" s="679"/>
      <c r="W32" s="679"/>
      <c r="X32" s="679"/>
      <c r="Y32" s="680"/>
      <c r="Z32" s="715" t="s">
        <v>229</v>
      </c>
      <c r="AA32" s="715"/>
      <c r="AB32" s="715"/>
      <c r="AC32" s="715"/>
      <c r="AD32" s="716" t="s">
        <v>235</v>
      </c>
      <c r="AE32" s="716"/>
      <c r="AF32" s="716"/>
      <c r="AG32" s="716"/>
      <c r="AH32" s="716"/>
      <c r="AI32" s="716"/>
      <c r="AJ32" s="716"/>
      <c r="AK32" s="716"/>
      <c r="AL32" s="681" t="s">
        <v>229</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98.7</v>
      </c>
      <c r="BH32" s="697"/>
      <c r="BI32" s="697"/>
      <c r="BJ32" s="697"/>
      <c r="BK32" s="697"/>
      <c r="BL32" s="697"/>
      <c r="BM32" s="682">
        <v>96.8</v>
      </c>
      <c r="BN32" s="743"/>
      <c r="BO32" s="743"/>
      <c r="BP32" s="743"/>
      <c r="BQ32" s="721"/>
      <c r="BR32" s="751">
        <v>98.8</v>
      </c>
      <c r="BS32" s="697"/>
      <c r="BT32" s="697"/>
      <c r="BU32" s="697"/>
      <c r="BV32" s="697"/>
      <c r="BW32" s="697"/>
      <c r="BX32" s="682">
        <v>96.6</v>
      </c>
      <c r="BY32" s="743"/>
      <c r="BZ32" s="743"/>
      <c r="CA32" s="743"/>
      <c r="CB32" s="721"/>
      <c r="CD32" s="767"/>
      <c r="CE32" s="768"/>
      <c r="CF32" s="711" t="s">
        <v>319</v>
      </c>
      <c r="CG32" s="712"/>
      <c r="CH32" s="712"/>
      <c r="CI32" s="712"/>
      <c r="CJ32" s="712"/>
      <c r="CK32" s="712"/>
      <c r="CL32" s="712"/>
      <c r="CM32" s="712"/>
      <c r="CN32" s="712"/>
      <c r="CO32" s="712"/>
      <c r="CP32" s="712"/>
      <c r="CQ32" s="713"/>
      <c r="CR32" s="678">
        <v>66</v>
      </c>
      <c r="CS32" s="679"/>
      <c r="CT32" s="679"/>
      <c r="CU32" s="679"/>
      <c r="CV32" s="679"/>
      <c r="CW32" s="679"/>
      <c r="CX32" s="679"/>
      <c r="CY32" s="680"/>
      <c r="CZ32" s="681">
        <v>0</v>
      </c>
      <c r="DA32" s="699"/>
      <c r="DB32" s="699"/>
      <c r="DC32" s="700"/>
      <c r="DD32" s="684">
        <v>66</v>
      </c>
      <c r="DE32" s="679"/>
      <c r="DF32" s="679"/>
      <c r="DG32" s="679"/>
      <c r="DH32" s="679"/>
      <c r="DI32" s="679"/>
      <c r="DJ32" s="679"/>
      <c r="DK32" s="680"/>
      <c r="DL32" s="684">
        <v>66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1515885</v>
      </c>
      <c r="S33" s="679"/>
      <c r="T33" s="679"/>
      <c r="U33" s="679"/>
      <c r="V33" s="679"/>
      <c r="W33" s="679"/>
      <c r="X33" s="679"/>
      <c r="Y33" s="680"/>
      <c r="Z33" s="715">
        <v>7.3</v>
      </c>
      <c r="AA33" s="715"/>
      <c r="AB33" s="715"/>
      <c r="AC33" s="715"/>
      <c r="AD33" s="716" t="s">
        <v>235</v>
      </c>
      <c r="AE33" s="716"/>
      <c r="AF33" s="716"/>
      <c r="AG33" s="716"/>
      <c r="AH33" s="716"/>
      <c r="AI33" s="716"/>
      <c r="AJ33" s="716"/>
      <c r="AK33" s="716"/>
      <c r="AL33" s="681" t="s">
        <v>235</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99.3</v>
      </c>
      <c r="BH33" s="663"/>
      <c r="BI33" s="663"/>
      <c r="BJ33" s="663"/>
      <c r="BK33" s="663"/>
      <c r="BL33" s="663"/>
      <c r="BM33" s="706">
        <v>98.4</v>
      </c>
      <c r="BN33" s="663"/>
      <c r="BO33" s="663"/>
      <c r="BP33" s="663"/>
      <c r="BQ33" s="727"/>
      <c r="BR33" s="742">
        <v>99.3</v>
      </c>
      <c r="BS33" s="663"/>
      <c r="BT33" s="663"/>
      <c r="BU33" s="663"/>
      <c r="BV33" s="663"/>
      <c r="BW33" s="663"/>
      <c r="BX33" s="706">
        <v>97.9</v>
      </c>
      <c r="BY33" s="663"/>
      <c r="BZ33" s="663"/>
      <c r="CA33" s="663"/>
      <c r="CB33" s="727"/>
      <c r="CD33" s="711" t="s">
        <v>322</v>
      </c>
      <c r="CE33" s="712"/>
      <c r="CF33" s="712"/>
      <c r="CG33" s="712"/>
      <c r="CH33" s="712"/>
      <c r="CI33" s="712"/>
      <c r="CJ33" s="712"/>
      <c r="CK33" s="712"/>
      <c r="CL33" s="712"/>
      <c r="CM33" s="712"/>
      <c r="CN33" s="712"/>
      <c r="CO33" s="712"/>
      <c r="CP33" s="712"/>
      <c r="CQ33" s="713"/>
      <c r="CR33" s="678">
        <v>7792193</v>
      </c>
      <c r="CS33" s="697"/>
      <c r="CT33" s="697"/>
      <c r="CU33" s="697"/>
      <c r="CV33" s="697"/>
      <c r="CW33" s="697"/>
      <c r="CX33" s="697"/>
      <c r="CY33" s="698"/>
      <c r="CZ33" s="681">
        <v>38.6</v>
      </c>
      <c r="DA33" s="699"/>
      <c r="DB33" s="699"/>
      <c r="DC33" s="700"/>
      <c r="DD33" s="684">
        <v>6300520</v>
      </c>
      <c r="DE33" s="697"/>
      <c r="DF33" s="697"/>
      <c r="DG33" s="697"/>
      <c r="DH33" s="697"/>
      <c r="DI33" s="697"/>
      <c r="DJ33" s="697"/>
      <c r="DK33" s="698"/>
      <c r="DL33" s="684">
        <v>4719387</v>
      </c>
      <c r="DM33" s="697"/>
      <c r="DN33" s="697"/>
      <c r="DO33" s="697"/>
      <c r="DP33" s="697"/>
      <c r="DQ33" s="697"/>
      <c r="DR33" s="697"/>
      <c r="DS33" s="697"/>
      <c r="DT33" s="697"/>
      <c r="DU33" s="697"/>
      <c r="DV33" s="698"/>
      <c r="DW33" s="681">
        <v>41.1</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116028</v>
      </c>
      <c r="S34" s="679"/>
      <c r="T34" s="679"/>
      <c r="U34" s="679"/>
      <c r="V34" s="679"/>
      <c r="W34" s="679"/>
      <c r="X34" s="679"/>
      <c r="Y34" s="680"/>
      <c r="Z34" s="715">
        <v>0.6</v>
      </c>
      <c r="AA34" s="715"/>
      <c r="AB34" s="715"/>
      <c r="AC34" s="715"/>
      <c r="AD34" s="716">
        <v>25573</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2973506</v>
      </c>
      <c r="CS34" s="679"/>
      <c r="CT34" s="679"/>
      <c r="CU34" s="679"/>
      <c r="CV34" s="679"/>
      <c r="CW34" s="679"/>
      <c r="CX34" s="679"/>
      <c r="CY34" s="680"/>
      <c r="CZ34" s="681">
        <v>14.7</v>
      </c>
      <c r="DA34" s="699"/>
      <c r="DB34" s="699"/>
      <c r="DC34" s="700"/>
      <c r="DD34" s="684">
        <v>2372759</v>
      </c>
      <c r="DE34" s="679"/>
      <c r="DF34" s="679"/>
      <c r="DG34" s="679"/>
      <c r="DH34" s="679"/>
      <c r="DI34" s="679"/>
      <c r="DJ34" s="679"/>
      <c r="DK34" s="680"/>
      <c r="DL34" s="684">
        <v>1667989</v>
      </c>
      <c r="DM34" s="679"/>
      <c r="DN34" s="679"/>
      <c r="DO34" s="679"/>
      <c r="DP34" s="679"/>
      <c r="DQ34" s="679"/>
      <c r="DR34" s="679"/>
      <c r="DS34" s="679"/>
      <c r="DT34" s="679"/>
      <c r="DU34" s="679"/>
      <c r="DV34" s="680"/>
      <c r="DW34" s="681">
        <v>14.5</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307712</v>
      </c>
      <c r="S35" s="679"/>
      <c r="T35" s="679"/>
      <c r="U35" s="679"/>
      <c r="V35" s="679"/>
      <c r="W35" s="679"/>
      <c r="X35" s="679"/>
      <c r="Y35" s="680"/>
      <c r="Z35" s="715">
        <v>1.5</v>
      </c>
      <c r="AA35" s="715"/>
      <c r="AB35" s="715"/>
      <c r="AC35" s="715"/>
      <c r="AD35" s="716" t="s">
        <v>229</v>
      </c>
      <c r="AE35" s="716"/>
      <c r="AF35" s="716"/>
      <c r="AG35" s="716"/>
      <c r="AH35" s="716"/>
      <c r="AI35" s="716"/>
      <c r="AJ35" s="716"/>
      <c r="AK35" s="716"/>
      <c r="AL35" s="681" t="s">
        <v>229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118516</v>
      </c>
      <c r="CS35" s="697"/>
      <c r="CT35" s="697"/>
      <c r="CU35" s="697"/>
      <c r="CV35" s="697"/>
      <c r="CW35" s="697"/>
      <c r="CX35" s="697"/>
      <c r="CY35" s="698"/>
      <c r="CZ35" s="681">
        <v>0.6</v>
      </c>
      <c r="DA35" s="699"/>
      <c r="DB35" s="699"/>
      <c r="DC35" s="700"/>
      <c r="DD35" s="684">
        <v>105192</v>
      </c>
      <c r="DE35" s="697"/>
      <c r="DF35" s="697"/>
      <c r="DG35" s="697"/>
      <c r="DH35" s="697"/>
      <c r="DI35" s="697"/>
      <c r="DJ35" s="697"/>
      <c r="DK35" s="698"/>
      <c r="DL35" s="684">
        <v>101902</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599929</v>
      </c>
      <c r="S36" s="679"/>
      <c r="T36" s="679"/>
      <c r="U36" s="679"/>
      <c r="V36" s="679"/>
      <c r="W36" s="679"/>
      <c r="X36" s="679"/>
      <c r="Y36" s="680"/>
      <c r="Z36" s="715">
        <v>2.9</v>
      </c>
      <c r="AA36" s="715"/>
      <c r="AB36" s="715"/>
      <c r="AC36" s="715"/>
      <c r="AD36" s="716" t="s">
        <v>229</v>
      </c>
      <c r="AE36" s="716"/>
      <c r="AF36" s="716"/>
      <c r="AG36" s="716"/>
      <c r="AH36" s="716"/>
      <c r="AI36" s="716"/>
      <c r="AJ36" s="716"/>
      <c r="AK36" s="716"/>
      <c r="AL36" s="681" t="s">
        <v>235</v>
      </c>
      <c r="AM36" s="682"/>
      <c r="AN36" s="682"/>
      <c r="AO36" s="717"/>
      <c r="AP36" s="235"/>
      <c r="AQ36" s="730" t="s">
        <v>330</v>
      </c>
      <c r="AR36" s="731"/>
      <c r="AS36" s="731"/>
      <c r="AT36" s="731"/>
      <c r="AU36" s="731"/>
      <c r="AV36" s="731"/>
      <c r="AW36" s="731"/>
      <c r="AX36" s="731"/>
      <c r="AY36" s="732"/>
      <c r="AZ36" s="733">
        <v>2702700</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83615</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2559025</v>
      </c>
      <c r="CS36" s="679"/>
      <c r="CT36" s="679"/>
      <c r="CU36" s="679"/>
      <c r="CV36" s="679"/>
      <c r="CW36" s="679"/>
      <c r="CX36" s="679"/>
      <c r="CY36" s="680"/>
      <c r="CZ36" s="681">
        <v>12.7</v>
      </c>
      <c r="DA36" s="699"/>
      <c r="DB36" s="699"/>
      <c r="DC36" s="700"/>
      <c r="DD36" s="684">
        <v>2370047</v>
      </c>
      <c r="DE36" s="679"/>
      <c r="DF36" s="679"/>
      <c r="DG36" s="679"/>
      <c r="DH36" s="679"/>
      <c r="DI36" s="679"/>
      <c r="DJ36" s="679"/>
      <c r="DK36" s="680"/>
      <c r="DL36" s="684">
        <v>1936000</v>
      </c>
      <c r="DM36" s="679"/>
      <c r="DN36" s="679"/>
      <c r="DO36" s="679"/>
      <c r="DP36" s="679"/>
      <c r="DQ36" s="679"/>
      <c r="DR36" s="679"/>
      <c r="DS36" s="679"/>
      <c r="DT36" s="679"/>
      <c r="DU36" s="679"/>
      <c r="DV36" s="680"/>
      <c r="DW36" s="681">
        <v>16.899999999999999</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299953</v>
      </c>
      <c r="S37" s="679"/>
      <c r="T37" s="679"/>
      <c r="U37" s="679"/>
      <c r="V37" s="679"/>
      <c r="W37" s="679"/>
      <c r="X37" s="679"/>
      <c r="Y37" s="680"/>
      <c r="Z37" s="715">
        <v>1.5</v>
      </c>
      <c r="AA37" s="715"/>
      <c r="AB37" s="715"/>
      <c r="AC37" s="715"/>
      <c r="AD37" s="716" t="s">
        <v>235</v>
      </c>
      <c r="AE37" s="716"/>
      <c r="AF37" s="716"/>
      <c r="AG37" s="716"/>
      <c r="AH37" s="716"/>
      <c r="AI37" s="716"/>
      <c r="AJ37" s="716"/>
      <c r="AK37" s="716"/>
      <c r="AL37" s="681" t="s">
        <v>235</v>
      </c>
      <c r="AM37" s="682"/>
      <c r="AN37" s="682"/>
      <c r="AO37" s="717"/>
      <c r="AQ37" s="718" t="s">
        <v>334</v>
      </c>
      <c r="AR37" s="719"/>
      <c r="AS37" s="719"/>
      <c r="AT37" s="719"/>
      <c r="AU37" s="719"/>
      <c r="AV37" s="719"/>
      <c r="AW37" s="719"/>
      <c r="AX37" s="719"/>
      <c r="AY37" s="720"/>
      <c r="AZ37" s="678">
        <v>1086463</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68261</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816248</v>
      </c>
      <c r="CS37" s="697"/>
      <c r="CT37" s="697"/>
      <c r="CU37" s="697"/>
      <c r="CV37" s="697"/>
      <c r="CW37" s="697"/>
      <c r="CX37" s="697"/>
      <c r="CY37" s="698"/>
      <c r="CZ37" s="681">
        <v>4</v>
      </c>
      <c r="DA37" s="699"/>
      <c r="DB37" s="699"/>
      <c r="DC37" s="700"/>
      <c r="DD37" s="684">
        <v>797557</v>
      </c>
      <c r="DE37" s="697"/>
      <c r="DF37" s="697"/>
      <c r="DG37" s="697"/>
      <c r="DH37" s="697"/>
      <c r="DI37" s="697"/>
      <c r="DJ37" s="697"/>
      <c r="DK37" s="698"/>
      <c r="DL37" s="684">
        <v>680854</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963393</v>
      </c>
      <c r="S38" s="679"/>
      <c r="T38" s="679"/>
      <c r="U38" s="679"/>
      <c r="V38" s="679"/>
      <c r="W38" s="679"/>
      <c r="X38" s="679"/>
      <c r="Y38" s="680"/>
      <c r="Z38" s="715">
        <v>4.7</v>
      </c>
      <c r="AA38" s="715"/>
      <c r="AB38" s="715"/>
      <c r="AC38" s="715"/>
      <c r="AD38" s="716">
        <v>30</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320868</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6150</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1280372</v>
      </c>
      <c r="CS38" s="679"/>
      <c r="CT38" s="679"/>
      <c r="CU38" s="679"/>
      <c r="CV38" s="679"/>
      <c r="CW38" s="679"/>
      <c r="CX38" s="679"/>
      <c r="CY38" s="680"/>
      <c r="CZ38" s="681">
        <v>6.3</v>
      </c>
      <c r="DA38" s="699"/>
      <c r="DB38" s="699"/>
      <c r="DC38" s="700"/>
      <c r="DD38" s="684">
        <v>1036410</v>
      </c>
      <c r="DE38" s="679"/>
      <c r="DF38" s="679"/>
      <c r="DG38" s="679"/>
      <c r="DH38" s="679"/>
      <c r="DI38" s="679"/>
      <c r="DJ38" s="679"/>
      <c r="DK38" s="680"/>
      <c r="DL38" s="684">
        <v>1013496</v>
      </c>
      <c r="DM38" s="679"/>
      <c r="DN38" s="679"/>
      <c r="DO38" s="679"/>
      <c r="DP38" s="679"/>
      <c r="DQ38" s="679"/>
      <c r="DR38" s="679"/>
      <c r="DS38" s="679"/>
      <c r="DT38" s="679"/>
      <c r="DU38" s="679"/>
      <c r="DV38" s="680"/>
      <c r="DW38" s="681">
        <v>8.8000000000000007</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2350300</v>
      </c>
      <c r="S39" s="679"/>
      <c r="T39" s="679"/>
      <c r="U39" s="679"/>
      <c r="V39" s="679"/>
      <c r="W39" s="679"/>
      <c r="X39" s="679"/>
      <c r="Y39" s="680"/>
      <c r="Z39" s="715">
        <v>11.4</v>
      </c>
      <c r="AA39" s="715"/>
      <c r="AB39" s="715"/>
      <c r="AC39" s="715"/>
      <c r="AD39" s="716" t="s">
        <v>229</v>
      </c>
      <c r="AE39" s="716"/>
      <c r="AF39" s="716"/>
      <c r="AG39" s="716"/>
      <c r="AH39" s="716"/>
      <c r="AI39" s="716"/>
      <c r="AJ39" s="716"/>
      <c r="AK39" s="716"/>
      <c r="AL39" s="681" t="s">
        <v>235</v>
      </c>
      <c r="AM39" s="682"/>
      <c r="AN39" s="682"/>
      <c r="AO39" s="717"/>
      <c r="AQ39" s="718" t="s">
        <v>342</v>
      </c>
      <c r="AR39" s="719"/>
      <c r="AS39" s="719"/>
      <c r="AT39" s="719"/>
      <c r="AU39" s="719"/>
      <c r="AV39" s="719"/>
      <c r="AW39" s="719"/>
      <c r="AX39" s="719"/>
      <c r="AY39" s="720"/>
      <c r="AZ39" s="678">
        <v>12497</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10249</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93036</v>
      </c>
      <c r="CS39" s="697"/>
      <c r="CT39" s="697"/>
      <c r="CU39" s="697"/>
      <c r="CV39" s="697"/>
      <c r="CW39" s="697"/>
      <c r="CX39" s="697"/>
      <c r="CY39" s="698"/>
      <c r="CZ39" s="681">
        <v>0.5</v>
      </c>
      <c r="DA39" s="699"/>
      <c r="DB39" s="699"/>
      <c r="DC39" s="700"/>
      <c r="DD39" s="684">
        <v>91940</v>
      </c>
      <c r="DE39" s="697"/>
      <c r="DF39" s="697"/>
      <c r="DG39" s="697"/>
      <c r="DH39" s="697"/>
      <c r="DI39" s="697"/>
      <c r="DJ39" s="697"/>
      <c r="DK39" s="698"/>
      <c r="DL39" s="684" t="s">
        <v>229</v>
      </c>
      <c r="DM39" s="697"/>
      <c r="DN39" s="697"/>
      <c r="DO39" s="697"/>
      <c r="DP39" s="697"/>
      <c r="DQ39" s="697"/>
      <c r="DR39" s="697"/>
      <c r="DS39" s="697"/>
      <c r="DT39" s="697"/>
      <c r="DU39" s="697"/>
      <c r="DV39" s="698"/>
      <c r="DW39" s="681" t="s">
        <v>229</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235</v>
      </c>
      <c r="AA40" s="715"/>
      <c r="AB40" s="715"/>
      <c r="AC40" s="715"/>
      <c r="AD40" s="716" t="s">
        <v>229</v>
      </c>
      <c r="AE40" s="716"/>
      <c r="AF40" s="716"/>
      <c r="AG40" s="716"/>
      <c r="AH40" s="716"/>
      <c r="AI40" s="716"/>
      <c r="AJ40" s="716"/>
      <c r="AK40" s="716"/>
      <c r="AL40" s="681" t="s">
        <v>229</v>
      </c>
      <c r="AM40" s="682"/>
      <c r="AN40" s="682"/>
      <c r="AO40" s="717"/>
      <c r="AQ40" s="718" t="s">
        <v>346</v>
      </c>
      <c r="AR40" s="719"/>
      <c r="AS40" s="719"/>
      <c r="AT40" s="719"/>
      <c r="AU40" s="719"/>
      <c r="AV40" s="719"/>
      <c r="AW40" s="719"/>
      <c r="AX40" s="719"/>
      <c r="AY40" s="720"/>
      <c r="AZ40" s="678">
        <v>2500</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102</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767738</v>
      </c>
      <c r="CS40" s="679"/>
      <c r="CT40" s="679"/>
      <c r="CU40" s="679"/>
      <c r="CV40" s="679"/>
      <c r="CW40" s="679"/>
      <c r="CX40" s="679"/>
      <c r="CY40" s="680"/>
      <c r="CZ40" s="681">
        <v>3.8</v>
      </c>
      <c r="DA40" s="699"/>
      <c r="DB40" s="699"/>
      <c r="DC40" s="700"/>
      <c r="DD40" s="684">
        <v>324172</v>
      </c>
      <c r="DE40" s="679"/>
      <c r="DF40" s="679"/>
      <c r="DG40" s="679"/>
      <c r="DH40" s="679"/>
      <c r="DI40" s="679"/>
      <c r="DJ40" s="679"/>
      <c r="DK40" s="680"/>
      <c r="DL40" s="684" t="s">
        <v>235</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586200</v>
      </c>
      <c r="S41" s="679"/>
      <c r="T41" s="679"/>
      <c r="U41" s="679"/>
      <c r="V41" s="679"/>
      <c r="W41" s="679"/>
      <c r="X41" s="679"/>
      <c r="Y41" s="680"/>
      <c r="Z41" s="715">
        <v>2.8</v>
      </c>
      <c r="AA41" s="715"/>
      <c r="AB41" s="715"/>
      <c r="AC41" s="715"/>
      <c r="AD41" s="716" t="s">
        <v>229</v>
      </c>
      <c r="AE41" s="716"/>
      <c r="AF41" s="716"/>
      <c r="AG41" s="716"/>
      <c r="AH41" s="716"/>
      <c r="AI41" s="716"/>
      <c r="AJ41" s="716"/>
      <c r="AK41" s="716"/>
      <c r="AL41" s="681" t="s">
        <v>235</v>
      </c>
      <c r="AM41" s="682"/>
      <c r="AN41" s="682"/>
      <c r="AO41" s="717"/>
      <c r="AQ41" s="718" t="s">
        <v>351</v>
      </c>
      <c r="AR41" s="719"/>
      <c r="AS41" s="719"/>
      <c r="AT41" s="719"/>
      <c r="AU41" s="719"/>
      <c r="AV41" s="719"/>
      <c r="AW41" s="719"/>
      <c r="AX41" s="719"/>
      <c r="AY41" s="720"/>
      <c r="AZ41" s="678">
        <v>280101</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229</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229</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20670387</v>
      </c>
      <c r="S42" s="701"/>
      <c r="T42" s="701"/>
      <c r="U42" s="701"/>
      <c r="V42" s="701"/>
      <c r="W42" s="701"/>
      <c r="X42" s="701"/>
      <c r="Y42" s="703"/>
      <c r="Z42" s="704">
        <v>100</v>
      </c>
      <c r="AA42" s="704"/>
      <c r="AB42" s="704"/>
      <c r="AC42" s="704"/>
      <c r="AD42" s="705">
        <v>10888096</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1000271</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306</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4000383</v>
      </c>
      <c r="CS42" s="679"/>
      <c r="CT42" s="679"/>
      <c r="CU42" s="679"/>
      <c r="CV42" s="679"/>
      <c r="CW42" s="679"/>
      <c r="CX42" s="679"/>
      <c r="CY42" s="680"/>
      <c r="CZ42" s="681">
        <v>19.8</v>
      </c>
      <c r="DA42" s="682"/>
      <c r="DB42" s="682"/>
      <c r="DC42" s="683"/>
      <c r="DD42" s="684">
        <v>1017107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105916</v>
      </c>
      <c r="CS43" s="697"/>
      <c r="CT43" s="697"/>
      <c r="CU43" s="697"/>
      <c r="CV43" s="697"/>
      <c r="CW43" s="697"/>
      <c r="CX43" s="697"/>
      <c r="CY43" s="698"/>
      <c r="CZ43" s="681">
        <v>0.5</v>
      </c>
      <c r="DA43" s="699"/>
      <c r="DB43" s="699"/>
      <c r="DC43" s="700"/>
      <c r="DD43" s="684">
        <v>94801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3827528</v>
      </c>
      <c r="CS44" s="679"/>
      <c r="CT44" s="679"/>
      <c r="CU44" s="679"/>
      <c r="CV44" s="679"/>
      <c r="CW44" s="679"/>
      <c r="CX44" s="679"/>
      <c r="CY44" s="680"/>
      <c r="CZ44" s="681">
        <v>19</v>
      </c>
      <c r="DA44" s="682"/>
      <c r="DB44" s="682"/>
      <c r="DC44" s="683"/>
      <c r="DD44" s="684">
        <v>964830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1948659</v>
      </c>
      <c r="CS45" s="697"/>
      <c r="CT45" s="697"/>
      <c r="CU45" s="697"/>
      <c r="CV45" s="697"/>
      <c r="CW45" s="697"/>
      <c r="CX45" s="697"/>
      <c r="CY45" s="698"/>
      <c r="CZ45" s="681">
        <v>9.6999999999999993</v>
      </c>
      <c r="DA45" s="699"/>
      <c r="DB45" s="699"/>
      <c r="DC45" s="700"/>
      <c r="DD45" s="684">
        <v>199753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1725464</v>
      </c>
      <c r="CS46" s="679"/>
      <c r="CT46" s="679"/>
      <c r="CU46" s="679"/>
      <c r="CV46" s="679"/>
      <c r="CW46" s="679"/>
      <c r="CX46" s="679"/>
      <c r="CY46" s="680"/>
      <c r="CZ46" s="681">
        <v>8.5</v>
      </c>
      <c r="DA46" s="682"/>
      <c r="DB46" s="682"/>
      <c r="DC46" s="683"/>
      <c r="DD46" s="684">
        <v>681651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172855</v>
      </c>
      <c r="CS47" s="697"/>
      <c r="CT47" s="697"/>
      <c r="CU47" s="697"/>
      <c r="CV47" s="697"/>
      <c r="CW47" s="697"/>
      <c r="CX47" s="697"/>
      <c r="CY47" s="698"/>
      <c r="CZ47" s="681">
        <v>0.9</v>
      </c>
      <c r="DA47" s="699"/>
      <c r="DB47" s="699"/>
      <c r="DC47" s="700"/>
      <c r="DD47" s="684">
        <v>52277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235</v>
      </c>
      <c r="CS48" s="679"/>
      <c r="CT48" s="679"/>
      <c r="CU48" s="679"/>
      <c r="CV48" s="679"/>
      <c r="CW48" s="679"/>
      <c r="CX48" s="679"/>
      <c r="CY48" s="680"/>
      <c r="CZ48" s="681" t="s">
        <v>229</v>
      </c>
      <c r="DA48" s="682"/>
      <c r="DB48" s="682"/>
      <c r="DC48" s="683"/>
      <c r="DD48" s="684" t="s">
        <v>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20184639</v>
      </c>
      <c r="CS49" s="663"/>
      <c r="CT49" s="663"/>
      <c r="CU49" s="663"/>
      <c r="CV49" s="663"/>
      <c r="CW49" s="663"/>
      <c r="CX49" s="663"/>
      <c r="CY49" s="664"/>
      <c r="CZ49" s="665">
        <v>100</v>
      </c>
      <c r="DA49" s="666"/>
      <c r="DB49" s="666"/>
      <c r="DC49" s="667"/>
      <c r="DD49" s="668">
        <v>13047148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EpFlpwsUZQrWxRy5rTX+WLakZ1ESq1HjWtunsELhezGikVveQ0cl670fqfVAOjKOc6TQZ846IPrFV/cQQhDgg==" saltValue="e2cqiWAe3/gKYq9OsslV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369</v>
      </c>
      <c r="DK2" s="1206"/>
      <c r="DL2" s="1206"/>
      <c r="DM2" s="1206"/>
      <c r="DN2" s="1206"/>
      <c r="DO2" s="1207"/>
      <c r="DP2" s="250"/>
      <c r="DQ2" s="1205" t="s">
        <v>370</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8"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3" t="s">
        <v>387</v>
      </c>
      <c r="DH5" s="1194"/>
      <c r="DI5" s="1194"/>
      <c r="DJ5" s="1194"/>
      <c r="DK5" s="1195"/>
      <c r="DL5" s="1193" t="s">
        <v>388</v>
      </c>
      <c r="DM5" s="1194"/>
      <c r="DN5" s="1194"/>
      <c r="DO5" s="1194"/>
      <c r="DP5" s="1195"/>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9">
        <v>20677</v>
      </c>
      <c r="R7" s="1200"/>
      <c r="S7" s="1200"/>
      <c r="T7" s="1200"/>
      <c r="U7" s="1200"/>
      <c r="V7" s="1200">
        <v>20191</v>
      </c>
      <c r="W7" s="1200"/>
      <c r="X7" s="1200"/>
      <c r="Y7" s="1200"/>
      <c r="Z7" s="1200"/>
      <c r="AA7" s="1200">
        <v>486</v>
      </c>
      <c r="AB7" s="1200"/>
      <c r="AC7" s="1200"/>
      <c r="AD7" s="1200"/>
      <c r="AE7" s="1201"/>
      <c r="AF7" s="1202">
        <v>476</v>
      </c>
      <c r="AG7" s="1203"/>
      <c r="AH7" s="1203"/>
      <c r="AI7" s="1203"/>
      <c r="AJ7" s="1204"/>
      <c r="AK7" s="1186">
        <v>567</v>
      </c>
      <c r="AL7" s="1187"/>
      <c r="AM7" s="1187"/>
      <c r="AN7" s="1187"/>
      <c r="AO7" s="1187"/>
      <c r="AP7" s="1187">
        <v>18407</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597</v>
      </c>
      <c r="BT7" s="1191"/>
      <c r="BU7" s="1191"/>
      <c r="BV7" s="1191"/>
      <c r="BW7" s="1191"/>
      <c r="BX7" s="1191"/>
      <c r="BY7" s="1191"/>
      <c r="BZ7" s="1191"/>
      <c r="CA7" s="1191"/>
      <c r="CB7" s="1191"/>
      <c r="CC7" s="1191"/>
      <c r="CD7" s="1191"/>
      <c r="CE7" s="1191"/>
      <c r="CF7" s="1191"/>
      <c r="CG7" s="1192"/>
      <c r="CH7" s="1183">
        <v>42</v>
      </c>
      <c r="CI7" s="1184"/>
      <c r="CJ7" s="1184"/>
      <c r="CK7" s="1184"/>
      <c r="CL7" s="1185"/>
      <c r="CM7" s="1183">
        <v>636</v>
      </c>
      <c r="CN7" s="1184"/>
      <c r="CO7" s="1184"/>
      <c r="CP7" s="1184"/>
      <c r="CQ7" s="1185"/>
      <c r="CR7" s="1183">
        <v>6</v>
      </c>
      <c r="CS7" s="1184"/>
      <c r="CT7" s="1184"/>
      <c r="CU7" s="1184"/>
      <c r="CV7" s="1185"/>
      <c r="CW7" s="1183" t="s">
        <v>530</v>
      </c>
      <c r="CX7" s="1184"/>
      <c r="CY7" s="1184"/>
      <c r="CZ7" s="1184"/>
      <c r="DA7" s="1185"/>
      <c r="DB7" s="1183" t="s">
        <v>530</v>
      </c>
      <c r="DC7" s="1184"/>
      <c r="DD7" s="1184"/>
      <c r="DE7" s="1184"/>
      <c r="DF7" s="1185"/>
      <c r="DG7" s="1183" t="s">
        <v>530</v>
      </c>
      <c r="DH7" s="1184"/>
      <c r="DI7" s="1184"/>
      <c r="DJ7" s="1184"/>
      <c r="DK7" s="1185"/>
      <c r="DL7" s="1183" t="s">
        <v>530</v>
      </c>
      <c r="DM7" s="1184"/>
      <c r="DN7" s="1184"/>
      <c r="DO7" s="1184"/>
      <c r="DP7" s="1185"/>
      <c r="DQ7" s="1183" t="s">
        <v>530</v>
      </c>
      <c r="DR7" s="1184"/>
      <c r="DS7" s="1184"/>
      <c r="DT7" s="1184"/>
      <c r="DU7" s="1185"/>
      <c r="DV7" s="1210"/>
      <c r="DW7" s="1211"/>
      <c r="DX7" s="1211"/>
      <c r="DY7" s="1211"/>
      <c r="DZ7" s="1212"/>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81">
        <v>0</v>
      </c>
      <c r="R8" s="1113"/>
      <c r="S8" s="1113"/>
      <c r="T8" s="1113"/>
      <c r="U8" s="1182"/>
      <c r="V8" s="1137">
        <v>0</v>
      </c>
      <c r="W8" s="1137"/>
      <c r="X8" s="1137"/>
      <c r="Y8" s="1137"/>
      <c r="Z8" s="1137"/>
      <c r="AA8" s="1137" t="s">
        <v>530</v>
      </c>
      <c r="AB8" s="1137"/>
      <c r="AC8" s="1137"/>
      <c r="AD8" s="1137"/>
      <c r="AE8" s="1138"/>
      <c r="AF8" s="1112" t="s">
        <v>530</v>
      </c>
      <c r="AG8" s="1113"/>
      <c r="AH8" s="1113"/>
      <c r="AI8" s="1113"/>
      <c r="AJ8" s="1114"/>
      <c r="AK8" s="1179" t="s">
        <v>530</v>
      </c>
      <c r="AL8" s="1180"/>
      <c r="AM8" s="1180"/>
      <c r="AN8" s="1180"/>
      <c r="AO8" s="1180"/>
      <c r="AP8" s="1180" t="s">
        <v>530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20677</v>
      </c>
      <c r="R23" s="1162"/>
      <c r="S23" s="1162"/>
      <c r="T23" s="1162"/>
      <c r="U23" s="1162"/>
      <c r="V23" s="1162">
        <v>20191</v>
      </c>
      <c r="W23" s="1162"/>
      <c r="X23" s="1162"/>
      <c r="Y23" s="1162"/>
      <c r="Z23" s="1162"/>
      <c r="AA23" s="1162">
        <v>486</v>
      </c>
      <c r="AB23" s="1162"/>
      <c r="AC23" s="1162"/>
      <c r="AD23" s="1162"/>
      <c r="AE23" s="1163"/>
      <c r="AF23" s="1164">
        <v>476</v>
      </c>
      <c r="AG23" s="1162"/>
      <c r="AH23" s="1162"/>
      <c r="AI23" s="1162"/>
      <c r="AJ23" s="1165"/>
      <c r="AK23" s="1166"/>
      <c r="AL23" s="1167"/>
      <c r="AM23" s="1167"/>
      <c r="AN23" s="1167"/>
      <c r="AO23" s="1167"/>
      <c r="AP23" s="1162">
        <v>18407</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4664</v>
      </c>
      <c r="R28" s="1147"/>
      <c r="S28" s="1147"/>
      <c r="T28" s="1147"/>
      <c r="U28" s="1147"/>
      <c r="V28" s="1147">
        <v>4580</v>
      </c>
      <c r="W28" s="1147"/>
      <c r="X28" s="1147"/>
      <c r="Y28" s="1147"/>
      <c r="Z28" s="1147"/>
      <c r="AA28" s="1147">
        <v>84</v>
      </c>
      <c r="AB28" s="1147"/>
      <c r="AC28" s="1147"/>
      <c r="AD28" s="1147"/>
      <c r="AE28" s="1148"/>
      <c r="AF28" s="1149">
        <v>84</v>
      </c>
      <c r="AG28" s="1147"/>
      <c r="AH28" s="1147"/>
      <c r="AI28" s="1147"/>
      <c r="AJ28" s="1150"/>
      <c r="AK28" s="1151">
        <v>250</v>
      </c>
      <c r="AL28" s="1139"/>
      <c r="AM28" s="1139"/>
      <c r="AN28" s="1139"/>
      <c r="AO28" s="1139"/>
      <c r="AP28" s="1139" t="s">
        <v>530</v>
      </c>
      <c r="AQ28" s="1139"/>
      <c r="AR28" s="1139"/>
      <c r="AS28" s="1139"/>
      <c r="AT28" s="1139"/>
      <c r="AU28" s="1139" t="s">
        <v>530</v>
      </c>
      <c r="AV28" s="1139"/>
      <c r="AW28" s="1139"/>
      <c r="AX28" s="1139"/>
      <c r="AY28" s="1139"/>
      <c r="AZ28" s="1140" t="s">
        <v>530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3494</v>
      </c>
      <c r="R29" s="1137"/>
      <c r="S29" s="1137"/>
      <c r="T29" s="1137"/>
      <c r="U29" s="1137"/>
      <c r="V29" s="1137">
        <v>3435</v>
      </c>
      <c r="W29" s="1137"/>
      <c r="X29" s="1137"/>
      <c r="Y29" s="1137"/>
      <c r="Z29" s="1137"/>
      <c r="AA29" s="1137">
        <v>59</v>
      </c>
      <c r="AB29" s="1137"/>
      <c r="AC29" s="1137"/>
      <c r="AD29" s="1137"/>
      <c r="AE29" s="1138"/>
      <c r="AF29" s="1112">
        <v>59</v>
      </c>
      <c r="AG29" s="1113"/>
      <c r="AH29" s="1113"/>
      <c r="AI29" s="1113"/>
      <c r="AJ29" s="1114"/>
      <c r="AK29" s="1073">
        <v>476</v>
      </c>
      <c r="AL29" s="1064"/>
      <c r="AM29" s="1064"/>
      <c r="AN29" s="1064"/>
      <c r="AO29" s="1064"/>
      <c r="AP29" s="1064" t="s">
        <v>530</v>
      </c>
      <c r="AQ29" s="1064"/>
      <c r="AR29" s="1064"/>
      <c r="AS29" s="1064"/>
      <c r="AT29" s="1064"/>
      <c r="AU29" s="1064" t="s">
        <v>530</v>
      </c>
      <c r="AV29" s="1064"/>
      <c r="AW29" s="1064"/>
      <c r="AX29" s="1064"/>
      <c r="AY29" s="1064"/>
      <c r="AZ29" s="1135" t="s">
        <v>530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473</v>
      </c>
      <c r="R30" s="1137"/>
      <c r="S30" s="1137"/>
      <c r="T30" s="1137"/>
      <c r="U30" s="1137"/>
      <c r="V30" s="1137">
        <v>470</v>
      </c>
      <c r="W30" s="1137"/>
      <c r="X30" s="1137"/>
      <c r="Y30" s="1137"/>
      <c r="Z30" s="1137"/>
      <c r="AA30" s="1137">
        <v>3</v>
      </c>
      <c r="AB30" s="1137"/>
      <c r="AC30" s="1137"/>
      <c r="AD30" s="1137"/>
      <c r="AE30" s="1138"/>
      <c r="AF30" s="1112">
        <v>3</v>
      </c>
      <c r="AG30" s="1113"/>
      <c r="AH30" s="1113"/>
      <c r="AI30" s="1113"/>
      <c r="AJ30" s="1114"/>
      <c r="AK30" s="1073">
        <v>81</v>
      </c>
      <c r="AL30" s="1064"/>
      <c r="AM30" s="1064"/>
      <c r="AN30" s="1064"/>
      <c r="AO30" s="1064"/>
      <c r="AP30" s="1064" t="s">
        <v>530</v>
      </c>
      <c r="AQ30" s="1064"/>
      <c r="AR30" s="1064"/>
      <c r="AS30" s="1064"/>
      <c r="AT30" s="1064"/>
      <c r="AU30" s="1064" t="s">
        <v>530</v>
      </c>
      <c r="AV30" s="1064"/>
      <c r="AW30" s="1064"/>
      <c r="AX30" s="1064"/>
      <c r="AY30" s="1064"/>
      <c r="AZ30" s="1135" t="s">
        <v>530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564</v>
      </c>
      <c r="R31" s="1137"/>
      <c r="S31" s="1137"/>
      <c r="T31" s="1137"/>
      <c r="U31" s="1137"/>
      <c r="V31" s="1137">
        <v>569</v>
      </c>
      <c r="W31" s="1137"/>
      <c r="X31" s="1137"/>
      <c r="Y31" s="1137"/>
      <c r="Z31" s="1137"/>
      <c r="AA31" s="1137">
        <v>-5</v>
      </c>
      <c r="AB31" s="1137"/>
      <c r="AC31" s="1137"/>
      <c r="AD31" s="1137"/>
      <c r="AE31" s="1138"/>
      <c r="AF31" s="1112">
        <v>51</v>
      </c>
      <c r="AG31" s="1113"/>
      <c r="AH31" s="1113"/>
      <c r="AI31" s="1113"/>
      <c r="AJ31" s="1114"/>
      <c r="AK31" s="1073">
        <v>321</v>
      </c>
      <c r="AL31" s="1064"/>
      <c r="AM31" s="1064"/>
      <c r="AN31" s="1064"/>
      <c r="AO31" s="1064"/>
      <c r="AP31" s="1064">
        <v>4589</v>
      </c>
      <c r="AQ31" s="1064"/>
      <c r="AR31" s="1064"/>
      <c r="AS31" s="1064"/>
      <c r="AT31" s="1064"/>
      <c r="AU31" s="1064">
        <v>1767</v>
      </c>
      <c r="AV31" s="1064"/>
      <c r="AW31" s="1064"/>
      <c r="AX31" s="1064"/>
      <c r="AY31" s="1064"/>
      <c r="AZ31" s="1135" t="s">
        <v>530</v>
      </c>
      <c r="BA31" s="1135"/>
      <c r="BB31" s="1135"/>
      <c r="BC31" s="1135"/>
      <c r="BD31" s="1135"/>
      <c r="BE31" s="1125" t="s">
        <v>583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1236</v>
      </c>
      <c r="R32" s="1137"/>
      <c r="S32" s="1137"/>
      <c r="T32" s="1137"/>
      <c r="U32" s="1137"/>
      <c r="V32" s="1137">
        <v>1128</v>
      </c>
      <c r="W32" s="1137"/>
      <c r="X32" s="1137"/>
      <c r="Y32" s="1137"/>
      <c r="Z32" s="1137"/>
      <c r="AA32" s="1137">
        <v>108</v>
      </c>
      <c r="AB32" s="1137"/>
      <c r="AC32" s="1137"/>
      <c r="AD32" s="1137"/>
      <c r="AE32" s="1138"/>
      <c r="AF32" s="1112">
        <v>879</v>
      </c>
      <c r="AG32" s="1113"/>
      <c r="AH32" s="1113"/>
      <c r="AI32" s="1113"/>
      <c r="AJ32" s="1114"/>
      <c r="AK32" s="1073">
        <v>20</v>
      </c>
      <c r="AL32" s="1064"/>
      <c r="AM32" s="1064"/>
      <c r="AN32" s="1064"/>
      <c r="AO32" s="1064"/>
      <c r="AP32" s="1064">
        <v>1515</v>
      </c>
      <c r="AQ32" s="1064"/>
      <c r="AR32" s="1064"/>
      <c r="AS32" s="1064"/>
      <c r="AT32" s="1064"/>
      <c r="AU32" s="1064">
        <v>72</v>
      </c>
      <c r="AV32" s="1064"/>
      <c r="AW32" s="1064"/>
      <c r="AX32" s="1064"/>
      <c r="AY32" s="1064"/>
      <c r="AZ32" s="1135" t="s">
        <v>530</v>
      </c>
      <c r="BA32" s="1135"/>
      <c r="BB32" s="1135"/>
      <c r="BC32" s="1135"/>
      <c r="BD32" s="1135"/>
      <c r="BE32" s="1125" t="s">
        <v>583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5439</v>
      </c>
      <c r="R33" s="1137"/>
      <c r="S33" s="1137"/>
      <c r="T33" s="1137"/>
      <c r="U33" s="1137"/>
      <c r="V33" s="1137">
        <v>5553</v>
      </c>
      <c r="W33" s="1137"/>
      <c r="X33" s="1137"/>
      <c r="Y33" s="1137"/>
      <c r="Z33" s="1137"/>
      <c r="AA33" s="1137">
        <v>-114</v>
      </c>
      <c r="AB33" s="1137"/>
      <c r="AC33" s="1137"/>
      <c r="AD33" s="1137"/>
      <c r="AE33" s="1138"/>
      <c r="AF33" s="1112">
        <v>109</v>
      </c>
      <c r="AG33" s="1113"/>
      <c r="AH33" s="1113"/>
      <c r="AI33" s="1113"/>
      <c r="AJ33" s="1114"/>
      <c r="AK33" s="1073">
        <v>1086</v>
      </c>
      <c r="AL33" s="1064"/>
      <c r="AM33" s="1064"/>
      <c r="AN33" s="1064"/>
      <c r="AO33" s="1064"/>
      <c r="AP33" s="1064">
        <v>4056</v>
      </c>
      <c r="AQ33" s="1064"/>
      <c r="AR33" s="1064"/>
      <c r="AS33" s="1064"/>
      <c r="AT33" s="1064"/>
      <c r="AU33" s="1064">
        <v>2576</v>
      </c>
      <c r="AV33" s="1064"/>
      <c r="AW33" s="1064"/>
      <c r="AX33" s="1064"/>
      <c r="AY33" s="1064"/>
      <c r="AZ33" s="1135" t="s">
        <v>530</v>
      </c>
      <c r="BA33" s="1135"/>
      <c r="BB33" s="1135"/>
      <c r="BC33" s="1135"/>
      <c r="BD33" s="1135"/>
      <c r="BE33" s="1125" t="s">
        <v>583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1185</v>
      </c>
      <c r="AG63" s="1052"/>
      <c r="AH63" s="1052"/>
      <c r="AI63" s="1052"/>
      <c r="AJ63" s="1123"/>
      <c r="AK63" s="1124"/>
      <c r="AL63" s="1056"/>
      <c r="AM63" s="1056"/>
      <c r="AN63" s="1056"/>
      <c r="AO63" s="1056"/>
      <c r="AP63" s="1052">
        <v>10160</v>
      </c>
      <c r="AQ63" s="1052"/>
      <c r="AR63" s="1052"/>
      <c r="AS63" s="1052"/>
      <c r="AT63" s="1052"/>
      <c r="AU63" s="1052">
        <v>4415</v>
      </c>
      <c r="AV63" s="1052"/>
      <c r="AW63" s="1052"/>
      <c r="AX63" s="1052"/>
      <c r="AY63" s="1052"/>
      <c r="AZ63" s="1118"/>
      <c r="BA63" s="1118"/>
      <c r="BB63" s="1118"/>
      <c r="BC63" s="1118"/>
      <c r="BD63" s="1118"/>
      <c r="BE63" s="1053"/>
      <c r="BF63" s="1053"/>
      <c r="BG63" s="1053"/>
      <c r="BH63" s="1053"/>
      <c r="BI63" s="1054"/>
      <c r="BJ63" s="1119" t="s">
        <v>229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399</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326</v>
      </c>
      <c r="R68" s="1075"/>
      <c r="S68" s="1075"/>
      <c r="T68" s="1075"/>
      <c r="U68" s="1075"/>
      <c r="V68" s="1075">
        <v>311</v>
      </c>
      <c r="W68" s="1075"/>
      <c r="X68" s="1075"/>
      <c r="Y68" s="1075"/>
      <c r="Z68" s="1075"/>
      <c r="AA68" s="1075">
        <v>15</v>
      </c>
      <c r="AB68" s="1075"/>
      <c r="AC68" s="1075"/>
      <c r="AD68" s="1075"/>
      <c r="AE68" s="1075"/>
      <c r="AF68" s="1075">
        <v>6</v>
      </c>
      <c r="AG68" s="1075"/>
      <c r="AH68" s="1075"/>
      <c r="AI68" s="1075"/>
      <c r="AJ68" s="1075"/>
      <c r="AK68" s="1075" t="s">
        <v>530</v>
      </c>
      <c r="AL68" s="1075"/>
      <c r="AM68" s="1075"/>
      <c r="AN68" s="1075"/>
      <c r="AO68" s="1075"/>
      <c r="AP68" s="1075">
        <v>100</v>
      </c>
      <c r="AQ68" s="1075"/>
      <c r="AR68" s="1075"/>
      <c r="AS68" s="1075"/>
      <c r="AT68" s="1075"/>
      <c r="AU68" s="1075">
        <v>17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119</v>
      </c>
      <c r="R69" s="1064"/>
      <c r="S69" s="1064"/>
      <c r="T69" s="1064"/>
      <c r="U69" s="1064"/>
      <c r="V69" s="1064">
        <v>115</v>
      </c>
      <c r="W69" s="1064"/>
      <c r="X69" s="1064"/>
      <c r="Y69" s="1064"/>
      <c r="Z69" s="1064"/>
      <c r="AA69" s="1064">
        <v>4</v>
      </c>
      <c r="AB69" s="1064"/>
      <c r="AC69" s="1064"/>
      <c r="AD69" s="1064"/>
      <c r="AE69" s="1064"/>
      <c r="AF69" s="1064">
        <v>4</v>
      </c>
      <c r="AG69" s="1064"/>
      <c r="AH69" s="1064"/>
      <c r="AI69" s="1064"/>
      <c r="AJ69" s="1064"/>
      <c r="AK69" s="1064" t="s">
        <v>530</v>
      </c>
      <c r="AL69" s="1064"/>
      <c r="AM69" s="1064"/>
      <c r="AN69" s="1064"/>
      <c r="AO69" s="1064"/>
      <c r="AP69" s="1064" t="s">
        <v>530</v>
      </c>
      <c r="AQ69" s="1064"/>
      <c r="AR69" s="1064"/>
      <c r="AS69" s="1064"/>
      <c r="AT69" s="1064"/>
      <c r="AU69" s="1064" t="s">
        <v>530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458</v>
      </c>
      <c r="R70" s="1064"/>
      <c r="S70" s="1064"/>
      <c r="T70" s="1064"/>
      <c r="U70" s="1064"/>
      <c r="V70" s="1064">
        <v>394</v>
      </c>
      <c r="W70" s="1064"/>
      <c r="X70" s="1064"/>
      <c r="Y70" s="1064"/>
      <c r="Z70" s="1064"/>
      <c r="AA70" s="1064">
        <v>63</v>
      </c>
      <c r="AB70" s="1064"/>
      <c r="AC70" s="1064"/>
      <c r="AD70" s="1064"/>
      <c r="AE70" s="1064"/>
      <c r="AF70" s="1064">
        <v>63</v>
      </c>
      <c r="AG70" s="1064"/>
      <c r="AH70" s="1064"/>
      <c r="AI70" s="1064"/>
      <c r="AJ70" s="1064"/>
      <c r="AK70" s="1064" t="s">
        <v>530</v>
      </c>
      <c r="AL70" s="1064"/>
      <c r="AM70" s="1064"/>
      <c r="AN70" s="1064"/>
      <c r="AO70" s="1064"/>
      <c r="AP70" s="1064" t="s">
        <v>530</v>
      </c>
      <c r="AQ70" s="1064"/>
      <c r="AR70" s="1064"/>
      <c r="AS70" s="1064"/>
      <c r="AT70" s="1064"/>
      <c r="AU70" s="1064" t="s">
        <v>530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4579</v>
      </c>
      <c r="R71" s="1064"/>
      <c r="S71" s="1064"/>
      <c r="T71" s="1064"/>
      <c r="U71" s="1064"/>
      <c r="V71" s="1064">
        <v>4211</v>
      </c>
      <c r="W71" s="1064"/>
      <c r="X71" s="1064"/>
      <c r="Y71" s="1064"/>
      <c r="Z71" s="1064"/>
      <c r="AA71" s="1064">
        <v>368</v>
      </c>
      <c r="AB71" s="1064"/>
      <c r="AC71" s="1064"/>
      <c r="AD71" s="1064"/>
      <c r="AE71" s="1064"/>
      <c r="AF71" s="1064">
        <v>368</v>
      </c>
      <c r="AG71" s="1064"/>
      <c r="AH71" s="1064"/>
      <c r="AI71" s="1064"/>
      <c r="AJ71" s="1064"/>
      <c r="AK71" s="1064" t="s">
        <v>530</v>
      </c>
      <c r="AL71" s="1064"/>
      <c r="AM71" s="1064"/>
      <c r="AN71" s="1064"/>
      <c r="AO71" s="1064"/>
      <c r="AP71" s="1064" t="s">
        <v>530</v>
      </c>
      <c r="AQ71" s="1064"/>
      <c r="AR71" s="1064"/>
      <c r="AS71" s="1064"/>
      <c r="AT71" s="1064"/>
      <c r="AU71" s="1064" t="s">
        <v>530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714</v>
      </c>
      <c r="R72" s="1064"/>
      <c r="S72" s="1064"/>
      <c r="T72" s="1064"/>
      <c r="U72" s="1064"/>
      <c r="V72" s="1064">
        <v>669</v>
      </c>
      <c r="W72" s="1064"/>
      <c r="X72" s="1064"/>
      <c r="Y72" s="1064"/>
      <c r="Z72" s="1064"/>
      <c r="AA72" s="1064">
        <v>45</v>
      </c>
      <c r="AB72" s="1064"/>
      <c r="AC72" s="1064"/>
      <c r="AD72" s="1064"/>
      <c r="AE72" s="1064"/>
      <c r="AF72" s="1064">
        <v>45</v>
      </c>
      <c r="AG72" s="1064"/>
      <c r="AH72" s="1064"/>
      <c r="AI72" s="1064"/>
      <c r="AJ72" s="1064"/>
      <c r="AK72" s="1064" t="s">
        <v>530</v>
      </c>
      <c r="AL72" s="1064"/>
      <c r="AM72" s="1064"/>
      <c r="AN72" s="1064"/>
      <c r="AO72" s="1064"/>
      <c r="AP72" s="1064" t="s">
        <v>530</v>
      </c>
      <c r="AQ72" s="1064"/>
      <c r="AR72" s="1064"/>
      <c r="AS72" s="1064"/>
      <c r="AT72" s="1064"/>
      <c r="AU72" s="1064" t="s">
        <v>530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212</v>
      </c>
      <c r="R73" s="1064"/>
      <c r="S73" s="1064"/>
      <c r="T73" s="1064"/>
      <c r="U73" s="1064"/>
      <c r="V73" s="1064">
        <v>206</v>
      </c>
      <c r="W73" s="1064"/>
      <c r="X73" s="1064"/>
      <c r="Y73" s="1064"/>
      <c r="Z73" s="1064"/>
      <c r="AA73" s="1064">
        <v>6</v>
      </c>
      <c r="AB73" s="1064"/>
      <c r="AC73" s="1064"/>
      <c r="AD73" s="1064"/>
      <c r="AE73" s="1064"/>
      <c r="AF73" s="1064">
        <v>6</v>
      </c>
      <c r="AG73" s="1064"/>
      <c r="AH73" s="1064"/>
      <c r="AI73" s="1064"/>
      <c r="AJ73" s="1064"/>
      <c r="AK73" s="1064" t="s">
        <v>530</v>
      </c>
      <c r="AL73" s="1064"/>
      <c r="AM73" s="1064"/>
      <c r="AN73" s="1064"/>
      <c r="AO73" s="1064"/>
      <c r="AP73" s="1064">
        <v>853</v>
      </c>
      <c r="AQ73" s="1064"/>
      <c r="AR73" s="1064"/>
      <c r="AS73" s="1064"/>
      <c r="AT73" s="1064"/>
      <c r="AU73" s="1064">
        <v>271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477</v>
      </c>
      <c r="R74" s="1064"/>
      <c r="S74" s="1064"/>
      <c r="T74" s="1064"/>
      <c r="U74" s="1064"/>
      <c r="V74" s="1064">
        <v>470</v>
      </c>
      <c r="W74" s="1064"/>
      <c r="X74" s="1064"/>
      <c r="Y74" s="1064"/>
      <c r="Z74" s="1064"/>
      <c r="AA74" s="1064">
        <v>7</v>
      </c>
      <c r="AB74" s="1064"/>
      <c r="AC74" s="1064"/>
      <c r="AD74" s="1064"/>
      <c r="AE74" s="1064"/>
      <c r="AF74" s="1064">
        <v>7</v>
      </c>
      <c r="AG74" s="1064"/>
      <c r="AH74" s="1064"/>
      <c r="AI74" s="1064"/>
      <c r="AJ74" s="1064"/>
      <c r="AK74" s="1064">
        <v>69</v>
      </c>
      <c r="AL74" s="1064"/>
      <c r="AM74" s="1064"/>
      <c r="AN74" s="1064"/>
      <c r="AO74" s="1064"/>
      <c r="AP74" s="1064">
        <v>49</v>
      </c>
      <c r="AQ74" s="1064"/>
      <c r="AR74" s="1064"/>
      <c r="AS74" s="1064"/>
      <c r="AT74" s="1064"/>
      <c r="AU74" s="1064">
        <v>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1417</v>
      </c>
      <c r="R75" s="1072"/>
      <c r="S75" s="1072"/>
      <c r="T75" s="1072"/>
      <c r="U75" s="1073"/>
      <c r="V75" s="1074">
        <v>1398</v>
      </c>
      <c r="W75" s="1072"/>
      <c r="X75" s="1072"/>
      <c r="Y75" s="1072"/>
      <c r="Z75" s="1073"/>
      <c r="AA75" s="1074">
        <v>19</v>
      </c>
      <c r="AB75" s="1072"/>
      <c r="AC75" s="1072"/>
      <c r="AD75" s="1072"/>
      <c r="AE75" s="1073"/>
      <c r="AF75" s="1074">
        <v>14</v>
      </c>
      <c r="AG75" s="1072"/>
      <c r="AH75" s="1072"/>
      <c r="AI75" s="1072"/>
      <c r="AJ75" s="1073"/>
      <c r="AK75" s="1074" t="s">
        <v>530</v>
      </c>
      <c r="AL75" s="1072"/>
      <c r="AM75" s="1072"/>
      <c r="AN75" s="1072"/>
      <c r="AO75" s="1073"/>
      <c r="AP75" s="1074">
        <v>84</v>
      </c>
      <c r="AQ75" s="1072"/>
      <c r="AR75" s="1072"/>
      <c r="AS75" s="1072"/>
      <c r="AT75" s="1073"/>
      <c r="AU75" s="1074">
        <v>38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1154</v>
      </c>
      <c r="R76" s="1072"/>
      <c r="S76" s="1072"/>
      <c r="T76" s="1072"/>
      <c r="U76" s="1073"/>
      <c r="V76" s="1074">
        <v>1146</v>
      </c>
      <c r="W76" s="1072"/>
      <c r="X76" s="1072"/>
      <c r="Y76" s="1072"/>
      <c r="Z76" s="1073"/>
      <c r="AA76" s="1074">
        <v>8</v>
      </c>
      <c r="AB76" s="1072"/>
      <c r="AC76" s="1072"/>
      <c r="AD76" s="1072"/>
      <c r="AE76" s="1073"/>
      <c r="AF76" s="1074">
        <v>8</v>
      </c>
      <c r="AG76" s="1072"/>
      <c r="AH76" s="1072"/>
      <c r="AI76" s="1072"/>
      <c r="AJ76" s="1073"/>
      <c r="AK76" s="1074" t="s">
        <v>530</v>
      </c>
      <c r="AL76" s="1072"/>
      <c r="AM76" s="1072"/>
      <c r="AN76" s="1072"/>
      <c r="AO76" s="1073"/>
      <c r="AP76" s="1074" t="s">
        <v>530</v>
      </c>
      <c r="AQ76" s="1072"/>
      <c r="AR76" s="1072"/>
      <c r="AS76" s="1072"/>
      <c r="AT76" s="1073"/>
      <c r="AU76" s="1074" t="s">
        <v>530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316</v>
      </c>
      <c r="R77" s="1072"/>
      <c r="S77" s="1072"/>
      <c r="T77" s="1072"/>
      <c r="U77" s="1073"/>
      <c r="V77" s="1074">
        <v>304</v>
      </c>
      <c r="W77" s="1072"/>
      <c r="X77" s="1072"/>
      <c r="Y77" s="1072"/>
      <c r="Z77" s="1073"/>
      <c r="AA77" s="1074">
        <v>12</v>
      </c>
      <c r="AB77" s="1072"/>
      <c r="AC77" s="1072"/>
      <c r="AD77" s="1072"/>
      <c r="AE77" s="1073"/>
      <c r="AF77" s="1074">
        <v>12</v>
      </c>
      <c r="AG77" s="1072"/>
      <c r="AH77" s="1072"/>
      <c r="AI77" s="1072"/>
      <c r="AJ77" s="1073"/>
      <c r="AK77" s="1074">
        <v>6</v>
      </c>
      <c r="AL77" s="1072"/>
      <c r="AM77" s="1072"/>
      <c r="AN77" s="1072"/>
      <c r="AO77" s="1073"/>
      <c r="AP77" s="1074" t="s">
        <v>530</v>
      </c>
      <c r="AQ77" s="1072"/>
      <c r="AR77" s="1072"/>
      <c r="AS77" s="1072"/>
      <c r="AT77" s="1073"/>
      <c r="AU77" s="1074" t="s">
        <v>530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594</v>
      </c>
      <c r="C78" s="1068"/>
      <c r="D78" s="1068"/>
      <c r="E78" s="1068"/>
      <c r="F78" s="1068"/>
      <c r="G78" s="1068"/>
      <c r="H78" s="1068"/>
      <c r="I78" s="1068"/>
      <c r="J78" s="1068"/>
      <c r="K78" s="1068"/>
      <c r="L78" s="1068"/>
      <c r="M78" s="1068"/>
      <c r="N78" s="1068"/>
      <c r="O78" s="1068"/>
      <c r="P78" s="1069"/>
      <c r="Q78" s="1070">
        <v>438691</v>
      </c>
      <c r="R78" s="1064"/>
      <c r="S78" s="1064"/>
      <c r="T78" s="1064"/>
      <c r="U78" s="1064"/>
      <c r="V78" s="1064">
        <v>428211</v>
      </c>
      <c r="W78" s="1064"/>
      <c r="X78" s="1064"/>
      <c r="Y78" s="1064"/>
      <c r="Z78" s="1064"/>
      <c r="AA78" s="1064">
        <v>10481</v>
      </c>
      <c r="AB78" s="1064"/>
      <c r="AC78" s="1064"/>
      <c r="AD78" s="1064"/>
      <c r="AE78" s="1064"/>
      <c r="AF78" s="1064">
        <v>10481</v>
      </c>
      <c r="AG78" s="1064"/>
      <c r="AH78" s="1064"/>
      <c r="AI78" s="1064"/>
      <c r="AJ78" s="1064"/>
      <c r="AK78" s="1064">
        <v>1023</v>
      </c>
      <c r="AL78" s="1064"/>
      <c r="AM78" s="1064"/>
      <c r="AN78" s="1064"/>
      <c r="AO78" s="1064"/>
      <c r="AP78" s="1064" t="s">
        <v>530</v>
      </c>
      <c r="AQ78" s="1064"/>
      <c r="AR78" s="1064"/>
      <c r="AS78" s="1064"/>
      <c r="AT78" s="1064"/>
      <c r="AU78" s="1064" t="s">
        <v>530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595</v>
      </c>
      <c r="C79" s="1068"/>
      <c r="D79" s="1068"/>
      <c r="E79" s="1068"/>
      <c r="F79" s="1068"/>
      <c r="G79" s="1068"/>
      <c r="H79" s="1068"/>
      <c r="I79" s="1068"/>
      <c r="J79" s="1068"/>
      <c r="K79" s="1068"/>
      <c r="L79" s="1068"/>
      <c r="M79" s="1068"/>
      <c r="N79" s="1068"/>
      <c r="O79" s="1068"/>
      <c r="P79" s="1069"/>
      <c r="Q79" s="1070">
        <v>162</v>
      </c>
      <c r="R79" s="1064"/>
      <c r="S79" s="1064"/>
      <c r="T79" s="1064"/>
      <c r="U79" s="1064"/>
      <c r="V79" s="1064">
        <v>137</v>
      </c>
      <c r="W79" s="1064"/>
      <c r="X79" s="1064"/>
      <c r="Y79" s="1064"/>
      <c r="Z79" s="1064"/>
      <c r="AA79" s="1064">
        <v>26</v>
      </c>
      <c r="AB79" s="1064"/>
      <c r="AC79" s="1064"/>
      <c r="AD79" s="1064"/>
      <c r="AE79" s="1064"/>
      <c r="AF79" s="1064">
        <v>214</v>
      </c>
      <c r="AG79" s="1064"/>
      <c r="AH79" s="1064"/>
      <c r="AI79" s="1064"/>
      <c r="AJ79" s="1064"/>
      <c r="AK79" s="1064" t="s">
        <v>530</v>
      </c>
      <c r="AL79" s="1064"/>
      <c r="AM79" s="1064"/>
      <c r="AN79" s="1064"/>
      <c r="AO79" s="1064"/>
      <c r="AP79" s="1064" t="s">
        <v>530</v>
      </c>
      <c r="AQ79" s="1064"/>
      <c r="AR79" s="1064"/>
      <c r="AS79" s="1064"/>
      <c r="AT79" s="1064"/>
      <c r="AU79" s="1064" t="s">
        <v>530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596</v>
      </c>
      <c r="C80" s="1068"/>
      <c r="D80" s="1068"/>
      <c r="E80" s="1068"/>
      <c r="F80" s="1068"/>
      <c r="G80" s="1068"/>
      <c r="H80" s="1068"/>
      <c r="I80" s="1068"/>
      <c r="J80" s="1068"/>
      <c r="K80" s="1068"/>
      <c r="L80" s="1068"/>
      <c r="M80" s="1068"/>
      <c r="N80" s="1068"/>
      <c r="O80" s="1068"/>
      <c r="P80" s="1069"/>
      <c r="Q80" s="1070">
        <v>4002</v>
      </c>
      <c r="R80" s="1064"/>
      <c r="S80" s="1064"/>
      <c r="T80" s="1064"/>
      <c r="U80" s="1064"/>
      <c r="V80" s="1064">
        <v>3696</v>
      </c>
      <c r="W80" s="1064"/>
      <c r="X80" s="1064"/>
      <c r="Y80" s="1064"/>
      <c r="Z80" s="1064"/>
      <c r="AA80" s="1064">
        <v>306</v>
      </c>
      <c r="AB80" s="1064"/>
      <c r="AC80" s="1064"/>
      <c r="AD80" s="1064"/>
      <c r="AE80" s="1064"/>
      <c r="AF80" s="1064">
        <v>3798</v>
      </c>
      <c r="AG80" s="1064"/>
      <c r="AH80" s="1064"/>
      <c r="AI80" s="1064"/>
      <c r="AJ80" s="1064"/>
      <c r="AK80" s="1064" t="s">
        <v>530</v>
      </c>
      <c r="AL80" s="1064"/>
      <c r="AM80" s="1064"/>
      <c r="AN80" s="1064"/>
      <c r="AO80" s="1064"/>
      <c r="AP80" s="1064">
        <v>6393</v>
      </c>
      <c r="AQ80" s="1064"/>
      <c r="AR80" s="1064"/>
      <c r="AS80" s="1064"/>
      <c r="AT80" s="1064"/>
      <c r="AU80" s="1064" t="s">
        <v>530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15026</v>
      </c>
      <c r="AG88" s="1052"/>
      <c r="AH88" s="1052"/>
      <c r="AI88" s="1052"/>
      <c r="AJ88" s="1052"/>
      <c r="AK88" s="1056"/>
      <c r="AL88" s="1056"/>
      <c r="AM88" s="1056"/>
      <c r="AN88" s="1056"/>
      <c r="AO88" s="1056"/>
      <c r="AP88" s="1052">
        <v>7479</v>
      </c>
      <c r="AQ88" s="1052"/>
      <c r="AR88" s="1052"/>
      <c r="AS88" s="1052"/>
      <c r="AT88" s="1052"/>
      <c r="AU88" s="1052">
        <v>332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v>
      </c>
      <c r="CS102" s="1044"/>
      <c r="CT102" s="1044"/>
      <c r="CU102" s="1044"/>
      <c r="CV102" s="1045"/>
      <c r="CW102" s="1043" t="s">
        <v>530</v>
      </c>
      <c r="CX102" s="1044"/>
      <c r="CY102" s="1044"/>
      <c r="CZ102" s="1044"/>
      <c r="DA102" s="1045"/>
      <c r="DB102" s="1043" t="s">
        <v>530</v>
      </c>
      <c r="DC102" s="1044"/>
      <c r="DD102" s="1044"/>
      <c r="DE102" s="1044"/>
      <c r="DF102" s="1045"/>
      <c r="DG102" s="1043" t="s">
        <v>530</v>
      </c>
      <c r="DH102" s="1044"/>
      <c r="DI102" s="1044"/>
      <c r="DJ102" s="1044"/>
      <c r="DK102" s="1045"/>
      <c r="DL102" s="1043" t="s">
        <v>530</v>
      </c>
      <c r="DM102" s="1044"/>
      <c r="DN102" s="1044"/>
      <c r="DO102" s="1044"/>
      <c r="DP102" s="1045"/>
      <c r="DQ102" s="1043" t="s">
        <v>530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310</v>
      </c>
      <c r="AG109" s="987"/>
      <c r="AH109" s="987"/>
      <c r="AI109" s="987"/>
      <c r="AJ109" s="988"/>
      <c r="AK109" s="989" t="s">
        <v>309</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310</v>
      </c>
      <c r="BW109" s="987"/>
      <c r="BX109" s="987"/>
      <c r="BY109" s="987"/>
      <c r="BZ109" s="988"/>
      <c r="CA109" s="989" t="s">
        <v>309</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310</v>
      </c>
      <c r="DM109" s="987"/>
      <c r="DN109" s="987"/>
      <c r="DO109" s="987"/>
      <c r="DP109" s="988"/>
      <c r="DQ109" s="989" t="s">
        <v>309</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2096313</v>
      </c>
      <c r="AB110" s="980"/>
      <c r="AC110" s="980"/>
      <c r="AD110" s="980"/>
      <c r="AE110" s="981"/>
      <c r="AF110" s="982">
        <v>2081933</v>
      </c>
      <c r="AG110" s="980"/>
      <c r="AH110" s="980"/>
      <c r="AI110" s="980"/>
      <c r="AJ110" s="981"/>
      <c r="AK110" s="982">
        <v>2068028</v>
      </c>
      <c r="AL110" s="980"/>
      <c r="AM110" s="980"/>
      <c r="AN110" s="980"/>
      <c r="AO110" s="981"/>
      <c r="AP110" s="983">
        <v>21.7</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18032483</v>
      </c>
      <c r="BR110" s="927"/>
      <c r="BS110" s="927"/>
      <c r="BT110" s="927"/>
      <c r="BU110" s="927"/>
      <c r="BV110" s="927">
        <v>18018906</v>
      </c>
      <c r="BW110" s="927"/>
      <c r="BX110" s="927"/>
      <c r="BY110" s="927"/>
      <c r="BZ110" s="927"/>
      <c r="CA110" s="927">
        <v>18407434</v>
      </c>
      <c r="CB110" s="927"/>
      <c r="CC110" s="927"/>
      <c r="CD110" s="927"/>
      <c r="CE110" s="927"/>
      <c r="CF110" s="951">
        <v>192.8</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439</v>
      </c>
      <c r="DR110" s="927"/>
      <c r="DS110" s="927"/>
      <c r="DT110" s="927"/>
      <c r="DU110" s="927"/>
      <c r="DV110" s="928" t="s">
        <v>438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442</v>
      </c>
      <c r="AG111" s="1008"/>
      <c r="AH111" s="1008"/>
      <c r="AI111" s="1008"/>
      <c r="AJ111" s="1009"/>
      <c r="AK111" s="1010" t="s">
        <v>229</v>
      </c>
      <c r="AL111" s="1008"/>
      <c r="AM111" s="1008"/>
      <c r="AN111" s="1008"/>
      <c r="AO111" s="1009"/>
      <c r="AP111" s="1011" t="s">
        <v>439</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1480910</v>
      </c>
      <c r="BR111" s="899"/>
      <c r="BS111" s="899"/>
      <c r="BT111" s="899"/>
      <c r="BU111" s="899"/>
      <c r="BV111" s="899">
        <v>1329392</v>
      </c>
      <c r="BW111" s="899"/>
      <c r="BX111" s="899"/>
      <c r="BY111" s="899"/>
      <c r="BZ111" s="899"/>
      <c r="CA111" s="899">
        <v>1214585</v>
      </c>
      <c r="CB111" s="899"/>
      <c r="CC111" s="899"/>
      <c r="CD111" s="899"/>
      <c r="CE111" s="899"/>
      <c r="CF111" s="960">
        <v>12.7</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229</v>
      </c>
      <c r="DH111" s="899"/>
      <c r="DI111" s="899"/>
      <c r="DJ111" s="899"/>
      <c r="DK111" s="899"/>
      <c r="DL111" s="899" t="s">
        <v>229</v>
      </c>
      <c r="DM111" s="899"/>
      <c r="DN111" s="899"/>
      <c r="DO111" s="899"/>
      <c r="DP111" s="899"/>
      <c r="DQ111" s="899" t="s">
        <v>442</v>
      </c>
      <c r="DR111" s="899"/>
      <c r="DS111" s="899"/>
      <c r="DT111" s="899"/>
      <c r="DU111" s="899"/>
      <c r="DV111" s="876" t="s">
        <v>229</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229</v>
      </c>
      <c r="AB112" s="862"/>
      <c r="AC112" s="862"/>
      <c r="AD112" s="862"/>
      <c r="AE112" s="863"/>
      <c r="AF112" s="864" t="s">
        <v>438</v>
      </c>
      <c r="AG112" s="862"/>
      <c r="AH112" s="862"/>
      <c r="AI112" s="862"/>
      <c r="AJ112" s="863"/>
      <c r="AK112" s="864" t="s">
        <v>442</v>
      </c>
      <c r="AL112" s="862"/>
      <c r="AM112" s="862"/>
      <c r="AN112" s="862"/>
      <c r="AO112" s="863"/>
      <c r="AP112" s="909" t="s">
        <v>441</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7132651</v>
      </c>
      <c r="BR112" s="899"/>
      <c r="BS112" s="899"/>
      <c r="BT112" s="899"/>
      <c r="BU112" s="899"/>
      <c r="BV112" s="899">
        <v>7107354</v>
      </c>
      <c r="BW112" s="899"/>
      <c r="BX112" s="899"/>
      <c r="BY112" s="899"/>
      <c r="BZ112" s="899"/>
      <c r="CA112" s="899">
        <v>6243083</v>
      </c>
      <c r="CB112" s="899"/>
      <c r="CC112" s="899"/>
      <c r="CD112" s="899"/>
      <c r="CE112" s="899"/>
      <c r="CF112" s="960">
        <v>65.400000000000006</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830518</v>
      </c>
      <c r="DH112" s="899"/>
      <c r="DI112" s="899"/>
      <c r="DJ112" s="899"/>
      <c r="DK112" s="899"/>
      <c r="DL112" s="899">
        <v>810833</v>
      </c>
      <c r="DM112" s="899"/>
      <c r="DN112" s="899"/>
      <c r="DO112" s="899"/>
      <c r="DP112" s="899"/>
      <c r="DQ112" s="899">
        <v>799500</v>
      </c>
      <c r="DR112" s="899"/>
      <c r="DS112" s="899"/>
      <c r="DT112" s="899"/>
      <c r="DU112" s="899"/>
      <c r="DV112" s="876">
        <v>8.4</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662899</v>
      </c>
      <c r="AB113" s="1008"/>
      <c r="AC113" s="1008"/>
      <c r="AD113" s="1008"/>
      <c r="AE113" s="1009"/>
      <c r="AF113" s="1010">
        <v>669591</v>
      </c>
      <c r="AG113" s="1008"/>
      <c r="AH113" s="1008"/>
      <c r="AI113" s="1008"/>
      <c r="AJ113" s="1009"/>
      <c r="AK113" s="1010">
        <v>679386</v>
      </c>
      <c r="AL113" s="1008"/>
      <c r="AM113" s="1008"/>
      <c r="AN113" s="1008"/>
      <c r="AO113" s="1009"/>
      <c r="AP113" s="1011">
        <v>7.1</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762368</v>
      </c>
      <c r="BR113" s="899"/>
      <c r="BS113" s="899"/>
      <c r="BT113" s="899"/>
      <c r="BU113" s="899"/>
      <c r="BV113" s="899">
        <v>528061</v>
      </c>
      <c r="BW113" s="899"/>
      <c r="BX113" s="899"/>
      <c r="BY113" s="899"/>
      <c r="BZ113" s="899"/>
      <c r="CA113" s="899">
        <v>332359</v>
      </c>
      <c r="CB113" s="899"/>
      <c r="CC113" s="899"/>
      <c r="CD113" s="899"/>
      <c r="CE113" s="899"/>
      <c r="CF113" s="960">
        <v>3.5</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229</v>
      </c>
      <c r="DM113" s="862"/>
      <c r="DN113" s="862"/>
      <c r="DO113" s="862"/>
      <c r="DP113" s="863"/>
      <c r="DQ113" s="864" t="s">
        <v>439</v>
      </c>
      <c r="DR113" s="862"/>
      <c r="DS113" s="862"/>
      <c r="DT113" s="862"/>
      <c r="DU113" s="863"/>
      <c r="DV113" s="909" t="s">
        <v>439</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264377</v>
      </c>
      <c r="AB114" s="862"/>
      <c r="AC114" s="862"/>
      <c r="AD114" s="862"/>
      <c r="AE114" s="863"/>
      <c r="AF114" s="864">
        <v>244193</v>
      </c>
      <c r="AG114" s="862"/>
      <c r="AH114" s="862"/>
      <c r="AI114" s="862"/>
      <c r="AJ114" s="863"/>
      <c r="AK114" s="864">
        <v>212798</v>
      </c>
      <c r="AL114" s="862"/>
      <c r="AM114" s="862"/>
      <c r="AN114" s="862"/>
      <c r="AO114" s="863"/>
      <c r="AP114" s="909">
        <v>2.2000000000000002</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573878</v>
      </c>
      <c r="BR114" s="899"/>
      <c r="BS114" s="899"/>
      <c r="BT114" s="899"/>
      <c r="BU114" s="899"/>
      <c r="BV114" s="899">
        <v>326803</v>
      </c>
      <c r="BW114" s="899"/>
      <c r="BX114" s="899"/>
      <c r="BY114" s="899"/>
      <c r="BZ114" s="899"/>
      <c r="CA114" s="899">
        <v>254259</v>
      </c>
      <c r="CB114" s="899"/>
      <c r="CC114" s="899"/>
      <c r="CD114" s="899"/>
      <c r="CE114" s="899"/>
      <c r="CF114" s="960">
        <v>2.7</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441</v>
      </c>
      <c r="DM114" s="862"/>
      <c r="DN114" s="862"/>
      <c r="DO114" s="862"/>
      <c r="DP114" s="863"/>
      <c r="DQ114" s="864" t="s">
        <v>439</v>
      </c>
      <c r="DR114" s="862"/>
      <c r="DS114" s="862"/>
      <c r="DT114" s="862"/>
      <c r="DU114" s="863"/>
      <c r="DV114" s="909" t="s">
        <v>229</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164741</v>
      </c>
      <c r="AB115" s="1008"/>
      <c r="AC115" s="1008"/>
      <c r="AD115" s="1008"/>
      <c r="AE115" s="1009"/>
      <c r="AF115" s="1010">
        <v>151572</v>
      </c>
      <c r="AG115" s="1008"/>
      <c r="AH115" s="1008"/>
      <c r="AI115" s="1008"/>
      <c r="AJ115" s="1009"/>
      <c r="AK115" s="1010">
        <v>118017</v>
      </c>
      <c r="AL115" s="1008"/>
      <c r="AM115" s="1008"/>
      <c r="AN115" s="1008"/>
      <c r="AO115" s="1009"/>
      <c r="AP115" s="1011">
        <v>1.2</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442</v>
      </c>
      <c r="BW115" s="899"/>
      <c r="BX115" s="899"/>
      <c r="BY115" s="899"/>
      <c r="BZ115" s="899"/>
      <c r="CA115" s="899" t="s">
        <v>441</v>
      </c>
      <c r="CB115" s="899"/>
      <c r="CC115" s="899"/>
      <c r="CD115" s="899"/>
      <c r="CE115" s="899"/>
      <c r="CF115" s="960" t="s">
        <v>441</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229</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229</v>
      </c>
      <c r="AB116" s="862"/>
      <c r="AC116" s="862"/>
      <c r="AD116" s="862"/>
      <c r="AE116" s="863"/>
      <c r="AF116" s="864" t="s">
        <v>442</v>
      </c>
      <c r="AG116" s="862"/>
      <c r="AH116" s="862"/>
      <c r="AI116" s="862"/>
      <c r="AJ116" s="863"/>
      <c r="AK116" s="864" t="s">
        <v>441</v>
      </c>
      <c r="AL116" s="862"/>
      <c r="AM116" s="862"/>
      <c r="AN116" s="862"/>
      <c r="AO116" s="863"/>
      <c r="AP116" s="909" t="s">
        <v>442</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229</v>
      </c>
      <c r="BW116" s="899"/>
      <c r="BX116" s="899"/>
      <c r="BY116" s="899"/>
      <c r="BZ116" s="899"/>
      <c r="CA116" s="899" t="s">
        <v>441</v>
      </c>
      <c r="CB116" s="899"/>
      <c r="CC116" s="899"/>
      <c r="CD116" s="899"/>
      <c r="CE116" s="899"/>
      <c r="CF116" s="960" t="s">
        <v>442</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305530</v>
      </c>
      <c r="DH116" s="862"/>
      <c r="DI116" s="862"/>
      <c r="DJ116" s="862"/>
      <c r="DK116" s="863"/>
      <c r="DL116" s="864">
        <v>282756</v>
      </c>
      <c r="DM116" s="862"/>
      <c r="DN116" s="862"/>
      <c r="DO116" s="862"/>
      <c r="DP116" s="863"/>
      <c r="DQ116" s="864">
        <v>257560</v>
      </c>
      <c r="DR116" s="862"/>
      <c r="DS116" s="862"/>
      <c r="DT116" s="862"/>
      <c r="DU116" s="863"/>
      <c r="DV116" s="909">
        <v>2.7</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3188330</v>
      </c>
      <c r="AB117" s="994"/>
      <c r="AC117" s="994"/>
      <c r="AD117" s="994"/>
      <c r="AE117" s="995"/>
      <c r="AF117" s="996">
        <v>3147289</v>
      </c>
      <c r="AG117" s="994"/>
      <c r="AH117" s="994"/>
      <c r="AI117" s="994"/>
      <c r="AJ117" s="995"/>
      <c r="AK117" s="996">
        <v>3078229</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229</v>
      </c>
      <c r="BR117" s="899"/>
      <c r="BS117" s="899"/>
      <c r="BT117" s="899"/>
      <c r="BU117" s="899"/>
      <c r="BV117" s="899" t="s">
        <v>229</v>
      </c>
      <c r="BW117" s="899"/>
      <c r="BX117" s="899"/>
      <c r="BY117" s="899"/>
      <c r="BZ117" s="899"/>
      <c r="CA117" s="899" t="s">
        <v>229</v>
      </c>
      <c r="CB117" s="899"/>
      <c r="CC117" s="899"/>
      <c r="CD117" s="899"/>
      <c r="CE117" s="899"/>
      <c r="CF117" s="960" t="s">
        <v>229</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229</v>
      </c>
      <c r="DH117" s="862"/>
      <c r="DI117" s="862"/>
      <c r="DJ117" s="862"/>
      <c r="DK117" s="863"/>
      <c r="DL117" s="864" t="s">
        <v>464</v>
      </c>
      <c r="DM117" s="862"/>
      <c r="DN117" s="862"/>
      <c r="DO117" s="862"/>
      <c r="DP117" s="863"/>
      <c r="DQ117" s="864" t="s">
        <v>229</v>
      </c>
      <c r="DR117" s="862"/>
      <c r="DS117" s="862"/>
      <c r="DT117" s="862"/>
      <c r="DU117" s="863"/>
      <c r="DV117" s="909" t="s">
        <v>229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310</v>
      </c>
      <c r="AG118" s="987"/>
      <c r="AH118" s="987"/>
      <c r="AI118" s="987"/>
      <c r="AJ118" s="988"/>
      <c r="AK118" s="989" t="s">
        <v>309</v>
      </c>
      <c r="AL118" s="987"/>
      <c r="AM118" s="987"/>
      <c r="AN118" s="987"/>
      <c r="AO118" s="988"/>
      <c r="AP118" s="990" t="s">
        <v>432</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229</v>
      </c>
      <c r="BR118" s="930"/>
      <c r="BS118" s="930"/>
      <c r="BT118" s="930"/>
      <c r="BU118" s="930"/>
      <c r="BV118" s="930" t="s">
        <v>229</v>
      </c>
      <c r="BW118" s="930"/>
      <c r="BX118" s="930"/>
      <c r="BY118" s="930"/>
      <c r="BZ118" s="930"/>
      <c r="CA118" s="930" t="s">
        <v>229</v>
      </c>
      <c r="CB118" s="930"/>
      <c r="CC118" s="930"/>
      <c r="CD118" s="930"/>
      <c r="CE118" s="930"/>
      <c r="CF118" s="960" t="s">
        <v>229</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229</v>
      </c>
      <c r="DH118" s="862"/>
      <c r="DI118" s="862"/>
      <c r="DJ118" s="862"/>
      <c r="DK118" s="863"/>
      <c r="DL118" s="864" t="s">
        <v>229</v>
      </c>
      <c r="DM118" s="862"/>
      <c r="DN118" s="862"/>
      <c r="DO118" s="862"/>
      <c r="DP118" s="863"/>
      <c r="DQ118" s="864" t="s">
        <v>229</v>
      </c>
      <c r="DR118" s="862"/>
      <c r="DS118" s="862"/>
      <c r="DT118" s="862"/>
      <c r="DU118" s="863"/>
      <c r="DV118" s="909" t="s">
        <v>229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229</v>
      </c>
      <c r="AB119" s="980"/>
      <c r="AC119" s="980"/>
      <c r="AD119" s="980"/>
      <c r="AE119" s="981"/>
      <c r="AF119" s="982" t="s">
        <v>229</v>
      </c>
      <c r="AG119" s="980"/>
      <c r="AH119" s="980"/>
      <c r="AI119" s="980"/>
      <c r="AJ119" s="981"/>
      <c r="AK119" s="982" t="s">
        <v>229</v>
      </c>
      <c r="AL119" s="980"/>
      <c r="AM119" s="980"/>
      <c r="AN119" s="980"/>
      <c r="AO119" s="981"/>
      <c r="AP119" s="983" t="s">
        <v>229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467</v>
      </c>
      <c r="BP119" s="963"/>
      <c r="BQ119" s="967">
        <v>27982290</v>
      </c>
      <c r="BR119" s="930"/>
      <c r="BS119" s="930"/>
      <c r="BT119" s="930"/>
      <c r="BU119" s="930"/>
      <c r="BV119" s="930">
        <v>27310516</v>
      </c>
      <c r="BW119" s="930"/>
      <c r="BX119" s="930"/>
      <c r="BY119" s="930"/>
      <c r="BZ119" s="930"/>
      <c r="CA119" s="930">
        <v>26451720</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344862</v>
      </c>
      <c r="DH119" s="845"/>
      <c r="DI119" s="845"/>
      <c r="DJ119" s="845"/>
      <c r="DK119" s="846"/>
      <c r="DL119" s="847">
        <v>235803</v>
      </c>
      <c r="DM119" s="845"/>
      <c r="DN119" s="845"/>
      <c r="DO119" s="845"/>
      <c r="DP119" s="846"/>
      <c r="DQ119" s="847">
        <v>157525</v>
      </c>
      <c r="DR119" s="845"/>
      <c r="DS119" s="845"/>
      <c r="DT119" s="845"/>
      <c r="DU119" s="846"/>
      <c r="DV119" s="933">
        <v>1.6</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229</v>
      </c>
      <c r="AG120" s="862"/>
      <c r="AH120" s="862"/>
      <c r="AI120" s="862"/>
      <c r="AJ120" s="863"/>
      <c r="AK120" s="864" t="s">
        <v>229</v>
      </c>
      <c r="AL120" s="862"/>
      <c r="AM120" s="862"/>
      <c r="AN120" s="862"/>
      <c r="AO120" s="863"/>
      <c r="AP120" s="909" t="s">
        <v>229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3989528</v>
      </c>
      <c r="BR120" s="927"/>
      <c r="BS120" s="927"/>
      <c r="BT120" s="927"/>
      <c r="BU120" s="927"/>
      <c r="BV120" s="927">
        <v>3974421</v>
      </c>
      <c r="BW120" s="927"/>
      <c r="BX120" s="927"/>
      <c r="BY120" s="927"/>
      <c r="BZ120" s="927"/>
      <c r="CA120" s="927">
        <v>3808892</v>
      </c>
      <c r="CB120" s="927"/>
      <c r="CC120" s="927"/>
      <c r="CD120" s="927"/>
      <c r="CE120" s="927"/>
      <c r="CF120" s="951">
        <v>39.9</v>
      </c>
      <c r="CG120" s="952"/>
      <c r="CH120" s="952"/>
      <c r="CI120" s="952"/>
      <c r="CJ120" s="952"/>
      <c r="CK120" s="953" t="s">
        <v>471</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t="s">
        <v>229</v>
      </c>
      <c r="DH120" s="927"/>
      <c r="DI120" s="927"/>
      <c r="DJ120" s="927"/>
      <c r="DK120" s="927"/>
      <c r="DL120" s="927">
        <v>4137358</v>
      </c>
      <c r="DM120" s="927"/>
      <c r="DN120" s="927"/>
      <c r="DO120" s="927"/>
      <c r="DP120" s="927"/>
      <c r="DQ120" s="927">
        <v>3574808</v>
      </c>
      <c r="DR120" s="927"/>
      <c r="DS120" s="927"/>
      <c r="DT120" s="927"/>
      <c r="DU120" s="927"/>
      <c r="DV120" s="928">
        <v>37.4</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11333</v>
      </c>
      <c r="AB121" s="862"/>
      <c r="AC121" s="862"/>
      <c r="AD121" s="862"/>
      <c r="AE121" s="863"/>
      <c r="AF121" s="864">
        <v>11333</v>
      </c>
      <c r="AG121" s="862"/>
      <c r="AH121" s="862"/>
      <c r="AI121" s="862"/>
      <c r="AJ121" s="863"/>
      <c r="AK121" s="864">
        <v>11333</v>
      </c>
      <c r="AL121" s="862"/>
      <c r="AM121" s="862"/>
      <c r="AN121" s="862"/>
      <c r="AO121" s="863"/>
      <c r="AP121" s="909">
        <v>0.1</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2690490</v>
      </c>
      <c r="BR121" s="899"/>
      <c r="BS121" s="899"/>
      <c r="BT121" s="899"/>
      <c r="BU121" s="899"/>
      <c r="BV121" s="899">
        <v>2796040</v>
      </c>
      <c r="BW121" s="899"/>
      <c r="BX121" s="899"/>
      <c r="BY121" s="899"/>
      <c r="BZ121" s="899"/>
      <c r="CA121" s="899">
        <v>2536848</v>
      </c>
      <c r="CB121" s="899"/>
      <c r="CC121" s="899"/>
      <c r="CD121" s="899"/>
      <c r="CE121" s="899"/>
      <c r="CF121" s="960">
        <v>26.6</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3152212</v>
      </c>
      <c r="DH121" s="899"/>
      <c r="DI121" s="899"/>
      <c r="DJ121" s="899"/>
      <c r="DK121" s="899"/>
      <c r="DL121" s="899">
        <v>2899482</v>
      </c>
      <c r="DM121" s="899"/>
      <c r="DN121" s="899"/>
      <c r="DO121" s="899"/>
      <c r="DP121" s="899"/>
      <c r="DQ121" s="899">
        <v>2595545</v>
      </c>
      <c r="DR121" s="899"/>
      <c r="DS121" s="899"/>
      <c r="DT121" s="899"/>
      <c r="DU121" s="899"/>
      <c r="DV121" s="876">
        <v>27.2</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229</v>
      </c>
      <c r="AB122" s="862"/>
      <c r="AC122" s="862"/>
      <c r="AD122" s="862"/>
      <c r="AE122" s="863"/>
      <c r="AF122" s="864" t="s">
        <v>229</v>
      </c>
      <c r="AG122" s="862"/>
      <c r="AH122" s="862"/>
      <c r="AI122" s="862"/>
      <c r="AJ122" s="863"/>
      <c r="AK122" s="864" t="s">
        <v>229</v>
      </c>
      <c r="AL122" s="862"/>
      <c r="AM122" s="862"/>
      <c r="AN122" s="862"/>
      <c r="AO122" s="863"/>
      <c r="AP122" s="909" t="s">
        <v>464</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19012055</v>
      </c>
      <c r="BR122" s="930"/>
      <c r="BS122" s="930"/>
      <c r="BT122" s="930"/>
      <c r="BU122" s="930"/>
      <c r="BV122" s="930">
        <v>19081301</v>
      </c>
      <c r="BW122" s="930"/>
      <c r="BX122" s="930"/>
      <c r="BY122" s="930"/>
      <c r="BZ122" s="930"/>
      <c r="CA122" s="930">
        <v>19264005</v>
      </c>
      <c r="CB122" s="930"/>
      <c r="CC122" s="930"/>
      <c r="CD122" s="930"/>
      <c r="CE122" s="930"/>
      <c r="CF122" s="931">
        <v>201.8</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69189</v>
      </c>
      <c r="DH122" s="899"/>
      <c r="DI122" s="899"/>
      <c r="DJ122" s="899"/>
      <c r="DK122" s="899"/>
      <c r="DL122" s="899">
        <v>70514</v>
      </c>
      <c r="DM122" s="899"/>
      <c r="DN122" s="899"/>
      <c r="DO122" s="899"/>
      <c r="DP122" s="899"/>
      <c r="DQ122" s="899">
        <v>72730</v>
      </c>
      <c r="DR122" s="899"/>
      <c r="DS122" s="899"/>
      <c r="DT122" s="899"/>
      <c r="DU122" s="899"/>
      <c r="DV122" s="876">
        <v>0.8</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25990</v>
      </c>
      <c r="AB123" s="862"/>
      <c r="AC123" s="862"/>
      <c r="AD123" s="862"/>
      <c r="AE123" s="863"/>
      <c r="AF123" s="864">
        <v>23626</v>
      </c>
      <c r="AG123" s="862"/>
      <c r="AH123" s="862"/>
      <c r="AI123" s="862"/>
      <c r="AJ123" s="863"/>
      <c r="AK123" s="864">
        <v>23355</v>
      </c>
      <c r="AL123" s="862"/>
      <c r="AM123" s="862"/>
      <c r="AN123" s="862"/>
      <c r="AO123" s="863"/>
      <c r="AP123" s="909">
        <v>0.2</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476</v>
      </c>
      <c r="BP123" s="963"/>
      <c r="BQ123" s="917">
        <v>25692073</v>
      </c>
      <c r="BR123" s="918"/>
      <c r="BS123" s="918"/>
      <c r="BT123" s="918"/>
      <c r="BU123" s="918"/>
      <c r="BV123" s="918">
        <v>25851762</v>
      </c>
      <c r="BW123" s="918"/>
      <c r="BX123" s="918"/>
      <c r="BY123" s="918"/>
      <c r="BZ123" s="918"/>
      <c r="CA123" s="918">
        <v>25609745</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229</v>
      </c>
      <c r="DH123" s="862"/>
      <c r="DI123" s="862"/>
      <c r="DJ123" s="862"/>
      <c r="DK123" s="863"/>
      <c r="DL123" s="864" t="s">
        <v>229</v>
      </c>
      <c r="DM123" s="862"/>
      <c r="DN123" s="862"/>
      <c r="DO123" s="862"/>
      <c r="DP123" s="863"/>
      <c r="DQ123" s="864" t="s">
        <v>229</v>
      </c>
      <c r="DR123" s="862"/>
      <c r="DS123" s="862"/>
      <c r="DT123" s="862"/>
      <c r="DU123" s="863"/>
      <c r="DV123" s="909" t="s">
        <v>229</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229</v>
      </c>
      <c r="AB124" s="862"/>
      <c r="AC124" s="862"/>
      <c r="AD124" s="862"/>
      <c r="AE124" s="863"/>
      <c r="AF124" s="864" t="s">
        <v>229</v>
      </c>
      <c r="AG124" s="862"/>
      <c r="AH124" s="862"/>
      <c r="AI124" s="862"/>
      <c r="AJ124" s="863"/>
      <c r="AK124" s="864" t="s">
        <v>229</v>
      </c>
      <c r="AL124" s="862"/>
      <c r="AM124" s="862"/>
      <c r="AN124" s="862"/>
      <c r="AO124" s="863"/>
      <c r="AP124" s="909" t="s">
        <v>229</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23.5</v>
      </c>
      <c r="BR124" s="916"/>
      <c r="BS124" s="916"/>
      <c r="BT124" s="916"/>
      <c r="BU124" s="916"/>
      <c r="BV124" s="916">
        <v>15.2</v>
      </c>
      <c r="BW124" s="916"/>
      <c r="BX124" s="916"/>
      <c r="BY124" s="916"/>
      <c r="BZ124" s="916"/>
      <c r="CA124" s="916">
        <v>8.8000000000000007</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3911250</v>
      </c>
      <c r="DH124" s="845"/>
      <c r="DI124" s="845"/>
      <c r="DJ124" s="845"/>
      <c r="DK124" s="846"/>
      <c r="DL124" s="847" t="s">
        <v>229</v>
      </c>
      <c r="DM124" s="845"/>
      <c r="DN124" s="845"/>
      <c r="DO124" s="845"/>
      <c r="DP124" s="846"/>
      <c r="DQ124" s="847" t="s">
        <v>229</v>
      </c>
      <c r="DR124" s="845"/>
      <c r="DS124" s="845"/>
      <c r="DT124" s="845"/>
      <c r="DU124" s="846"/>
      <c r="DV124" s="933" t="s">
        <v>229</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229</v>
      </c>
      <c r="AB125" s="862"/>
      <c r="AC125" s="862"/>
      <c r="AD125" s="862"/>
      <c r="AE125" s="863"/>
      <c r="AF125" s="864" t="s">
        <v>229</v>
      </c>
      <c r="AG125" s="862"/>
      <c r="AH125" s="862"/>
      <c r="AI125" s="862"/>
      <c r="AJ125" s="863"/>
      <c r="AK125" s="864" t="s">
        <v>229</v>
      </c>
      <c r="AL125" s="862"/>
      <c r="AM125" s="862"/>
      <c r="AN125" s="862"/>
      <c r="AO125" s="863"/>
      <c r="AP125" s="909" t="s">
        <v>229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229</v>
      </c>
      <c r="DH125" s="927"/>
      <c r="DI125" s="927"/>
      <c r="DJ125" s="927"/>
      <c r="DK125" s="927"/>
      <c r="DL125" s="927" t="s">
        <v>229</v>
      </c>
      <c r="DM125" s="927"/>
      <c r="DN125" s="927"/>
      <c r="DO125" s="927"/>
      <c r="DP125" s="927"/>
      <c r="DQ125" s="927" t="s">
        <v>229</v>
      </c>
      <c r="DR125" s="927"/>
      <c r="DS125" s="927"/>
      <c r="DT125" s="927"/>
      <c r="DU125" s="927"/>
      <c r="DV125" s="928" t="s">
        <v>229</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117834</v>
      </c>
      <c r="AB126" s="862"/>
      <c r="AC126" s="862"/>
      <c r="AD126" s="862"/>
      <c r="AE126" s="863"/>
      <c r="AF126" s="864">
        <v>108174</v>
      </c>
      <c r="AG126" s="862"/>
      <c r="AH126" s="862"/>
      <c r="AI126" s="862"/>
      <c r="AJ126" s="863"/>
      <c r="AK126" s="864">
        <v>77199</v>
      </c>
      <c r="AL126" s="862"/>
      <c r="AM126" s="862"/>
      <c r="AN126" s="862"/>
      <c r="AO126" s="863"/>
      <c r="AP126" s="909">
        <v>0.8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464</v>
      </c>
      <c r="DM126" s="899"/>
      <c r="DN126" s="899"/>
      <c r="DO126" s="899"/>
      <c r="DP126" s="899"/>
      <c r="DQ126" s="899" t="s">
        <v>229</v>
      </c>
      <c r="DR126" s="899"/>
      <c r="DS126" s="899"/>
      <c r="DT126" s="899"/>
      <c r="DU126" s="899"/>
      <c r="DV126" s="876" t="s">
        <v>229</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9584</v>
      </c>
      <c r="AB127" s="862"/>
      <c r="AC127" s="862"/>
      <c r="AD127" s="862"/>
      <c r="AE127" s="863"/>
      <c r="AF127" s="864">
        <v>8439</v>
      </c>
      <c r="AG127" s="862"/>
      <c r="AH127" s="862"/>
      <c r="AI127" s="862"/>
      <c r="AJ127" s="863"/>
      <c r="AK127" s="864">
        <v>6130</v>
      </c>
      <c r="AL127" s="862"/>
      <c r="AM127" s="862"/>
      <c r="AN127" s="862"/>
      <c r="AO127" s="863"/>
      <c r="AP127" s="909">
        <v>0.1</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229</v>
      </c>
      <c r="DH127" s="899"/>
      <c r="DI127" s="899"/>
      <c r="DJ127" s="899"/>
      <c r="DK127" s="899"/>
      <c r="DL127" s="899" t="s">
        <v>229</v>
      </c>
      <c r="DM127" s="899"/>
      <c r="DN127" s="899"/>
      <c r="DO127" s="899"/>
      <c r="DP127" s="899"/>
      <c r="DQ127" s="899" t="s">
        <v>229</v>
      </c>
      <c r="DR127" s="899"/>
      <c r="DS127" s="899"/>
      <c r="DT127" s="899"/>
      <c r="DU127" s="899"/>
      <c r="DV127" s="876" t="s">
        <v>229</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357014</v>
      </c>
      <c r="AB128" s="883"/>
      <c r="AC128" s="883"/>
      <c r="AD128" s="883"/>
      <c r="AE128" s="884"/>
      <c r="AF128" s="885">
        <v>331720</v>
      </c>
      <c r="AG128" s="883"/>
      <c r="AH128" s="883"/>
      <c r="AI128" s="883"/>
      <c r="AJ128" s="884"/>
      <c r="AK128" s="885">
        <v>345494</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229</v>
      </c>
      <c r="BG128" s="869"/>
      <c r="BH128" s="869"/>
      <c r="BI128" s="869"/>
      <c r="BJ128" s="869"/>
      <c r="BK128" s="869"/>
      <c r="BL128" s="892"/>
      <c r="BM128" s="868">
        <v>13.14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464</v>
      </c>
      <c r="DH128" s="873"/>
      <c r="DI128" s="873"/>
      <c r="DJ128" s="873"/>
      <c r="DK128" s="873"/>
      <c r="DL128" s="873" t="s">
        <v>464</v>
      </c>
      <c r="DM128" s="873"/>
      <c r="DN128" s="873"/>
      <c r="DO128" s="873"/>
      <c r="DP128" s="873"/>
      <c r="DQ128" s="873" t="s">
        <v>229</v>
      </c>
      <c r="DR128" s="873"/>
      <c r="DS128" s="873"/>
      <c r="DT128" s="873"/>
      <c r="DU128" s="873"/>
      <c r="DV128" s="874" t="s">
        <v>229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11526708</v>
      </c>
      <c r="AB129" s="862"/>
      <c r="AC129" s="862"/>
      <c r="AD129" s="862"/>
      <c r="AE129" s="863"/>
      <c r="AF129" s="864">
        <v>11340447</v>
      </c>
      <c r="AG129" s="862"/>
      <c r="AH129" s="862"/>
      <c r="AI129" s="862"/>
      <c r="AJ129" s="863"/>
      <c r="AK129" s="864">
        <v>11292431</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229</v>
      </c>
      <c r="BG129" s="852"/>
      <c r="BH129" s="852"/>
      <c r="BI129" s="852"/>
      <c r="BJ129" s="852"/>
      <c r="BK129" s="852"/>
      <c r="BL129" s="853"/>
      <c r="BM129" s="851">
        <v>18.14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1804268</v>
      </c>
      <c r="AB130" s="862"/>
      <c r="AC130" s="862"/>
      <c r="AD130" s="862"/>
      <c r="AE130" s="863"/>
      <c r="AF130" s="864">
        <v>1796855</v>
      </c>
      <c r="AG130" s="862"/>
      <c r="AH130" s="862"/>
      <c r="AI130" s="862"/>
      <c r="AJ130" s="863"/>
      <c r="AK130" s="864">
        <v>1745063</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10.5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9722440</v>
      </c>
      <c r="AB131" s="845"/>
      <c r="AC131" s="845"/>
      <c r="AD131" s="845"/>
      <c r="AE131" s="846"/>
      <c r="AF131" s="847">
        <v>9543592</v>
      </c>
      <c r="AG131" s="845"/>
      <c r="AH131" s="845"/>
      <c r="AI131" s="845"/>
      <c r="AJ131" s="846"/>
      <c r="AK131" s="847">
        <v>9547368</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8.8000000000000007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10.563685660000001</v>
      </c>
      <c r="AB132" s="825"/>
      <c r="AC132" s="825"/>
      <c r="AD132" s="825"/>
      <c r="AE132" s="826"/>
      <c r="AF132" s="827">
        <v>10.67432472</v>
      </c>
      <c r="AG132" s="825"/>
      <c r="AH132" s="825"/>
      <c r="AI132" s="825"/>
      <c r="AJ132" s="826"/>
      <c r="AK132" s="827">
        <v>10.34496628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10.8</v>
      </c>
      <c r="AB133" s="804"/>
      <c r="AC133" s="804"/>
      <c r="AD133" s="804"/>
      <c r="AE133" s="805"/>
      <c r="AF133" s="803">
        <v>10.7</v>
      </c>
      <c r="AG133" s="804"/>
      <c r="AH133" s="804"/>
      <c r="AI133" s="804"/>
      <c r="AJ133" s="805"/>
      <c r="AK133" s="803">
        <v>10.5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10VyaDJ87NctwER/9Dvk+dwZo3uhY9nIZo4j4caQwWHs6NvkVN07+YNeNhoVpCrvxb8ePZo79oDSTmVsw/Oqw==" saltValue="K+ISBxjnWI/zZKwnOBBQ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QZreNUXtky/VhPlP6MtfpHhgbBpHlQomBr63HLr2nCy46STq0G/UJD1NMYJgCJqY678qOG/PlcDFCHG5W5g7g==" saltValue="tn1PbIv6Yfddg8KxfwUS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gneRJfVPUJP/XOqfO7kDieKgbqa36Aq4HuVVXWL/iqtnUFx8AHiVHpPClci/Qirv7il6/Aux3ZmwFp+zRvpQ==" saltValue="+fbXCjCpf+dkheOoBBI4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511</v>
      </c>
      <c r="AL9" s="1233"/>
      <c r="AM9" s="1233"/>
      <c r="AN9" s="1234"/>
      <c r="AO9" s="313">
        <v>2656841</v>
      </c>
      <c r="AP9" s="313">
        <v>54670</v>
      </c>
      <c r="AQ9" s="314">
        <v>86913</v>
      </c>
      <c r="AR9" s="315">
        <v>-37.1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512</v>
      </c>
      <c r="AL10" s="1233"/>
      <c r="AM10" s="1233"/>
      <c r="AN10" s="1234"/>
      <c r="AO10" s="316">
        <v>403545</v>
      </c>
      <c r="AP10" s="316">
        <v>8304</v>
      </c>
      <c r="AQ10" s="317">
        <v>6233</v>
      </c>
      <c r="AR10" s="318">
        <v>33.200000000000003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513</v>
      </c>
      <c r="AL11" s="1233"/>
      <c r="AM11" s="1233"/>
      <c r="AN11" s="1234"/>
      <c r="AO11" s="316">
        <v>156860</v>
      </c>
      <c r="AP11" s="316">
        <v>3228</v>
      </c>
      <c r="AQ11" s="317">
        <v>8689</v>
      </c>
      <c r="AR11" s="318">
        <v>-62.8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514</v>
      </c>
      <c r="AL12" s="1233"/>
      <c r="AM12" s="1233"/>
      <c r="AN12" s="1234"/>
      <c r="AO12" s="316">
        <v>186361</v>
      </c>
      <c r="AP12" s="316">
        <v>3835</v>
      </c>
      <c r="AQ12" s="317">
        <v>1166</v>
      </c>
      <c r="AR12" s="318">
        <v>228.9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515</v>
      </c>
      <c r="AL13" s="1233"/>
      <c r="AM13" s="1233"/>
      <c r="AN13" s="1234"/>
      <c r="AO13" s="316">
        <v>2684</v>
      </c>
      <c r="AP13" s="316">
        <v>55</v>
      </c>
      <c r="AQ13" s="317">
        <v>2</v>
      </c>
      <c r="AR13" s="318">
        <v>2650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516</v>
      </c>
      <c r="AL14" s="1233"/>
      <c r="AM14" s="1233"/>
      <c r="AN14" s="1234"/>
      <c r="AO14" s="316">
        <v>91026</v>
      </c>
      <c r="AP14" s="316">
        <v>1873</v>
      </c>
      <c r="AQ14" s="317">
        <v>4180</v>
      </c>
      <c r="AR14" s="318">
        <v>-55.2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517</v>
      </c>
      <c r="AL15" s="1233"/>
      <c r="AM15" s="1233"/>
      <c r="AN15" s="1234"/>
      <c r="AO15" s="316">
        <v>105916</v>
      </c>
      <c r="AP15" s="316">
        <v>2179</v>
      </c>
      <c r="AQ15" s="317">
        <v>2009</v>
      </c>
      <c r="AR15" s="318">
        <v>8.5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518</v>
      </c>
      <c r="AL16" s="1236"/>
      <c r="AM16" s="1236"/>
      <c r="AN16" s="1237"/>
      <c r="AO16" s="316">
        <v>-194588</v>
      </c>
      <c r="AP16" s="316">
        <v>-4004</v>
      </c>
      <c r="AQ16" s="317">
        <v>-7805</v>
      </c>
      <c r="AR16" s="318">
        <v>-48.7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188</v>
      </c>
      <c r="AL17" s="1236"/>
      <c r="AM17" s="1236"/>
      <c r="AN17" s="1237"/>
      <c r="AO17" s="316">
        <v>3408645</v>
      </c>
      <c r="AP17" s="316">
        <v>70140</v>
      </c>
      <c r="AQ17" s="317">
        <v>101387</v>
      </c>
      <c r="AR17" s="318">
        <v>-30.8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523</v>
      </c>
      <c r="AL21" s="1230"/>
      <c r="AM21" s="1230"/>
      <c r="AN21" s="1231"/>
      <c r="AO21" s="328">
        <v>7.02</v>
      </c>
      <c r="AP21" s="329">
        <v>9.84</v>
      </c>
      <c r="AQ21" s="330">
        <v>-2.82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524</v>
      </c>
      <c r="AL22" s="1230"/>
      <c r="AM22" s="1230"/>
      <c r="AN22" s="1231"/>
      <c r="AO22" s="333">
        <v>98.5</v>
      </c>
      <c r="AP22" s="334">
        <v>97.3</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528</v>
      </c>
      <c r="AL32" s="1221"/>
      <c r="AM32" s="1221"/>
      <c r="AN32" s="1222"/>
      <c r="AO32" s="343">
        <v>2068028</v>
      </c>
      <c r="AP32" s="343">
        <v>42554</v>
      </c>
      <c r="AQ32" s="344">
        <v>64413</v>
      </c>
      <c r="AR32" s="345">
        <v>-33.9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529</v>
      </c>
      <c r="AL33" s="1221"/>
      <c r="AM33" s="1221"/>
      <c r="AN33" s="1222"/>
      <c r="AO33" s="343" t="s">
        <v>530</v>
      </c>
      <c r="AP33" s="343" t="s">
        <v>530</v>
      </c>
      <c r="AQ33" s="344" t="s">
        <v>530</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531</v>
      </c>
      <c r="AL34" s="1221"/>
      <c r="AM34" s="1221"/>
      <c r="AN34" s="1222"/>
      <c r="AO34" s="343" t="s">
        <v>530</v>
      </c>
      <c r="AP34" s="343" t="s">
        <v>530</v>
      </c>
      <c r="AQ34" s="344">
        <v>12</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532</v>
      </c>
      <c r="AL35" s="1221"/>
      <c r="AM35" s="1221"/>
      <c r="AN35" s="1222"/>
      <c r="AO35" s="343">
        <v>679386</v>
      </c>
      <c r="AP35" s="343">
        <v>13980</v>
      </c>
      <c r="AQ35" s="344">
        <v>17720</v>
      </c>
      <c r="AR35" s="345">
        <v>-21.1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533</v>
      </c>
      <c r="AL36" s="1221"/>
      <c r="AM36" s="1221"/>
      <c r="AN36" s="1222"/>
      <c r="AO36" s="343">
        <v>212798</v>
      </c>
      <c r="AP36" s="343">
        <v>4379</v>
      </c>
      <c r="AQ36" s="344">
        <v>3472</v>
      </c>
      <c r="AR36" s="345">
        <v>26.1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534</v>
      </c>
      <c r="AL37" s="1221"/>
      <c r="AM37" s="1221"/>
      <c r="AN37" s="1222"/>
      <c r="AO37" s="343">
        <v>118017</v>
      </c>
      <c r="AP37" s="343">
        <v>2428</v>
      </c>
      <c r="AQ37" s="344">
        <v>556</v>
      </c>
      <c r="AR37" s="345">
        <v>336.7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535</v>
      </c>
      <c r="AL38" s="1224"/>
      <c r="AM38" s="1224"/>
      <c r="AN38" s="1225"/>
      <c r="AO38" s="346" t="s">
        <v>530</v>
      </c>
      <c r="AP38" s="346" t="s">
        <v>530</v>
      </c>
      <c r="AQ38" s="347">
        <v>1</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536</v>
      </c>
      <c r="AL39" s="1224"/>
      <c r="AM39" s="1224"/>
      <c r="AN39" s="1225"/>
      <c r="AO39" s="343">
        <v>-345494</v>
      </c>
      <c r="AP39" s="343">
        <v>-7109</v>
      </c>
      <c r="AQ39" s="344">
        <v>-3031</v>
      </c>
      <c r="AR39" s="345">
        <v>134.5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537</v>
      </c>
      <c r="AL40" s="1221"/>
      <c r="AM40" s="1221"/>
      <c r="AN40" s="1222"/>
      <c r="AO40" s="343">
        <v>-1745063</v>
      </c>
      <c r="AP40" s="343">
        <v>-35908</v>
      </c>
      <c r="AQ40" s="344">
        <v>-60754</v>
      </c>
      <c r="AR40" s="345">
        <v>-40.9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301</v>
      </c>
      <c r="AL41" s="1227"/>
      <c r="AM41" s="1227"/>
      <c r="AN41" s="1228"/>
      <c r="AO41" s="343">
        <v>987672</v>
      </c>
      <c r="AP41" s="343">
        <v>20323</v>
      </c>
      <c r="AQ41" s="344">
        <v>22390</v>
      </c>
      <c r="AR41" s="345">
        <v>-9.1999999999999993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506</v>
      </c>
      <c r="AN49" s="1215" t="s">
        <v>541</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2271671</v>
      </c>
      <c r="AN51" s="365">
        <v>47545</v>
      </c>
      <c r="AO51" s="366">
        <v>-14.1</v>
      </c>
      <c r="AP51" s="367">
        <v>87974</v>
      </c>
      <c r="AQ51" s="368">
        <v>5.2</v>
      </c>
      <c r="AR51" s="369">
        <v>-19.3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1579796</v>
      </c>
      <c r="AN52" s="373">
        <v>33065</v>
      </c>
      <c r="AO52" s="374">
        <v>-21.4</v>
      </c>
      <c r="AP52" s="375">
        <v>48183</v>
      </c>
      <c r="AQ52" s="376">
        <v>-1.2</v>
      </c>
      <c r="AR52" s="377">
        <v>-20.2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3004144</v>
      </c>
      <c r="AN53" s="365">
        <v>62645</v>
      </c>
      <c r="AO53" s="366">
        <v>31.8</v>
      </c>
      <c r="AP53" s="367">
        <v>78864</v>
      </c>
      <c r="AQ53" s="368">
        <v>-10.4</v>
      </c>
      <c r="AR53" s="369">
        <v>42.2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1679780</v>
      </c>
      <c r="AN54" s="373">
        <v>35028</v>
      </c>
      <c r="AO54" s="374">
        <v>5.9</v>
      </c>
      <c r="AP54" s="375">
        <v>46136</v>
      </c>
      <c r="AQ54" s="376">
        <v>-4.2</v>
      </c>
      <c r="AR54" s="377">
        <v>10.1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2914519</v>
      </c>
      <c r="AN55" s="365">
        <v>60757</v>
      </c>
      <c r="AO55" s="366">
        <v>-3</v>
      </c>
      <c r="AP55" s="367">
        <v>85042</v>
      </c>
      <c r="AQ55" s="368">
        <v>7.8</v>
      </c>
      <c r="AR55" s="369">
        <v>-10.8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1571594</v>
      </c>
      <c r="AN56" s="373">
        <v>32762</v>
      </c>
      <c r="AO56" s="374">
        <v>-6.5</v>
      </c>
      <c r="AP56" s="375">
        <v>50806</v>
      </c>
      <c r="AQ56" s="376">
        <v>10.1</v>
      </c>
      <c r="AR56" s="377">
        <v>-16.600000000000001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3033688</v>
      </c>
      <c r="AN57" s="365">
        <v>62842</v>
      </c>
      <c r="AO57" s="366">
        <v>3.4</v>
      </c>
      <c r="AP57" s="367">
        <v>83774</v>
      </c>
      <c r="AQ57" s="368">
        <v>-1.5</v>
      </c>
      <c r="AR57" s="369">
        <v>4.9000000000000004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1740496</v>
      </c>
      <c r="AN58" s="373">
        <v>36054</v>
      </c>
      <c r="AO58" s="374">
        <v>10</v>
      </c>
      <c r="AP58" s="375">
        <v>52179</v>
      </c>
      <c r="AQ58" s="376">
        <v>2.7</v>
      </c>
      <c r="AR58" s="377">
        <v>7.3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3827528</v>
      </c>
      <c r="AN59" s="365">
        <v>78759</v>
      </c>
      <c r="AO59" s="366">
        <v>25.3</v>
      </c>
      <c r="AP59" s="367">
        <v>132981</v>
      </c>
      <c r="AQ59" s="368">
        <v>58.7</v>
      </c>
      <c r="AR59" s="369">
        <v>-33.4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1725464</v>
      </c>
      <c r="AN60" s="373">
        <v>35505</v>
      </c>
      <c r="AO60" s="374">
        <v>-1.5</v>
      </c>
      <c r="AP60" s="375">
        <v>56973</v>
      </c>
      <c r="AQ60" s="376">
        <v>9.1999999999999993</v>
      </c>
      <c r="AR60" s="377">
        <v>-10.7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3010310</v>
      </c>
      <c r="AN61" s="380">
        <v>62510</v>
      </c>
      <c r="AO61" s="381">
        <v>8.6999999999999993</v>
      </c>
      <c r="AP61" s="382">
        <v>93727</v>
      </c>
      <c r="AQ61" s="383">
        <v>12</v>
      </c>
      <c r="AR61" s="369">
        <v>-3.3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1659426</v>
      </c>
      <c r="AN62" s="373">
        <v>34483</v>
      </c>
      <c r="AO62" s="374">
        <v>-2.7</v>
      </c>
      <c r="AP62" s="375">
        <v>50855</v>
      </c>
      <c r="AQ62" s="376">
        <v>3.3</v>
      </c>
      <c r="AR62" s="377">
        <v>-6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vmFmkP0eYzHLZNia98Ft7uX8Ff/2rzr6vhSsJrj1KuCuLHLNgVHZ8a3IvTfwb0Xo/Pmio3whVKaaE+N04in+w==" saltValue="SbDExOzPHFlmctrzmnZg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bn0w3/GjTgE1eJfKY5fNbxf35VCtmIFz3fOGB+49xtRC8Pih/FFB1EY7MGDOQ89MHtystWlH2VVePdJUeo4ziQ==" saltValue="BUQ2/sRFinPyrPYt9NUB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032TeEueHc/RsmS+6aAtTlEdER2NscWCPvi3BEFvRKUy22cw2UTmrs6JnhCd4Intf4KpFNCSbREvhfW5bpxUHQ==" saltValue="g800vaSyx72ATaWsR5Z/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19.59</v>
      </c>
      <c r="G47" s="12">
        <v>20.09</v>
      </c>
      <c r="H47" s="12">
        <v>22.01</v>
      </c>
      <c r="I47" s="12">
        <v>20.97</v>
      </c>
      <c r="J47" s="13">
        <v>18.760000000000002</v>
      </c>
    </row>
    <row r="48" spans="2:10" ht="57.75" customHeight="1" x14ac:dyDescent="0.15">
      <c r="B48" s="14"/>
      <c r="C48" s="1240" t="s">
        <v>4</v>
      </c>
      <c r="D48" s="1240"/>
      <c r="E48" s="1241"/>
      <c r="F48" s="15">
        <v>4.83</v>
      </c>
      <c r="G48" s="16">
        <v>6.23</v>
      </c>
      <c r="H48" s="16">
        <v>3.93</v>
      </c>
      <c r="I48" s="16">
        <v>4.17</v>
      </c>
      <c r="J48" s="17">
        <v>4.22</v>
      </c>
    </row>
    <row r="49" spans="2:10" ht="57.75" customHeight="1" thickBot="1" x14ac:dyDescent="0.2">
      <c r="B49" s="18"/>
      <c r="C49" s="1242" t="s">
        <v>5</v>
      </c>
      <c r="D49" s="1242"/>
      <c r="E49" s="1243"/>
      <c r="F49" s="19" t="s">
        <v>562</v>
      </c>
      <c r="G49" s="20" t="s">
        <v>563</v>
      </c>
      <c r="H49" s="20" t="s">
        <v>564</v>
      </c>
      <c r="I49" s="20" t="s">
        <v>565</v>
      </c>
      <c r="J49" s="21" t="s">
        <v>566</v>
      </c>
    </row>
    <row r="50" spans="2:10" ht="13.5" customHeight="1" x14ac:dyDescent="0.15"/>
  </sheetData>
  <sheetProtection algorithmName="SHA-512" hashValue="XK0u8XGh7XDvE0cRON8sEJ4jEeT0C19zK5frHUPqK8pDEg+gAFz2Z/cM/ktJ1KEH28eoXP4QAgmrtFe/5bt92A==" saltValue="mwoOfRaXUZJzIvGY3oPC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2021-10-21T07:04:08Z</cp:lastPrinted>
  <dcterms:created xsi:type="dcterms:W3CDTF">2021-02-05T02:53:06Z</dcterms:created>
  <dcterms:modified xsi:type="dcterms:W3CDTF">2021-10-21T07:07:33Z</dcterms:modified>
  <cp:category/>
</cp:coreProperties>
</file>