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work\31総務課\3財政係\【報告・その他】\R3その他\【財政状況資料集】令和元年度財政状況資料集（追加分）の作成及び提出について\"/>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<sst xmlns="http://schemas.openxmlformats.org/spreadsheetml/2006/main" count="1187" uniqueCount="618">
  <si>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</si>
  <si>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</si>
  <si>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</si>
  <si>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</si>
  <si>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</si>
  <si>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</si>
  <si>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</si>
  <si>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</si>
  <si>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</si>
  <si>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</si>
  <si>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</si>
  <si>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</si>
  <si>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</si>
  <si>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</si>
  <si>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</si>
  <si>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</si>
  <si>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</si>
  <si>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</si>
  <si>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</si>
  <si>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</si>
  <si>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</si>
  <si>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</si>
  <si>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</si>
  <si>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</si>
  <si>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</si>
  <si>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</si>
  <si>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</si>
  <si>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</si>
  <si>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</si>
  <si>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</si>
  <si>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</si>
  <si>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</si>
  <si>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</si>
  <si>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</si>
  <si>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</si>
  <si>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</si>
  <si>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</si>
  <si>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</si>
  <si>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</si>
  <si>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</si>
  <si>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</si>
  <si>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</si>
  <si>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</si>
  <si>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</si>
  <si>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</si>
  <si>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</si>
  <si>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</si>
  <si>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</si>
  <si>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</si>
  <si>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</si>
  <si>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</si>
  <si>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</si>
  <si>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</si>
  <si>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</si>
  <si>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</si>
  <si>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</si>
  <si>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</si>
  <si>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</si>
  <si>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</si>
  <si>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</si>
  <si>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</si>
  <si>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</si>
  <si>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</si>
  <si>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</si>
  <si>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</si>
  <si>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</si>
  <si>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</si>
  <si>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</si>
  <si>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</si>
  <si>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</si>
  <si>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</si>
  <si>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</si>
  <si>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</si>
  <si>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</si>
  <si>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</si>
  <si>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</si>
  <si>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</si>
  <si>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</si>
  <si>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</si>
  <si>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</si>
  <si>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</si>
  <si>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</si>
  <si>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</si>
  <si>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</si>
  <si>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</si>
  <si>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</si>
  <si>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</si>
  <si>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</si>
  <si>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</si>
  <si>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</si>
  <si>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</si>
  <si>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</si>
  <si>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</si>
  <si>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</si>
  <si>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</si>
  <si>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</si>
  <si>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</si>
  <si>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</si>
  <si>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</si>
  <si>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</si>
  <si>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</si>
  <si>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</si>
  <si>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</si>
  <si>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</si>
  <si>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</si>
  <si>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</si>
  <si>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</si>
  <si>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</si>
  <si>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</si>
  <si>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</si>
  <si>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</si>
  <si>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</si>
  <si>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</si>
  <si>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</si>
  <si>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</si>
  <si>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</si>
  <si>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</si>
  <si>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</si>
  <si>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</si>
  <si>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</si>
  <si>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</si>
  <si>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</si>
  <si>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</si>
  <si>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</si>
  <si>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</si>
  <si>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</si>
  <si>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</si>
  <si>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</si>
  <si>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</si>
  <si>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</si>
  <si>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</si>
  <si>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</si>
  <si>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</si>
  <si>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</si>
  <si>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</si>
  <si>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</si>
  <si>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</si>
  <si>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</si>
  <si>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</si>
  <si>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</si>
  <si>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</si>
  <si>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</si>
  <si>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</si>
  <si>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</si>
  <si>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</si>
  <si>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</si>
  <si>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</si>
  <si>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</si>
  <si>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</si>
  <si>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</si>
  <si>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</si>
  <si>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</si>
  <si>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</si>
  <si>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</si>
  <si>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</si>
  <si>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</si>
  <si>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</si>
  <si>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</si>
  <si>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</si>
  <si>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</si>
  <si>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</si>
  <si>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</si>
  <si>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</si>
  <si>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</si>
  <si>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</si>
  <si>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</si>
  <si>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</si>
  <si>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</si>
  <si>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</si>
  <si>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</si>
  <si>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</si>
  <si>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</si>
  <si>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</si>
  <si>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</si>
  <si>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</si>
  <si>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</si>
  <si>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</si>
  <si>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</si>
  <si>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</si>
  <si>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</si>
  <si>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</si>
  <si>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</si>
  <si>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</si>
  <si>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</si>
  <si>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</si>
  <si>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</si>
  <si>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</si>
  <si>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</si>
  <si>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</si>
  <si>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</si>
  <si>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</si>
  <si>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</si>
  <si>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</si>
  <si>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</si>
  <si>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</si>
  <si>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</si>
  <si>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</si>
  <si>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</si>
  <si>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</si>
  <si>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</si>
  <si>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</si>
  <si>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</si>
  <si>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</si>
  <si>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</si>
  <si>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</si>
  <si>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</si>
  <si>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</si>
  <si>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</si>
  <si>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</si>
  <si>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</si>
  <si>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</si>
  <si>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</si>
  <si>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</si>
  <si>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</si>
  <si>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</si>
  <si>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静岡県東伊豆町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</si>
  <si>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</si>
  <si>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</si>
  <si>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</si>
  <si>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</si>
  <si>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</si>
  <si>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</si>
  <si>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</si>
  <si>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</si>
  <si>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</si>
  <si>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</si>
  <si>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</si>
  <si>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</si>
  <si>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</si>
  <si>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</si>
  <si>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</si>
  <si>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</si>
  <si>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</si>
  <si>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</si>
  <si>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</si>
  <si>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</si>
  <si>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</si>
  <si>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</si>
  <si>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</si>
  <si>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</si>
  <si>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</si>
  <si>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</si>
  <si>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</si>
  <si>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</si>
  <si>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</si>
  <si>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</si>
  <si>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</si>
  <si>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</si>
  <si>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</si>
  <si>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</si>
  <si>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</si>
  <si>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</si>
  <si>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</si>
  <si>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</si>
  <si>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</si>
  <si>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</si>
  <si>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</si>
  <si>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</si>
  <si>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</si>
  <si>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</si>
  <si>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</si>
  <si>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</si>
  <si>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</si>
  <si>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</si>
  <si>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</si>
  <si>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</si>
  <si>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</si>
  <si>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</si>
  <si>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</si>
  <si>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</si>
  <si>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</si>
  <si>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</si>
  <si>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</si>
  <si>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</si>
  <si>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</si>
  <si>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</si>
  <si>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</si>
  <si>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</si>
  <si>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</si>
  <si>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</si>
  <si>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</si>
  <si>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</si>
  <si>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</si>
  <si>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</si>
  <si>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</si>
  <si>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</si>
  <si>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</si>
  <si>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</si>
  <si>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</si>
  <si>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</si>
  <si>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</si>
  <si>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</si>
  <si>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</si>
  <si>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</si>
  <si>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</si>
  <si>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</si>
  <si>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</si>
  <si>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</si>
  <si>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</si>
  <si>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</si>
  <si>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</si>
  <si>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</si>
  <si>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</si>
  <si>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</si>
  <si>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</si>
  <si>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</si>
  <si>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</si>
  <si>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</si>
  <si>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</si>
  <si>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</si>
  <si>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</si>
  <si>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</si>
  <si>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</si>
  <si>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</si>
  <si>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</si>
  <si>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</si>
  <si>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</si>
  <si>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</si>
  <si>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</si>
  <si>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</si>
  <si>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</si>
  <si>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</si>
  <si>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</si>
  <si>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</si>
  <si>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</si>
  <si>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</si>
  <si>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</si>
  <si>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</si>
  <si>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</si>
  <si>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</si>
  <si>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</si>
  <si>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</si>
  <si>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</si>
  <si>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</si>
  <si>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</si>
  <si>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</si>
  <si>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</si>
  <si>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</si>
  <si>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</si>
  <si>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</si>
  <si>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</si>
  <si>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</si>
  <si>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</si>
  <si>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</si>
  <si>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</si>
  <si>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</si>
  <si>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</si>
  <si>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</si>
  <si>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</si>
  <si>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</si>
  <si>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</si>
  <si>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</si>
  <si>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</si>
  <si>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</si>
  <si>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</si>
  <si>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</si>
  <si>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</si>
  <si>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</si>
  <si>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</si>
  <si>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</si>
  <si>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</si>
  <si>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</si>
  <si>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</si>
  <si>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</si>
  <si>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</si>
  <si>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</si>
  <si>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</si>
  <si>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</si>
  <si>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</si>
  <si>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静岡県東伊豆町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</si>
  <si>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</si>
  <si>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</si>
  <si>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</si>
  <si>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</si>
  <si>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</si>
  <si>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</si>
  <si>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</si>
  <si>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</si>
  <si>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</si>
  <si>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</si>
  <si>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</si>
  <si>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</si>
  <si>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</si>
  <si>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</si>
  <si>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</si>
  <si>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</si>
  <si>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</si>
  <si>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</si>
  <si>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</si>
  <si>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</si>
  <si>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</si>
  <si>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</si>
  <si>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</si>
  <si>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</si>
  <si>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</si>
  <si>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</si>
  <si>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</si>
  <si>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</si>
  <si>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</si>
  <si>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</si>
  <si>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</si>
  <si>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</si>
  <si>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</si>
  <si>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</si>
  <si>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</si>
  <si>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</si>
  <si>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</si>
  <si>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</si>
  <si>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</si>
  <si>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風力発電事業特別会計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</si>
  <si>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</si>
  <si>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</si>
  <si>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</si>
  <si>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</si>
  <si>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</si>
  <si>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</si>
  <si>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</si>
  <si>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</si>
  <si>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</si>
  <si>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</si>
  <si>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</si>
  <si>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</si>
  <si>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</si>
  <si>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</si>
  <si>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</si>
  <si>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</si>
  <si>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</si>
  <si>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</si>
  <si>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</si>
  <si>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</si>
  <si>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</si>
  <si>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</si>
  <si>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</si>
  <si>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</si>
  <si>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</si>
  <si>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</si>
  <si>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</si>
  <si>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</si>
  <si>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</si>
  <si>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</si>
  <si>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</si>
  <si>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</si>
  <si>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</si>
  <si>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</si>
  <si>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</si>
  <si>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</si>
  <si>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</si>
  <si>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</si>
  <si>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</si>
  <si>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</si>
  <si>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</si>
  <si>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</si>
  <si>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</si>
  <si>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</si>
  <si>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</si>
  <si>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</si>
  <si>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</si>
  <si>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</si>
  <si>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</si>
  <si>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</si>
  <si>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</si>
  <si>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</si>
  <si>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</si>
  <si>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</si>
  <si>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</si>
  <si>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</si>
  <si>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</si>
  <si>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</si>
  <si>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</si>
  <si>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</si>
  <si>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</si>
  <si>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</si>
  <si>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</si>
  <si>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</si>
  <si>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</si>
  <si>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</si>
  <si>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</si>
  <si>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t>
    <phoneticPr fontId="5"/>
  </si>
  <si>
    <t>-</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</si>
  <si>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</si>
  <si>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</si>
  <si>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</si>
  <si>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</si>
  <si>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</si>
  <si>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</si>
  <si>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</si>
  <si>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</si>
  <si>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</si>
  <si>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</si>
  <si>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</si>
  <si>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</si>
  <si>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</si>
  <si>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</si>
  <si>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</si>
  <si>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</si>
  <si>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</si>
  <si>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</si>
  <si>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</si>
  <si>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</si>
  <si>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</si>
  <si>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</si>
  <si>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</si>
  <si>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</si>
  <si>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</si>
  <si>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</si>
  <si>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</si>
  <si>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</si>
  <si>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</si>
  <si>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</si>
  <si>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</si>
  <si>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</si>
  <si>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</si>
  <si>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</si>
  <si>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</si>
  <si>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</si>
  <si>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</si>
  <si>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</si>
  <si>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</si>
  <si>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</si>
  <si>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</si>
  <si>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</si>
  <si>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</si>
  <si>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</si>
  <si>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</si>
  <si>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</si>
  <si>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</si>
  <si>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</si>
  <si>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</si>
  <si>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</si>
  <si>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</si>
  <si>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</si>
  <si>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</si>
  <si>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</si>
  <si>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</si>
  <si>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</si>
  <si>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</si>
  <si>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</si>
  <si>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</si>
  <si>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</si>
  <si>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</si>
  <si>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</si>
  <si>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</si>
  <si>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</si>
  <si>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</si>
  <si>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</si>
  <si>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</si>
  <si>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</si>
  <si>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</si>
  <si>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</si>
  <si>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</si>
  <si>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</si>
  <si>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</si>
  <si>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</si>
  <si>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</si>
  <si>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</si>
  <si>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</si>
  <si>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</si>
  <si>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</si>
  <si>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</si>
  <si>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</si>
  <si>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</si>
  <si>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</si>
  <si>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</si>
  <si>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</si>
  <si>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</si>
  <si>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</si>
  <si>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</si>
  <si>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</si>
  <si>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3.32</t>
  </si>
  <si>
    <t>▲ 4.77</t>
  </si>
  <si>
    <t>▲ 7.09</t>
  </si>
  <si>
    <t>▲ 6.14</t>
  </si>
  <si>
    <t>▲ 6.26</t>
  </si>
  <si>
    <t>水道事業会計</t>
  </si>
  <si>
    <t>一般会計</t>
  </si>
  <si>
    <t>介護保険特別会計</t>
  </si>
  <si>
    <t>国民健康保険特別会計</t>
  </si>
  <si>
    <t>風力発電事業特別会計</t>
  </si>
  <si>
    <t>後期高齢者医療特別会計</t>
  </si>
  <si>
    <t>その他会計（赤字）</t>
  </si>
  <si>
    <t>その他会計（黒字）</t>
  </si>
  <si>
    <t>H26末</t>
    <phoneticPr fontId="5"/>
  </si>
  <si>
    <t>H27末</t>
    <phoneticPr fontId="5"/>
  </si>
  <si>
    <t>H28末</t>
    <phoneticPr fontId="5"/>
  </si>
  <si>
    <t>H29末</t>
    <phoneticPr fontId="5"/>
  </si>
  <si>
    <t>H30末</t>
    <phoneticPr fontId="5"/>
  </si>
  <si>
    <t>一部事務組合下田メディカルセンター（普通会計分）</t>
    <rPh sb="18" eb="20">
      <t>フツウ</t>
    </rPh>
    <rPh sb="20" eb="22">
      <t>カイケイ</t>
    </rPh>
    <rPh sb="22" eb="23">
      <t>ブン</t>
    </rPh>
    <phoneticPr fontId="2"/>
  </si>
  <si>
    <t>東河環境センター</t>
    <phoneticPr fontId="2"/>
  </si>
  <si>
    <t>伊豆斎場組合</t>
    <phoneticPr fontId="2"/>
  </si>
  <si>
    <t>静岡県市町総合事務組合</t>
    <phoneticPr fontId="2"/>
  </si>
  <si>
    <t>静岡地方税滞納整理機構</t>
    <phoneticPr fontId="2"/>
  </si>
  <si>
    <t>駿東伊豆消防組合</t>
    <phoneticPr fontId="2"/>
  </si>
  <si>
    <t>静岡県後期高齢者医療広域連合</t>
    <rPh sb="3" eb="8">
      <t>コウキコウレイシャ</t>
    </rPh>
    <rPh sb="8" eb="10">
      <t>イリョウ</t>
    </rPh>
    <rPh sb="10" eb="12">
      <t>コウイキ</t>
    </rPh>
    <rPh sb="12" eb="14">
      <t>レンゴウ</t>
    </rPh>
    <phoneticPr fontId="2"/>
  </si>
  <si>
    <t>静岡県後期高齢者医療広域連合（事業会計分）</t>
    <rPh sb="3" eb="8">
      <t>コウキコウレイシャ</t>
    </rPh>
    <rPh sb="8" eb="10">
      <t>イリョウ</t>
    </rPh>
    <rPh sb="10" eb="12">
      <t>コウイキ</t>
    </rPh>
    <rPh sb="12" eb="14">
      <t>レンゴウ</t>
    </rPh>
    <rPh sb="15" eb="17">
      <t>ジギョウ</t>
    </rPh>
    <rPh sb="17" eb="19">
      <t>カイケイ</t>
    </rPh>
    <rPh sb="19" eb="20">
      <t>ブン</t>
    </rPh>
    <phoneticPr fontId="2"/>
  </si>
  <si>
    <t>一部事務組合下田メディカルセンター（事業会計分）</t>
    <rPh sb="18" eb="20">
      <t>ジギョウ</t>
    </rPh>
    <rPh sb="20" eb="22">
      <t>カイケイ</t>
    </rPh>
    <rPh sb="22" eb="23">
      <t>ブン</t>
    </rPh>
    <phoneticPr fontId="2"/>
  </si>
  <si>
    <t>ふるさと納税基金</t>
    <rPh sb="4" eb="6">
      <t>ノウゼイ</t>
    </rPh>
    <rPh sb="6" eb="8">
      <t>キキン</t>
    </rPh>
    <phoneticPr fontId="2"/>
  </si>
  <si>
    <t>社会福祉基金</t>
    <rPh sb="0" eb="2">
      <t>シャカイ</t>
    </rPh>
    <rPh sb="2" eb="4">
      <t>フクシ</t>
    </rPh>
    <rPh sb="4" eb="6">
      <t>キキン</t>
    </rPh>
    <phoneticPr fontId="2"/>
  </si>
  <si>
    <t>教育振興基金</t>
    <rPh sb="0" eb="2">
      <t>キョウイク</t>
    </rPh>
    <rPh sb="2" eb="4">
      <t>シンコウ</t>
    </rPh>
    <rPh sb="4" eb="6">
      <t>キキン</t>
    </rPh>
    <phoneticPr fontId="2"/>
  </si>
  <si>
    <t>緑と水のふるさと基金</t>
    <rPh sb="0" eb="1">
      <t>ミドリ</t>
    </rPh>
    <rPh sb="2" eb="3">
      <t>ミズ</t>
    </rPh>
    <rPh sb="8" eb="10">
      <t>キキン</t>
    </rPh>
    <phoneticPr fontId="2"/>
  </si>
  <si>
    <t>-</t>
    <phoneticPr fontId="2"/>
  </si>
  <si>
    <t>-</t>
    <phoneticPr fontId="2"/>
  </si>
  <si>
    <t>-</t>
    <phoneticPr fontId="2"/>
  </si>
  <si>
    <t>-</t>
    <phoneticPr fontId="2"/>
  </si>
  <si>
    <t>育英奨学基金</t>
    <rPh sb="0" eb="2">
      <t>イクエイ</t>
    </rPh>
    <rPh sb="2" eb="4">
      <t>ショウガク</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</si>
  <si>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</si>
  <si>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</si>
  <si>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</si>
  <si>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</si>
  <si>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</si>
  <si>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</si>
  <si>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</si>
  <si>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</si>
  <si>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</si>
  <si>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</si>
  <si>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</si>
  <si>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</si>
  <si>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河津町と一部事務組合で運営しているエコクリーンセンター東河の大規模改修により増加したが、財政的な理由により更新等を先送りしているため、有形固定資産減価償却率は、類似団体内平均値を上回っている。今後は公共施設個別管理計画により、老朽化の進行した施設の除却、集約化、長寿命化を進める。</t>
    <phoneticPr fontId="2"/>
  </si>
  <si>
    <t>将来負担比率は、河津町と一部事務組合で運営しているエコクリーンセンター東河の大規模改修により増加したが、実質公債比率は、建設当時のエコクリーンセンター東河の起債償還が終了したため、前年を下回っている。今後も起債発行を出来る限り抑制し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</si>
</sst>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c:ext xmlns:c16="http://schemas.microsoft.com/office/drawing/2014/chart" uri="{C3380CC4-5D6E-409C-BE32-E72D297353CC}">
              <c16:uniqueId val="{00000000-FAF9-49C9-BE5D-300884E7E8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47179</c:v>
                </c:pt>
                <c:pt idx="1">
                  <c:v>30873</c:v>
                </c:pt>
                <c:pt idx="2">
                  <c:v>23855</c:v>
                </c:pt>
                <c:pt idx="3">
                  <c:v>34705</c:v>
                </c:pt>
                <c:pt idx="4">
                  <c:v>47705</c:v>
                </c:pt>
              </c:numCache>
            </c:numRef>
          </c:val>
          <c:smooth val="0"/>
          <c:extLst>
            <c:ext xmlns:c16="http://schemas.microsoft.com/office/drawing/2014/chart" uri="{C3380CC4-5D6E-409C-BE32-E72D297353CC}">
              <c16:uniqueId val="{00000001-FAF9-49C9-BE5D-300884E7E8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5.56</c:v>
                </c:pt>
                <c:pt idx="1">
                  <c:v>8.36</c:v>
                </c:pt>
                <c:pt idx="2">
                  <c:v>6.26</c:v>
                </c:pt>
                <c:pt idx="3">
                  <c:v>6.77</c:v>
                </c:pt>
                <c:pt idx="4">
                  <c:v>8.31</c:v>
                </c:pt>
              </c:numCache>
            </c:numRef>
          </c:val>
          <c:extLst>
            <c:ext xmlns:c16="http://schemas.microsoft.com/office/drawing/2014/chart" uri="{C3380CC4-5D6E-409C-BE32-E72D297353CC}">
              <c16:uniqueId val="{00000000-13DC-4D7D-9F89-9AD844D0CC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20.14</c:v>
                </c:pt>
                <c:pt idx="1">
                  <c:v>17.7</c:v>
                </c:pt>
                <c:pt idx="2">
                  <c:v>20.350000000000001</c:v>
                </c:pt>
                <c:pt idx="3">
                  <c:v>19.39</c:v>
                </c:pt>
                <c:pt idx="4">
                  <c:v>17.48</c:v>
                </c:pt>
              </c:numCache>
            </c:numRef>
          </c:val>
          <c:extLst>
            <c:ext xmlns:c16="http://schemas.microsoft.com/office/drawing/2014/chart" uri="{C3380CC4-5D6E-409C-BE32-E72D297353CC}">
              <c16:uniqueId val="{00000001-13DC-4D7D-9F89-9AD844D0CCE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-3.32</c:v>
                </c:pt>
                <c:pt idx="1">
                  <c:v>-4.7699999999999996</c:v>
                </c:pt>
                <c:pt idx="2">
                  <c:v>-7.09</c:v>
                </c:pt>
                <c:pt idx="3">
                  <c:v>-6.14</c:v>
                </c:pt>
                <c:pt idx="4">
                  <c:v>-6.26</c:v>
                </c:pt>
              </c:numCache>
            </c:numRef>
          </c:val>
          <c:smooth val="0"/>
          <c:extLst>
            <c:ext xmlns:c16="http://schemas.microsoft.com/office/drawing/2014/chart" uri="{C3380CC4-5D6E-409C-BE32-E72D297353CC}">
              <c16:uniqueId val="{00000002-13DC-4D7D-9F89-9AD844D0CCE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BA9-4F79-AAA7-8853CD8A43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A9-4F79-AAA7-8853CD8A43A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BA9-4F79-AAA7-8853CD8A43A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BA9-4F79-AAA7-8853CD8A43A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0.14000000000000001</c:v>
                </c:pt>
                <c:pt idx="2">
                  <c:v>#N/A</c:v>
                </c:pt>
                <c:pt idx="3">
                  <c:v>0.05</c:v>
                </c:pt>
                <c:pt idx="4">
                  <c:v>#N/A</c:v>
                </c:pt>
                <c:pt idx="5">
                  <c:v>0</c:v>
                </c:pt>
                <c:pt idx="6">
                  <c:v>#N/A</c:v>
                </c:pt>
                <c:pt idx="7">
                  <c:v>0.01</c:v>
                </c:pt>
                <c:pt idx="8">
                  <c:v>#N/A</c:v>
                </c:pt>
                <c:pt idx="9">
                  <c:v>0.02</c:v>
                </c:pt>
              </c:numCache>
            </c:numRef>
          </c:val>
          <c:extLst>
            <c:ext xmlns:c16="http://schemas.microsoft.com/office/drawing/2014/chart" uri="{C3380CC4-5D6E-409C-BE32-E72D297353CC}">
              <c16:uniqueId val="{00000004-9BA9-4F79-AAA7-8853CD8A43AA}"/>
            </c:ext>
          </c:extLst>
        </c:ser>
        <c:ser>
          <c:idx val="5"/>
          <c:order val="5"/>
          <c:tx>
            <c:strRef>
              <c:f>データシート!$A$32</c:f>
              <c:strCache>
                <c:ptCount val="1"/>
                <c:pt idx="0">
                  <c:v>風力発電事業特別会計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0.01</c:v>
                </c:pt>
                <c:pt idx="4">
                  <c:v>#N/A</c:v>
                </c:pt>
                <c:pt idx="5">
                  <c:v>0.01</c:v>
                </c:pt>
                <c:pt idx="6">
                  <c:v>#N/A</c:v>
                </c:pt>
                <c:pt idx="7">
                  <c:v>0.03</c:v>
                </c:pt>
                <c:pt idx="8">
                  <c:v>#N/A</c:v>
                </c:pt>
                <c:pt idx="9">
                  <c:v>0.04</c:v>
                </c:pt>
              </c:numCache>
            </c:numRef>
          </c:val>
          <c:extLst>
            <c:ext xmlns:c16="http://schemas.microsoft.com/office/drawing/2014/chart" uri="{C3380CC4-5D6E-409C-BE32-E72D297353CC}">
              <c16:uniqueId val="{00000005-9BA9-4F79-AAA7-8853CD8A43A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2.11</c:v>
                </c:pt>
                <c:pt idx="2">
                  <c:v>#N/A</c:v>
                </c:pt>
                <c:pt idx="3">
                  <c:v>2.6</c:v>
                </c:pt>
                <c:pt idx="4">
                  <c:v>#N/A</c:v>
                </c:pt>
                <c:pt idx="5">
                  <c:v>3.54</c:v>
                </c:pt>
                <c:pt idx="6">
                  <c:v>#N/A</c:v>
                </c:pt>
                <c:pt idx="7">
                  <c:v>0.84</c:v>
                </c:pt>
                <c:pt idx="8">
                  <c:v>#N/A</c:v>
                </c:pt>
                <c:pt idx="9">
                  <c:v>0.56999999999999995</c:v>
                </c:pt>
              </c:numCache>
            </c:numRef>
          </c:val>
          <c:extLst>
            <c:ext xmlns:c16="http://schemas.microsoft.com/office/drawing/2014/chart" uri="{C3380CC4-5D6E-409C-BE32-E72D297353CC}">
              <c16:uniqueId val="{00000006-9BA9-4F79-AAA7-8853CD8A43A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1.1299999999999999</c:v>
                </c:pt>
                <c:pt idx="2">
                  <c:v>#N/A</c:v>
                </c:pt>
                <c:pt idx="3">
                  <c:v>1.46</c:v>
                </c:pt>
                <c:pt idx="4">
                  <c:v>#N/A</c:v>
                </c:pt>
                <c:pt idx="5">
                  <c:v>2.2400000000000002</c:v>
                </c:pt>
                <c:pt idx="6">
                  <c:v>#N/A</c:v>
                </c:pt>
                <c:pt idx="7">
                  <c:v>1.34</c:v>
                </c:pt>
                <c:pt idx="8">
                  <c:v>#N/A</c:v>
                </c:pt>
                <c:pt idx="9">
                  <c:v>1.24</c:v>
                </c:pt>
              </c:numCache>
            </c:numRef>
          </c:val>
          <c:extLst>
            <c:ext xmlns:c16="http://schemas.microsoft.com/office/drawing/2014/chart" uri="{C3380CC4-5D6E-409C-BE32-E72D297353CC}">
              <c16:uniqueId val="{00000007-9BA9-4F79-AAA7-8853CD8A43A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5.56</c:v>
                </c:pt>
                <c:pt idx="2">
                  <c:v>#N/A</c:v>
                </c:pt>
                <c:pt idx="3">
                  <c:v>8.36</c:v>
                </c:pt>
                <c:pt idx="4">
                  <c:v>#N/A</c:v>
                </c:pt>
                <c:pt idx="5">
                  <c:v>6.25</c:v>
                </c:pt>
                <c:pt idx="6">
                  <c:v>#N/A</c:v>
                </c:pt>
                <c:pt idx="7">
                  <c:v>6.76</c:v>
                </c:pt>
                <c:pt idx="8">
                  <c:v>#N/A</c:v>
                </c:pt>
                <c:pt idx="9">
                  <c:v>8.31</c:v>
                </c:pt>
              </c:numCache>
            </c:numRef>
          </c:val>
          <c:extLst>
            <c:ext xmlns:c16="http://schemas.microsoft.com/office/drawing/2014/chart" uri="{C3380CC4-5D6E-409C-BE32-E72D297353CC}">
              <c16:uniqueId val="{00000008-9BA9-4F79-AAA7-8853CD8A43A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21.8</c:v>
                </c:pt>
                <c:pt idx="2">
                  <c:v>#N/A</c:v>
                </c:pt>
                <c:pt idx="3">
                  <c:v>21.41</c:v>
                </c:pt>
                <c:pt idx="4">
                  <c:v>#N/A</c:v>
                </c:pt>
                <c:pt idx="5">
                  <c:v>21.62</c:v>
                </c:pt>
                <c:pt idx="6">
                  <c:v>#N/A</c:v>
                </c:pt>
                <c:pt idx="7">
                  <c:v>21.67</c:v>
                </c:pt>
                <c:pt idx="8">
                  <c:v>#N/A</c:v>
                </c:pt>
                <c:pt idx="9">
                  <c:v>20.56</c:v>
                </c:pt>
              </c:numCache>
            </c:numRef>
          </c:val>
          <c:extLst>
            <c:ext xmlns:c16="http://schemas.microsoft.com/office/drawing/2014/chart" uri="{C3380CC4-5D6E-409C-BE32-E72D297353CC}">
              <c16:uniqueId val="{00000009-9BA9-4F79-AAA7-8853CD8A43A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409</c:v>
                </c:pt>
                <c:pt idx="5">
                  <c:v>409</c:v>
                </c:pt>
                <c:pt idx="8">
                  <c:v>385</c:v>
                </c:pt>
                <c:pt idx="11">
                  <c:v>380</c:v>
                </c:pt>
                <c:pt idx="14">
                  <c:v>384</c:v>
                </c:pt>
              </c:numCache>
            </c:numRef>
          </c:val>
          <c:extLst>
            <c:ext xmlns:c16="http://schemas.microsoft.com/office/drawing/2014/chart" uri="{C3380CC4-5D6E-409C-BE32-E72D297353CC}">
              <c16:uniqueId val="{00000000-2AF6-4C93-971F-99568FBF75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AF6-4C93-971F-99568FBF75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2AF6-4C93-971F-99568FBF75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140</c:v>
                </c:pt>
                <c:pt idx="3">
                  <c:v>103</c:v>
                </c:pt>
                <c:pt idx="6">
                  <c:v>60</c:v>
                </c:pt>
                <c:pt idx="9">
                  <c:v>5</c:v>
                </c:pt>
                <c:pt idx="12">
                  <c:v>6</c:v>
                </c:pt>
              </c:numCache>
            </c:numRef>
          </c:val>
          <c:extLst>
            <c:ext xmlns:c16="http://schemas.microsoft.com/office/drawing/2014/chart" uri="{C3380CC4-5D6E-409C-BE32-E72D297353CC}">
              <c16:uniqueId val="{00000003-2AF6-4C93-971F-99568FBF75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F6-4C93-971F-99568FBF75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F6-4C93-971F-99568FBF75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AF6-4C93-971F-99568FBF75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488</c:v>
                </c:pt>
                <c:pt idx="3">
                  <c:v>513</c:v>
                </c:pt>
                <c:pt idx="6">
                  <c:v>511</c:v>
                </c:pt>
                <c:pt idx="9">
                  <c:v>522</c:v>
                </c:pt>
                <c:pt idx="12">
                  <c:v>530</c:v>
                </c:pt>
              </c:numCache>
            </c:numRef>
          </c:val>
          <c:extLst>
            <c:ext xmlns:c16="http://schemas.microsoft.com/office/drawing/2014/chart" uri="{C3380CC4-5D6E-409C-BE32-E72D297353CC}">
              <c16:uniqueId val="{00000007-2AF6-4C93-971F-99568FBF754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220</c:v>
                </c:pt>
                <c:pt idx="2">
                  <c:v>#N/A</c:v>
                </c:pt>
                <c:pt idx="3">
                  <c:v>#N/A</c:v>
                </c:pt>
                <c:pt idx="4">
                  <c:v>208</c:v>
                </c:pt>
                <c:pt idx="5">
                  <c:v>#N/A</c:v>
                </c:pt>
                <c:pt idx="6">
                  <c:v>#N/A</c:v>
                </c:pt>
                <c:pt idx="7">
                  <c:v>187</c:v>
                </c:pt>
                <c:pt idx="8">
                  <c:v>#N/A</c:v>
                </c:pt>
                <c:pt idx="9">
                  <c:v>#N/A</c:v>
                </c:pt>
                <c:pt idx="10">
                  <c:v>148</c:v>
                </c:pt>
                <c:pt idx="11">
                  <c:v>#N/A</c:v>
                </c:pt>
                <c:pt idx="12">
                  <c:v>#N/A</c:v>
                </c:pt>
                <c:pt idx="13">
                  <c:v>153</c:v>
                </c:pt>
                <c:pt idx="14">
                  <c:v>#N/A</c:v>
                </c:pt>
              </c:numCache>
            </c:numRef>
          </c:val>
          <c:smooth val="0"/>
          <c:extLst>
            <c:ext xmlns:c16="http://schemas.microsoft.com/office/drawing/2014/chart" uri="{C3380CC4-5D6E-409C-BE32-E72D297353CC}">
              <c16:uniqueId val="{00000008-2AF6-4C93-971F-99568FBF754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4465</c:v>
                </c:pt>
                <c:pt idx="5">
                  <c:v>4374</c:v>
                </c:pt>
                <c:pt idx="8">
                  <c:v>4321</c:v>
                </c:pt>
                <c:pt idx="11">
                  <c:v>4440</c:v>
                </c:pt>
                <c:pt idx="14">
                  <c:v>4567</c:v>
                </c:pt>
              </c:numCache>
            </c:numRef>
          </c:val>
          <c:extLst>
            <c:ext xmlns:c16="http://schemas.microsoft.com/office/drawing/2014/chart" uri="{C3380CC4-5D6E-409C-BE32-E72D297353CC}">
              <c16:uniqueId val="{00000000-AB28-42B1-8C58-03A0AF2A26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B28-42B1-8C58-03A0AF2A26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722</c:v>
                </c:pt>
                <c:pt idx="5">
                  <c:v>626</c:v>
                </c:pt>
                <c:pt idx="8">
                  <c:v>717</c:v>
                </c:pt>
                <c:pt idx="11">
                  <c:v>677</c:v>
                </c:pt>
                <c:pt idx="14">
                  <c:v>610</c:v>
                </c:pt>
              </c:numCache>
            </c:numRef>
          </c:val>
          <c:extLst>
            <c:ext xmlns:c16="http://schemas.microsoft.com/office/drawing/2014/chart" uri="{C3380CC4-5D6E-409C-BE32-E72D297353CC}">
              <c16:uniqueId val="{00000002-AB28-42B1-8C58-03A0AF2A26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28-42B1-8C58-03A0AF2A26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28-42B1-8C58-03A0AF2A26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28-42B1-8C58-03A0AF2A26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1061</c:v>
                </c:pt>
                <c:pt idx="3">
                  <c:v>1119</c:v>
                </c:pt>
                <c:pt idx="6">
                  <c:v>1221</c:v>
                </c:pt>
                <c:pt idx="9">
                  <c:v>1364</c:v>
                </c:pt>
                <c:pt idx="12">
                  <c:v>1064</c:v>
                </c:pt>
              </c:numCache>
            </c:numRef>
          </c:val>
          <c:extLst>
            <c:ext xmlns:c16="http://schemas.microsoft.com/office/drawing/2014/chart" uri="{C3380CC4-5D6E-409C-BE32-E72D297353CC}">
              <c16:uniqueId val="{00000006-AB28-42B1-8C58-03A0AF2A26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174</c:v>
                </c:pt>
                <c:pt idx="3">
                  <c:v>80</c:v>
                </c:pt>
                <c:pt idx="6">
                  <c:v>76</c:v>
                </c:pt>
                <c:pt idx="9">
                  <c:v>522</c:v>
                </c:pt>
                <c:pt idx="12">
                  <c:v>943</c:v>
                </c:pt>
              </c:numCache>
            </c:numRef>
          </c:val>
          <c:extLst>
            <c:ext xmlns:c16="http://schemas.microsoft.com/office/drawing/2014/chart" uri="{C3380CC4-5D6E-409C-BE32-E72D297353CC}">
              <c16:uniqueId val="{00000007-AB28-42B1-8C58-03A0AF2A26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AB28-42B1-8C58-03A0AF2A26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B28-42B1-8C58-03A0AF2A26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5427</c:v>
                </c:pt>
                <c:pt idx="3">
                  <c:v>5307</c:v>
                </c:pt>
                <c:pt idx="6">
                  <c:v>5151</c:v>
                </c:pt>
                <c:pt idx="9">
                  <c:v>5036</c:v>
                </c:pt>
                <c:pt idx="12">
                  <c:v>5056</c:v>
                </c:pt>
              </c:numCache>
            </c:numRef>
          </c:val>
          <c:extLst>
            <c:ext xmlns:c16="http://schemas.microsoft.com/office/drawing/2014/chart" uri="{C3380CC4-5D6E-409C-BE32-E72D297353CC}">
              <c16:uniqueId val="{0000000A-AB28-42B1-8C58-03A0AF2A263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1475</c:v>
                </c:pt>
                <c:pt idx="2">
                  <c:v>#N/A</c:v>
                </c:pt>
                <c:pt idx="3">
                  <c:v>#N/A</c:v>
                </c:pt>
                <c:pt idx="4">
                  <c:v>1506</c:v>
                </c:pt>
                <c:pt idx="5">
                  <c:v>#N/A</c:v>
                </c:pt>
                <c:pt idx="6">
                  <c:v>#N/A</c:v>
                </c:pt>
                <c:pt idx="7">
                  <c:v>1410</c:v>
                </c:pt>
                <c:pt idx="8">
                  <c:v>#N/A</c:v>
                </c:pt>
                <c:pt idx="9">
                  <c:v>#N/A</c:v>
                </c:pt>
                <c:pt idx="10">
                  <c:v>1805</c:v>
                </c:pt>
                <c:pt idx="11">
                  <c:v>#N/A</c:v>
                </c:pt>
                <c:pt idx="12">
                  <c:v>#N/A</c:v>
                </c:pt>
                <c:pt idx="13">
                  <c:v>1886</c:v>
                </c:pt>
                <c:pt idx="14">
                  <c:v>#N/A</c:v>
                </c:pt>
              </c:numCache>
            </c:numRef>
          </c:val>
          <c:smooth val="0"/>
          <c:extLst>
            <c:ext xmlns:c16="http://schemas.microsoft.com/office/drawing/2014/chart" uri="{C3380CC4-5D6E-409C-BE32-E72D297353CC}">
              <c16:uniqueId val="{0000000B-AB28-42B1-8C58-03A0AF2A263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717</c:v>
                </c:pt>
                <c:pt idx="1">
                  <c:v>677</c:v>
                </c:pt>
                <c:pt idx="2">
                  <c:v>610</c:v>
                </c:pt>
              </c:numCache>
            </c:numRef>
          </c:val>
          <c:extLst>
            <c:ext xmlns:c16="http://schemas.microsoft.com/office/drawing/2014/chart" uri="{C3380CC4-5D6E-409C-BE32-E72D297353CC}">
              <c16:uniqueId val="{00000000-5B50-4E3B-AA05-7C97474F98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B50-4E3B-AA05-7C97474F98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370</c:v>
                </c:pt>
                <c:pt idx="1">
                  <c:v>372</c:v>
                </c:pt>
                <c:pt idx="2">
                  <c:v>402</c:v>
                </c:pt>
              </c:numCache>
            </c:numRef>
          </c:val>
          <c:extLst>
            <c:ext xmlns:c16="http://schemas.microsoft.com/office/drawing/2014/chart" uri="{C3380CC4-5D6E-409C-BE32-E72D297353CC}">
              <c16:uniqueId val="{00000002-5B50-4E3B-AA05-7C97474F986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{376326A6-0983-4744-88A3-3A433ACFAAE1}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63E-42B5-85FE-B2E8FFC603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{F3F71509-FC0C-4F05-B702-1301821D4636}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3E-42B5-85FE-B2E8FFC603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{E504C158-63B1-4AF7-8CB9-387678D84760}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3E-42B5-85FE-B2E8FFC603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{EBEC00A8-B4B4-426E-B090-7ABC8DE6CB96}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3E-42B5-85FE-B2E8FFC603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{ECFEC283-C469-49E7-AF3C-ED18D6C31186}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3E-42B5-85FE-B2E8FFC603A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{AF463E39-60A8-4480-95BE-AA245611AB2F}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63E-42B5-85FE-B2E8FFC603A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{846356C2-40D0-4AC0-95D9-4B94100D34F2}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63E-42B5-85FE-B2E8FFC603A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{28BEF912-9025-4D44-AD83-CE56D7B9CA5A}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63E-42B5-85FE-B2E8FFC603A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{DE3DA39A-268D-48A2-A00C-C6D911037E04}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63E-42B5-85FE-B2E8FFC603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56.7</c:v>
                </c:pt>
                <c:pt idx="8">
                  <c:v>57.8</c:v>
                </c:pt>
                <c:pt idx="16">
                  <c:v>59.6</c:v>
                </c:pt>
                <c:pt idx="24">
                  <c:v>61.7</c:v>
                </c:pt>
                <c:pt idx="32">
                  <c:v>62.9</c:v>
                </c:pt>
              </c:numCache>
            </c:numRef>
          </c:xVal>
          <c:yVal>
            <c:numRef>
              <c:f>公会計指標分析・財政指標組合せ分析表!$BP$51:$DC$51</c:f>
              <c:numCache>
                <c:formatCode>#,##0.0;"▲ "#,##0.0</c:formatCode>
                <c:ptCount val="40"/>
                <c:pt idx="0">
                  <c:v>46.4</c:v>
                </c:pt>
                <c:pt idx="8">
                  <c:v>48.1</c:v>
                </c:pt>
                <c:pt idx="16">
                  <c:v>44.9</c:v>
                </c:pt>
                <c:pt idx="24">
                  <c:v>58</c:v>
                </c:pt>
                <c:pt idx="32">
                  <c:v>60.6</c:v>
                </c:pt>
              </c:numCache>
            </c:numRef>
          </c:yVal>
          <c:smooth val="0"/>
          <c:extLst>
            <c:ext xmlns:c16="http://schemas.microsoft.com/office/drawing/2014/chart" uri="{C3380CC4-5D6E-409C-BE32-E72D297353CC}">
              <c16:uniqueId val="{00000009-F63E-42B5-85FE-B2E8FFC603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{B561A6DC-5C2B-4ECB-8A14-E06A24EBA113}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63E-42B5-85FE-B2E8FFC603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{FD2778CA-8F50-4E27-B0C1-7CB8953A0789}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3E-42B5-85FE-B2E8FFC603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{9AB473D4-6E80-491B-9E15-8F8453AFEA48}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3E-42B5-85FE-B2E8FFC603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{5A91C962-76CC-4820-9AB9-0C453CE20D56}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3E-42B5-85FE-B2E8FFC603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{F4ADAD20-0367-421C-A93B-2AA00D006FAE}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3E-42B5-85FE-B2E8FFC603A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{65F8FC91-BBEB-4DFA-9179-5CC552EF98E6}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63E-42B5-85FE-B2E8FFC603A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{DAF6F9C2-86BC-4456-B50F-90BF532E210E}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63E-42B5-85FE-B2E8FFC603A3}"/>
                </c:ext>
              </c:extLst>
            </c:dLbl>
            <c:dLbl>
              <c:idx val="24"/>
              <c:layout>
                <c:manualLayout>
                  <c:x val="-2.172718385048706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{5FFBFF98-B825-4D46-BFAA-3F2CFF4E262B}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63E-42B5-85FE-B2E8FFC603A3}"/>
                </c:ext>
              </c:extLst>
            </c:dLbl>
            <c:dLbl>
              <c:idx val="32"/>
              <c:layout>
                <c:manualLayout>
                  <c:x val="-4.2433767269319404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{4576139F-C0B7-4A58-91FA-98F547ECA9EB}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63E-42B5-85FE-B2E8FFC603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52.1</c:v>
                </c:pt>
                <c:pt idx="16">
                  <c:v>59.1</c:v>
                </c:pt>
                <c:pt idx="24">
                  <c:v>59.8</c:v>
                </c:pt>
                <c:pt idx="32">
                  <c:v>59.7</c:v>
                </c:pt>
              </c:numCache>
            </c:numRef>
          </c:xVal>
          <c:yVal>
            <c:numRef>
              <c:f>公会計指標分析・財政指標組合せ分析表!$BP$55:$DC$55</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F63E-42B5-85FE-B2E8FFC603A3}"/>
            </c:ext>
          </c:extLst>
        </c:ser>
        <c:dLbls>
          <c:showLegendKey val="0"/>
          <c:showVal val="1"/>
          <c:showCatName val="0"/>
          <c:showSerName val="0"/>
          <c:showPercent val="0"/>
          <c:showBubbleSize val="0"/>
        </c:dLbls>
        <c:axId val="46179840"/>
        <c:axId val="46181760"/>
      </c:scatterChart>
      <c:valAx>
        <c:axId val="46179840"/>
        <c:scaling>
          <c:orientation val="minMax"/>
          <c:max val="64"/>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{DBAE6A53-5DAE-406B-844E-F3D6585A26A1}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B7B-427F-B236-11F558651F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{661C6C6A-04FC-4329-AD49-2C68FD581CCA}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7B-427F-B236-11F558651F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{8447655F-0E26-4DB4-9196-7CB2CB6C93A8}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7B-427F-B236-11F558651F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{FC50A07E-E6E2-4936-A25D-7B8A7847DC99}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7B-427F-B236-11F558651F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{AD05F96E-F436-4208-B722-FEB48810ABFB}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7B-427F-B236-11F558651FC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{CD2A8994-E32C-46EB-92BD-AC45DD0C0CEB}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B7B-427F-B236-11F558651FC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{91DCCD97-30CB-4A75-A87E-4F4757F393C0}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B7B-427F-B236-11F558651FC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{088F2BD3-DB34-4DAB-8FF2-12E60766D589}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B7B-427F-B236-11F558651FC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{4BFA8CF4-C08B-4F00-AFE0-FF084CE01BD3}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B7B-427F-B236-11F558651F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6.7</c:v>
                </c:pt>
                <c:pt idx="16">
                  <c:v>6.5</c:v>
                </c:pt>
                <c:pt idx="24">
                  <c:v>5.7</c:v>
                </c:pt>
                <c:pt idx="32">
                  <c:v>5.2</c:v>
                </c:pt>
              </c:numCache>
            </c:numRef>
          </c:xVal>
          <c:yVal>
            <c:numRef>
              <c:f>公会計指標分析・財政指標組合せ分析表!$BP$73:$DC$73</c:f>
              <c:numCache>
                <c:formatCode>#,##0.0;"▲ "#,##0.0</c:formatCode>
                <c:ptCount val="40"/>
                <c:pt idx="0">
                  <c:v>46.4</c:v>
                </c:pt>
                <c:pt idx="8">
                  <c:v>48.1</c:v>
                </c:pt>
                <c:pt idx="16">
                  <c:v>44.9</c:v>
                </c:pt>
                <c:pt idx="24">
                  <c:v>58</c:v>
                </c:pt>
                <c:pt idx="32">
                  <c:v>60.6</c:v>
                </c:pt>
              </c:numCache>
            </c:numRef>
          </c:yVal>
          <c:smooth val="0"/>
          <c:extLst>
            <c:ext xmlns:c16="http://schemas.microsoft.com/office/drawing/2014/chart" uri="{C3380CC4-5D6E-409C-BE32-E72D297353CC}">
              <c16:uniqueId val="{00000009-EB7B-427F-B236-11F558651F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{CB76C1E4-91CB-48D1-ACB9-FDCB4846ACA1}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B7B-427F-B236-11F558651F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{22110158-1D16-4A9B-A46D-DBAA85A46A31}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7B-427F-B236-11F558651F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{E2F8E40C-C1EC-4372-87CA-33680B337E1D}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7B-427F-B236-11F558651F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{F8C987AC-86D2-4EA2-9D27-6578950D18AB}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7B-427F-B236-11F558651F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{6BBC4076-C8D2-4CDC-8121-FE976FCEA35D}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7B-427F-B236-11F558651FC9}"/>
                </c:ext>
              </c:extLst>
            </c:dLbl>
            <c:dLbl>
              <c:idx val="8"/>
              <c:layout>
                <c:manualLayout>
                  <c:x val="-4.5160355153971272E-2"/>
                  <c:y val="-7.930419540422779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{EE8B620B-6D92-4A0F-96AA-53CFBED8963C}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B7B-427F-B236-11F558651FC9}"/>
                </c:ext>
              </c:extLst>
            </c:dLbl>
            <c:dLbl>
              <c:idx val="16"/>
              <c:layout>
                <c:manualLayout>
                  <c:x val="-1.8235628084249993E-2"/>
                  <c:y val="-4.154288595095440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{9E1290F3-D379-40B7-B3A1-6F9472A876E3}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B7B-427F-B236-11F558651FC9}"/>
                </c:ext>
              </c:extLst>
            </c:dLbl>
            <c:dLbl>
              <c:idx val="24"/>
              <c:layout>
                <c:manualLayout>
                  <c:x val="-3.1697991619110633E-2"/>
                  <c:y val="-4.224704039366899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{905972DB-46EF-4BAE-94A3-68E8388EE6B7}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B7B-427F-B236-11F558651FC9}"/>
                </c:ext>
              </c:extLst>
            </c:dLbl>
            <c:dLbl>
              <c:idx val="32"/>
              <c:layout>
                <c:manualLayout>
                  <c:x val="-3.1570342725075584E-2"/>
                  <c:y val="-8.657212411475541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{5C14971B-486B-4E40-A055-046CD6AD4A35}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B7B-427F-B236-11F558651F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EB7B-427F-B236-11F558651FC9}"/>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組合等が起こした地方債の元利償還金に対する負担金等は、一部事務組合エコクリーンセンター東河のごみ処理施設建設費に充てた地方債のすべてが終了したため、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年度から大幅に減少し、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年度もほぼ同様の数値となっているが、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若干増加し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それに伴い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実質公債費比率（分子）が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若干増加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今後も、地方債の発行については、交付税算入比率の有利な地方債を選択する等、指標に悪影響を及ぼさないよう努める。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ゴシック" pitchFamily="49" charset="-128"/>
              <a:ea typeface="ＭＳ ゴシック" pitchFamily="49"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活用していない。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若干増加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し、一部事務組合エコクリーンセンター東河において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２９年度から３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年で大規模改修を実施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ため、組合等負担等見込額が大きく増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将来負担比率（分子）が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また、充当可能基金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も災害の影響により減少したが、こ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減少も、将来負担比率（分子）の増加要因であるため、今後も、財政調整基金の増加に努める。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静岡県東伊豆町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、基金全体の残高は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災害等による財政調整基金の取り崩しが大きく影響しているが、ふるさと納税は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年度にインターネット申し込みとクレジット決済を導入し、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件数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寄附金額が増加し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財政調整基金の積み増しに取り組む。その他特定目的基金については、基金の目的に沿って適正な活用に努める。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ふるさと納税基金：寄付者の意向を重視</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社会福祉基金：社会福祉事業の充実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育英奨学基金：優良な学生及び生徒に対し育英奨学金を貸与</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教育振興基金：教育の振興</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緑と水のふるさと基金：地域の活性化を図る地域住民活動を支援</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年度にインターネット申し込みとクレジット決済を導入し、年々、件数と寄附金額が増加している。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ふるさと納税基金：寄附者の意向に沿った事業の財源として、随時、有効適切に活用していく。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その他の基金についても、それぞれの基金の目的に沿った適正な活用に努める。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年度末以降、概ね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億円程度の水準で推移しており、大幅な増減はなし。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過去の大規模災害時の支出状況や、今後の公共施設維持管理経費の負担増も踏まえ、残高目標を標準財政規模の約３０％、１０億円と定めている。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12,086
11,888
77.81
5,622,137
5,309,488
290,098
3,490,551
5,055,844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バブル期に多くの公共施設を建設し、施設の老朽化が進んでいるが、基幹産業の振興事業を優先し、長寿命化事業を先送りしているため、有形固定資産減価償却率は上昇している。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公共施設個別管理計画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、老朽化の進行した施設の除却、集約化、長寿命化を進める。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67" name="直線コネクタ 66"/>
        <xdr:cNvCxnSpPr/>
      </xdr:nvCxnSpPr>
      <xdr:spPr>
        <a:xfrm flipV="1">
          <a:off x="476059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68" name="有形固定資産減価償却率最小値テキスト"/>
        <xdr:cNvSpPr txBox="1"/>
      </xdr:nvSpPr>
      <xdr:spPr>
        <a:xfrm>
          <a:off x="481330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69" name="直線コネクタ 68"/>
        <xdr:cNvCxnSpPr/>
      </xdr:nvCxnSpPr>
      <xdr:spPr>
        <a:xfrm>
          <a:off x="4673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97535</xdr:rowOff>
    </xdr:from>
    <xdr:ext cx="405111" cy="259045"/>
    <xdr:sp macro="" textlink="">
      <xdr:nvSpPr>
        <xdr:cNvPr id="72" name="有形固定資産減価償却率平均値テキスト"/>
        <xdr:cNvSpPr txBox="1"/>
      </xdr:nvSpPr>
      <xdr:spPr>
        <a:xfrm>
          <a:off x="4813300" y="5669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73" name="フローチャート: 判断 72"/>
        <xdr:cNvSpPr/>
      </xdr:nvSpPr>
      <xdr:spPr>
        <a:xfrm>
          <a:off x="47117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74" name="フローチャート: 判断 73"/>
        <xdr:cNvSpPr/>
      </xdr:nvSpPr>
      <xdr:spPr>
        <a:xfrm>
          <a:off x="4000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75" name="フローチャート: 判断 74"/>
        <xdr:cNvSpPr/>
      </xdr:nvSpPr>
      <xdr:spPr>
        <a:xfrm>
          <a:off x="3238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76" name="フローチャート: 判断 75"/>
        <xdr:cNvSpPr/>
      </xdr:nvSpPr>
      <xdr:spPr>
        <a:xfrm>
          <a:off x="2476500" y="558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77" name="フローチャート: 判断 76"/>
        <xdr:cNvSpPr/>
      </xdr:nvSpPr>
      <xdr:spPr>
        <a:xfrm>
          <a:off x="1714500" y="56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3" name="楕円 82"/>
        <xdr:cNvSpPr/>
      </xdr:nvSpPr>
      <xdr:spPr>
        <a:xfrm>
          <a:off x="47117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151782</xdr:rowOff>
    </xdr:from>
    <xdr:ext cx="405111" cy="259045"/>
    <xdr:sp macro="" textlink="">
      <xdr:nvSpPr>
        <xdr:cNvPr id="84" name="有形固定資産減価償却率該当値テキスト"/>
        <xdr:cNvSpPr txBox="1"/>
      </xdr:nvSpPr>
      <xdr:spPr>
        <a:xfrm>
          <a:off x="4813300" y="5895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136344</xdr:rowOff>
    </xdr:from>
    <xdr:to>
      <xdr:col>19</xdr:col>
      <xdr:colOff>187325</xdr:colOff>
      <xdr:row>30</xdr:row>
      <xdr:rowOff>66494</xdr:rowOff>
    </xdr:to>
    <xdr:sp macro="" textlink="">
      <xdr:nvSpPr>
        <xdr:cNvPr id="85" name="楕円 84"/>
        <xdr:cNvSpPr/>
      </xdr:nvSpPr>
      <xdr:spPr>
        <a:xfrm>
          <a:off x="40005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15694</xdr:rowOff>
    </xdr:from>
    <xdr:to>
      <xdr:col>23</xdr:col>
      <xdr:colOff>85725</xdr:colOff>
      <xdr:row>30</xdr:row>
      <xdr:rowOff>52705</xdr:rowOff>
    </xdr:to>
    <xdr:cxnSp macro="">
      <xdr:nvCxnSpPr>
        <xdr:cNvPr id="86" name="直線コネクタ 85"/>
        <xdr:cNvCxnSpPr/>
      </xdr:nvCxnSpPr>
      <xdr:spPr>
        <a:xfrm>
          <a:off x="4051300" y="5930719"/>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71574</xdr:rowOff>
    </xdr:from>
    <xdr:to>
      <xdr:col>15</xdr:col>
      <xdr:colOff>187325</xdr:colOff>
      <xdr:row>30</xdr:row>
      <xdr:rowOff>1724</xdr:rowOff>
    </xdr:to>
    <xdr:sp macro="" textlink="">
      <xdr:nvSpPr>
        <xdr:cNvPr id="87" name="楕円 86"/>
        <xdr:cNvSpPr/>
      </xdr:nvSpPr>
      <xdr:spPr>
        <a:xfrm>
          <a:off x="3238500" y="5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122374</xdr:rowOff>
    </xdr:from>
    <xdr:to>
      <xdr:col>19</xdr:col>
      <xdr:colOff>136525</xdr:colOff>
      <xdr:row>30</xdr:row>
      <xdr:rowOff>15694</xdr:rowOff>
    </xdr:to>
    <xdr:cxnSp macro="">
      <xdr:nvCxnSpPr>
        <xdr:cNvPr id="88" name="直線コネクタ 87"/>
        <xdr:cNvCxnSpPr/>
      </xdr:nvCxnSpPr>
      <xdr:spPr>
        <a:xfrm>
          <a:off x="3289300" y="5865949"/>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16056</xdr:rowOff>
    </xdr:from>
    <xdr:to>
      <xdr:col>11</xdr:col>
      <xdr:colOff>187325</xdr:colOff>
      <xdr:row>29</xdr:row>
      <xdr:rowOff>117656</xdr:rowOff>
    </xdr:to>
    <xdr:sp macro="" textlink="">
      <xdr:nvSpPr>
        <xdr:cNvPr id="89" name="楕円 88"/>
        <xdr:cNvSpPr/>
      </xdr:nvSpPr>
      <xdr:spPr>
        <a:xfrm>
          <a:off x="2476500" y="5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66856</xdr:rowOff>
    </xdr:from>
    <xdr:to>
      <xdr:col>15</xdr:col>
      <xdr:colOff>136525</xdr:colOff>
      <xdr:row>29</xdr:row>
      <xdr:rowOff>122374</xdr:rowOff>
    </xdr:to>
    <xdr:cxnSp macro="">
      <xdr:nvCxnSpPr>
        <xdr:cNvPr id="90" name="直線コネクタ 89"/>
        <xdr:cNvCxnSpPr/>
      </xdr:nvCxnSpPr>
      <xdr:spPr>
        <a:xfrm>
          <a:off x="2527300" y="5810431"/>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153579</xdr:rowOff>
    </xdr:from>
    <xdr:to>
      <xdr:col>7</xdr:col>
      <xdr:colOff>187325</xdr:colOff>
      <xdr:row>29</xdr:row>
      <xdr:rowOff>83729</xdr:rowOff>
    </xdr:to>
    <xdr:sp macro="" textlink="">
      <xdr:nvSpPr>
        <xdr:cNvPr id="91" name="楕円 90"/>
        <xdr:cNvSpPr/>
      </xdr:nvSpPr>
      <xdr:spPr>
        <a:xfrm>
          <a:off x="17145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32929</xdr:rowOff>
    </xdr:from>
    <xdr:to>
      <xdr:col>11</xdr:col>
      <xdr:colOff>136525</xdr:colOff>
      <xdr:row>29</xdr:row>
      <xdr:rowOff>66856</xdr:rowOff>
    </xdr:to>
    <xdr:cxnSp macro="">
      <xdr:nvCxnSpPr>
        <xdr:cNvPr id="92" name="直線コネクタ 91"/>
        <xdr:cNvCxnSpPr/>
      </xdr:nvCxnSpPr>
      <xdr:spPr>
        <a:xfrm>
          <a:off x="1765300" y="5776504"/>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24419</xdr:rowOff>
    </xdr:from>
    <xdr:ext cx="405111" cy="259045"/>
    <xdr:sp macro="" textlink="">
      <xdr:nvSpPr>
        <xdr:cNvPr id="93" name="n_1aveValue有形固定資産減価償却率"/>
        <xdr:cNvSpPr txBox="1"/>
      </xdr:nvSpPr>
      <xdr:spPr>
        <a:xfrm>
          <a:off x="38360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94" name="n_2aveValue有形固定資産減価償却率"/>
        <xdr:cNvSpPr txBox="1"/>
      </xdr:nvSpPr>
      <xdr:spPr>
        <a:xfrm>
          <a:off x="3086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95" name="n_3aveValue有形固定資産減価償却率"/>
        <xdr:cNvSpPr txBox="1"/>
      </xdr:nvSpPr>
      <xdr:spPr>
        <a:xfrm>
          <a:off x="2324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96" name="n_4aveValue有形固定資産減価償却率"/>
        <xdr:cNvSpPr txBox="1"/>
      </xdr:nvSpPr>
      <xdr:spPr>
        <a:xfrm>
          <a:off x="1562744" y="53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57621</xdr:rowOff>
    </xdr:from>
    <xdr:ext cx="405111" cy="259045"/>
    <xdr:sp macro="" textlink="">
      <xdr:nvSpPr>
        <xdr:cNvPr id="97" name="n_1mainValue有形固定資産減価償却率"/>
        <xdr:cNvSpPr txBox="1"/>
      </xdr:nvSpPr>
      <xdr:spPr>
        <a:xfrm>
          <a:off x="3836044" y="5972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98" name="n_2mainValue有形固定資産減価償却率"/>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108783</xdr:rowOff>
    </xdr:from>
    <xdr:ext cx="405111" cy="259045"/>
    <xdr:sp macro="" textlink="">
      <xdr:nvSpPr>
        <xdr:cNvPr id="99" name="n_3mainValue有形固定資産減価償却率"/>
        <xdr:cNvSpPr txBox="1"/>
      </xdr:nvSpPr>
      <xdr:spPr>
        <a:xfrm>
          <a:off x="2324744" y="5852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74856</xdr:rowOff>
    </xdr:from>
    <xdr:ext cx="405111" cy="259045"/>
    <xdr:sp macro="" textlink="">
      <xdr:nvSpPr>
        <xdr:cNvPr id="100" name="n_4mainValue有形固定資産減価償却率"/>
        <xdr:cNvSpPr txBox="1"/>
      </xdr:nvSpPr>
      <xdr:spPr>
        <a:xfrm>
          <a:off x="1562744" y="5818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河津町と一部事務組合で運営しているエコクリーンセンター東河の大規模改修により、将来負担額が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したため、債務償還比率が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29" name="直線コネクタ 128"/>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30" name="債務償還比率最小値テキスト"/>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31" name="直線コネクタ 130"/>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165886</xdr:rowOff>
    </xdr:from>
    <xdr:ext cx="469744" cy="259045"/>
    <xdr:sp macro="" textlink="">
      <xdr:nvSpPr>
        <xdr:cNvPr id="134" name="債務償還比率平均値テキスト"/>
        <xdr:cNvSpPr txBox="1"/>
      </xdr:nvSpPr>
      <xdr:spPr>
        <a:xfrm>
          <a:off x="14846300" y="5738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5" name="フローチャート: 判断 134"/>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6" name="フローチャート: 判断 135"/>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7" name="フローチャート: 判断 136"/>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38" name="フローチャート: 判断 137"/>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39" name="フローチャート: 判断 138"/>
        <xdr:cNvSpPr/>
      </xdr:nvSpPr>
      <xdr:spPr>
        <a:xfrm>
          <a:off x="11747500" y="58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28843</xdr:rowOff>
    </xdr:from>
    <xdr:to>
      <xdr:col>76</xdr:col>
      <xdr:colOff>73025</xdr:colOff>
      <xdr:row>31</xdr:row>
      <xdr:rowOff>130443</xdr:rowOff>
    </xdr:to>
    <xdr:sp macro="" textlink="">
      <xdr:nvSpPr>
        <xdr:cNvPr id="145" name="楕円 144"/>
        <xdr:cNvSpPr/>
      </xdr:nvSpPr>
      <xdr:spPr>
        <a:xfrm>
          <a:off x="14744700" y="611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7270</xdr:rowOff>
    </xdr:from>
    <xdr:ext cx="469744" cy="259045"/>
    <xdr:sp macro="" textlink="">
      <xdr:nvSpPr>
        <xdr:cNvPr id="146" name="債務償還比率該当値テキスト"/>
        <xdr:cNvSpPr txBox="1"/>
      </xdr:nvSpPr>
      <xdr:spPr>
        <a:xfrm>
          <a:off x="14846300" y="609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1016</xdr:rowOff>
    </xdr:from>
    <xdr:to>
      <xdr:col>72</xdr:col>
      <xdr:colOff>123825</xdr:colOff>
      <xdr:row>31</xdr:row>
      <xdr:rowOff>102616</xdr:rowOff>
    </xdr:to>
    <xdr:sp macro="" textlink="">
      <xdr:nvSpPr>
        <xdr:cNvPr id="147" name="楕円 146"/>
        <xdr:cNvSpPr/>
      </xdr:nvSpPr>
      <xdr:spPr>
        <a:xfrm>
          <a:off x="14033500" y="60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51816</xdr:rowOff>
    </xdr:from>
    <xdr:to>
      <xdr:col>76</xdr:col>
      <xdr:colOff>22225</xdr:colOff>
      <xdr:row>31</xdr:row>
      <xdr:rowOff>79643</xdr:rowOff>
    </xdr:to>
    <xdr:cxnSp macro="">
      <xdr:nvCxnSpPr>
        <xdr:cNvPr id="148" name="直線コネクタ 147"/>
        <xdr:cNvCxnSpPr/>
      </xdr:nvCxnSpPr>
      <xdr:spPr>
        <a:xfrm>
          <a:off x="14084300" y="6138291"/>
          <a:ext cx="711200" cy="2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22655</xdr:rowOff>
    </xdr:from>
    <xdr:to>
      <xdr:col>68</xdr:col>
      <xdr:colOff>123825</xdr:colOff>
      <xdr:row>30</xdr:row>
      <xdr:rowOff>124255</xdr:rowOff>
    </xdr:to>
    <xdr:sp macro="" textlink="">
      <xdr:nvSpPr>
        <xdr:cNvPr id="149" name="楕円 148"/>
        <xdr:cNvSpPr/>
      </xdr:nvSpPr>
      <xdr:spPr>
        <a:xfrm>
          <a:off x="13271500" y="59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73455</xdr:rowOff>
    </xdr:from>
    <xdr:to>
      <xdr:col>72</xdr:col>
      <xdr:colOff>73025</xdr:colOff>
      <xdr:row>31</xdr:row>
      <xdr:rowOff>51816</xdr:rowOff>
    </xdr:to>
    <xdr:cxnSp macro="">
      <xdr:nvCxnSpPr>
        <xdr:cNvPr id="150" name="直線コネクタ 149"/>
        <xdr:cNvCxnSpPr/>
      </xdr:nvCxnSpPr>
      <xdr:spPr>
        <a:xfrm>
          <a:off x="13322300" y="5988480"/>
          <a:ext cx="762000" cy="14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140610</xdr:rowOff>
    </xdr:from>
    <xdr:to>
      <xdr:col>64</xdr:col>
      <xdr:colOff>123825</xdr:colOff>
      <xdr:row>30</xdr:row>
      <xdr:rowOff>70760</xdr:rowOff>
    </xdr:to>
    <xdr:sp macro="" textlink="">
      <xdr:nvSpPr>
        <xdr:cNvPr id="151" name="楕円 150"/>
        <xdr:cNvSpPr/>
      </xdr:nvSpPr>
      <xdr:spPr>
        <a:xfrm>
          <a:off x="12509500" y="588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19960</xdr:rowOff>
    </xdr:from>
    <xdr:to>
      <xdr:col>68</xdr:col>
      <xdr:colOff>73025</xdr:colOff>
      <xdr:row>30</xdr:row>
      <xdr:rowOff>73455</xdr:rowOff>
    </xdr:to>
    <xdr:cxnSp macro="">
      <xdr:nvCxnSpPr>
        <xdr:cNvPr id="152" name="直線コネクタ 151"/>
        <xdr:cNvCxnSpPr/>
      </xdr:nvCxnSpPr>
      <xdr:spPr>
        <a:xfrm>
          <a:off x="12560300" y="5934985"/>
          <a:ext cx="762000" cy="5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113143</xdr:rowOff>
    </xdr:from>
    <xdr:to>
      <xdr:col>60</xdr:col>
      <xdr:colOff>123825</xdr:colOff>
      <xdr:row>30</xdr:row>
      <xdr:rowOff>43293</xdr:rowOff>
    </xdr:to>
    <xdr:sp macro="" textlink="">
      <xdr:nvSpPr>
        <xdr:cNvPr id="153" name="楕円 152"/>
        <xdr:cNvSpPr/>
      </xdr:nvSpPr>
      <xdr:spPr>
        <a:xfrm>
          <a:off x="11747500" y="58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163943</xdr:rowOff>
    </xdr:from>
    <xdr:to>
      <xdr:col>64</xdr:col>
      <xdr:colOff>73025</xdr:colOff>
      <xdr:row>30</xdr:row>
      <xdr:rowOff>19960</xdr:rowOff>
    </xdr:to>
    <xdr:cxnSp macro="">
      <xdr:nvCxnSpPr>
        <xdr:cNvPr id="154" name="直線コネクタ 153"/>
        <xdr:cNvCxnSpPr/>
      </xdr:nvCxnSpPr>
      <xdr:spPr>
        <a:xfrm>
          <a:off x="11798300" y="5907518"/>
          <a:ext cx="762000" cy="2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17240</xdr:rowOff>
    </xdr:from>
    <xdr:ext cx="469744" cy="259045"/>
    <xdr:sp macro="" textlink="">
      <xdr:nvSpPr>
        <xdr:cNvPr id="155" name="n_1aveValue債務償還比率"/>
        <xdr:cNvSpPr txBox="1"/>
      </xdr:nvSpPr>
      <xdr:spPr>
        <a:xfrm>
          <a:off x="138367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56" name="n_2aveValue債務償還比率"/>
        <xdr:cNvSpPr txBox="1"/>
      </xdr:nvSpPr>
      <xdr:spPr>
        <a:xfrm>
          <a:off x="13087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57" name="n_3aveValue債務償還比率"/>
        <xdr:cNvSpPr txBox="1"/>
      </xdr:nvSpPr>
      <xdr:spPr>
        <a:xfrm>
          <a:off x="12325427" y="55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23597</xdr:rowOff>
    </xdr:from>
    <xdr:ext cx="469744" cy="259045"/>
    <xdr:sp macro="" textlink="">
      <xdr:nvSpPr>
        <xdr:cNvPr id="158" name="n_4aveValue債務償還比率"/>
        <xdr:cNvSpPr txBox="1"/>
      </xdr:nvSpPr>
      <xdr:spPr>
        <a:xfrm>
          <a:off x="11563427" y="559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93743</xdr:rowOff>
    </xdr:from>
    <xdr:ext cx="469744" cy="259045"/>
    <xdr:sp macro="" textlink="">
      <xdr:nvSpPr>
        <xdr:cNvPr id="159" name="n_1mainValue債務償還比率"/>
        <xdr:cNvSpPr txBox="1"/>
      </xdr:nvSpPr>
      <xdr:spPr>
        <a:xfrm>
          <a:off x="13836727" y="618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115382</xdr:rowOff>
    </xdr:from>
    <xdr:ext cx="469744" cy="259045"/>
    <xdr:sp macro="" textlink="">
      <xdr:nvSpPr>
        <xdr:cNvPr id="160" name="n_2mainValue債務償還比率"/>
        <xdr:cNvSpPr txBox="1"/>
      </xdr:nvSpPr>
      <xdr:spPr>
        <a:xfrm>
          <a:off x="13087427" y="60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61887</xdr:rowOff>
    </xdr:from>
    <xdr:ext cx="469744" cy="259045"/>
    <xdr:sp macro="" textlink="">
      <xdr:nvSpPr>
        <xdr:cNvPr id="161" name="n_3mainValue債務償還比率"/>
        <xdr:cNvSpPr txBox="1"/>
      </xdr:nvSpPr>
      <xdr:spPr>
        <a:xfrm>
          <a:off x="12325427" y="597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34420</xdr:rowOff>
    </xdr:from>
    <xdr:ext cx="469744" cy="259045"/>
    <xdr:sp macro="" textlink="">
      <xdr:nvSpPr>
        <xdr:cNvPr id="162" name="n_4mainValue債務償還比率"/>
        <xdr:cNvSpPr txBox="1"/>
      </xdr:nvSpPr>
      <xdr:spPr>
        <a:xfrm>
          <a:off x="11563427" y="594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12,086
11,888
77.81
5,622,137
5,309,488
290,098
3,490,551
5,055,844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105410</xdr:rowOff>
    </xdr:from>
    <xdr:to>
      <xdr:col>24</xdr:col>
      <xdr:colOff>114300</xdr:colOff>
      <xdr:row>39</xdr:row>
      <xdr:rowOff>35560</xdr:rowOff>
    </xdr:to>
    <xdr:sp macro="" textlink="">
      <xdr:nvSpPr>
        <xdr:cNvPr id="73" name="楕円 72"/>
        <xdr:cNvSpPr/>
      </xdr:nvSpPr>
      <xdr:spPr>
        <a:xfrm>
          <a:off x="4584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83837</xdr:rowOff>
    </xdr:from>
    <xdr:ext cx="405111" cy="259045"/>
    <xdr:sp macro="" textlink="">
      <xdr:nvSpPr>
        <xdr:cNvPr id="74" name="【道路】&#10;有形固定資産減価償却率該当値テキスト"/>
        <xdr:cNvSpPr txBox="1"/>
      </xdr:nvSpPr>
      <xdr:spPr>
        <a:xfrm>
          <a:off x="4673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73025</xdr:rowOff>
    </xdr:from>
    <xdr:to>
      <xdr:col>20</xdr:col>
      <xdr:colOff>38100</xdr:colOff>
      <xdr:row>39</xdr:row>
      <xdr:rowOff>3175</xdr:rowOff>
    </xdr:to>
    <xdr:sp macro="" textlink="">
      <xdr:nvSpPr>
        <xdr:cNvPr id="75" name="楕円 74"/>
        <xdr:cNvSpPr/>
      </xdr:nvSpPr>
      <xdr:spPr>
        <a:xfrm>
          <a:off x="3746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123825</xdr:rowOff>
    </xdr:from>
    <xdr:to>
      <xdr:col>24</xdr:col>
      <xdr:colOff>63500</xdr:colOff>
      <xdr:row>38</xdr:row>
      <xdr:rowOff>156210</xdr:rowOff>
    </xdr:to>
    <xdr:cxnSp macro="">
      <xdr:nvCxnSpPr>
        <xdr:cNvPr id="76" name="直線コネクタ 75"/>
        <xdr:cNvCxnSpPr/>
      </xdr:nvCxnSpPr>
      <xdr:spPr>
        <a:xfrm>
          <a:off x="3797300" y="66389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34925</xdr:rowOff>
    </xdr:from>
    <xdr:to>
      <xdr:col>15</xdr:col>
      <xdr:colOff>101600</xdr:colOff>
      <xdr:row>38</xdr:row>
      <xdr:rowOff>136525</xdr:rowOff>
    </xdr:to>
    <xdr:sp macro="" textlink="">
      <xdr:nvSpPr>
        <xdr:cNvPr id="77" name="楕円 76"/>
        <xdr:cNvSpPr/>
      </xdr:nvSpPr>
      <xdr:spPr>
        <a:xfrm>
          <a:off x="2857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85725</xdr:rowOff>
    </xdr:from>
    <xdr:to>
      <xdr:col>19</xdr:col>
      <xdr:colOff>177800</xdr:colOff>
      <xdr:row>38</xdr:row>
      <xdr:rowOff>123825</xdr:rowOff>
    </xdr:to>
    <xdr:cxnSp macro="">
      <xdr:nvCxnSpPr>
        <xdr:cNvPr id="78" name="直線コネクタ 77"/>
        <xdr:cNvCxnSpPr/>
      </xdr:nvCxnSpPr>
      <xdr:spPr>
        <a:xfrm>
          <a:off x="2908300" y="66008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635</xdr:rowOff>
    </xdr:from>
    <xdr:to>
      <xdr:col>10</xdr:col>
      <xdr:colOff>165100</xdr:colOff>
      <xdr:row>38</xdr:row>
      <xdr:rowOff>102235</xdr:rowOff>
    </xdr:to>
    <xdr:sp macro="" textlink="">
      <xdr:nvSpPr>
        <xdr:cNvPr id="79" name="楕円 78"/>
        <xdr:cNvSpPr/>
      </xdr:nvSpPr>
      <xdr:spPr>
        <a:xfrm>
          <a:off x="1968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51435</xdr:rowOff>
    </xdr:from>
    <xdr:to>
      <xdr:col>15</xdr:col>
      <xdr:colOff>50800</xdr:colOff>
      <xdr:row>38</xdr:row>
      <xdr:rowOff>85725</xdr:rowOff>
    </xdr:to>
    <xdr:cxnSp macro="">
      <xdr:nvCxnSpPr>
        <xdr:cNvPr id="80" name="直線コネクタ 79"/>
        <xdr:cNvCxnSpPr/>
      </xdr:nvCxnSpPr>
      <xdr:spPr>
        <a:xfrm>
          <a:off x="2019300" y="65665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135890</xdr:rowOff>
    </xdr:from>
    <xdr:to>
      <xdr:col>6</xdr:col>
      <xdr:colOff>38100</xdr:colOff>
      <xdr:row>38</xdr:row>
      <xdr:rowOff>66040</xdr:rowOff>
    </xdr:to>
    <xdr:sp macro="" textlink="">
      <xdr:nvSpPr>
        <xdr:cNvPr id="81" name="楕円 80"/>
        <xdr:cNvSpPr/>
      </xdr:nvSpPr>
      <xdr:spPr>
        <a:xfrm>
          <a:off x="1079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15240</xdr:rowOff>
    </xdr:from>
    <xdr:to>
      <xdr:col>10</xdr:col>
      <xdr:colOff>114300</xdr:colOff>
      <xdr:row>38</xdr:row>
      <xdr:rowOff>51435</xdr:rowOff>
    </xdr:to>
    <xdr:cxnSp macro="">
      <xdr:nvCxnSpPr>
        <xdr:cNvPr id="82" name="直線コネクタ 81"/>
        <xdr:cNvCxnSpPr/>
      </xdr:nvCxnSpPr>
      <xdr:spPr>
        <a:xfrm>
          <a:off x="1130300" y="65303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74947</xdr:rowOff>
    </xdr:from>
    <xdr:ext cx="405111" cy="259045"/>
    <xdr:sp macro="" textlink="">
      <xdr:nvSpPr>
        <xdr:cNvPr id="83" name="n_1aveValue【道路】&#10;有形固定資産減価償却率"/>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4"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5" name="n_3aveValue【道路】&#10;有形固定資産減価償却率"/>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6" name="n_4aveValue【道路】&#10;有形固定資産減価償却率"/>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165752</xdr:rowOff>
    </xdr:from>
    <xdr:ext cx="405111" cy="259045"/>
    <xdr:sp macro="" textlink="">
      <xdr:nvSpPr>
        <xdr:cNvPr id="87" name="n_1mainValue【道路】&#10;有形固定資産減価償却率"/>
        <xdr:cNvSpPr txBox="1"/>
      </xdr:nvSpPr>
      <xdr:spPr>
        <a:xfrm>
          <a:off x="35820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127652</xdr:rowOff>
    </xdr:from>
    <xdr:ext cx="405111" cy="259045"/>
    <xdr:sp macro="" textlink="">
      <xdr:nvSpPr>
        <xdr:cNvPr id="88" name="n_2mainValue【道路】&#10;有形固定資産減価償却率"/>
        <xdr:cNvSpPr txBox="1"/>
      </xdr:nvSpPr>
      <xdr:spPr>
        <a:xfrm>
          <a:off x="2705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93362</xdr:rowOff>
    </xdr:from>
    <xdr:ext cx="405111" cy="259045"/>
    <xdr:sp macro="" textlink="">
      <xdr:nvSpPr>
        <xdr:cNvPr id="89" name="n_3mainValue【道路】&#10;有形固定資産減価償却率"/>
        <xdr:cNvSpPr txBox="1"/>
      </xdr:nvSpPr>
      <xdr:spPr>
        <a:xfrm>
          <a:off x="1816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57167</xdr:rowOff>
    </xdr:from>
    <xdr:ext cx="405111" cy="259045"/>
    <xdr:sp macro="" textlink="">
      <xdr:nvSpPr>
        <xdr:cNvPr id="90" name="n_4mainValue【道路】&#10;有形固定資産減価償却率"/>
        <xdr:cNvSpPr txBox="1"/>
      </xdr:nvSpPr>
      <xdr:spPr>
        <a:xfrm>
          <a:off x="927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4" name="直線コネクタ 113"/>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5" name="【道路】&#10;一人当たり延長最小値テキスト"/>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6" name="直線コネクタ 115"/>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7" name="【道路】&#10;一人当たり延長最大値テキスト"/>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8" name="直線コネクタ 117"/>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126401</xdr:rowOff>
    </xdr:from>
    <xdr:ext cx="534377" cy="259045"/>
    <xdr:sp macro="" textlink="">
      <xdr:nvSpPr>
        <xdr:cNvPr id="119" name="【道路】&#10;一人当たり延長平均値テキスト"/>
        <xdr:cNvSpPr txBox="1"/>
      </xdr:nvSpPr>
      <xdr:spPr>
        <a:xfrm>
          <a:off x="10515600" y="664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20" name="フローチャート: 判断 119"/>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21" name="フローチャート: 判断 120"/>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22" name="フローチャート: 判断 121"/>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3" name="フローチャート: 判断 122"/>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4" name="フローチャート: 判断 123"/>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40469</xdr:rowOff>
    </xdr:from>
    <xdr:to>
      <xdr:col>55</xdr:col>
      <xdr:colOff>50800</xdr:colOff>
      <xdr:row>40</xdr:row>
      <xdr:rowOff>142069</xdr:rowOff>
    </xdr:to>
    <xdr:sp macro="" textlink="">
      <xdr:nvSpPr>
        <xdr:cNvPr id="130" name="楕円 129"/>
        <xdr:cNvSpPr/>
      </xdr:nvSpPr>
      <xdr:spPr>
        <a:xfrm>
          <a:off x="10426700" y="689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18896</xdr:rowOff>
    </xdr:from>
    <xdr:ext cx="534377" cy="259045"/>
    <xdr:sp macro="" textlink="">
      <xdr:nvSpPr>
        <xdr:cNvPr id="131" name="【道路】&#10;一人当たり延長該当値テキスト"/>
        <xdr:cNvSpPr txBox="1"/>
      </xdr:nvSpPr>
      <xdr:spPr>
        <a:xfrm>
          <a:off x="10515600" y="687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44965</xdr:rowOff>
    </xdr:from>
    <xdr:to>
      <xdr:col>50</xdr:col>
      <xdr:colOff>165100</xdr:colOff>
      <xdr:row>40</xdr:row>
      <xdr:rowOff>146565</xdr:rowOff>
    </xdr:to>
    <xdr:sp macro="" textlink="">
      <xdr:nvSpPr>
        <xdr:cNvPr id="132" name="楕円 131"/>
        <xdr:cNvSpPr/>
      </xdr:nvSpPr>
      <xdr:spPr>
        <a:xfrm>
          <a:off x="9588500" y="690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91269</xdr:rowOff>
    </xdr:from>
    <xdr:to>
      <xdr:col>55</xdr:col>
      <xdr:colOff>0</xdr:colOff>
      <xdr:row>40</xdr:row>
      <xdr:rowOff>95765</xdr:rowOff>
    </xdr:to>
    <xdr:cxnSp macro="">
      <xdr:nvCxnSpPr>
        <xdr:cNvPr id="133" name="直線コネクタ 132"/>
        <xdr:cNvCxnSpPr/>
      </xdr:nvCxnSpPr>
      <xdr:spPr>
        <a:xfrm flipV="1">
          <a:off x="9639300" y="6949269"/>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50832</xdr:rowOff>
    </xdr:from>
    <xdr:to>
      <xdr:col>46</xdr:col>
      <xdr:colOff>38100</xdr:colOff>
      <xdr:row>40</xdr:row>
      <xdr:rowOff>152432</xdr:rowOff>
    </xdr:to>
    <xdr:sp macro="" textlink="">
      <xdr:nvSpPr>
        <xdr:cNvPr id="134" name="楕円 133"/>
        <xdr:cNvSpPr/>
      </xdr:nvSpPr>
      <xdr:spPr>
        <a:xfrm>
          <a:off x="8699500" y="69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95765</xdr:rowOff>
    </xdr:from>
    <xdr:to>
      <xdr:col>50</xdr:col>
      <xdr:colOff>114300</xdr:colOff>
      <xdr:row>40</xdr:row>
      <xdr:rowOff>101632</xdr:rowOff>
    </xdr:to>
    <xdr:cxnSp macro="">
      <xdr:nvCxnSpPr>
        <xdr:cNvPr id="135" name="直線コネクタ 134"/>
        <xdr:cNvCxnSpPr/>
      </xdr:nvCxnSpPr>
      <xdr:spPr>
        <a:xfrm flipV="1">
          <a:off x="8750300" y="6953765"/>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55747</xdr:rowOff>
    </xdr:from>
    <xdr:to>
      <xdr:col>41</xdr:col>
      <xdr:colOff>101600</xdr:colOff>
      <xdr:row>40</xdr:row>
      <xdr:rowOff>157347</xdr:rowOff>
    </xdr:to>
    <xdr:sp macro="" textlink="">
      <xdr:nvSpPr>
        <xdr:cNvPr id="136" name="楕円 135"/>
        <xdr:cNvSpPr/>
      </xdr:nvSpPr>
      <xdr:spPr>
        <a:xfrm>
          <a:off x="7810500" y="69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101632</xdr:rowOff>
    </xdr:from>
    <xdr:to>
      <xdr:col>45</xdr:col>
      <xdr:colOff>177800</xdr:colOff>
      <xdr:row>40</xdr:row>
      <xdr:rowOff>106547</xdr:rowOff>
    </xdr:to>
    <xdr:cxnSp macro="">
      <xdr:nvCxnSpPr>
        <xdr:cNvPr id="137" name="直線コネクタ 136"/>
        <xdr:cNvCxnSpPr/>
      </xdr:nvCxnSpPr>
      <xdr:spPr>
        <a:xfrm flipV="1">
          <a:off x="7861300" y="6959632"/>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61767</xdr:rowOff>
    </xdr:from>
    <xdr:to>
      <xdr:col>36</xdr:col>
      <xdr:colOff>165100</xdr:colOff>
      <xdr:row>40</xdr:row>
      <xdr:rowOff>163367</xdr:rowOff>
    </xdr:to>
    <xdr:sp macro="" textlink="">
      <xdr:nvSpPr>
        <xdr:cNvPr id="138" name="楕円 137"/>
        <xdr:cNvSpPr/>
      </xdr:nvSpPr>
      <xdr:spPr>
        <a:xfrm>
          <a:off x="6921500" y="69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106547</xdr:rowOff>
    </xdr:from>
    <xdr:to>
      <xdr:col>41</xdr:col>
      <xdr:colOff>50800</xdr:colOff>
      <xdr:row>40</xdr:row>
      <xdr:rowOff>112567</xdr:rowOff>
    </xdr:to>
    <xdr:cxnSp macro="">
      <xdr:nvCxnSpPr>
        <xdr:cNvPr id="139" name="直線コネクタ 138"/>
        <xdr:cNvCxnSpPr/>
      </xdr:nvCxnSpPr>
      <xdr:spPr>
        <a:xfrm flipV="1">
          <a:off x="6972300" y="6964547"/>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70318</xdr:rowOff>
    </xdr:from>
    <xdr:ext cx="534377" cy="259045"/>
    <xdr:sp macro="" textlink="">
      <xdr:nvSpPr>
        <xdr:cNvPr id="140" name="n_1aveValue【道路】&#10;一人当たり延長"/>
        <xdr:cNvSpPr txBox="1"/>
      </xdr:nvSpPr>
      <xdr:spPr>
        <a:xfrm>
          <a:off x="93594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72718</xdr:rowOff>
    </xdr:from>
    <xdr:ext cx="534377" cy="259045"/>
    <xdr:sp macro="" textlink="">
      <xdr:nvSpPr>
        <xdr:cNvPr id="141" name="n_2aveValue【道路】&#10;一人当たり延長"/>
        <xdr:cNvSpPr txBox="1"/>
      </xdr:nvSpPr>
      <xdr:spPr>
        <a:xfrm>
          <a:off x="8483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98950</xdr:rowOff>
    </xdr:from>
    <xdr:ext cx="534377" cy="259045"/>
    <xdr:sp macro="" textlink="">
      <xdr:nvSpPr>
        <xdr:cNvPr id="142" name="n_3aveValue【道路】&#10;一人当たり延長"/>
        <xdr:cNvSpPr txBox="1"/>
      </xdr:nvSpPr>
      <xdr:spPr>
        <a:xfrm>
          <a:off x="7594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35780</xdr:rowOff>
    </xdr:from>
    <xdr:ext cx="534377" cy="259045"/>
    <xdr:sp macro="" textlink="">
      <xdr:nvSpPr>
        <xdr:cNvPr id="143" name="n_4aveValue【道路】&#10;一人当たり延長"/>
        <xdr:cNvSpPr txBox="1"/>
      </xdr:nvSpPr>
      <xdr:spPr>
        <a:xfrm>
          <a:off x="6705111" y="65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137692</xdr:rowOff>
    </xdr:from>
    <xdr:ext cx="534377" cy="259045"/>
    <xdr:sp macro="" textlink="">
      <xdr:nvSpPr>
        <xdr:cNvPr id="144" name="n_1mainValue【道路】&#10;一人当たり延長"/>
        <xdr:cNvSpPr txBox="1"/>
      </xdr:nvSpPr>
      <xdr:spPr>
        <a:xfrm>
          <a:off x="9359411" y="699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143559</xdr:rowOff>
    </xdr:from>
    <xdr:ext cx="534377" cy="259045"/>
    <xdr:sp macro="" textlink="">
      <xdr:nvSpPr>
        <xdr:cNvPr id="145" name="n_2mainValue【道路】&#10;一人当たり延長"/>
        <xdr:cNvSpPr txBox="1"/>
      </xdr:nvSpPr>
      <xdr:spPr>
        <a:xfrm>
          <a:off x="8483111" y="700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148474</xdr:rowOff>
    </xdr:from>
    <xdr:ext cx="534377" cy="259045"/>
    <xdr:sp macro="" textlink="">
      <xdr:nvSpPr>
        <xdr:cNvPr id="146" name="n_3mainValue【道路】&#10;一人当たり延長"/>
        <xdr:cNvSpPr txBox="1"/>
      </xdr:nvSpPr>
      <xdr:spPr>
        <a:xfrm>
          <a:off x="7594111" y="700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154494</xdr:rowOff>
    </xdr:from>
    <xdr:ext cx="534377" cy="259045"/>
    <xdr:sp macro="" textlink="">
      <xdr:nvSpPr>
        <xdr:cNvPr id="147" name="n_4mainValue【道路】&#10;一人当たり延長"/>
        <xdr:cNvSpPr txBox="1"/>
      </xdr:nvSpPr>
      <xdr:spPr>
        <a:xfrm>
          <a:off x="6705111" y="70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73" name="直線コネクタ 172"/>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6" name="【橋りょう・トンネル】&#10;有形固定資産減価償却率最大値テキスト"/>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7" name="直線コネクタ 176"/>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102705</xdr:rowOff>
    </xdr:from>
    <xdr:ext cx="405111" cy="259045"/>
    <xdr:sp macro="" textlink="">
      <xdr:nvSpPr>
        <xdr:cNvPr id="178" name="【橋りょう・トンネル】&#10;有形固定資産減価償却率平均値テキスト"/>
        <xdr:cNvSpPr txBox="1"/>
      </xdr:nvSpPr>
      <xdr:spPr>
        <a:xfrm>
          <a:off x="4673600" y="1021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9" name="フローチャート: 判断 178"/>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80" name="フローチャート: 判断 179"/>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81" name="フローチャート: 判断 180"/>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82" name="フローチャート: 判断 181"/>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83" name="フローチャート: 判断 182"/>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141877</xdr:rowOff>
    </xdr:from>
    <xdr:to>
      <xdr:col>24</xdr:col>
      <xdr:colOff>114300</xdr:colOff>
      <xdr:row>61</xdr:row>
      <xdr:rowOff>72027</xdr:rowOff>
    </xdr:to>
    <xdr:sp macro="" textlink="">
      <xdr:nvSpPr>
        <xdr:cNvPr id="189" name="楕円 188"/>
        <xdr:cNvSpPr/>
      </xdr:nvSpPr>
      <xdr:spPr>
        <a:xfrm>
          <a:off x="45847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120304</xdr:rowOff>
    </xdr:from>
    <xdr:ext cx="405111" cy="259045"/>
    <xdr:sp macro="" textlink="">
      <xdr:nvSpPr>
        <xdr:cNvPr id="190" name="【橋りょう・トンネル】&#10;有形固定資産減価償却率該当値テキスト"/>
        <xdr:cNvSpPr txBox="1"/>
      </xdr:nvSpPr>
      <xdr:spPr>
        <a:xfrm>
          <a:off x="4673600"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169635</xdr:rowOff>
    </xdr:from>
    <xdr:to>
      <xdr:col>20</xdr:col>
      <xdr:colOff>38100</xdr:colOff>
      <xdr:row>61</xdr:row>
      <xdr:rowOff>99785</xdr:rowOff>
    </xdr:to>
    <xdr:sp macro="" textlink="">
      <xdr:nvSpPr>
        <xdr:cNvPr id="191" name="楕円 190"/>
        <xdr:cNvSpPr/>
      </xdr:nvSpPr>
      <xdr:spPr>
        <a:xfrm>
          <a:off x="3746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21227</xdr:rowOff>
    </xdr:from>
    <xdr:to>
      <xdr:col>24</xdr:col>
      <xdr:colOff>63500</xdr:colOff>
      <xdr:row>61</xdr:row>
      <xdr:rowOff>48985</xdr:rowOff>
    </xdr:to>
    <xdr:cxnSp macro="">
      <xdr:nvCxnSpPr>
        <xdr:cNvPr id="192" name="直線コネクタ 191"/>
        <xdr:cNvCxnSpPr/>
      </xdr:nvCxnSpPr>
      <xdr:spPr>
        <a:xfrm flipV="1">
          <a:off x="3797300" y="1047967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145143</xdr:rowOff>
    </xdr:from>
    <xdr:to>
      <xdr:col>15</xdr:col>
      <xdr:colOff>101600</xdr:colOff>
      <xdr:row>61</xdr:row>
      <xdr:rowOff>75293</xdr:rowOff>
    </xdr:to>
    <xdr:sp macro="" textlink="">
      <xdr:nvSpPr>
        <xdr:cNvPr id="193" name="楕円 192"/>
        <xdr:cNvSpPr/>
      </xdr:nvSpPr>
      <xdr:spPr>
        <a:xfrm>
          <a:off x="2857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24493</xdr:rowOff>
    </xdr:from>
    <xdr:to>
      <xdr:col>19</xdr:col>
      <xdr:colOff>177800</xdr:colOff>
      <xdr:row>61</xdr:row>
      <xdr:rowOff>48985</xdr:rowOff>
    </xdr:to>
    <xdr:cxnSp macro="">
      <xdr:nvCxnSpPr>
        <xdr:cNvPr id="194" name="直線コネクタ 193"/>
        <xdr:cNvCxnSpPr/>
      </xdr:nvCxnSpPr>
      <xdr:spPr>
        <a:xfrm>
          <a:off x="2908300" y="1048294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95" name="楕円 194"/>
        <xdr:cNvSpPr/>
      </xdr:nvSpPr>
      <xdr:spPr>
        <a:xfrm>
          <a:off x="196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22860</xdr:rowOff>
    </xdr:from>
    <xdr:to>
      <xdr:col>15</xdr:col>
      <xdr:colOff>50800</xdr:colOff>
      <xdr:row>61</xdr:row>
      <xdr:rowOff>24493</xdr:rowOff>
    </xdr:to>
    <xdr:cxnSp macro="">
      <xdr:nvCxnSpPr>
        <xdr:cNvPr id="196" name="直線コネクタ 195"/>
        <xdr:cNvCxnSpPr/>
      </xdr:nvCxnSpPr>
      <xdr:spPr>
        <a:xfrm>
          <a:off x="2019300" y="1048131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119017</xdr:rowOff>
    </xdr:from>
    <xdr:to>
      <xdr:col>6</xdr:col>
      <xdr:colOff>38100</xdr:colOff>
      <xdr:row>61</xdr:row>
      <xdr:rowOff>49167</xdr:rowOff>
    </xdr:to>
    <xdr:sp macro="" textlink="">
      <xdr:nvSpPr>
        <xdr:cNvPr id="197" name="楕円 196"/>
        <xdr:cNvSpPr/>
      </xdr:nvSpPr>
      <xdr:spPr>
        <a:xfrm>
          <a:off x="1079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169817</xdr:rowOff>
    </xdr:from>
    <xdr:to>
      <xdr:col>10</xdr:col>
      <xdr:colOff>114300</xdr:colOff>
      <xdr:row>61</xdr:row>
      <xdr:rowOff>22860</xdr:rowOff>
    </xdr:to>
    <xdr:cxnSp macro="">
      <xdr:nvCxnSpPr>
        <xdr:cNvPr id="198" name="直線コネクタ 197"/>
        <xdr:cNvCxnSpPr/>
      </xdr:nvCxnSpPr>
      <xdr:spPr>
        <a:xfrm>
          <a:off x="1130300" y="104568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3646</xdr:rowOff>
    </xdr:from>
    <xdr:ext cx="405111" cy="259045"/>
    <xdr:sp macro="" textlink="">
      <xdr:nvSpPr>
        <xdr:cNvPr id="199" name="n_1aveValue【橋りょう・トンネル】&#10;有形固定資産減価償却率"/>
        <xdr:cNvSpPr txBox="1"/>
      </xdr:nvSpPr>
      <xdr:spPr>
        <a:xfrm>
          <a:off x="3582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160400</xdr:rowOff>
    </xdr:from>
    <xdr:ext cx="405111" cy="259045"/>
    <xdr:sp macro="" textlink="">
      <xdr:nvSpPr>
        <xdr:cNvPr id="200" name="n_2aveValue【橋りょう・トンネル】&#10;有形固定資産減価償却率"/>
        <xdr:cNvSpPr txBox="1"/>
      </xdr:nvSpPr>
      <xdr:spPr>
        <a:xfrm>
          <a:off x="2705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201" name="n_3aveValue【橋りょう・トンネル】&#10;有形固定資産減価償却率"/>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202" name="n_4aveValue【橋りょう・トンネル】&#10;有形固定資産減価償却率"/>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90912</xdr:rowOff>
    </xdr:from>
    <xdr:ext cx="405111" cy="259045"/>
    <xdr:sp macro="" textlink="">
      <xdr:nvSpPr>
        <xdr:cNvPr id="203" name="n_1mainValue【橋りょう・トンネル】&#10;有形固定資産減価償却率"/>
        <xdr:cNvSpPr txBox="1"/>
      </xdr:nvSpPr>
      <xdr:spPr>
        <a:xfrm>
          <a:off x="35820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204" name="n_2mainValue【橋りょう・トンネル】&#10;有形固定資産減価償却率"/>
        <xdr:cNvSpPr txBox="1"/>
      </xdr:nvSpPr>
      <xdr:spPr>
        <a:xfrm>
          <a:off x="2705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205" name="n_3mainValue【橋りょう・トンネル】&#10;有形固定資産減価償却率"/>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40294</xdr:rowOff>
    </xdr:from>
    <xdr:ext cx="405111" cy="259045"/>
    <xdr:sp macro="" textlink="">
      <xdr:nvSpPr>
        <xdr:cNvPr id="206" name="n_4mainValue【橋りょう・トンネル】&#10;有形固定資産減価償却率"/>
        <xdr:cNvSpPr txBox="1"/>
      </xdr:nvSpPr>
      <xdr:spPr>
        <a:xfrm>
          <a:off x="927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30" name="直線コネクタ 229"/>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31" name="【橋りょう・トンネル】&#10;一人当たり有形固定資産（償却資産）額最小値テキスト"/>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32" name="直線コネクタ 231"/>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33" name="【橋りょう・トンネル】&#10;一人当たり有形固定資産（償却資産）額最大値テキスト"/>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34" name="直線コネクタ 233"/>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28077</xdr:rowOff>
    </xdr:from>
    <xdr:ext cx="599010" cy="259045"/>
    <xdr:sp macro="" textlink="">
      <xdr:nvSpPr>
        <xdr:cNvPr id="235" name="【橋りょう・トンネル】&#10;一人当たり有形固定資産（償却資産）額平均値テキスト"/>
        <xdr:cNvSpPr txBox="1"/>
      </xdr:nvSpPr>
      <xdr:spPr>
        <a:xfrm>
          <a:off x="10515600" y="10486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36" name="フローチャート: 判断 235"/>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37" name="フローチャート: 判断 236"/>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38" name="フローチャート: 判断 237"/>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9" name="フローチャート: 判断 238"/>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40" name="フローチャート: 判断 239"/>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61737</xdr:rowOff>
    </xdr:from>
    <xdr:to>
      <xdr:col>55</xdr:col>
      <xdr:colOff>50800</xdr:colOff>
      <xdr:row>62</xdr:row>
      <xdr:rowOff>163337</xdr:rowOff>
    </xdr:to>
    <xdr:sp macro="" textlink="">
      <xdr:nvSpPr>
        <xdr:cNvPr id="246" name="楕円 245"/>
        <xdr:cNvSpPr/>
      </xdr:nvSpPr>
      <xdr:spPr>
        <a:xfrm>
          <a:off x="10426700" y="106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40164</xdr:rowOff>
    </xdr:from>
    <xdr:ext cx="599010" cy="259045"/>
    <xdr:sp macro="" textlink="">
      <xdr:nvSpPr>
        <xdr:cNvPr id="247" name="【橋りょう・トンネル】&#10;一人当たり有形固定資産（償却資産）額該当値テキスト"/>
        <xdr:cNvSpPr txBox="1"/>
      </xdr:nvSpPr>
      <xdr:spPr>
        <a:xfrm>
          <a:off x="10515600" y="1067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81291</xdr:rowOff>
    </xdr:from>
    <xdr:to>
      <xdr:col>50</xdr:col>
      <xdr:colOff>165100</xdr:colOff>
      <xdr:row>63</xdr:row>
      <xdr:rowOff>11441</xdr:rowOff>
    </xdr:to>
    <xdr:sp macro="" textlink="">
      <xdr:nvSpPr>
        <xdr:cNvPr id="248" name="楕円 247"/>
        <xdr:cNvSpPr/>
      </xdr:nvSpPr>
      <xdr:spPr>
        <a:xfrm>
          <a:off x="9588500" y="1071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112537</xdr:rowOff>
    </xdr:from>
    <xdr:to>
      <xdr:col>55</xdr:col>
      <xdr:colOff>0</xdr:colOff>
      <xdr:row>62</xdr:row>
      <xdr:rowOff>132091</xdr:rowOff>
    </xdr:to>
    <xdr:cxnSp macro="">
      <xdr:nvCxnSpPr>
        <xdr:cNvPr id="249" name="直線コネクタ 248"/>
        <xdr:cNvCxnSpPr/>
      </xdr:nvCxnSpPr>
      <xdr:spPr>
        <a:xfrm flipV="1">
          <a:off x="9639300" y="10742437"/>
          <a:ext cx="838200" cy="1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90145</xdr:rowOff>
    </xdr:from>
    <xdr:to>
      <xdr:col>46</xdr:col>
      <xdr:colOff>38100</xdr:colOff>
      <xdr:row>63</xdr:row>
      <xdr:rowOff>20295</xdr:rowOff>
    </xdr:to>
    <xdr:sp macro="" textlink="">
      <xdr:nvSpPr>
        <xdr:cNvPr id="250" name="楕円 249"/>
        <xdr:cNvSpPr/>
      </xdr:nvSpPr>
      <xdr:spPr>
        <a:xfrm>
          <a:off x="8699500" y="107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132091</xdr:rowOff>
    </xdr:from>
    <xdr:to>
      <xdr:col>50</xdr:col>
      <xdr:colOff>114300</xdr:colOff>
      <xdr:row>62</xdr:row>
      <xdr:rowOff>140945</xdr:rowOff>
    </xdr:to>
    <xdr:cxnSp macro="">
      <xdr:nvCxnSpPr>
        <xdr:cNvPr id="251" name="直線コネクタ 250"/>
        <xdr:cNvCxnSpPr/>
      </xdr:nvCxnSpPr>
      <xdr:spPr>
        <a:xfrm flipV="1">
          <a:off x="8750300" y="10761991"/>
          <a:ext cx="889000" cy="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100795</xdr:rowOff>
    </xdr:from>
    <xdr:to>
      <xdr:col>41</xdr:col>
      <xdr:colOff>101600</xdr:colOff>
      <xdr:row>63</xdr:row>
      <xdr:rowOff>30945</xdr:rowOff>
    </xdr:to>
    <xdr:sp macro="" textlink="">
      <xdr:nvSpPr>
        <xdr:cNvPr id="252" name="楕円 251"/>
        <xdr:cNvSpPr/>
      </xdr:nvSpPr>
      <xdr:spPr>
        <a:xfrm>
          <a:off x="7810500" y="107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140945</xdr:rowOff>
    </xdr:from>
    <xdr:to>
      <xdr:col>45</xdr:col>
      <xdr:colOff>177800</xdr:colOff>
      <xdr:row>62</xdr:row>
      <xdr:rowOff>151595</xdr:rowOff>
    </xdr:to>
    <xdr:cxnSp macro="">
      <xdr:nvCxnSpPr>
        <xdr:cNvPr id="253" name="直線コネクタ 252"/>
        <xdr:cNvCxnSpPr/>
      </xdr:nvCxnSpPr>
      <xdr:spPr>
        <a:xfrm flipV="1">
          <a:off x="7861300" y="10770845"/>
          <a:ext cx="889000" cy="1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106667</xdr:rowOff>
    </xdr:from>
    <xdr:to>
      <xdr:col>36</xdr:col>
      <xdr:colOff>165100</xdr:colOff>
      <xdr:row>63</xdr:row>
      <xdr:rowOff>36817</xdr:rowOff>
    </xdr:to>
    <xdr:sp macro="" textlink="">
      <xdr:nvSpPr>
        <xdr:cNvPr id="254" name="楕円 253"/>
        <xdr:cNvSpPr/>
      </xdr:nvSpPr>
      <xdr:spPr>
        <a:xfrm>
          <a:off x="6921500" y="1073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151595</xdr:rowOff>
    </xdr:from>
    <xdr:to>
      <xdr:col>41</xdr:col>
      <xdr:colOff>50800</xdr:colOff>
      <xdr:row>62</xdr:row>
      <xdr:rowOff>157467</xdr:rowOff>
    </xdr:to>
    <xdr:cxnSp macro="">
      <xdr:nvCxnSpPr>
        <xdr:cNvPr id="255" name="直線コネクタ 254"/>
        <xdr:cNvCxnSpPr/>
      </xdr:nvCxnSpPr>
      <xdr:spPr>
        <a:xfrm flipV="1">
          <a:off x="6972300" y="10781495"/>
          <a:ext cx="889000" cy="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135647</xdr:rowOff>
    </xdr:from>
    <xdr:ext cx="599010" cy="259045"/>
    <xdr:sp macro="" textlink="">
      <xdr:nvSpPr>
        <xdr:cNvPr id="256" name="n_1aveValue【橋りょう・トンネル】&#10;一人当たり有形固定資産（償却資産）額"/>
        <xdr:cNvSpPr txBox="1"/>
      </xdr:nvSpPr>
      <xdr:spPr>
        <a:xfrm>
          <a:off x="93270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153728</xdr:rowOff>
    </xdr:from>
    <xdr:ext cx="599010" cy="259045"/>
    <xdr:sp macro="" textlink="">
      <xdr:nvSpPr>
        <xdr:cNvPr id="257" name="n_2aveValue【橋りょう・トンネル】&#10;一人当たり有形固定資産（償却資産）額"/>
        <xdr:cNvSpPr txBox="1"/>
      </xdr:nvSpPr>
      <xdr:spPr>
        <a:xfrm>
          <a:off x="8450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169257</xdr:rowOff>
    </xdr:from>
    <xdr:ext cx="599010" cy="259045"/>
    <xdr:sp macro="" textlink="">
      <xdr:nvSpPr>
        <xdr:cNvPr id="258" name="n_3aveValue【橋りょう・トンネル】&#10;一人当たり有形固定資産（償却資産）額"/>
        <xdr:cNvSpPr txBox="1"/>
      </xdr:nvSpPr>
      <xdr:spPr>
        <a:xfrm>
          <a:off x="7561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157798</xdr:rowOff>
    </xdr:from>
    <xdr:ext cx="599010" cy="259045"/>
    <xdr:sp macro="" textlink="">
      <xdr:nvSpPr>
        <xdr:cNvPr id="259" name="n_4aveValue【橋りょう・トンネル】&#10;一人当たり有形固定資産（償却資産）額"/>
        <xdr:cNvSpPr txBox="1"/>
      </xdr:nvSpPr>
      <xdr:spPr>
        <a:xfrm>
          <a:off x="6672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2568</xdr:rowOff>
    </xdr:from>
    <xdr:ext cx="599010" cy="259045"/>
    <xdr:sp macro="" textlink="">
      <xdr:nvSpPr>
        <xdr:cNvPr id="260" name="n_1mainValue【橋りょう・トンネル】&#10;一人当たり有形固定資産（償却資産）額"/>
        <xdr:cNvSpPr txBox="1"/>
      </xdr:nvSpPr>
      <xdr:spPr>
        <a:xfrm>
          <a:off x="9327095" y="1080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11422</xdr:rowOff>
    </xdr:from>
    <xdr:ext cx="599010" cy="259045"/>
    <xdr:sp macro="" textlink="">
      <xdr:nvSpPr>
        <xdr:cNvPr id="261" name="n_2mainValue【橋りょう・トンネル】&#10;一人当たり有形固定資産（償却資産）額"/>
        <xdr:cNvSpPr txBox="1"/>
      </xdr:nvSpPr>
      <xdr:spPr>
        <a:xfrm>
          <a:off x="8450795" y="1081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22072</xdr:rowOff>
    </xdr:from>
    <xdr:ext cx="599010" cy="259045"/>
    <xdr:sp macro="" textlink="">
      <xdr:nvSpPr>
        <xdr:cNvPr id="262" name="n_3mainValue【橋りょう・トンネル】&#10;一人当たり有形固定資産（償却資産）額"/>
        <xdr:cNvSpPr txBox="1"/>
      </xdr:nvSpPr>
      <xdr:spPr>
        <a:xfrm>
          <a:off x="7561795" y="1082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27944</xdr:rowOff>
    </xdr:from>
    <xdr:ext cx="599010" cy="259045"/>
    <xdr:sp macro="" textlink="">
      <xdr:nvSpPr>
        <xdr:cNvPr id="263" name="n_4mainValue【橋りょう・トンネル】&#10;一人当たり有形固定資産（償却資産）額"/>
        <xdr:cNvSpPr txBox="1"/>
      </xdr:nvSpPr>
      <xdr:spPr>
        <a:xfrm>
          <a:off x="6672795" y="10829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88" name="直線コネクタ 287"/>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91" name="【公営住宅】&#10;有形固定資産減価償却率最大値テキスト"/>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92" name="直線コネクタ 291"/>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73041</xdr:rowOff>
    </xdr:from>
    <xdr:ext cx="405111" cy="259045"/>
    <xdr:sp macro="" textlink="">
      <xdr:nvSpPr>
        <xdr:cNvPr id="293" name="【公営住宅】&#10;有形固定資産減価償却率平均値テキスト"/>
        <xdr:cNvSpPr txBox="1"/>
      </xdr:nvSpPr>
      <xdr:spPr>
        <a:xfrm>
          <a:off x="4673600" y="13960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94" name="フローチャート: 判断 293"/>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5" name="フローチャート: 判断 294"/>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96" name="フローチャート: 判断 295"/>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97" name="フローチャート: 判断 296"/>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8" name="フローチャート: 判断 297"/>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13970</xdr:rowOff>
    </xdr:from>
    <xdr:to>
      <xdr:col>24</xdr:col>
      <xdr:colOff>114300</xdr:colOff>
      <xdr:row>86</xdr:row>
      <xdr:rowOff>115570</xdr:rowOff>
    </xdr:to>
    <xdr:sp macro="" textlink="">
      <xdr:nvSpPr>
        <xdr:cNvPr id="304" name="楕円 303"/>
        <xdr:cNvSpPr/>
      </xdr:nvSpPr>
      <xdr:spPr>
        <a:xfrm>
          <a:off x="4584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100347</xdr:rowOff>
    </xdr:from>
    <xdr:ext cx="405111" cy="259045"/>
    <xdr:sp macro="" textlink="">
      <xdr:nvSpPr>
        <xdr:cNvPr id="305" name="【公営住宅】&#10;有形固定資産減価償却率該当値テキスト"/>
        <xdr:cNvSpPr txBox="1"/>
      </xdr:nvSpPr>
      <xdr:spPr>
        <a:xfrm>
          <a:off x="4673600" y="1467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19686</xdr:rowOff>
    </xdr:from>
    <xdr:to>
      <xdr:col>20</xdr:col>
      <xdr:colOff>38100</xdr:colOff>
      <xdr:row>86</xdr:row>
      <xdr:rowOff>121286</xdr:rowOff>
    </xdr:to>
    <xdr:sp macro="" textlink="">
      <xdr:nvSpPr>
        <xdr:cNvPr id="306" name="楕円 305"/>
        <xdr:cNvSpPr/>
      </xdr:nvSpPr>
      <xdr:spPr>
        <a:xfrm>
          <a:off x="3746500" y="1476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64770</xdr:rowOff>
    </xdr:from>
    <xdr:to>
      <xdr:col>24</xdr:col>
      <xdr:colOff>63500</xdr:colOff>
      <xdr:row>86</xdr:row>
      <xdr:rowOff>70486</xdr:rowOff>
    </xdr:to>
    <xdr:cxnSp macro="">
      <xdr:nvCxnSpPr>
        <xdr:cNvPr id="307" name="直線コネクタ 306"/>
        <xdr:cNvCxnSpPr/>
      </xdr:nvCxnSpPr>
      <xdr:spPr>
        <a:xfrm flipV="1">
          <a:off x="3797300" y="148094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162561</xdr:rowOff>
    </xdr:from>
    <xdr:to>
      <xdr:col>15</xdr:col>
      <xdr:colOff>101600</xdr:colOff>
      <xdr:row>86</xdr:row>
      <xdr:rowOff>92711</xdr:rowOff>
    </xdr:to>
    <xdr:sp macro="" textlink="">
      <xdr:nvSpPr>
        <xdr:cNvPr id="308" name="楕円 307"/>
        <xdr:cNvSpPr/>
      </xdr:nvSpPr>
      <xdr:spPr>
        <a:xfrm>
          <a:off x="2857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41911</xdr:rowOff>
    </xdr:from>
    <xdr:to>
      <xdr:col>19</xdr:col>
      <xdr:colOff>177800</xdr:colOff>
      <xdr:row>86</xdr:row>
      <xdr:rowOff>70486</xdr:rowOff>
    </xdr:to>
    <xdr:cxnSp macro="">
      <xdr:nvCxnSpPr>
        <xdr:cNvPr id="309" name="直線コネクタ 308"/>
        <xdr:cNvCxnSpPr/>
      </xdr:nvCxnSpPr>
      <xdr:spPr>
        <a:xfrm>
          <a:off x="2908300" y="147866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124461</xdr:rowOff>
    </xdr:from>
    <xdr:to>
      <xdr:col>10</xdr:col>
      <xdr:colOff>165100</xdr:colOff>
      <xdr:row>86</xdr:row>
      <xdr:rowOff>54611</xdr:rowOff>
    </xdr:to>
    <xdr:sp macro="" textlink="">
      <xdr:nvSpPr>
        <xdr:cNvPr id="310" name="楕円 309"/>
        <xdr:cNvSpPr/>
      </xdr:nvSpPr>
      <xdr:spPr>
        <a:xfrm>
          <a:off x="1968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3811</xdr:rowOff>
    </xdr:from>
    <xdr:to>
      <xdr:col>15</xdr:col>
      <xdr:colOff>50800</xdr:colOff>
      <xdr:row>86</xdr:row>
      <xdr:rowOff>41911</xdr:rowOff>
    </xdr:to>
    <xdr:cxnSp macro="">
      <xdr:nvCxnSpPr>
        <xdr:cNvPr id="311" name="直線コネクタ 310"/>
        <xdr:cNvCxnSpPr/>
      </xdr:nvCxnSpPr>
      <xdr:spPr>
        <a:xfrm>
          <a:off x="2019300" y="147485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82550</xdr:rowOff>
    </xdr:from>
    <xdr:to>
      <xdr:col>6</xdr:col>
      <xdr:colOff>38100</xdr:colOff>
      <xdr:row>86</xdr:row>
      <xdr:rowOff>12700</xdr:rowOff>
    </xdr:to>
    <xdr:sp macro="" textlink="">
      <xdr:nvSpPr>
        <xdr:cNvPr id="312" name="楕円 311"/>
        <xdr:cNvSpPr/>
      </xdr:nvSpPr>
      <xdr:spPr>
        <a:xfrm>
          <a:off x="1079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133350</xdr:rowOff>
    </xdr:from>
    <xdr:to>
      <xdr:col>10</xdr:col>
      <xdr:colOff>114300</xdr:colOff>
      <xdr:row>86</xdr:row>
      <xdr:rowOff>3811</xdr:rowOff>
    </xdr:to>
    <xdr:cxnSp macro="">
      <xdr:nvCxnSpPr>
        <xdr:cNvPr id="313" name="直線コネクタ 312"/>
        <xdr:cNvCxnSpPr/>
      </xdr:nvCxnSpPr>
      <xdr:spPr>
        <a:xfrm>
          <a:off x="1130300" y="147066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314" name="n_1aveValue【公営住宅】&#10;有形固定資産減価償却率"/>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315" name="n_2aveValue【公営住宅】&#10;有形固定資産減価償却率"/>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16" name="n_3aveValue【公営住宅】&#10;有形固定資産減価償却率"/>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17" name="n_4aveValue【公営住宅】&#10;有形固定資産減価償却率"/>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112413</xdr:rowOff>
    </xdr:from>
    <xdr:ext cx="405111" cy="259045"/>
    <xdr:sp macro="" textlink="">
      <xdr:nvSpPr>
        <xdr:cNvPr id="318" name="n_1mainValue【公営住宅】&#10;有形固定資産減価償却率"/>
        <xdr:cNvSpPr txBox="1"/>
      </xdr:nvSpPr>
      <xdr:spPr>
        <a:xfrm>
          <a:off x="3582044"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83838</xdr:rowOff>
    </xdr:from>
    <xdr:ext cx="405111" cy="259045"/>
    <xdr:sp macro="" textlink="">
      <xdr:nvSpPr>
        <xdr:cNvPr id="319" name="n_2mainValue【公営住宅】&#10;有形固定資産減価償却率"/>
        <xdr:cNvSpPr txBox="1"/>
      </xdr:nvSpPr>
      <xdr:spPr>
        <a:xfrm>
          <a:off x="2705744"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45738</xdr:rowOff>
    </xdr:from>
    <xdr:ext cx="405111" cy="259045"/>
    <xdr:sp macro="" textlink="">
      <xdr:nvSpPr>
        <xdr:cNvPr id="320" name="n_3mainValue【公営住宅】&#10;有形固定資産減価償却率"/>
        <xdr:cNvSpPr txBox="1"/>
      </xdr:nvSpPr>
      <xdr:spPr>
        <a:xfrm>
          <a:off x="18167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3827</xdr:rowOff>
    </xdr:from>
    <xdr:ext cx="405111" cy="259045"/>
    <xdr:sp macro="" textlink="">
      <xdr:nvSpPr>
        <xdr:cNvPr id="321" name="n_4mainValue【公営住宅】&#10;有形固定資産減価償却率"/>
        <xdr:cNvSpPr txBox="1"/>
      </xdr:nvSpPr>
      <xdr:spPr>
        <a:xfrm>
          <a:off x="9277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45" name="直線コネクタ 344"/>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46" name="【公営住宅】&#10;一人当たり面積最小値テキスト"/>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47" name="直線コネクタ 346"/>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48" name="【公営住宅】&#10;一人当たり面積最大値テキスト"/>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49" name="直線コネクタ 348"/>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163529</xdr:rowOff>
    </xdr:from>
    <xdr:ext cx="469744" cy="259045"/>
    <xdr:sp macro="" textlink="">
      <xdr:nvSpPr>
        <xdr:cNvPr id="350" name="【公営住宅】&#10;一人当たり面積平均値テキスト"/>
        <xdr:cNvSpPr txBox="1"/>
      </xdr:nvSpPr>
      <xdr:spPr>
        <a:xfrm>
          <a:off x="10515600" y="14393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51" name="フローチャート: 判断 350"/>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52" name="フローチャート: 判断 351"/>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53" name="フローチャート: 判断 352"/>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54" name="フローチャート: 判断 353"/>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55" name="フローチャート: 判断 354"/>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151892</xdr:rowOff>
    </xdr:from>
    <xdr:to>
      <xdr:col>55</xdr:col>
      <xdr:colOff>50800</xdr:colOff>
      <xdr:row>86</xdr:row>
      <xdr:rowOff>82042</xdr:rowOff>
    </xdr:to>
    <xdr:sp macro="" textlink="">
      <xdr:nvSpPr>
        <xdr:cNvPr id="361" name="楕円 360"/>
        <xdr:cNvSpPr/>
      </xdr:nvSpPr>
      <xdr:spPr>
        <a:xfrm>
          <a:off x="104267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66819</xdr:rowOff>
    </xdr:from>
    <xdr:ext cx="469744" cy="259045"/>
    <xdr:sp macro="" textlink="">
      <xdr:nvSpPr>
        <xdr:cNvPr id="362" name="【公営住宅】&#10;一人当たり面積該当値テキスト"/>
        <xdr:cNvSpPr txBox="1"/>
      </xdr:nvSpPr>
      <xdr:spPr>
        <a:xfrm>
          <a:off x="10515600" y="1464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153225</xdr:rowOff>
    </xdr:from>
    <xdr:to>
      <xdr:col>50</xdr:col>
      <xdr:colOff>165100</xdr:colOff>
      <xdr:row>86</xdr:row>
      <xdr:rowOff>83375</xdr:rowOff>
    </xdr:to>
    <xdr:sp macro="" textlink="">
      <xdr:nvSpPr>
        <xdr:cNvPr id="363" name="楕円 362"/>
        <xdr:cNvSpPr/>
      </xdr:nvSpPr>
      <xdr:spPr>
        <a:xfrm>
          <a:off x="9588500" y="147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31242</xdr:rowOff>
    </xdr:from>
    <xdr:to>
      <xdr:col>55</xdr:col>
      <xdr:colOff>0</xdr:colOff>
      <xdr:row>86</xdr:row>
      <xdr:rowOff>32575</xdr:rowOff>
    </xdr:to>
    <xdr:cxnSp macro="">
      <xdr:nvCxnSpPr>
        <xdr:cNvPr id="364" name="直線コネクタ 363"/>
        <xdr:cNvCxnSpPr/>
      </xdr:nvCxnSpPr>
      <xdr:spPr>
        <a:xfrm flipV="1">
          <a:off x="9639300" y="14775942"/>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154750</xdr:rowOff>
    </xdr:from>
    <xdr:to>
      <xdr:col>46</xdr:col>
      <xdr:colOff>38100</xdr:colOff>
      <xdr:row>86</xdr:row>
      <xdr:rowOff>84900</xdr:rowOff>
    </xdr:to>
    <xdr:sp macro="" textlink="">
      <xdr:nvSpPr>
        <xdr:cNvPr id="365" name="楕円 364"/>
        <xdr:cNvSpPr/>
      </xdr:nvSpPr>
      <xdr:spPr>
        <a:xfrm>
          <a:off x="8699500" y="1472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32575</xdr:rowOff>
    </xdr:from>
    <xdr:to>
      <xdr:col>50</xdr:col>
      <xdr:colOff>114300</xdr:colOff>
      <xdr:row>86</xdr:row>
      <xdr:rowOff>34100</xdr:rowOff>
    </xdr:to>
    <xdr:cxnSp macro="">
      <xdr:nvCxnSpPr>
        <xdr:cNvPr id="366" name="直線コネクタ 365"/>
        <xdr:cNvCxnSpPr/>
      </xdr:nvCxnSpPr>
      <xdr:spPr>
        <a:xfrm flipV="1">
          <a:off x="8750300" y="14777275"/>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156274</xdr:rowOff>
    </xdr:from>
    <xdr:to>
      <xdr:col>41</xdr:col>
      <xdr:colOff>101600</xdr:colOff>
      <xdr:row>86</xdr:row>
      <xdr:rowOff>86424</xdr:rowOff>
    </xdr:to>
    <xdr:sp macro="" textlink="">
      <xdr:nvSpPr>
        <xdr:cNvPr id="367" name="楕円 366"/>
        <xdr:cNvSpPr/>
      </xdr:nvSpPr>
      <xdr:spPr>
        <a:xfrm>
          <a:off x="7810500" y="1472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34100</xdr:rowOff>
    </xdr:from>
    <xdr:to>
      <xdr:col>45</xdr:col>
      <xdr:colOff>177800</xdr:colOff>
      <xdr:row>86</xdr:row>
      <xdr:rowOff>35624</xdr:rowOff>
    </xdr:to>
    <xdr:cxnSp macro="">
      <xdr:nvCxnSpPr>
        <xdr:cNvPr id="368" name="直線コネクタ 367"/>
        <xdr:cNvCxnSpPr/>
      </xdr:nvCxnSpPr>
      <xdr:spPr>
        <a:xfrm flipV="1">
          <a:off x="7861300" y="1477880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157987</xdr:rowOff>
    </xdr:from>
    <xdr:to>
      <xdr:col>36</xdr:col>
      <xdr:colOff>165100</xdr:colOff>
      <xdr:row>86</xdr:row>
      <xdr:rowOff>88137</xdr:rowOff>
    </xdr:to>
    <xdr:sp macro="" textlink="">
      <xdr:nvSpPr>
        <xdr:cNvPr id="369" name="楕円 368"/>
        <xdr:cNvSpPr/>
      </xdr:nvSpPr>
      <xdr:spPr>
        <a:xfrm>
          <a:off x="6921500" y="147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35624</xdr:rowOff>
    </xdr:from>
    <xdr:to>
      <xdr:col>41</xdr:col>
      <xdr:colOff>50800</xdr:colOff>
      <xdr:row>86</xdr:row>
      <xdr:rowOff>37337</xdr:rowOff>
    </xdr:to>
    <xdr:cxnSp macro="">
      <xdr:nvCxnSpPr>
        <xdr:cNvPr id="370" name="直線コネクタ 369"/>
        <xdr:cNvCxnSpPr/>
      </xdr:nvCxnSpPr>
      <xdr:spPr>
        <a:xfrm flipV="1">
          <a:off x="6972300" y="14780324"/>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83901</xdr:rowOff>
    </xdr:from>
    <xdr:ext cx="469744" cy="259045"/>
    <xdr:sp macro="" textlink="">
      <xdr:nvSpPr>
        <xdr:cNvPr id="371" name="n_1aveValue【公営住宅】&#10;一人当たり面積"/>
        <xdr:cNvSpPr txBox="1"/>
      </xdr:nvSpPr>
      <xdr:spPr>
        <a:xfrm>
          <a:off x="93917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116095</xdr:rowOff>
    </xdr:from>
    <xdr:ext cx="469744" cy="259045"/>
    <xdr:sp macro="" textlink="">
      <xdr:nvSpPr>
        <xdr:cNvPr id="372" name="n_2aveValue【公営住宅】&#10;一人当たり面積"/>
        <xdr:cNvSpPr txBox="1"/>
      </xdr:nvSpPr>
      <xdr:spPr>
        <a:xfrm>
          <a:off x="8515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73" name="n_3aveValue【公営住宅】&#10;一人当たり面積"/>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37800</xdr:rowOff>
    </xdr:from>
    <xdr:ext cx="469744" cy="259045"/>
    <xdr:sp macro="" textlink="">
      <xdr:nvSpPr>
        <xdr:cNvPr id="374" name="n_4aveValue【公営住宅】&#10;一人当たり面積"/>
        <xdr:cNvSpPr txBox="1"/>
      </xdr:nvSpPr>
      <xdr:spPr>
        <a:xfrm>
          <a:off x="6737427" y="1426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74502</xdr:rowOff>
    </xdr:from>
    <xdr:ext cx="469744" cy="259045"/>
    <xdr:sp macro="" textlink="">
      <xdr:nvSpPr>
        <xdr:cNvPr id="375" name="n_1mainValue【公営住宅】&#10;一人当たり面積"/>
        <xdr:cNvSpPr txBox="1"/>
      </xdr:nvSpPr>
      <xdr:spPr>
        <a:xfrm>
          <a:off x="9391727" y="1481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76027</xdr:rowOff>
    </xdr:from>
    <xdr:ext cx="469744" cy="259045"/>
    <xdr:sp macro="" textlink="">
      <xdr:nvSpPr>
        <xdr:cNvPr id="376" name="n_2mainValue【公営住宅】&#10;一人当たり面積"/>
        <xdr:cNvSpPr txBox="1"/>
      </xdr:nvSpPr>
      <xdr:spPr>
        <a:xfrm>
          <a:off x="8515427" y="1482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77551</xdr:rowOff>
    </xdr:from>
    <xdr:ext cx="469744" cy="259045"/>
    <xdr:sp macro="" textlink="">
      <xdr:nvSpPr>
        <xdr:cNvPr id="377" name="n_3mainValue【公営住宅】&#10;一人当たり面積"/>
        <xdr:cNvSpPr txBox="1"/>
      </xdr:nvSpPr>
      <xdr:spPr>
        <a:xfrm>
          <a:off x="7626427" y="1482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79264</xdr:rowOff>
    </xdr:from>
    <xdr:ext cx="469744" cy="259045"/>
    <xdr:sp macro="" textlink="">
      <xdr:nvSpPr>
        <xdr:cNvPr id="378" name="n_4mainValue【公営住宅】&#10;一人当たり面積"/>
        <xdr:cNvSpPr txBox="1"/>
      </xdr:nvSpPr>
      <xdr:spPr>
        <a:xfrm>
          <a:off x="6737427" y="1482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107</xdr:row>
      <xdr:rowOff>81914</xdr:rowOff>
    </xdr:to>
    <xdr:cxnSp macro="">
      <xdr:nvCxnSpPr>
        <xdr:cNvPr id="403" name="直線コネクタ 402"/>
        <xdr:cNvCxnSpPr/>
      </xdr:nvCxnSpPr>
      <xdr:spPr>
        <a:xfrm flipV="1">
          <a:off x="4634865" y="171983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85741</xdr:rowOff>
    </xdr:from>
    <xdr:ext cx="405111" cy="259045"/>
    <xdr:sp macro="" textlink="">
      <xdr:nvSpPr>
        <xdr:cNvPr id="404" name="【港湾・漁港】&#10;有形固定資産減価償却率最小値テキスト"/>
        <xdr:cNvSpPr txBox="1"/>
      </xdr:nvSpPr>
      <xdr:spPr>
        <a:xfrm>
          <a:off x="4673600"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81914</xdr:rowOff>
    </xdr:from>
    <xdr:to>
      <xdr:col>24</xdr:col>
      <xdr:colOff>152400</xdr:colOff>
      <xdr:row>107</xdr:row>
      <xdr:rowOff>81914</xdr:rowOff>
    </xdr:to>
    <xdr:cxnSp macro="">
      <xdr:nvCxnSpPr>
        <xdr:cNvPr id="405" name="直線コネクタ 404"/>
        <xdr:cNvCxnSpPr/>
      </xdr:nvCxnSpPr>
      <xdr:spPr>
        <a:xfrm>
          <a:off x="4546600" y="1842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405111" cy="259045"/>
    <xdr:sp macro="" textlink="">
      <xdr:nvSpPr>
        <xdr:cNvPr id="406" name="【港湾・漁港】&#10;有形固定資産減価償却率最大値テキスト"/>
        <xdr:cNvSpPr txBox="1"/>
      </xdr:nvSpPr>
      <xdr:spPr>
        <a:xfrm>
          <a:off x="4673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7" name="直線コネクタ 406"/>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156863</xdr:rowOff>
    </xdr:from>
    <xdr:ext cx="405111" cy="259045"/>
    <xdr:sp macro="" textlink="">
      <xdr:nvSpPr>
        <xdr:cNvPr id="408" name="【港湾・漁港】&#10;有形固定資産減価償却率平均値テキスト"/>
        <xdr:cNvSpPr txBox="1"/>
      </xdr:nvSpPr>
      <xdr:spPr>
        <a:xfrm>
          <a:off x="4673600" y="1764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409" name="フローチャート: 判断 408"/>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141605</xdr:rowOff>
    </xdr:from>
    <xdr:to>
      <xdr:col>20</xdr:col>
      <xdr:colOff>38100</xdr:colOff>
      <xdr:row>104</xdr:row>
      <xdr:rowOff>71755</xdr:rowOff>
    </xdr:to>
    <xdr:sp macro="" textlink="">
      <xdr:nvSpPr>
        <xdr:cNvPr id="410" name="フローチャート: 判断 409"/>
        <xdr:cNvSpPr/>
      </xdr:nvSpPr>
      <xdr:spPr>
        <a:xfrm>
          <a:off x="3746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411" name="フローチャート: 判断 410"/>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12" name="フローチャート: 判断 411"/>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126364</xdr:rowOff>
    </xdr:from>
    <xdr:to>
      <xdr:col>6</xdr:col>
      <xdr:colOff>38100</xdr:colOff>
      <xdr:row>103</xdr:row>
      <xdr:rowOff>56514</xdr:rowOff>
    </xdr:to>
    <xdr:sp macro="" textlink="">
      <xdr:nvSpPr>
        <xdr:cNvPr id="413" name="フローチャート: 判断 412"/>
        <xdr:cNvSpPr/>
      </xdr:nvSpPr>
      <xdr:spPr>
        <a:xfrm>
          <a:off x="1079500" y="1761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107314</xdr:rowOff>
    </xdr:from>
    <xdr:to>
      <xdr:col>24</xdr:col>
      <xdr:colOff>114300</xdr:colOff>
      <xdr:row>105</xdr:row>
      <xdr:rowOff>37464</xdr:rowOff>
    </xdr:to>
    <xdr:sp macro="" textlink="">
      <xdr:nvSpPr>
        <xdr:cNvPr id="419" name="楕円 418"/>
        <xdr:cNvSpPr/>
      </xdr:nvSpPr>
      <xdr:spPr>
        <a:xfrm>
          <a:off x="45847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85741</xdr:rowOff>
    </xdr:from>
    <xdr:ext cx="405111" cy="259045"/>
    <xdr:sp macro="" textlink="">
      <xdr:nvSpPr>
        <xdr:cNvPr id="420" name="【港湾・漁港】&#10;有形固定資産減価償却率該当値テキスト"/>
        <xdr:cNvSpPr txBox="1"/>
      </xdr:nvSpPr>
      <xdr:spPr>
        <a:xfrm>
          <a:off x="4673600"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69214</xdr:rowOff>
    </xdr:from>
    <xdr:to>
      <xdr:col>20</xdr:col>
      <xdr:colOff>38100</xdr:colOff>
      <xdr:row>104</xdr:row>
      <xdr:rowOff>170814</xdr:rowOff>
    </xdr:to>
    <xdr:sp macro="" textlink="">
      <xdr:nvSpPr>
        <xdr:cNvPr id="421" name="楕円 420"/>
        <xdr:cNvSpPr/>
      </xdr:nvSpPr>
      <xdr:spPr>
        <a:xfrm>
          <a:off x="3746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120014</xdr:rowOff>
    </xdr:from>
    <xdr:to>
      <xdr:col>24</xdr:col>
      <xdr:colOff>63500</xdr:colOff>
      <xdr:row>104</xdr:row>
      <xdr:rowOff>158114</xdr:rowOff>
    </xdr:to>
    <xdr:cxnSp macro="">
      <xdr:nvCxnSpPr>
        <xdr:cNvPr id="422" name="直線コネクタ 421"/>
        <xdr:cNvCxnSpPr/>
      </xdr:nvCxnSpPr>
      <xdr:spPr>
        <a:xfrm>
          <a:off x="3797300" y="179508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34925</xdr:rowOff>
    </xdr:from>
    <xdr:to>
      <xdr:col>15</xdr:col>
      <xdr:colOff>101600</xdr:colOff>
      <xdr:row>104</xdr:row>
      <xdr:rowOff>136525</xdr:rowOff>
    </xdr:to>
    <xdr:sp macro="" textlink="">
      <xdr:nvSpPr>
        <xdr:cNvPr id="423" name="楕円 422"/>
        <xdr:cNvSpPr/>
      </xdr:nvSpPr>
      <xdr:spPr>
        <a:xfrm>
          <a:off x="2857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85725</xdr:rowOff>
    </xdr:from>
    <xdr:to>
      <xdr:col>19</xdr:col>
      <xdr:colOff>177800</xdr:colOff>
      <xdr:row>104</xdr:row>
      <xdr:rowOff>120014</xdr:rowOff>
    </xdr:to>
    <xdr:cxnSp macro="">
      <xdr:nvCxnSpPr>
        <xdr:cNvPr id="424" name="直線コネクタ 423"/>
        <xdr:cNvCxnSpPr/>
      </xdr:nvCxnSpPr>
      <xdr:spPr>
        <a:xfrm>
          <a:off x="2908300" y="179165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168275</xdr:rowOff>
    </xdr:from>
    <xdr:to>
      <xdr:col>10</xdr:col>
      <xdr:colOff>165100</xdr:colOff>
      <xdr:row>104</xdr:row>
      <xdr:rowOff>98425</xdr:rowOff>
    </xdr:to>
    <xdr:sp macro="" textlink="">
      <xdr:nvSpPr>
        <xdr:cNvPr id="425" name="楕円 424"/>
        <xdr:cNvSpPr/>
      </xdr:nvSpPr>
      <xdr:spPr>
        <a:xfrm>
          <a:off x="1968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47625</xdr:rowOff>
    </xdr:from>
    <xdr:to>
      <xdr:col>15</xdr:col>
      <xdr:colOff>50800</xdr:colOff>
      <xdr:row>104</xdr:row>
      <xdr:rowOff>85725</xdr:rowOff>
    </xdr:to>
    <xdr:cxnSp macro="">
      <xdr:nvCxnSpPr>
        <xdr:cNvPr id="426" name="直線コネクタ 425"/>
        <xdr:cNvCxnSpPr/>
      </xdr:nvCxnSpPr>
      <xdr:spPr>
        <a:xfrm>
          <a:off x="2019300" y="178784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132080</xdr:rowOff>
    </xdr:from>
    <xdr:to>
      <xdr:col>6</xdr:col>
      <xdr:colOff>38100</xdr:colOff>
      <xdr:row>104</xdr:row>
      <xdr:rowOff>62230</xdr:rowOff>
    </xdr:to>
    <xdr:sp macro="" textlink="">
      <xdr:nvSpPr>
        <xdr:cNvPr id="427" name="楕円 426"/>
        <xdr:cNvSpPr/>
      </xdr:nvSpPr>
      <xdr:spPr>
        <a:xfrm>
          <a:off x="1079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11430</xdr:rowOff>
    </xdr:from>
    <xdr:to>
      <xdr:col>10</xdr:col>
      <xdr:colOff>114300</xdr:colOff>
      <xdr:row>104</xdr:row>
      <xdr:rowOff>47625</xdr:rowOff>
    </xdr:to>
    <xdr:cxnSp macro="">
      <xdr:nvCxnSpPr>
        <xdr:cNvPr id="428" name="直線コネクタ 427"/>
        <xdr:cNvCxnSpPr/>
      </xdr:nvCxnSpPr>
      <xdr:spPr>
        <a:xfrm>
          <a:off x="1130300" y="178422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88282</xdr:rowOff>
    </xdr:from>
    <xdr:ext cx="405111" cy="259045"/>
    <xdr:sp macro="" textlink="">
      <xdr:nvSpPr>
        <xdr:cNvPr id="429" name="n_1aveValue【港湾・漁港】&#10;有形固定資産減価償却率"/>
        <xdr:cNvSpPr txBox="1"/>
      </xdr:nvSpPr>
      <xdr:spPr>
        <a:xfrm>
          <a:off x="35820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430" name="n_2aveValue【港湾・漁港】&#10;有形固定資産減価償却率"/>
        <xdr:cNvSpPr txBox="1"/>
      </xdr:nvSpPr>
      <xdr:spPr>
        <a:xfrm>
          <a:off x="2705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31" name="n_3aveValue【港湾・漁港】&#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73041</xdr:rowOff>
    </xdr:from>
    <xdr:ext cx="405111" cy="259045"/>
    <xdr:sp macro="" textlink="">
      <xdr:nvSpPr>
        <xdr:cNvPr id="432" name="n_4aveValue【港湾・漁港】&#10;有形固定資産減価償却率"/>
        <xdr:cNvSpPr txBox="1"/>
      </xdr:nvSpPr>
      <xdr:spPr>
        <a:xfrm>
          <a:off x="927744"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161941</xdr:rowOff>
    </xdr:from>
    <xdr:ext cx="405111" cy="259045"/>
    <xdr:sp macro="" textlink="">
      <xdr:nvSpPr>
        <xdr:cNvPr id="433" name="n_1mainValue【港湾・漁港】&#10;有形固定資産減価償却率"/>
        <xdr:cNvSpPr txBox="1"/>
      </xdr:nvSpPr>
      <xdr:spPr>
        <a:xfrm>
          <a:off x="3582044"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127652</xdr:rowOff>
    </xdr:from>
    <xdr:ext cx="405111" cy="259045"/>
    <xdr:sp macro="" textlink="">
      <xdr:nvSpPr>
        <xdr:cNvPr id="434" name="n_2mainValue【港湾・漁港】&#10;有形固定資産減価償却率"/>
        <xdr:cNvSpPr txBox="1"/>
      </xdr:nvSpPr>
      <xdr:spPr>
        <a:xfrm>
          <a:off x="27057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89552</xdr:rowOff>
    </xdr:from>
    <xdr:ext cx="405111" cy="259045"/>
    <xdr:sp macro="" textlink="">
      <xdr:nvSpPr>
        <xdr:cNvPr id="435" name="n_3mainValue【港湾・漁港】&#10;有形固定資産減価償却率"/>
        <xdr:cNvSpPr txBox="1"/>
      </xdr:nvSpPr>
      <xdr:spPr>
        <a:xfrm>
          <a:off x="1816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53357</xdr:rowOff>
    </xdr:from>
    <xdr:ext cx="405111" cy="259045"/>
    <xdr:sp macro="" textlink="">
      <xdr:nvSpPr>
        <xdr:cNvPr id="436" name="n_4mainValue【港湾・漁港】&#10;有形固定資産減価償却率"/>
        <xdr:cNvSpPr txBox="1"/>
      </xdr:nvSpPr>
      <xdr:spPr>
        <a:xfrm>
          <a:off x="9277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7" name="直線コネクタ 44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8" name="テキスト ボックス 44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9" name="直線コネクタ 44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0" name="テキスト ボックス 449"/>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1" name="直線コネクタ 45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2" name="テキスト ボックス 451"/>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3" name="直線コネクタ 45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4" name="テキスト ボックス 453"/>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48964</xdr:rowOff>
    </xdr:from>
    <xdr:to>
      <xdr:col>54</xdr:col>
      <xdr:colOff>189865</xdr:colOff>
      <xdr:row>108</xdr:row>
      <xdr:rowOff>76129</xdr:rowOff>
    </xdr:to>
    <xdr:cxnSp macro="">
      <xdr:nvCxnSpPr>
        <xdr:cNvPr id="458" name="直線コネクタ 457"/>
        <xdr:cNvCxnSpPr/>
      </xdr:nvCxnSpPr>
      <xdr:spPr>
        <a:xfrm flipV="1">
          <a:off x="10476865" y="17536864"/>
          <a:ext cx="0" cy="105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79956</xdr:rowOff>
    </xdr:from>
    <xdr:ext cx="378565" cy="259045"/>
    <xdr:sp macro="" textlink="">
      <xdr:nvSpPr>
        <xdr:cNvPr id="459" name="【港湾・漁港】&#10;一人当たり有形固定資産（償却資産）額最小値テキスト"/>
        <xdr:cNvSpPr txBox="1"/>
      </xdr:nvSpPr>
      <xdr:spPr>
        <a:xfrm>
          <a:off x="10515600" y="18596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76129</xdr:rowOff>
    </xdr:from>
    <xdr:to>
      <xdr:col>55</xdr:col>
      <xdr:colOff>88900</xdr:colOff>
      <xdr:row>108</xdr:row>
      <xdr:rowOff>76129</xdr:rowOff>
    </xdr:to>
    <xdr:cxnSp macro="">
      <xdr:nvCxnSpPr>
        <xdr:cNvPr id="460" name="直線コネクタ 459"/>
        <xdr:cNvCxnSpPr/>
      </xdr:nvCxnSpPr>
      <xdr:spPr>
        <a:xfrm>
          <a:off x="10388600" y="1859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167091</xdr:rowOff>
    </xdr:from>
    <xdr:ext cx="690189" cy="259045"/>
    <xdr:sp macro="" textlink="">
      <xdr:nvSpPr>
        <xdr:cNvPr id="461" name="【港湾・漁港】&#10;一人当たり有形固定資産（償却資産）額最大値テキスト"/>
        <xdr:cNvSpPr txBox="1"/>
      </xdr:nvSpPr>
      <xdr:spPr>
        <a:xfrm>
          <a:off x="10515600" y="17312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48964</xdr:rowOff>
    </xdr:from>
    <xdr:to>
      <xdr:col>55</xdr:col>
      <xdr:colOff>88900</xdr:colOff>
      <xdr:row>102</xdr:row>
      <xdr:rowOff>48964</xdr:rowOff>
    </xdr:to>
    <xdr:cxnSp macro="">
      <xdr:nvCxnSpPr>
        <xdr:cNvPr id="462" name="直線コネクタ 461"/>
        <xdr:cNvCxnSpPr/>
      </xdr:nvCxnSpPr>
      <xdr:spPr>
        <a:xfrm>
          <a:off x="10388600" y="1753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144115</xdr:rowOff>
    </xdr:from>
    <xdr:ext cx="599010" cy="259045"/>
    <xdr:sp macro="" textlink="">
      <xdr:nvSpPr>
        <xdr:cNvPr id="463" name="【港湾・漁港】&#10;一人当たり有形固定資産（償却資産）額平均値テキスト"/>
        <xdr:cNvSpPr txBox="1"/>
      </xdr:nvSpPr>
      <xdr:spPr>
        <a:xfrm>
          <a:off x="10515600" y="18146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121238</xdr:rowOff>
    </xdr:from>
    <xdr:to>
      <xdr:col>55</xdr:col>
      <xdr:colOff>50800</xdr:colOff>
      <xdr:row>107</xdr:row>
      <xdr:rowOff>51388</xdr:rowOff>
    </xdr:to>
    <xdr:sp macro="" textlink="">
      <xdr:nvSpPr>
        <xdr:cNvPr id="464" name="フローチャート: 判断 463"/>
        <xdr:cNvSpPr/>
      </xdr:nvSpPr>
      <xdr:spPr>
        <a:xfrm>
          <a:off x="10426700" y="1829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106491</xdr:rowOff>
    </xdr:from>
    <xdr:to>
      <xdr:col>50</xdr:col>
      <xdr:colOff>165100</xdr:colOff>
      <xdr:row>107</xdr:row>
      <xdr:rowOff>36641</xdr:rowOff>
    </xdr:to>
    <xdr:sp macro="" textlink="">
      <xdr:nvSpPr>
        <xdr:cNvPr id="465" name="フローチャート: 判断 464"/>
        <xdr:cNvSpPr/>
      </xdr:nvSpPr>
      <xdr:spPr>
        <a:xfrm>
          <a:off x="9588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108950</xdr:rowOff>
    </xdr:from>
    <xdr:to>
      <xdr:col>46</xdr:col>
      <xdr:colOff>38100</xdr:colOff>
      <xdr:row>107</xdr:row>
      <xdr:rowOff>39100</xdr:rowOff>
    </xdr:to>
    <xdr:sp macro="" textlink="">
      <xdr:nvSpPr>
        <xdr:cNvPr id="466" name="フローチャート: 判断 465"/>
        <xdr:cNvSpPr/>
      </xdr:nvSpPr>
      <xdr:spPr>
        <a:xfrm>
          <a:off x="8699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106553</xdr:rowOff>
    </xdr:from>
    <xdr:to>
      <xdr:col>41</xdr:col>
      <xdr:colOff>101600</xdr:colOff>
      <xdr:row>107</xdr:row>
      <xdr:rowOff>36703</xdr:rowOff>
    </xdr:to>
    <xdr:sp macro="" textlink="">
      <xdr:nvSpPr>
        <xdr:cNvPr id="467" name="フローチャート: 判断 466"/>
        <xdr:cNvSpPr/>
      </xdr:nvSpPr>
      <xdr:spPr>
        <a:xfrm>
          <a:off x="7810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85565</xdr:rowOff>
    </xdr:from>
    <xdr:to>
      <xdr:col>36</xdr:col>
      <xdr:colOff>165100</xdr:colOff>
      <xdr:row>108</xdr:row>
      <xdr:rowOff>15715</xdr:rowOff>
    </xdr:to>
    <xdr:sp macro="" textlink="">
      <xdr:nvSpPr>
        <xdr:cNvPr id="468" name="フローチャート: 判断 467"/>
        <xdr:cNvSpPr/>
      </xdr:nvSpPr>
      <xdr:spPr>
        <a:xfrm>
          <a:off x="6921500" y="184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150440</xdr:rowOff>
    </xdr:from>
    <xdr:to>
      <xdr:col>55</xdr:col>
      <xdr:colOff>50800</xdr:colOff>
      <xdr:row>108</xdr:row>
      <xdr:rowOff>80590</xdr:rowOff>
    </xdr:to>
    <xdr:sp macro="" textlink="">
      <xdr:nvSpPr>
        <xdr:cNvPr id="474" name="楕円 473"/>
        <xdr:cNvSpPr/>
      </xdr:nvSpPr>
      <xdr:spPr>
        <a:xfrm>
          <a:off x="10426700" y="1849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65367</xdr:rowOff>
    </xdr:from>
    <xdr:ext cx="599010" cy="259045"/>
    <xdr:sp macro="" textlink="">
      <xdr:nvSpPr>
        <xdr:cNvPr id="475" name="【港湾・漁港】&#10;一人当たり有形固定資産（償却資産）額該当値テキスト"/>
        <xdr:cNvSpPr txBox="1"/>
      </xdr:nvSpPr>
      <xdr:spPr>
        <a:xfrm>
          <a:off x="10515600" y="1841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151163</xdr:rowOff>
    </xdr:from>
    <xdr:to>
      <xdr:col>50</xdr:col>
      <xdr:colOff>165100</xdr:colOff>
      <xdr:row>108</xdr:row>
      <xdr:rowOff>81313</xdr:rowOff>
    </xdr:to>
    <xdr:sp macro="" textlink="">
      <xdr:nvSpPr>
        <xdr:cNvPr id="476" name="楕円 475"/>
        <xdr:cNvSpPr/>
      </xdr:nvSpPr>
      <xdr:spPr>
        <a:xfrm>
          <a:off x="9588500" y="1849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29790</xdr:rowOff>
    </xdr:from>
    <xdr:to>
      <xdr:col>55</xdr:col>
      <xdr:colOff>0</xdr:colOff>
      <xdr:row>108</xdr:row>
      <xdr:rowOff>30513</xdr:rowOff>
    </xdr:to>
    <xdr:cxnSp macro="">
      <xdr:nvCxnSpPr>
        <xdr:cNvPr id="477" name="直線コネクタ 476"/>
        <xdr:cNvCxnSpPr/>
      </xdr:nvCxnSpPr>
      <xdr:spPr>
        <a:xfrm flipV="1">
          <a:off x="9639300" y="18546390"/>
          <a:ext cx="8382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152154</xdr:rowOff>
    </xdr:from>
    <xdr:to>
      <xdr:col>46</xdr:col>
      <xdr:colOff>38100</xdr:colOff>
      <xdr:row>108</xdr:row>
      <xdr:rowOff>82304</xdr:rowOff>
    </xdr:to>
    <xdr:sp macro="" textlink="">
      <xdr:nvSpPr>
        <xdr:cNvPr id="478" name="楕円 477"/>
        <xdr:cNvSpPr/>
      </xdr:nvSpPr>
      <xdr:spPr>
        <a:xfrm>
          <a:off x="8699500" y="184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30513</xdr:rowOff>
    </xdr:from>
    <xdr:to>
      <xdr:col>50</xdr:col>
      <xdr:colOff>114300</xdr:colOff>
      <xdr:row>108</xdr:row>
      <xdr:rowOff>31504</xdr:rowOff>
    </xdr:to>
    <xdr:cxnSp macro="">
      <xdr:nvCxnSpPr>
        <xdr:cNvPr id="479" name="直線コネクタ 478"/>
        <xdr:cNvCxnSpPr/>
      </xdr:nvCxnSpPr>
      <xdr:spPr>
        <a:xfrm flipV="1">
          <a:off x="8750300" y="18547113"/>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152940</xdr:rowOff>
    </xdr:from>
    <xdr:to>
      <xdr:col>41</xdr:col>
      <xdr:colOff>101600</xdr:colOff>
      <xdr:row>108</xdr:row>
      <xdr:rowOff>83090</xdr:rowOff>
    </xdr:to>
    <xdr:sp macro="" textlink="">
      <xdr:nvSpPr>
        <xdr:cNvPr id="480" name="楕円 479"/>
        <xdr:cNvSpPr/>
      </xdr:nvSpPr>
      <xdr:spPr>
        <a:xfrm>
          <a:off x="7810500" y="184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31504</xdr:rowOff>
    </xdr:from>
    <xdr:to>
      <xdr:col>45</xdr:col>
      <xdr:colOff>177800</xdr:colOff>
      <xdr:row>108</xdr:row>
      <xdr:rowOff>32290</xdr:rowOff>
    </xdr:to>
    <xdr:cxnSp macro="">
      <xdr:nvCxnSpPr>
        <xdr:cNvPr id="481" name="直線コネクタ 480"/>
        <xdr:cNvCxnSpPr/>
      </xdr:nvCxnSpPr>
      <xdr:spPr>
        <a:xfrm flipV="1">
          <a:off x="7861300" y="18548104"/>
          <a:ext cx="8890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153904</xdr:rowOff>
    </xdr:from>
    <xdr:to>
      <xdr:col>36</xdr:col>
      <xdr:colOff>165100</xdr:colOff>
      <xdr:row>108</xdr:row>
      <xdr:rowOff>84054</xdr:rowOff>
    </xdr:to>
    <xdr:sp macro="" textlink="">
      <xdr:nvSpPr>
        <xdr:cNvPr id="482" name="楕円 481"/>
        <xdr:cNvSpPr/>
      </xdr:nvSpPr>
      <xdr:spPr>
        <a:xfrm>
          <a:off x="6921500" y="1849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32290</xdr:rowOff>
    </xdr:from>
    <xdr:to>
      <xdr:col>41</xdr:col>
      <xdr:colOff>50800</xdr:colOff>
      <xdr:row>108</xdr:row>
      <xdr:rowOff>33254</xdr:rowOff>
    </xdr:to>
    <xdr:cxnSp macro="">
      <xdr:nvCxnSpPr>
        <xdr:cNvPr id="483" name="直線コネクタ 482"/>
        <xdr:cNvCxnSpPr/>
      </xdr:nvCxnSpPr>
      <xdr:spPr>
        <a:xfrm flipV="1">
          <a:off x="6972300" y="18548890"/>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53168</xdr:rowOff>
    </xdr:from>
    <xdr:ext cx="599010" cy="259045"/>
    <xdr:sp macro="" textlink="">
      <xdr:nvSpPr>
        <xdr:cNvPr id="484" name="n_1aveValue【港湾・漁港】&#10;一人当たり有形固定資産（償却資産）額"/>
        <xdr:cNvSpPr txBox="1"/>
      </xdr:nvSpPr>
      <xdr:spPr>
        <a:xfrm>
          <a:off x="9327095" y="18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55627</xdr:rowOff>
    </xdr:from>
    <xdr:ext cx="599010" cy="259045"/>
    <xdr:sp macro="" textlink="">
      <xdr:nvSpPr>
        <xdr:cNvPr id="485" name="n_2aveValue【港湾・漁港】&#10;一人当たり有形固定資産（償却資産）額"/>
        <xdr:cNvSpPr txBox="1"/>
      </xdr:nvSpPr>
      <xdr:spPr>
        <a:xfrm>
          <a:off x="8450795" y="18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53230</xdr:rowOff>
    </xdr:from>
    <xdr:ext cx="599010" cy="259045"/>
    <xdr:sp macro="" textlink="">
      <xdr:nvSpPr>
        <xdr:cNvPr id="486" name="n_3aveValue【港湾・漁港】&#10;一人当たり有形固定資産（償却資産）額"/>
        <xdr:cNvSpPr txBox="1"/>
      </xdr:nvSpPr>
      <xdr:spPr>
        <a:xfrm>
          <a:off x="7561795" y="1805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32242</xdr:rowOff>
    </xdr:from>
    <xdr:ext cx="599010" cy="259045"/>
    <xdr:sp macro="" textlink="">
      <xdr:nvSpPr>
        <xdr:cNvPr id="487" name="n_4aveValue【港湾・漁港】&#10;一人当たり有形固定資産（償却資産）額"/>
        <xdr:cNvSpPr txBox="1"/>
      </xdr:nvSpPr>
      <xdr:spPr>
        <a:xfrm>
          <a:off x="6672795" y="1820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72440</xdr:rowOff>
    </xdr:from>
    <xdr:ext cx="534377" cy="259045"/>
    <xdr:sp macro="" textlink="">
      <xdr:nvSpPr>
        <xdr:cNvPr id="488" name="n_1mainValue【港湾・漁港】&#10;一人当たり有形固定資産（償却資産）額"/>
        <xdr:cNvSpPr txBox="1"/>
      </xdr:nvSpPr>
      <xdr:spPr>
        <a:xfrm>
          <a:off x="9359411" y="1858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73431</xdr:rowOff>
    </xdr:from>
    <xdr:ext cx="534377" cy="259045"/>
    <xdr:sp macro="" textlink="">
      <xdr:nvSpPr>
        <xdr:cNvPr id="489" name="n_2mainValue【港湾・漁港】&#10;一人当たり有形固定資産（償却資産）額"/>
        <xdr:cNvSpPr txBox="1"/>
      </xdr:nvSpPr>
      <xdr:spPr>
        <a:xfrm>
          <a:off x="8483111" y="1859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74217</xdr:rowOff>
    </xdr:from>
    <xdr:ext cx="534377" cy="259045"/>
    <xdr:sp macro="" textlink="">
      <xdr:nvSpPr>
        <xdr:cNvPr id="490" name="n_3mainValue【港湾・漁港】&#10;一人当たり有形固定資産（償却資産）額"/>
        <xdr:cNvSpPr txBox="1"/>
      </xdr:nvSpPr>
      <xdr:spPr>
        <a:xfrm>
          <a:off x="7594111" y="1859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75181</xdr:rowOff>
    </xdr:from>
    <xdr:ext cx="534377" cy="259045"/>
    <xdr:sp macro="" textlink="">
      <xdr:nvSpPr>
        <xdr:cNvPr id="491" name="n_4mainValue【港湾・漁港】&#10;一人当たり有形固定資産（償却資産）額"/>
        <xdr:cNvSpPr txBox="1"/>
      </xdr:nvSpPr>
      <xdr:spPr>
        <a:xfrm>
          <a:off x="6705111" y="1859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516" name="直線コネクタ 515"/>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7"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8" name="直線コネクタ 51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519"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520" name="直線コネクタ 519"/>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154957</xdr:rowOff>
    </xdr:from>
    <xdr:ext cx="405111" cy="259045"/>
    <xdr:sp macro="" textlink="">
      <xdr:nvSpPr>
        <xdr:cNvPr id="521" name="【認定こども園・幼稚園・保育所】&#10;有形固定資産減価償却率平均値テキスト"/>
        <xdr:cNvSpPr txBox="1"/>
      </xdr:nvSpPr>
      <xdr:spPr>
        <a:xfrm>
          <a:off x="16357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522" name="フローチャート: 判断 521"/>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523" name="フローチャート: 判断 522"/>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524" name="フローチャート: 判断 523"/>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525" name="フローチャート: 判断 524"/>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526" name="フローチャート: 判断 525"/>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160655</xdr:rowOff>
    </xdr:from>
    <xdr:to>
      <xdr:col>85</xdr:col>
      <xdr:colOff>177800</xdr:colOff>
      <xdr:row>37</xdr:row>
      <xdr:rowOff>90805</xdr:rowOff>
    </xdr:to>
    <xdr:sp macro="" textlink="">
      <xdr:nvSpPr>
        <xdr:cNvPr id="532" name="楕円 531"/>
        <xdr:cNvSpPr/>
      </xdr:nvSpPr>
      <xdr:spPr>
        <a:xfrm>
          <a:off x="162687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139082</xdr:rowOff>
    </xdr:from>
    <xdr:ext cx="405111" cy="259045"/>
    <xdr:sp macro="" textlink="">
      <xdr:nvSpPr>
        <xdr:cNvPr id="533" name="【認定こども園・幼稚園・保育所】&#10;有形固定資産減価償却率該当値テキスト"/>
        <xdr:cNvSpPr txBox="1"/>
      </xdr:nvSpPr>
      <xdr:spPr>
        <a:xfrm>
          <a:off x="16357600" y="631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114935</xdr:rowOff>
    </xdr:from>
    <xdr:to>
      <xdr:col>81</xdr:col>
      <xdr:colOff>101600</xdr:colOff>
      <xdr:row>37</xdr:row>
      <xdr:rowOff>45085</xdr:rowOff>
    </xdr:to>
    <xdr:sp macro="" textlink="">
      <xdr:nvSpPr>
        <xdr:cNvPr id="534" name="楕円 533"/>
        <xdr:cNvSpPr/>
      </xdr:nvSpPr>
      <xdr:spPr>
        <a:xfrm>
          <a:off x="15430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165735</xdr:rowOff>
    </xdr:from>
    <xdr:to>
      <xdr:col>85</xdr:col>
      <xdr:colOff>127000</xdr:colOff>
      <xdr:row>37</xdr:row>
      <xdr:rowOff>40005</xdr:rowOff>
    </xdr:to>
    <xdr:cxnSp macro="">
      <xdr:nvCxnSpPr>
        <xdr:cNvPr id="535" name="直線コネクタ 534"/>
        <xdr:cNvCxnSpPr/>
      </xdr:nvCxnSpPr>
      <xdr:spPr>
        <a:xfrm>
          <a:off x="15481300" y="63379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86360</xdr:rowOff>
    </xdr:from>
    <xdr:to>
      <xdr:col>76</xdr:col>
      <xdr:colOff>165100</xdr:colOff>
      <xdr:row>37</xdr:row>
      <xdr:rowOff>16510</xdr:rowOff>
    </xdr:to>
    <xdr:sp macro="" textlink="">
      <xdr:nvSpPr>
        <xdr:cNvPr id="536" name="楕円 535"/>
        <xdr:cNvSpPr/>
      </xdr:nvSpPr>
      <xdr:spPr>
        <a:xfrm>
          <a:off x="14541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137160</xdr:rowOff>
    </xdr:from>
    <xdr:to>
      <xdr:col>81</xdr:col>
      <xdr:colOff>50800</xdr:colOff>
      <xdr:row>36</xdr:row>
      <xdr:rowOff>165735</xdr:rowOff>
    </xdr:to>
    <xdr:cxnSp macro="">
      <xdr:nvCxnSpPr>
        <xdr:cNvPr id="537" name="直線コネクタ 536"/>
        <xdr:cNvCxnSpPr/>
      </xdr:nvCxnSpPr>
      <xdr:spPr>
        <a:xfrm>
          <a:off x="14592300" y="63093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33020</xdr:rowOff>
    </xdr:from>
    <xdr:to>
      <xdr:col>72</xdr:col>
      <xdr:colOff>38100</xdr:colOff>
      <xdr:row>36</xdr:row>
      <xdr:rowOff>134620</xdr:rowOff>
    </xdr:to>
    <xdr:sp macro="" textlink="">
      <xdr:nvSpPr>
        <xdr:cNvPr id="538" name="楕円 537"/>
        <xdr:cNvSpPr/>
      </xdr:nvSpPr>
      <xdr:spPr>
        <a:xfrm>
          <a:off x="13652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83820</xdr:rowOff>
    </xdr:from>
    <xdr:to>
      <xdr:col>76</xdr:col>
      <xdr:colOff>114300</xdr:colOff>
      <xdr:row>36</xdr:row>
      <xdr:rowOff>137160</xdr:rowOff>
    </xdr:to>
    <xdr:cxnSp macro="">
      <xdr:nvCxnSpPr>
        <xdr:cNvPr id="539" name="直線コネクタ 538"/>
        <xdr:cNvCxnSpPr/>
      </xdr:nvCxnSpPr>
      <xdr:spPr>
        <a:xfrm>
          <a:off x="13703300" y="6256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153035</xdr:rowOff>
    </xdr:from>
    <xdr:to>
      <xdr:col>67</xdr:col>
      <xdr:colOff>101600</xdr:colOff>
      <xdr:row>36</xdr:row>
      <xdr:rowOff>83185</xdr:rowOff>
    </xdr:to>
    <xdr:sp macro="" textlink="">
      <xdr:nvSpPr>
        <xdr:cNvPr id="540" name="楕円 539"/>
        <xdr:cNvSpPr/>
      </xdr:nvSpPr>
      <xdr:spPr>
        <a:xfrm>
          <a:off x="12763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32385</xdr:rowOff>
    </xdr:from>
    <xdr:to>
      <xdr:col>71</xdr:col>
      <xdr:colOff>177800</xdr:colOff>
      <xdr:row>36</xdr:row>
      <xdr:rowOff>83820</xdr:rowOff>
    </xdr:to>
    <xdr:cxnSp macro="">
      <xdr:nvCxnSpPr>
        <xdr:cNvPr id="541" name="直線コネクタ 540"/>
        <xdr:cNvCxnSpPr/>
      </xdr:nvCxnSpPr>
      <xdr:spPr>
        <a:xfrm>
          <a:off x="12814300" y="62045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542" name="n_1aveValue【認定こども園・幼稚園・保育所】&#10;有形固定資産減価償却率"/>
        <xdr:cNvSpPr txBox="1"/>
      </xdr:nvSpPr>
      <xdr:spPr>
        <a:xfrm>
          <a:off x="152660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7637</xdr:rowOff>
    </xdr:from>
    <xdr:ext cx="405111" cy="259045"/>
    <xdr:sp macro="" textlink="">
      <xdr:nvSpPr>
        <xdr:cNvPr id="543" name="n_2aveValue【認定こども園・幼稚園・保育所】&#10;有形固定資産減価償却率"/>
        <xdr:cNvSpPr txBox="1"/>
      </xdr:nvSpPr>
      <xdr:spPr>
        <a:xfrm>
          <a:off x="143897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544" name="n_3ave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45737</xdr:rowOff>
    </xdr:from>
    <xdr:ext cx="405111" cy="259045"/>
    <xdr:sp macro="" textlink="">
      <xdr:nvSpPr>
        <xdr:cNvPr id="545" name="n_4aveValue【認定こども園・幼稚園・保育所】&#10;有形固定資産減価償却率"/>
        <xdr:cNvSpPr txBox="1"/>
      </xdr:nvSpPr>
      <xdr:spPr>
        <a:xfrm>
          <a:off x="12611744" y="638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61612</xdr:rowOff>
    </xdr:from>
    <xdr:ext cx="405111" cy="259045"/>
    <xdr:sp macro="" textlink="">
      <xdr:nvSpPr>
        <xdr:cNvPr id="546" name="n_1mainValue【認定こども園・幼稚園・保育所】&#10;有形固定資産減価償却率"/>
        <xdr:cNvSpPr txBox="1"/>
      </xdr:nvSpPr>
      <xdr:spPr>
        <a:xfrm>
          <a:off x="152660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547" name="n_2mainValue【認定こども園・幼稚園・保育所】&#10;有形固定資産減価償却率"/>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151147</xdr:rowOff>
    </xdr:from>
    <xdr:ext cx="405111" cy="259045"/>
    <xdr:sp macro="" textlink="">
      <xdr:nvSpPr>
        <xdr:cNvPr id="548" name="n_3mainValue【認定こども園・幼稚園・保育所】&#10;有形固定資産減価償却率"/>
        <xdr:cNvSpPr txBox="1"/>
      </xdr:nvSpPr>
      <xdr:spPr>
        <a:xfrm>
          <a:off x="13500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99712</xdr:rowOff>
    </xdr:from>
    <xdr:ext cx="405111" cy="259045"/>
    <xdr:sp macro="" textlink="">
      <xdr:nvSpPr>
        <xdr:cNvPr id="549" name="n_4mainValue【認定こども園・幼稚園・保育所】&#10;有形固定資産減価償却率"/>
        <xdr:cNvSpPr txBox="1"/>
      </xdr:nvSpPr>
      <xdr:spPr>
        <a:xfrm>
          <a:off x="1261174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1" name="テキスト ボックス 5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3" name="テキスト ボックス 5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5" name="テキスト ボックス 5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7" name="テキスト ボックス 5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571" name="直線コネクタ 570"/>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572"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573" name="直線コネクタ 572"/>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574" name="【認定こども園・幼稚園・保育所】&#10;一人当たり面積最大値テキスト"/>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575" name="直線コネクタ 574"/>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576"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577" name="フローチャート: 判断 576"/>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578" name="フローチャート: 判断 577"/>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579" name="フローチャート: 判断 578"/>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580" name="フローチャート: 判断 579"/>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581" name="フローチャート: 判断 580"/>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48260</xdr:rowOff>
    </xdr:from>
    <xdr:to>
      <xdr:col>116</xdr:col>
      <xdr:colOff>114300</xdr:colOff>
      <xdr:row>38</xdr:row>
      <xdr:rowOff>149860</xdr:rowOff>
    </xdr:to>
    <xdr:sp macro="" textlink="">
      <xdr:nvSpPr>
        <xdr:cNvPr id="587" name="楕円 586"/>
        <xdr:cNvSpPr/>
      </xdr:nvSpPr>
      <xdr:spPr>
        <a:xfrm>
          <a:off x="22110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71137</xdr:rowOff>
    </xdr:from>
    <xdr:ext cx="469744" cy="259045"/>
    <xdr:sp macro="" textlink="">
      <xdr:nvSpPr>
        <xdr:cNvPr id="588" name="【認定こども園・幼稚園・保育所】&#10;一人当たり面積該当値テキスト"/>
        <xdr:cNvSpPr txBox="1"/>
      </xdr:nvSpPr>
      <xdr:spPr>
        <a:xfrm>
          <a:off x="22199600"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57404</xdr:rowOff>
    </xdr:from>
    <xdr:to>
      <xdr:col>112</xdr:col>
      <xdr:colOff>38100</xdr:colOff>
      <xdr:row>38</xdr:row>
      <xdr:rowOff>159004</xdr:rowOff>
    </xdr:to>
    <xdr:sp macro="" textlink="">
      <xdr:nvSpPr>
        <xdr:cNvPr id="589" name="楕円 588"/>
        <xdr:cNvSpPr/>
      </xdr:nvSpPr>
      <xdr:spPr>
        <a:xfrm>
          <a:off x="21272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99060</xdr:rowOff>
    </xdr:from>
    <xdr:to>
      <xdr:col>116</xdr:col>
      <xdr:colOff>63500</xdr:colOff>
      <xdr:row>38</xdr:row>
      <xdr:rowOff>108204</xdr:rowOff>
    </xdr:to>
    <xdr:cxnSp macro="">
      <xdr:nvCxnSpPr>
        <xdr:cNvPr id="590" name="直線コネクタ 589"/>
        <xdr:cNvCxnSpPr/>
      </xdr:nvCxnSpPr>
      <xdr:spPr>
        <a:xfrm flipV="1">
          <a:off x="21323300" y="66141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50546</xdr:rowOff>
    </xdr:from>
    <xdr:to>
      <xdr:col>107</xdr:col>
      <xdr:colOff>101600</xdr:colOff>
      <xdr:row>38</xdr:row>
      <xdr:rowOff>152146</xdr:rowOff>
    </xdr:to>
    <xdr:sp macro="" textlink="">
      <xdr:nvSpPr>
        <xdr:cNvPr id="591" name="楕円 590"/>
        <xdr:cNvSpPr/>
      </xdr:nvSpPr>
      <xdr:spPr>
        <a:xfrm>
          <a:off x="2038350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101346</xdr:rowOff>
    </xdr:from>
    <xdr:to>
      <xdr:col>111</xdr:col>
      <xdr:colOff>177800</xdr:colOff>
      <xdr:row>38</xdr:row>
      <xdr:rowOff>108204</xdr:rowOff>
    </xdr:to>
    <xdr:cxnSp macro="">
      <xdr:nvCxnSpPr>
        <xdr:cNvPr id="592" name="直線コネクタ 591"/>
        <xdr:cNvCxnSpPr/>
      </xdr:nvCxnSpPr>
      <xdr:spPr>
        <a:xfrm>
          <a:off x="20434300" y="66164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59690</xdr:rowOff>
    </xdr:from>
    <xdr:to>
      <xdr:col>102</xdr:col>
      <xdr:colOff>165100</xdr:colOff>
      <xdr:row>38</xdr:row>
      <xdr:rowOff>161290</xdr:rowOff>
    </xdr:to>
    <xdr:sp macro="" textlink="">
      <xdr:nvSpPr>
        <xdr:cNvPr id="593" name="楕円 592"/>
        <xdr:cNvSpPr/>
      </xdr:nvSpPr>
      <xdr:spPr>
        <a:xfrm>
          <a:off x="19494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101346</xdr:rowOff>
    </xdr:from>
    <xdr:to>
      <xdr:col>107</xdr:col>
      <xdr:colOff>50800</xdr:colOff>
      <xdr:row>38</xdr:row>
      <xdr:rowOff>110490</xdr:rowOff>
    </xdr:to>
    <xdr:cxnSp macro="">
      <xdr:nvCxnSpPr>
        <xdr:cNvPr id="594" name="直線コネクタ 593"/>
        <xdr:cNvCxnSpPr/>
      </xdr:nvCxnSpPr>
      <xdr:spPr>
        <a:xfrm flipV="1">
          <a:off x="19545300" y="661644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71120</xdr:rowOff>
    </xdr:from>
    <xdr:to>
      <xdr:col>98</xdr:col>
      <xdr:colOff>38100</xdr:colOff>
      <xdr:row>39</xdr:row>
      <xdr:rowOff>1270</xdr:rowOff>
    </xdr:to>
    <xdr:sp macro="" textlink="">
      <xdr:nvSpPr>
        <xdr:cNvPr id="595" name="楕円 594"/>
        <xdr:cNvSpPr/>
      </xdr:nvSpPr>
      <xdr:spPr>
        <a:xfrm>
          <a:off x="18605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110490</xdr:rowOff>
    </xdr:from>
    <xdr:to>
      <xdr:col>102</xdr:col>
      <xdr:colOff>114300</xdr:colOff>
      <xdr:row>38</xdr:row>
      <xdr:rowOff>121920</xdr:rowOff>
    </xdr:to>
    <xdr:cxnSp macro="">
      <xdr:nvCxnSpPr>
        <xdr:cNvPr id="596" name="直線コネクタ 595"/>
        <xdr:cNvCxnSpPr/>
      </xdr:nvCxnSpPr>
      <xdr:spPr>
        <a:xfrm flipV="1">
          <a:off x="18656300" y="66255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10685</xdr:rowOff>
    </xdr:from>
    <xdr:ext cx="469744" cy="259045"/>
    <xdr:sp macro="" textlink="">
      <xdr:nvSpPr>
        <xdr:cNvPr id="597" name="n_1aveValue【認定こども園・幼稚園・保育所】&#10;一人当たり面積"/>
        <xdr:cNvSpPr txBox="1"/>
      </xdr:nvSpPr>
      <xdr:spPr>
        <a:xfrm>
          <a:off x="210757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598" name="n_2aveValue【認定こども園・幼稚園・保育所】&#10;一人当たり面積"/>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17543</xdr:rowOff>
    </xdr:from>
    <xdr:ext cx="469744" cy="259045"/>
    <xdr:sp macro="" textlink="">
      <xdr:nvSpPr>
        <xdr:cNvPr id="599" name="n_3aveValue【認定こども園・幼稚園・保育所】&#10;一人当たり面積"/>
        <xdr:cNvSpPr txBox="1"/>
      </xdr:nvSpPr>
      <xdr:spPr>
        <a:xfrm>
          <a:off x="193104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600" name="n_4aveValue【認定こども園・幼稚園・保育所】&#10;一人当たり面積"/>
        <xdr:cNvSpPr txBox="1"/>
      </xdr:nvSpPr>
      <xdr:spPr>
        <a:xfrm>
          <a:off x="18421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4081</xdr:rowOff>
    </xdr:from>
    <xdr:ext cx="469744" cy="259045"/>
    <xdr:sp macro="" textlink="">
      <xdr:nvSpPr>
        <xdr:cNvPr id="601" name="n_1mainValue【認定こども園・幼稚園・保育所】&#10;一人当たり面積"/>
        <xdr:cNvSpPr txBox="1"/>
      </xdr:nvSpPr>
      <xdr:spPr>
        <a:xfrm>
          <a:off x="21075727"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168673</xdr:rowOff>
    </xdr:from>
    <xdr:ext cx="469744" cy="259045"/>
    <xdr:sp macro="" textlink="">
      <xdr:nvSpPr>
        <xdr:cNvPr id="602" name="n_2mainValue【認定こども園・幼稚園・保育所】&#10;一人当たり面積"/>
        <xdr:cNvSpPr txBox="1"/>
      </xdr:nvSpPr>
      <xdr:spPr>
        <a:xfrm>
          <a:off x="20199427" y="634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6367</xdr:rowOff>
    </xdr:from>
    <xdr:ext cx="469744" cy="259045"/>
    <xdr:sp macro="" textlink="">
      <xdr:nvSpPr>
        <xdr:cNvPr id="603" name="n_3mainValue【認定こども園・幼稚園・保育所】&#10;一人当たり面積"/>
        <xdr:cNvSpPr txBox="1"/>
      </xdr:nvSpPr>
      <xdr:spPr>
        <a:xfrm>
          <a:off x="193104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163847</xdr:rowOff>
    </xdr:from>
    <xdr:ext cx="469744" cy="259045"/>
    <xdr:sp macro="" textlink="">
      <xdr:nvSpPr>
        <xdr:cNvPr id="604" name="n_4mainValue【認定こども園・幼稚園・保育所】&#10;一人当たり面積"/>
        <xdr:cNvSpPr txBox="1"/>
      </xdr:nvSpPr>
      <xdr:spPr>
        <a:xfrm>
          <a:off x="18421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630" name="直線コネクタ 629"/>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31" name="【学校施設】&#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2" name="直線コネクタ 631"/>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633"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634" name="直線コネクタ 633"/>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635" name="【学校施設】&#10;有形固定資産減価償却率平均値テキスト"/>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636" name="フローチャート: 判断 635"/>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637" name="フローチャート: 判断 636"/>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638" name="フローチャート: 判断 637"/>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639" name="フローチャート: 判断 638"/>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640" name="フローチャート: 判断 639"/>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21046</xdr:rowOff>
    </xdr:from>
    <xdr:to>
      <xdr:col>85</xdr:col>
      <xdr:colOff>177800</xdr:colOff>
      <xdr:row>63</xdr:row>
      <xdr:rowOff>122646</xdr:rowOff>
    </xdr:to>
    <xdr:sp macro="" textlink="">
      <xdr:nvSpPr>
        <xdr:cNvPr id="646" name="楕円 645"/>
        <xdr:cNvSpPr/>
      </xdr:nvSpPr>
      <xdr:spPr>
        <a:xfrm>
          <a:off x="16268700" y="108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107423</xdr:rowOff>
    </xdr:from>
    <xdr:ext cx="405111" cy="259045"/>
    <xdr:sp macro="" textlink="">
      <xdr:nvSpPr>
        <xdr:cNvPr id="647" name="【学校施設】&#10;有形固定資産減価償却率該当値テキスト"/>
        <xdr:cNvSpPr txBox="1"/>
      </xdr:nvSpPr>
      <xdr:spPr>
        <a:xfrm>
          <a:off x="16357600" y="10737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1451</xdr:rowOff>
    </xdr:from>
    <xdr:to>
      <xdr:col>81</xdr:col>
      <xdr:colOff>101600</xdr:colOff>
      <xdr:row>63</xdr:row>
      <xdr:rowOff>103051</xdr:rowOff>
    </xdr:to>
    <xdr:sp macro="" textlink="">
      <xdr:nvSpPr>
        <xdr:cNvPr id="648" name="楕円 647"/>
        <xdr:cNvSpPr/>
      </xdr:nvSpPr>
      <xdr:spPr>
        <a:xfrm>
          <a:off x="15430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52251</xdr:rowOff>
    </xdr:from>
    <xdr:to>
      <xdr:col>85</xdr:col>
      <xdr:colOff>127000</xdr:colOff>
      <xdr:row>63</xdr:row>
      <xdr:rowOff>71846</xdr:rowOff>
    </xdr:to>
    <xdr:cxnSp macro="">
      <xdr:nvCxnSpPr>
        <xdr:cNvPr id="649" name="直線コネクタ 648"/>
        <xdr:cNvCxnSpPr/>
      </xdr:nvCxnSpPr>
      <xdr:spPr>
        <a:xfrm>
          <a:off x="15481300" y="1085360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146776</xdr:rowOff>
    </xdr:from>
    <xdr:to>
      <xdr:col>76</xdr:col>
      <xdr:colOff>165100</xdr:colOff>
      <xdr:row>63</xdr:row>
      <xdr:rowOff>76926</xdr:rowOff>
    </xdr:to>
    <xdr:sp macro="" textlink="">
      <xdr:nvSpPr>
        <xdr:cNvPr id="650" name="楕円 649"/>
        <xdr:cNvSpPr/>
      </xdr:nvSpPr>
      <xdr:spPr>
        <a:xfrm>
          <a:off x="14541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26126</xdr:rowOff>
    </xdr:from>
    <xdr:to>
      <xdr:col>81</xdr:col>
      <xdr:colOff>50800</xdr:colOff>
      <xdr:row>63</xdr:row>
      <xdr:rowOff>52251</xdr:rowOff>
    </xdr:to>
    <xdr:cxnSp macro="">
      <xdr:nvCxnSpPr>
        <xdr:cNvPr id="651" name="直線コネクタ 650"/>
        <xdr:cNvCxnSpPr/>
      </xdr:nvCxnSpPr>
      <xdr:spPr>
        <a:xfrm>
          <a:off x="14592300" y="108274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120650</xdr:rowOff>
    </xdr:from>
    <xdr:to>
      <xdr:col>72</xdr:col>
      <xdr:colOff>38100</xdr:colOff>
      <xdr:row>63</xdr:row>
      <xdr:rowOff>50800</xdr:rowOff>
    </xdr:to>
    <xdr:sp macro="" textlink="">
      <xdr:nvSpPr>
        <xdr:cNvPr id="652" name="楕円 651"/>
        <xdr:cNvSpPr/>
      </xdr:nvSpPr>
      <xdr:spPr>
        <a:xfrm>
          <a:off x="1365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0</xdr:rowOff>
    </xdr:from>
    <xdr:to>
      <xdr:col>76</xdr:col>
      <xdr:colOff>114300</xdr:colOff>
      <xdr:row>63</xdr:row>
      <xdr:rowOff>26126</xdr:rowOff>
    </xdr:to>
    <xdr:cxnSp macro="">
      <xdr:nvCxnSpPr>
        <xdr:cNvPr id="653" name="直線コネクタ 652"/>
        <xdr:cNvCxnSpPr/>
      </xdr:nvCxnSpPr>
      <xdr:spPr>
        <a:xfrm>
          <a:off x="13703300" y="108013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91259</xdr:rowOff>
    </xdr:from>
    <xdr:to>
      <xdr:col>67</xdr:col>
      <xdr:colOff>101600</xdr:colOff>
      <xdr:row>63</xdr:row>
      <xdr:rowOff>21409</xdr:rowOff>
    </xdr:to>
    <xdr:sp macro="" textlink="">
      <xdr:nvSpPr>
        <xdr:cNvPr id="654" name="楕円 653"/>
        <xdr:cNvSpPr/>
      </xdr:nvSpPr>
      <xdr:spPr>
        <a:xfrm>
          <a:off x="12763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142059</xdr:rowOff>
    </xdr:from>
    <xdr:to>
      <xdr:col>71</xdr:col>
      <xdr:colOff>177800</xdr:colOff>
      <xdr:row>63</xdr:row>
      <xdr:rowOff>0</xdr:rowOff>
    </xdr:to>
    <xdr:cxnSp macro="">
      <xdr:nvCxnSpPr>
        <xdr:cNvPr id="655" name="直線コネクタ 654"/>
        <xdr:cNvCxnSpPr/>
      </xdr:nvCxnSpPr>
      <xdr:spPr>
        <a:xfrm>
          <a:off x="12814300" y="1077195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68960</xdr:rowOff>
    </xdr:from>
    <xdr:ext cx="405111" cy="259045"/>
    <xdr:sp macro="" textlink="">
      <xdr:nvSpPr>
        <xdr:cNvPr id="656" name="n_1aveValue【学校施設】&#10;有形固定資産減価償却率"/>
        <xdr:cNvSpPr txBox="1"/>
      </xdr:nvSpPr>
      <xdr:spPr>
        <a:xfrm>
          <a:off x="15266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59162</xdr:rowOff>
    </xdr:from>
    <xdr:ext cx="405111" cy="259045"/>
    <xdr:sp macro="" textlink="">
      <xdr:nvSpPr>
        <xdr:cNvPr id="657" name="n_2aveValue【学校施設】&#10;有形固定資産減価償却率"/>
        <xdr:cNvSpPr txBox="1"/>
      </xdr:nvSpPr>
      <xdr:spPr>
        <a:xfrm>
          <a:off x="143897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72226</xdr:rowOff>
    </xdr:from>
    <xdr:ext cx="405111" cy="259045"/>
    <xdr:sp macro="" textlink="">
      <xdr:nvSpPr>
        <xdr:cNvPr id="658" name="n_3aveValue【学校施設】&#10;有形固定資産減価償却率"/>
        <xdr:cNvSpPr txBox="1"/>
      </xdr:nvSpPr>
      <xdr:spPr>
        <a:xfrm>
          <a:off x="13500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96718</xdr:rowOff>
    </xdr:from>
    <xdr:ext cx="405111" cy="259045"/>
    <xdr:sp macro="" textlink="">
      <xdr:nvSpPr>
        <xdr:cNvPr id="659" name="n_4aveValue【学校施設】&#10;有形固定資産減価償却率"/>
        <xdr:cNvSpPr txBox="1"/>
      </xdr:nvSpPr>
      <xdr:spPr>
        <a:xfrm>
          <a:off x="12611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94178</xdr:rowOff>
    </xdr:from>
    <xdr:ext cx="405111" cy="259045"/>
    <xdr:sp macro="" textlink="">
      <xdr:nvSpPr>
        <xdr:cNvPr id="660" name="n_1mainValue【学校施設】&#10;有形固定資産減価償却率"/>
        <xdr:cNvSpPr txBox="1"/>
      </xdr:nvSpPr>
      <xdr:spPr>
        <a:xfrm>
          <a:off x="15266044" y="1089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68053</xdr:rowOff>
    </xdr:from>
    <xdr:ext cx="405111" cy="259045"/>
    <xdr:sp macro="" textlink="">
      <xdr:nvSpPr>
        <xdr:cNvPr id="661" name="n_2mainValue【学校施設】&#10;有形固定資産減価償却率"/>
        <xdr:cNvSpPr txBox="1"/>
      </xdr:nvSpPr>
      <xdr:spPr>
        <a:xfrm>
          <a:off x="14389744"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41927</xdr:rowOff>
    </xdr:from>
    <xdr:ext cx="405111" cy="259045"/>
    <xdr:sp macro="" textlink="">
      <xdr:nvSpPr>
        <xdr:cNvPr id="662" name="n_3mainValue【学校施設】&#10;有形固定資産減価償却率"/>
        <xdr:cNvSpPr txBox="1"/>
      </xdr:nvSpPr>
      <xdr:spPr>
        <a:xfrm>
          <a:off x="13500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12536</xdr:rowOff>
    </xdr:from>
    <xdr:ext cx="405111" cy="259045"/>
    <xdr:sp macro="" textlink="">
      <xdr:nvSpPr>
        <xdr:cNvPr id="663" name="n_4mainValue【学校施設】&#10;有形固定資産減価償却率"/>
        <xdr:cNvSpPr txBox="1"/>
      </xdr:nvSpPr>
      <xdr:spPr>
        <a:xfrm>
          <a:off x="12611744" y="1081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4" name="テキスト ボックス 6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688" name="直線コネクタ 687"/>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689" name="【学校施設】&#10;一人当たり面積最小値テキスト"/>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690" name="直線コネクタ 689"/>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691" name="【学校施設】&#10;一人当たり面積最大値テキスト"/>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692" name="直線コネクタ 691"/>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131843</xdr:rowOff>
    </xdr:from>
    <xdr:ext cx="469744" cy="259045"/>
    <xdr:sp macro="" textlink="">
      <xdr:nvSpPr>
        <xdr:cNvPr id="693" name="【学校施設】&#10;一人当たり面積平均値テキスト"/>
        <xdr:cNvSpPr txBox="1"/>
      </xdr:nvSpPr>
      <xdr:spPr>
        <a:xfrm>
          <a:off x="22199600" y="10590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694" name="フローチャート: 判断 693"/>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695" name="フローチャート: 判断 694"/>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696" name="フローチャート: 判断 695"/>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697" name="フローチャート: 判断 696"/>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698" name="フローチャート: 判断 697"/>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168275</xdr:rowOff>
    </xdr:from>
    <xdr:to>
      <xdr:col>116</xdr:col>
      <xdr:colOff>114300</xdr:colOff>
      <xdr:row>61</xdr:row>
      <xdr:rowOff>98425</xdr:rowOff>
    </xdr:to>
    <xdr:sp macro="" textlink="">
      <xdr:nvSpPr>
        <xdr:cNvPr id="704" name="楕円 703"/>
        <xdr:cNvSpPr/>
      </xdr:nvSpPr>
      <xdr:spPr>
        <a:xfrm>
          <a:off x="221107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19702</xdr:rowOff>
    </xdr:from>
    <xdr:ext cx="469744" cy="259045"/>
    <xdr:sp macro="" textlink="">
      <xdr:nvSpPr>
        <xdr:cNvPr id="705" name="【学校施設】&#10;一人当たり面積該当値テキスト"/>
        <xdr:cNvSpPr txBox="1"/>
      </xdr:nvSpPr>
      <xdr:spPr>
        <a:xfrm>
          <a:off x="22199600" y="103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11303</xdr:rowOff>
    </xdr:from>
    <xdr:to>
      <xdr:col>112</xdr:col>
      <xdr:colOff>38100</xdr:colOff>
      <xdr:row>61</xdr:row>
      <xdr:rowOff>112903</xdr:rowOff>
    </xdr:to>
    <xdr:sp macro="" textlink="">
      <xdr:nvSpPr>
        <xdr:cNvPr id="706" name="楕円 705"/>
        <xdr:cNvSpPr/>
      </xdr:nvSpPr>
      <xdr:spPr>
        <a:xfrm>
          <a:off x="21272500" y="104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47625</xdr:rowOff>
    </xdr:from>
    <xdr:to>
      <xdr:col>116</xdr:col>
      <xdr:colOff>63500</xdr:colOff>
      <xdr:row>61</xdr:row>
      <xdr:rowOff>62103</xdr:rowOff>
    </xdr:to>
    <xdr:cxnSp macro="">
      <xdr:nvCxnSpPr>
        <xdr:cNvPr id="707" name="直線コネクタ 706"/>
        <xdr:cNvCxnSpPr/>
      </xdr:nvCxnSpPr>
      <xdr:spPr>
        <a:xfrm flipV="1">
          <a:off x="21323300" y="1050607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156845</xdr:rowOff>
    </xdr:from>
    <xdr:to>
      <xdr:col>107</xdr:col>
      <xdr:colOff>101600</xdr:colOff>
      <xdr:row>61</xdr:row>
      <xdr:rowOff>86995</xdr:rowOff>
    </xdr:to>
    <xdr:sp macro="" textlink="">
      <xdr:nvSpPr>
        <xdr:cNvPr id="708" name="楕円 707"/>
        <xdr:cNvSpPr/>
      </xdr:nvSpPr>
      <xdr:spPr>
        <a:xfrm>
          <a:off x="20383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36195</xdr:rowOff>
    </xdr:from>
    <xdr:to>
      <xdr:col>111</xdr:col>
      <xdr:colOff>177800</xdr:colOff>
      <xdr:row>61</xdr:row>
      <xdr:rowOff>62103</xdr:rowOff>
    </xdr:to>
    <xdr:cxnSp macro="">
      <xdr:nvCxnSpPr>
        <xdr:cNvPr id="709" name="直線コネクタ 708"/>
        <xdr:cNvCxnSpPr/>
      </xdr:nvCxnSpPr>
      <xdr:spPr>
        <a:xfrm>
          <a:off x="20434300" y="10494645"/>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165608</xdr:rowOff>
    </xdr:from>
    <xdr:to>
      <xdr:col>102</xdr:col>
      <xdr:colOff>165100</xdr:colOff>
      <xdr:row>61</xdr:row>
      <xdr:rowOff>95758</xdr:rowOff>
    </xdr:to>
    <xdr:sp macro="" textlink="">
      <xdr:nvSpPr>
        <xdr:cNvPr id="710" name="楕円 709"/>
        <xdr:cNvSpPr/>
      </xdr:nvSpPr>
      <xdr:spPr>
        <a:xfrm>
          <a:off x="19494500" y="1045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36195</xdr:rowOff>
    </xdr:from>
    <xdr:to>
      <xdr:col>107</xdr:col>
      <xdr:colOff>50800</xdr:colOff>
      <xdr:row>61</xdr:row>
      <xdr:rowOff>44958</xdr:rowOff>
    </xdr:to>
    <xdr:cxnSp macro="">
      <xdr:nvCxnSpPr>
        <xdr:cNvPr id="711" name="直線コネクタ 710"/>
        <xdr:cNvCxnSpPr/>
      </xdr:nvCxnSpPr>
      <xdr:spPr>
        <a:xfrm flipV="1">
          <a:off x="19545300" y="10494645"/>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14351</xdr:rowOff>
    </xdr:from>
    <xdr:to>
      <xdr:col>98</xdr:col>
      <xdr:colOff>38100</xdr:colOff>
      <xdr:row>61</xdr:row>
      <xdr:rowOff>115951</xdr:rowOff>
    </xdr:to>
    <xdr:sp macro="" textlink="">
      <xdr:nvSpPr>
        <xdr:cNvPr id="712" name="楕円 711"/>
        <xdr:cNvSpPr/>
      </xdr:nvSpPr>
      <xdr:spPr>
        <a:xfrm>
          <a:off x="18605500" y="104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44958</xdr:rowOff>
    </xdr:from>
    <xdr:to>
      <xdr:col>102</xdr:col>
      <xdr:colOff>114300</xdr:colOff>
      <xdr:row>61</xdr:row>
      <xdr:rowOff>65151</xdr:rowOff>
    </xdr:to>
    <xdr:cxnSp macro="">
      <xdr:nvCxnSpPr>
        <xdr:cNvPr id="713" name="直線コネクタ 712"/>
        <xdr:cNvCxnSpPr/>
      </xdr:nvCxnSpPr>
      <xdr:spPr>
        <a:xfrm flipV="1">
          <a:off x="18656300" y="10503408"/>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119270</xdr:rowOff>
    </xdr:from>
    <xdr:ext cx="469744" cy="259045"/>
    <xdr:sp macro="" textlink="">
      <xdr:nvSpPr>
        <xdr:cNvPr id="714" name="n_1aveValue【学校施設】&#10;一人当たり面積"/>
        <xdr:cNvSpPr txBox="1"/>
      </xdr:nvSpPr>
      <xdr:spPr>
        <a:xfrm>
          <a:off x="210757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126890</xdr:rowOff>
    </xdr:from>
    <xdr:ext cx="469744" cy="259045"/>
    <xdr:sp macro="" textlink="">
      <xdr:nvSpPr>
        <xdr:cNvPr id="715" name="n_2aveValue【学校施設】&#10;一人当たり面積"/>
        <xdr:cNvSpPr txBox="1"/>
      </xdr:nvSpPr>
      <xdr:spPr>
        <a:xfrm>
          <a:off x="20199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130700</xdr:rowOff>
    </xdr:from>
    <xdr:ext cx="469744" cy="259045"/>
    <xdr:sp macro="" textlink="">
      <xdr:nvSpPr>
        <xdr:cNvPr id="716" name="n_3aveValue【学校施設】&#10;一人当たり面積"/>
        <xdr:cNvSpPr txBox="1"/>
      </xdr:nvSpPr>
      <xdr:spPr>
        <a:xfrm>
          <a:off x="19310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162323</xdr:rowOff>
    </xdr:from>
    <xdr:ext cx="469744" cy="259045"/>
    <xdr:sp macro="" textlink="">
      <xdr:nvSpPr>
        <xdr:cNvPr id="717" name="n_4aveValue【学校施設】&#10;一人当たり面積"/>
        <xdr:cNvSpPr txBox="1"/>
      </xdr:nvSpPr>
      <xdr:spPr>
        <a:xfrm>
          <a:off x="18421427" y="1062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129430</xdr:rowOff>
    </xdr:from>
    <xdr:ext cx="469744" cy="259045"/>
    <xdr:sp macro="" textlink="">
      <xdr:nvSpPr>
        <xdr:cNvPr id="718" name="n_1mainValue【学校施設】&#10;一人当たり面積"/>
        <xdr:cNvSpPr txBox="1"/>
      </xdr:nvSpPr>
      <xdr:spPr>
        <a:xfrm>
          <a:off x="21075727" y="1024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103522</xdr:rowOff>
    </xdr:from>
    <xdr:ext cx="469744" cy="259045"/>
    <xdr:sp macro="" textlink="">
      <xdr:nvSpPr>
        <xdr:cNvPr id="719" name="n_2mainValue【学校施設】&#10;一人当たり面積"/>
        <xdr:cNvSpPr txBox="1"/>
      </xdr:nvSpPr>
      <xdr:spPr>
        <a:xfrm>
          <a:off x="20199427" y="1021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112285</xdr:rowOff>
    </xdr:from>
    <xdr:ext cx="469744" cy="259045"/>
    <xdr:sp macro="" textlink="">
      <xdr:nvSpPr>
        <xdr:cNvPr id="720" name="n_3mainValue【学校施設】&#10;一人当たり面積"/>
        <xdr:cNvSpPr txBox="1"/>
      </xdr:nvSpPr>
      <xdr:spPr>
        <a:xfrm>
          <a:off x="19310427" y="1022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132478</xdr:rowOff>
    </xdr:from>
    <xdr:ext cx="469744" cy="259045"/>
    <xdr:sp macro="" textlink="">
      <xdr:nvSpPr>
        <xdr:cNvPr id="721" name="n_4mainValue【学校施設】&#10;一人当たり面積"/>
        <xdr:cNvSpPr txBox="1"/>
      </xdr:nvSpPr>
      <xdr:spPr>
        <a:xfrm>
          <a:off x="18421427" y="1024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町の資産は町内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か所の幼稚園のみで、うち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か所を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年に建て替えたため、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概ね類似団体内平均値と同程度となっている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町の資産として、小学校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校、中学校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校を擁しているが、いずれの施設も建設年度が古く（最古は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年）、更新、長寿命化が進んでいない。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現在、幼稚園、小中学校の再編を進めており、施設の集約化、長寿命化により有形固定資産原価償却率を下げていきたい。</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町内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カ所に、計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棟あるが、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1972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年の建設以降更新等を行っておらず、老朽化が進んでいる。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公共施設個別管理計画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、施設の除却、集約化、長寿命化を進めていく。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12,086
11,888
77.81
5,622,137
5,309,488
290,098
3,490,551
5,055,844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117022</xdr:rowOff>
    </xdr:from>
    <xdr:to>
      <xdr:col>24</xdr:col>
      <xdr:colOff>62865</xdr:colOff>
      <xdr:row>41</xdr:row>
      <xdr:rowOff>77833</xdr:rowOff>
    </xdr:to>
    <xdr:cxnSp macro="">
      <xdr:nvCxnSpPr>
        <xdr:cNvPr id="58" name="直線コネクタ 57"/>
        <xdr:cNvCxnSpPr/>
      </xdr:nvCxnSpPr>
      <xdr:spPr>
        <a:xfrm flipV="1">
          <a:off x="4634865" y="5774872"/>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81660</xdr:rowOff>
    </xdr:from>
    <xdr:ext cx="405111" cy="259045"/>
    <xdr:sp macro="" textlink="">
      <xdr:nvSpPr>
        <xdr:cNvPr id="59" name="【図書館】&#10;有形固定資産減価償却率最小値テキスト"/>
        <xdr:cNvSpPr txBox="1"/>
      </xdr:nvSpPr>
      <xdr:spPr>
        <a:xfrm>
          <a:off x="467360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77833</xdr:rowOff>
    </xdr:from>
    <xdr:to>
      <xdr:col>24</xdr:col>
      <xdr:colOff>152400</xdr:colOff>
      <xdr:row>41</xdr:row>
      <xdr:rowOff>77833</xdr:rowOff>
    </xdr:to>
    <xdr:cxnSp macro="">
      <xdr:nvCxnSpPr>
        <xdr:cNvPr id="60" name="直線コネクタ 59"/>
        <xdr:cNvCxnSpPr/>
      </xdr:nvCxnSpPr>
      <xdr:spPr>
        <a:xfrm>
          <a:off x="4546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63699</xdr:rowOff>
    </xdr:from>
    <xdr:ext cx="340478" cy="259045"/>
    <xdr:sp macro="" textlink="">
      <xdr:nvSpPr>
        <xdr:cNvPr id="61" name="【図書館】&#10;有形固定資産減価償却率最大値テキスト"/>
        <xdr:cNvSpPr txBox="1"/>
      </xdr:nvSpPr>
      <xdr:spPr>
        <a:xfrm>
          <a:off x="4673600" y="555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117022</xdr:rowOff>
    </xdr:from>
    <xdr:to>
      <xdr:col>24</xdr:col>
      <xdr:colOff>152400</xdr:colOff>
      <xdr:row>33</xdr:row>
      <xdr:rowOff>117022</xdr:rowOff>
    </xdr:to>
    <xdr:cxnSp macro="">
      <xdr:nvCxnSpPr>
        <xdr:cNvPr id="62" name="直線コネクタ 61"/>
        <xdr:cNvCxnSpPr/>
      </xdr:nvCxnSpPr>
      <xdr:spPr>
        <a:xfrm>
          <a:off x="4546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xdr:cNvSpPr txBox="1"/>
      </xdr:nvSpPr>
      <xdr:spPr>
        <a:xfrm>
          <a:off x="4673600" y="621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xdr:rowOff>
    </xdr:from>
    <xdr:to>
      <xdr:col>20</xdr:col>
      <xdr:colOff>38100</xdr:colOff>
      <xdr:row>37</xdr:row>
      <xdr:rowOff>104140</xdr:rowOff>
    </xdr:to>
    <xdr:sp macro="" textlink="">
      <xdr:nvSpPr>
        <xdr:cNvPr id="65" name="フローチャート: 判断 64"/>
        <xdr:cNvSpPr/>
      </xdr:nvSpPr>
      <xdr:spPr>
        <a:xfrm>
          <a:off x="3746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142966</xdr:rowOff>
    </xdr:from>
    <xdr:to>
      <xdr:col>15</xdr:col>
      <xdr:colOff>101600</xdr:colOff>
      <xdr:row>37</xdr:row>
      <xdr:rowOff>73116</xdr:rowOff>
    </xdr:to>
    <xdr:sp macro="" textlink="">
      <xdr:nvSpPr>
        <xdr:cNvPr id="66" name="フローチャート: 判断 65"/>
        <xdr:cNvSpPr/>
      </xdr:nvSpPr>
      <xdr:spPr>
        <a:xfrm>
          <a:off x="2857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7" name="フローチャート: 判断 66"/>
        <xdr:cNvSpPr/>
      </xdr:nvSpPr>
      <xdr:spPr>
        <a:xfrm>
          <a:off x="1968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15603</xdr:rowOff>
    </xdr:from>
    <xdr:to>
      <xdr:col>6</xdr:col>
      <xdr:colOff>38100</xdr:colOff>
      <xdr:row>37</xdr:row>
      <xdr:rowOff>117203</xdr:rowOff>
    </xdr:to>
    <xdr:sp macro="" textlink="">
      <xdr:nvSpPr>
        <xdr:cNvPr id="68" name="フローチャート: 判断 67"/>
        <xdr:cNvSpPr/>
      </xdr:nvSpPr>
      <xdr:spPr>
        <a:xfrm>
          <a:off x="1079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74" name="楕円 73"/>
        <xdr:cNvSpPr/>
      </xdr:nvSpPr>
      <xdr:spPr>
        <a:xfrm>
          <a:off x="45847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116494</xdr:rowOff>
    </xdr:from>
    <xdr:ext cx="405111" cy="259045"/>
    <xdr:sp macro="" textlink="">
      <xdr:nvSpPr>
        <xdr:cNvPr id="75" name="【図書館】&#10;有形固定資産減価償却率該当値テキスト"/>
        <xdr:cNvSpPr txBox="1"/>
      </xdr:nvSpPr>
      <xdr:spPr>
        <a:xfrm>
          <a:off x="4673600"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111941</xdr:rowOff>
    </xdr:from>
    <xdr:to>
      <xdr:col>20</xdr:col>
      <xdr:colOff>38100</xdr:colOff>
      <xdr:row>39</xdr:row>
      <xdr:rowOff>42091</xdr:rowOff>
    </xdr:to>
    <xdr:sp macro="" textlink="">
      <xdr:nvSpPr>
        <xdr:cNvPr id="76" name="楕円 75"/>
        <xdr:cNvSpPr/>
      </xdr:nvSpPr>
      <xdr:spPr>
        <a:xfrm>
          <a:off x="3746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162741</xdr:rowOff>
    </xdr:from>
    <xdr:to>
      <xdr:col>24</xdr:col>
      <xdr:colOff>63500</xdr:colOff>
      <xdr:row>39</xdr:row>
      <xdr:rowOff>17417</xdr:rowOff>
    </xdr:to>
    <xdr:cxnSp macro="">
      <xdr:nvCxnSpPr>
        <xdr:cNvPr id="77" name="直線コネクタ 76"/>
        <xdr:cNvCxnSpPr/>
      </xdr:nvCxnSpPr>
      <xdr:spPr>
        <a:xfrm>
          <a:off x="3797300" y="667784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85816</xdr:rowOff>
    </xdr:from>
    <xdr:to>
      <xdr:col>15</xdr:col>
      <xdr:colOff>101600</xdr:colOff>
      <xdr:row>39</xdr:row>
      <xdr:rowOff>15966</xdr:rowOff>
    </xdr:to>
    <xdr:sp macro="" textlink="">
      <xdr:nvSpPr>
        <xdr:cNvPr id="78" name="楕円 77"/>
        <xdr:cNvSpPr/>
      </xdr:nvSpPr>
      <xdr:spPr>
        <a:xfrm>
          <a:off x="28575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136616</xdr:rowOff>
    </xdr:from>
    <xdr:to>
      <xdr:col>19</xdr:col>
      <xdr:colOff>177800</xdr:colOff>
      <xdr:row>38</xdr:row>
      <xdr:rowOff>162741</xdr:rowOff>
    </xdr:to>
    <xdr:cxnSp macro="">
      <xdr:nvCxnSpPr>
        <xdr:cNvPr id="79" name="直線コネクタ 78"/>
        <xdr:cNvCxnSpPr/>
      </xdr:nvCxnSpPr>
      <xdr:spPr>
        <a:xfrm>
          <a:off x="2908300" y="665171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58057</xdr:rowOff>
    </xdr:from>
    <xdr:to>
      <xdr:col>10</xdr:col>
      <xdr:colOff>165100</xdr:colOff>
      <xdr:row>38</xdr:row>
      <xdr:rowOff>159657</xdr:rowOff>
    </xdr:to>
    <xdr:sp macro="" textlink="">
      <xdr:nvSpPr>
        <xdr:cNvPr id="80" name="楕円 79"/>
        <xdr:cNvSpPr/>
      </xdr:nvSpPr>
      <xdr:spPr>
        <a:xfrm>
          <a:off x="1968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108857</xdr:rowOff>
    </xdr:from>
    <xdr:to>
      <xdr:col>15</xdr:col>
      <xdr:colOff>50800</xdr:colOff>
      <xdr:row>38</xdr:row>
      <xdr:rowOff>136616</xdr:rowOff>
    </xdr:to>
    <xdr:cxnSp macro="">
      <xdr:nvCxnSpPr>
        <xdr:cNvPr id="81" name="直線コネクタ 80"/>
        <xdr:cNvCxnSpPr/>
      </xdr:nvCxnSpPr>
      <xdr:spPr>
        <a:xfrm>
          <a:off x="2019300" y="66239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31931</xdr:rowOff>
    </xdr:from>
    <xdr:to>
      <xdr:col>6</xdr:col>
      <xdr:colOff>38100</xdr:colOff>
      <xdr:row>38</xdr:row>
      <xdr:rowOff>133531</xdr:rowOff>
    </xdr:to>
    <xdr:sp macro="" textlink="">
      <xdr:nvSpPr>
        <xdr:cNvPr id="82" name="楕円 81"/>
        <xdr:cNvSpPr/>
      </xdr:nvSpPr>
      <xdr:spPr>
        <a:xfrm>
          <a:off x="1079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82731</xdr:rowOff>
    </xdr:from>
    <xdr:to>
      <xdr:col>10</xdr:col>
      <xdr:colOff>114300</xdr:colOff>
      <xdr:row>38</xdr:row>
      <xdr:rowOff>108857</xdr:rowOff>
    </xdr:to>
    <xdr:cxnSp macro="">
      <xdr:nvCxnSpPr>
        <xdr:cNvPr id="83" name="直線コネクタ 82"/>
        <xdr:cNvCxnSpPr/>
      </xdr:nvCxnSpPr>
      <xdr:spPr>
        <a:xfrm>
          <a:off x="1130300" y="65978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120667</xdr:rowOff>
    </xdr:from>
    <xdr:ext cx="405111" cy="259045"/>
    <xdr:sp macro="" textlink="">
      <xdr:nvSpPr>
        <xdr:cNvPr id="84" name="n_1aveValue【図書館】&#10;有形固定資産減価償却率"/>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89643</xdr:rowOff>
    </xdr:from>
    <xdr:ext cx="405111" cy="259045"/>
    <xdr:sp macro="" textlink="">
      <xdr:nvSpPr>
        <xdr:cNvPr id="85" name="n_2aveValue【図書館】&#10;有形固定資産減価償却率"/>
        <xdr:cNvSpPr txBox="1"/>
      </xdr:nvSpPr>
      <xdr:spPr>
        <a:xfrm>
          <a:off x="2705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86" name="n_3aveValue【図書館】&#10;有形固定資産減価償却率"/>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133730</xdr:rowOff>
    </xdr:from>
    <xdr:ext cx="405111" cy="259045"/>
    <xdr:sp macro="" textlink="">
      <xdr:nvSpPr>
        <xdr:cNvPr id="87" name="n_4aveValue【図書館】&#10;有形固定資産減価償却率"/>
        <xdr:cNvSpPr txBox="1"/>
      </xdr:nvSpPr>
      <xdr:spPr>
        <a:xfrm>
          <a:off x="927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33218</xdr:rowOff>
    </xdr:from>
    <xdr:ext cx="405111" cy="259045"/>
    <xdr:sp macro="" textlink="">
      <xdr:nvSpPr>
        <xdr:cNvPr id="88" name="n_1mainValue【図書館】&#10;有形固定資産減価償却率"/>
        <xdr:cNvSpPr txBox="1"/>
      </xdr:nvSpPr>
      <xdr:spPr>
        <a:xfrm>
          <a:off x="35820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7093</xdr:rowOff>
    </xdr:from>
    <xdr:ext cx="405111" cy="259045"/>
    <xdr:sp macro="" textlink="">
      <xdr:nvSpPr>
        <xdr:cNvPr id="89" name="n_2mainValue【図書館】&#10;有形固定資産減価償却率"/>
        <xdr:cNvSpPr txBox="1"/>
      </xdr:nvSpPr>
      <xdr:spPr>
        <a:xfrm>
          <a:off x="27057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150784</xdr:rowOff>
    </xdr:from>
    <xdr:ext cx="405111" cy="259045"/>
    <xdr:sp macro="" textlink="">
      <xdr:nvSpPr>
        <xdr:cNvPr id="90" name="n_3mainValue【図書館】&#10;有形固定資産減価償却率"/>
        <xdr:cNvSpPr txBox="1"/>
      </xdr:nvSpPr>
      <xdr:spPr>
        <a:xfrm>
          <a:off x="1816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91" name="n_4mainValue【図書館】&#10;有形固定資産減価償却率"/>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38100</xdr:rowOff>
    </xdr:from>
    <xdr:to>
      <xdr:col>54</xdr:col>
      <xdr:colOff>189865</xdr:colOff>
      <xdr:row>41</xdr:row>
      <xdr:rowOff>160020</xdr:rowOff>
    </xdr:to>
    <xdr:cxnSp macro="">
      <xdr:nvCxnSpPr>
        <xdr:cNvPr id="115" name="直線コネクタ 114"/>
        <xdr:cNvCxnSpPr/>
      </xdr:nvCxnSpPr>
      <xdr:spPr>
        <a:xfrm flipV="1">
          <a:off x="10476865" y="569595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156227</xdr:rowOff>
    </xdr:from>
    <xdr:ext cx="469744" cy="259045"/>
    <xdr:sp macro="" textlink="">
      <xdr:nvSpPr>
        <xdr:cNvPr id="118" name="【図書館】&#10;一人当たり面積最大値テキスト"/>
        <xdr:cNvSpPr txBox="1"/>
      </xdr:nvSpPr>
      <xdr:spPr>
        <a:xfrm>
          <a:off x="10515600"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38100</xdr:rowOff>
    </xdr:from>
    <xdr:to>
      <xdr:col>55</xdr:col>
      <xdr:colOff>88900</xdr:colOff>
      <xdr:row>33</xdr:row>
      <xdr:rowOff>38100</xdr:rowOff>
    </xdr:to>
    <xdr:cxnSp macro="">
      <xdr:nvCxnSpPr>
        <xdr:cNvPr id="119" name="直線コネクタ 118"/>
        <xdr:cNvCxnSpPr/>
      </xdr:nvCxnSpPr>
      <xdr:spPr>
        <a:xfrm>
          <a:off x="10388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114317</xdr:rowOff>
    </xdr:from>
    <xdr:ext cx="469744" cy="259045"/>
    <xdr:sp macro="" textlink="">
      <xdr:nvSpPr>
        <xdr:cNvPr id="120" name="【図書館】&#10;一人当たり面積平均値テキスト"/>
        <xdr:cNvSpPr txBox="1"/>
      </xdr:nvSpPr>
      <xdr:spPr>
        <a:xfrm>
          <a:off x="10515600" y="680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21" name="フローチャート: 判断 120"/>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3" name="フローチャート: 判断 122"/>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116840</xdr:rowOff>
    </xdr:from>
    <xdr:to>
      <xdr:col>41</xdr:col>
      <xdr:colOff>101600</xdr:colOff>
      <xdr:row>40</xdr:row>
      <xdr:rowOff>46990</xdr:rowOff>
    </xdr:to>
    <xdr:sp macro="" textlink="">
      <xdr:nvSpPr>
        <xdr:cNvPr id="124" name="フローチャート: 判断 123"/>
        <xdr:cNvSpPr/>
      </xdr:nvSpPr>
      <xdr:spPr>
        <a:xfrm>
          <a:off x="7810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5" name="フローチャート: 判断 124"/>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158750</xdr:rowOff>
    </xdr:from>
    <xdr:to>
      <xdr:col>55</xdr:col>
      <xdr:colOff>50800</xdr:colOff>
      <xdr:row>33</xdr:row>
      <xdr:rowOff>88900</xdr:rowOff>
    </xdr:to>
    <xdr:sp macro="" textlink="">
      <xdr:nvSpPr>
        <xdr:cNvPr id="131" name="楕円 130"/>
        <xdr:cNvSpPr/>
      </xdr:nvSpPr>
      <xdr:spPr>
        <a:xfrm>
          <a:off x="10426700" y="56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111777</xdr:rowOff>
    </xdr:from>
    <xdr:ext cx="469744" cy="259045"/>
    <xdr:sp macro="" textlink="">
      <xdr:nvSpPr>
        <xdr:cNvPr id="132" name="【図書館】&#10;一人当たり面積該当値テキスト"/>
        <xdr:cNvSpPr txBox="1"/>
      </xdr:nvSpPr>
      <xdr:spPr>
        <a:xfrm>
          <a:off x="10515600" y="559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10160</xdr:rowOff>
    </xdr:from>
    <xdr:to>
      <xdr:col>50</xdr:col>
      <xdr:colOff>165100</xdr:colOff>
      <xdr:row>33</xdr:row>
      <xdr:rowOff>111760</xdr:rowOff>
    </xdr:to>
    <xdr:sp macro="" textlink="">
      <xdr:nvSpPr>
        <xdr:cNvPr id="133" name="楕円 132"/>
        <xdr:cNvSpPr/>
      </xdr:nvSpPr>
      <xdr:spPr>
        <a:xfrm>
          <a:off x="95885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38100</xdr:rowOff>
    </xdr:from>
    <xdr:to>
      <xdr:col>55</xdr:col>
      <xdr:colOff>0</xdr:colOff>
      <xdr:row>33</xdr:row>
      <xdr:rowOff>60960</xdr:rowOff>
    </xdr:to>
    <xdr:cxnSp macro="">
      <xdr:nvCxnSpPr>
        <xdr:cNvPr id="134" name="直線コネクタ 133"/>
        <xdr:cNvCxnSpPr/>
      </xdr:nvCxnSpPr>
      <xdr:spPr>
        <a:xfrm flipV="1">
          <a:off x="9639300" y="56959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40640</xdr:rowOff>
    </xdr:from>
    <xdr:to>
      <xdr:col>46</xdr:col>
      <xdr:colOff>38100</xdr:colOff>
      <xdr:row>33</xdr:row>
      <xdr:rowOff>142240</xdr:rowOff>
    </xdr:to>
    <xdr:sp macro="" textlink="">
      <xdr:nvSpPr>
        <xdr:cNvPr id="135" name="楕円 134"/>
        <xdr:cNvSpPr/>
      </xdr:nvSpPr>
      <xdr:spPr>
        <a:xfrm>
          <a:off x="86995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60960</xdr:rowOff>
    </xdr:from>
    <xdr:to>
      <xdr:col>50</xdr:col>
      <xdr:colOff>114300</xdr:colOff>
      <xdr:row>33</xdr:row>
      <xdr:rowOff>91440</xdr:rowOff>
    </xdr:to>
    <xdr:cxnSp macro="">
      <xdr:nvCxnSpPr>
        <xdr:cNvPr id="136" name="直線コネクタ 135"/>
        <xdr:cNvCxnSpPr/>
      </xdr:nvCxnSpPr>
      <xdr:spPr>
        <a:xfrm flipV="1">
          <a:off x="8750300" y="57188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74930</xdr:rowOff>
    </xdr:from>
    <xdr:to>
      <xdr:col>41</xdr:col>
      <xdr:colOff>101600</xdr:colOff>
      <xdr:row>34</xdr:row>
      <xdr:rowOff>5080</xdr:rowOff>
    </xdr:to>
    <xdr:sp macro="" textlink="">
      <xdr:nvSpPr>
        <xdr:cNvPr id="137" name="楕円 136"/>
        <xdr:cNvSpPr/>
      </xdr:nvSpPr>
      <xdr:spPr>
        <a:xfrm>
          <a:off x="7810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91440</xdr:rowOff>
    </xdr:from>
    <xdr:to>
      <xdr:col>45</xdr:col>
      <xdr:colOff>177800</xdr:colOff>
      <xdr:row>33</xdr:row>
      <xdr:rowOff>125730</xdr:rowOff>
    </xdr:to>
    <xdr:cxnSp macro="">
      <xdr:nvCxnSpPr>
        <xdr:cNvPr id="138" name="直線コネクタ 137"/>
        <xdr:cNvCxnSpPr/>
      </xdr:nvCxnSpPr>
      <xdr:spPr>
        <a:xfrm flipV="1">
          <a:off x="7861300" y="57492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105410</xdr:rowOff>
    </xdr:from>
    <xdr:to>
      <xdr:col>36</xdr:col>
      <xdr:colOff>165100</xdr:colOff>
      <xdr:row>34</xdr:row>
      <xdr:rowOff>35560</xdr:rowOff>
    </xdr:to>
    <xdr:sp macro="" textlink="">
      <xdr:nvSpPr>
        <xdr:cNvPr id="139" name="楕円 138"/>
        <xdr:cNvSpPr/>
      </xdr:nvSpPr>
      <xdr:spPr>
        <a:xfrm>
          <a:off x="6921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125730</xdr:rowOff>
    </xdr:from>
    <xdr:to>
      <xdr:col>41</xdr:col>
      <xdr:colOff>50800</xdr:colOff>
      <xdr:row>33</xdr:row>
      <xdr:rowOff>156210</xdr:rowOff>
    </xdr:to>
    <xdr:cxnSp macro="">
      <xdr:nvCxnSpPr>
        <xdr:cNvPr id="140" name="直線コネクタ 139"/>
        <xdr:cNvCxnSpPr/>
      </xdr:nvCxnSpPr>
      <xdr:spPr>
        <a:xfrm flipV="1">
          <a:off x="6972300" y="5783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60977</xdr:rowOff>
    </xdr:from>
    <xdr:ext cx="469744" cy="259045"/>
    <xdr:sp macro="" textlink="">
      <xdr:nvSpPr>
        <xdr:cNvPr id="141" name="n_1aveValue【図書館】&#10;一人当たり面積"/>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42" name="n_2aveValue【図書館】&#10;一人当たり面積"/>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38117</xdr:rowOff>
    </xdr:from>
    <xdr:ext cx="469744" cy="259045"/>
    <xdr:sp macro="" textlink="">
      <xdr:nvSpPr>
        <xdr:cNvPr id="143" name="n_3aveValue【図書館】&#10;一人当たり面積"/>
        <xdr:cNvSpPr txBox="1"/>
      </xdr:nvSpPr>
      <xdr:spPr>
        <a:xfrm>
          <a:off x="7626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4" name="n_4aveValue【図書館】&#10;一人当たり面積"/>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128287</xdr:rowOff>
    </xdr:from>
    <xdr:ext cx="469744" cy="259045"/>
    <xdr:sp macro="" textlink="">
      <xdr:nvSpPr>
        <xdr:cNvPr id="145" name="n_1mainValue【図書館】&#10;一人当たり面積"/>
        <xdr:cNvSpPr txBox="1"/>
      </xdr:nvSpPr>
      <xdr:spPr>
        <a:xfrm>
          <a:off x="9391727" y="544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158767</xdr:rowOff>
    </xdr:from>
    <xdr:ext cx="469744" cy="259045"/>
    <xdr:sp macro="" textlink="">
      <xdr:nvSpPr>
        <xdr:cNvPr id="146" name="n_2mainValue【図書館】&#10;一人当たり面積"/>
        <xdr:cNvSpPr txBox="1"/>
      </xdr:nvSpPr>
      <xdr:spPr>
        <a:xfrm>
          <a:off x="8515427" y="547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21607</xdr:rowOff>
    </xdr:from>
    <xdr:ext cx="469744" cy="259045"/>
    <xdr:sp macro="" textlink="">
      <xdr:nvSpPr>
        <xdr:cNvPr id="147" name="n_3mainValue【図書館】&#10;一人当たり面積"/>
        <xdr:cNvSpPr txBox="1"/>
      </xdr:nvSpPr>
      <xdr:spPr>
        <a:xfrm>
          <a:off x="7626427" y="55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52087</xdr:rowOff>
    </xdr:from>
    <xdr:ext cx="469744" cy="259045"/>
    <xdr:sp macro="" textlink="">
      <xdr:nvSpPr>
        <xdr:cNvPr id="148" name="n_4mainValue【図書館】&#10;一人当たり面積"/>
        <xdr:cNvSpPr txBox="1"/>
      </xdr:nvSpPr>
      <xdr:spPr>
        <a:xfrm>
          <a:off x="6737427" y="553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173" name="直線コネクタ 172"/>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76" name="【体育館・プール】&#10;有形固定資産減価償却率最大値テキスト"/>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7" name="直線コネクタ 176"/>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78" name="【体育館・プール】&#10;有形固定資産減価償却率平均値テキスト"/>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9" name="フローチャート: 判断 178"/>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180" name="フローチャート: 判断 179"/>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81" name="フローチャート: 判断 180"/>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82" name="フローチャート: 判断 181"/>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50165</xdr:rowOff>
    </xdr:from>
    <xdr:to>
      <xdr:col>24</xdr:col>
      <xdr:colOff>114300</xdr:colOff>
      <xdr:row>61</xdr:row>
      <xdr:rowOff>151765</xdr:rowOff>
    </xdr:to>
    <xdr:sp macro="" textlink="">
      <xdr:nvSpPr>
        <xdr:cNvPr id="189" name="楕円 188"/>
        <xdr:cNvSpPr/>
      </xdr:nvSpPr>
      <xdr:spPr>
        <a:xfrm>
          <a:off x="45847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28592</xdr:rowOff>
    </xdr:from>
    <xdr:ext cx="405111" cy="259045"/>
    <xdr:sp macro="" textlink="">
      <xdr:nvSpPr>
        <xdr:cNvPr id="190" name="【体育館・プール】&#10;有形固定資産減価償却率該当値テキスト"/>
        <xdr:cNvSpPr txBox="1"/>
      </xdr:nvSpPr>
      <xdr:spPr>
        <a:xfrm>
          <a:off x="4673600"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153035</xdr:rowOff>
    </xdr:from>
    <xdr:to>
      <xdr:col>20</xdr:col>
      <xdr:colOff>38100</xdr:colOff>
      <xdr:row>61</xdr:row>
      <xdr:rowOff>83185</xdr:rowOff>
    </xdr:to>
    <xdr:sp macro="" textlink="">
      <xdr:nvSpPr>
        <xdr:cNvPr id="191" name="楕円 190"/>
        <xdr:cNvSpPr/>
      </xdr:nvSpPr>
      <xdr:spPr>
        <a:xfrm>
          <a:off x="3746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32385</xdr:rowOff>
    </xdr:from>
    <xdr:to>
      <xdr:col>24</xdr:col>
      <xdr:colOff>63500</xdr:colOff>
      <xdr:row>61</xdr:row>
      <xdr:rowOff>100965</xdr:rowOff>
    </xdr:to>
    <xdr:cxnSp macro="">
      <xdr:nvCxnSpPr>
        <xdr:cNvPr id="192" name="直線コネクタ 191"/>
        <xdr:cNvCxnSpPr/>
      </xdr:nvCxnSpPr>
      <xdr:spPr>
        <a:xfrm>
          <a:off x="3797300" y="1049083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82550</xdr:rowOff>
    </xdr:from>
    <xdr:to>
      <xdr:col>15</xdr:col>
      <xdr:colOff>101600</xdr:colOff>
      <xdr:row>61</xdr:row>
      <xdr:rowOff>12700</xdr:rowOff>
    </xdr:to>
    <xdr:sp macro="" textlink="">
      <xdr:nvSpPr>
        <xdr:cNvPr id="193" name="楕円 192"/>
        <xdr:cNvSpPr/>
      </xdr:nvSpPr>
      <xdr:spPr>
        <a:xfrm>
          <a:off x="2857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133350</xdr:rowOff>
    </xdr:from>
    <xdr:to>
      <xdr:col>19</xdr:col>
      <xdr:colOff>177800</xdr:colOff>
      <xdr:row>61</xdr:row>
      <xdr:rowOff>32385</xdr:rowOff>
    </xdr:to>
    <xdr:cxnSp macro="">
      <xdr:nvCxnSpPr>
        <xdr:cNvPr id="194" name="直線コネクタ 193"/>
        <xdr:cNvCxnSpPr/>
      </xdr:nvCxnSpPr>
      <xdr:spPr>
        <a:xfrm>
          <a:off x="2908300" y="1042035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12065</xdr:rowOff>
    </xdr:from>
    <xdr:to>
      <xdr:col>10</xdr:col>
      <xdr:colOff>165100</xdr:colOff>
      <xdr:row>60</xdr:row>
      <xdr:rowOff>113665</xdr:rowOff>
    </xdr:to>
    <xdr:sp macro="" textlink="">
      <xdr:nvSpPr>
        <xdr:cNvPr id="195" name="楕円 194"/>
        <xdr:cNvSpPr/>
      </xdr:nvSpPr>
      <xdr:spPr>
        <a:xfrm>
          <a:off x="1968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62865</xdr:rowOff>
    </xdr:from>
    <xdr:to>
      <xdr:col>15</xdr:col>
      <xdr:colOff>50800</xdr:colOff>
      <xdr:row>60</xdr:row>
      <xdr:rowOff>133350</xdr:rowOff>
    </xdr:to>
    <xdr:cxnSp macro="">
      <xdr:nvCxnSpPr>
        <xdr:cNvPr id="196" name="直線コネクタ 195"/>
        <xdr:cNvCxnSpPr/>
      </xdr:nvCxnSpPr>
      <xdr:spPr>
        <a:xfrm>
          <a:off x="2019300" y="1034986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114935</xdr:rowOff>
    </xdr:from>
    <xdr:to>
      <xdr:col>6</xdr:col>
      <xdr:colOff>38100</xdr:colOff>
      <xdr:row>60</xdr:row>
      <xdr:rowOff>45085</xdr:rowOff>
    </xdr:to>
    <xdr:sp macro="" textlink="">
      <xdr:nvSpPr>
        <xdr:cNvPr id="197" name="楕円 196"/>
        <xdr:cNvSpPr/>
      </xdr:nvSpPr>
      <xdr:spPr>
        <a:xfrm>
          <a:off x="1079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165735</xdr:rowOff>
    </xdr:from>
    <xdr:to>
      <xdr:col>10</xdr:col>
      <xdr:colOff>114300</xdr:colOff>
      <xdr:row>60</xdr:row>
      <xdr:rowOff>62865</xdr:rowOff>
    </xdr:to>
    <xdr:cxnSp macro="">
      <xdr:nvCxnSpPr>
        <xdr:cNvPr id="198" name="直線コネクタ 197"/>
        <xdr:cNvCxnSpPr/>
      </xdr:nvCxnSpPr>
      <xdr:spPr>
        <a:xfrm>
          <a:off x="1130300" y="1028128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99712</xdr:rowOff>
    </xdr:from>
    <xdr:ext cx="405111" cy="259045"/>
    <xdr:sp macro="" textlink="">
      <xdr:nvSpPr>
        <xdr:cNvPr id="199" name="n_1aveValue【体育館・プール】&#10;有形固定資産減価償却率"/>
        <xdr:cNvSpPr txBox="1"/>
      </xdr:nvSpPr>
      <xdr:spPr>
        <a:xfrm>
          <a:off x="3582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200"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201" name="n_3aveValue【体育館・プール】&#10;有形固定資産減価償却率"/>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74312</xdr:rowOff>
    </xdr:from>
    <xdr:ext cx="405111" cy="259045"/>
    <xdr:sp macro="" textlink="">
      <xdr:nvSpPr>
        <xdr:cNvPr id="203" name="n_1mainValue【体育館・プール】&#10;有形固定資産減価償却率"/>
        <xdr:cNvSpPr txBox="1"/>
      </xdr:nvSpPr>
      <xdr:spPr>
        <a:xfrm>
          <a:off x="3582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3827</xdr:rowOff>
    </xdr:from>
    <xdr:ext cx="405111" cy="259045"/>
    <xdr:sp macro="" textlink="">
      <xdr:nvSpPr>
        <xdr:cNvPr id="204" name="n_2mainValue【体育館・プール】&#10;有形固定資産減価償却率"/>
        <xdr:cNvSpPr txBox="1"/>
      </xdr:nvSpPr>
      <xdr:spPr>
        <a:xfrm>
          <a:off x="2705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104792</xdr:rowOff>
    </xdr:from>
    <xdr:ext cx="405111" cy="259045"/>
    <xdr:sp macro="" textlink="">
      <xdr:nvSpPr>
        <xdr:cNvPr id="205" name="n_3mainValue【体育館・プール】&#10;有形固定資産減価償却率"/>
        <xdr:cNvSpPr txBox="1"/>
      </xdr:nvSpPr>
      <xdr:spPr>
        <a:xfrm>
          <a:off x="1816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6" name="n_4mainValue【体育館・プール】&#10;有形固定資産減価償却率"/>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232" name="直線コネクタ 231"/>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33"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34" name="直線コネクタ 233"/>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235" name="【体育館・プール】&#10;一人当たり面積最大値テキスト"/>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236" name="直線コネクタ 235"/>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86014</xdr:rowOff>
    </xdr:from>
    <xdr:ext cx="469744" cy="259045"/>
    <xdr:sp macro="" textlink="">
      <xdr:nvSpPr>
        <xdr:cNvPr id="237" name="【体育館・プール】&#10;一人当たり面積平均値テキスト"/>
        <xdr:cNvSpPr txBox="1"/>
      </xdr:nvSpPr>
      <xdr:spPr>
        <a:xfrm>
          <a:off x="10515600" y="1037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238" name="フローチャート: 判断 237"/>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239" name="フローチャート: 判断 238"/>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240" name="フローチャート: 判断 239"/>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241" name="フローチャート: 判断 240"/>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242" name="フローチャート: 判断 241"/>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55335</xdr:rowOff>
    </xdr:from>
    <xdr:to>
      <xdr:col>55</xdr:col>
      <xdr:colOff>50800</xdr:colOff>
      <xdr:row>58</xdr:row>
      <xdr:rowOff>156935</xdr:rowOff>
    </xdr:to>
    <xdr:sp macro="" textlink="">
      <xdr:nvSpPr>
        <xdr:cNvPr id="248" name="楕円 247"/>
        <xdr:cNvSpPr/>
      </xdr:nvSpPr>
      <xdr:spPr>
        <a:xfrm>
          <a:off x="104267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78212</xdr:rowOff>
    </xdr:from>
    <xdr:ext cx="469744" cy="259045"/>
    <xdr:sp macro="" textlink="">
      <xdr:nvSpPr>
        <xdr:cNvPr id="249" name="【体育館・プール】&#10;一人当たり面積該当値テキスト"/>
        <xdr:cNvSpPr txBox="1"/>
      </xdr:nvSpPr>
      <xdr:spPr>
        <a:xfrm>
          <a:off x="10515600" y="985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71665</xdr:rowOff>
    </xdr:from>
    <xdr:to>
      <xdr:col>50</xdr:col>
      <xdr:colOff>165100</xdr:colOff>
      <xdr:row>59</xdr:row>
      <xdr:rowOff>1815</xdr:rowOff>
    </xdr:to>
    <xdr:sp macro="" textlink="">
      <xdr:nvSpPr>
        <xdr:cNvPr id="250" name="楕円 249"/>
        <xdr:cNvSpPr/>
      </xdr:nvSpPr>
      <xdr:spPr>
        <a:xfrm>
          <a:off x="95885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106135</xdr:rowOff>
    </xdr:from>
    <xdr:to>
      <xdr:col>55</xdr:col>
      <xdr:colOff>0</xdr:colOff>
      <xdr:row>58</xdr:row>
      <xdr:rowOff>122465</xdr:rowOff>
    </xdr:to>
    <xdr:cxnSp macro="">
      <xdr:nvCxnSpPr>
        <xdr:cNvPr id="251" name="直線コネクタ 250"/>
        <xdr:cNvCxnSpPr/>
      </xdr:nvCxnSpPr>
      <xdr:spPr>
        <a:xfrm flipV="1">
          <a:off x="9639300" y="1005023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91259</xdr:rowOff>
    </xdr:from>
    <xdr:to>
      <xdr:col>46</xdr:col>
      <xdr:colOff>38100</xdr:colOff>
      <xdr:row>59</xdr:row>
      <xdr:rowOff>21409</xdr:rowOff>
    </xdr:to>
    <xdr:sp macro="" textlink="">
      <xdr:nvSpPr>
        <xdr:cNvPr id="252" name="楕円 251"/>
        <xdr:cNvSpPr/>
      </xdr:nvSpPr>
      <xdr:spPr>
        <a:xfrm>
          <a:off x="8699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122465</xdr:rowOff>
    </xdr:from>
    <xdr:to>
      <xdr:col>50</xdr:col>
      <xdr:colOff>114300</xdr:colOff>
      <xdr:row>58</xdr:row>
      <xdr:rowOff>142059</xdr:rowOff>
    </xdr:to>
    <xdr:cxnSp macro="">
      <xdr:nvCxnSpPr>
        <xdr:cNvPr id="253" name="直線コネクタ 252"/>
        <xdr:cNvCxnSpPr/>
      </xdr:nvCxnSpPr>
      <xdr:spPr>
        <a:xfrm flipV="1">
          <a:off x="8750300" y="1006656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109220</xdr:rowOff>
    </xdr:from>
    <xdr:to>
      <xdr:col>41</xdr:col>
      <xdr:colOff>101600</xdr:colOff>
      <xdr:row>59</xdr:row>
      <xdr:rowOff>39370</xdr:rowOff>
    </xdr:to>
    <xdr:sp macro="" textlink="">
      <xdr:nvSpPr>
        <xdr:cNvPr id="254" name="楕円 253"/>
        <xdr:cNvSpPr/>
      </xdr:nvSpPr>
      <xdr:spPr>
        <a:xfrm>
          <a:off x="781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142059</xdr:rowOff>
    </xdr:from>
    <xdr:to>
      <xdr:col>45</xdr:col>
      <xdr:colOff>177800</xdr:colOff>
      <xdr:row>58</xdr:row>
      <xdr:rowOff>160020</xdr:rowOff>
    </xdr:to>
    <xdr:cxnSp macro="">
      <xdr:nvCxnSpPr>
        <xdr:cNvPr id="255" name="直線コネクタ 254"/>
        <xdr:cNvCxnSpPr/>
      </xdr:nvCxnSpPr>
      <xdr:spPr>
        <a:xfrm flipV="1">
          <a:off x="7861300" y="1008615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132080</xdr:rowOff>
    </xdr:from>
    <xdr:to>
      <xdr:col>36</xdr:col>
      <xdr:colOff>165100</xdr:colOff>
      <xdr:row>59</xdr:row>
      <xdr:rowOff>62230</xdr:rowOff>
    </xdr:to>
    <xdr:sp macro="" textlink="">
      <xdr:nvSpPr>
        <xdr:cNvPr id="256" name="楕円 255"/>
        <xdr:cNvSpPr/>
      </xdr:nvSpPr>
      <xdr:spPr>
        <a:xfrm>
          <a:off x="6921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160020</xdr:rowOff>
    </xdr:from>
    <xdr:to>
      <xdr:col>41</xdr:col>
      <xdr:colOff>50800</xdr:colOff>
      <xdr:row>59</xdr:row>
      <xdr:rowOff>11430</xdr:rowOff>
    </xdr:to>
    <xdr:cxnSp macro="">
      <xdr:nvCxnSpPr>
        <xdr:cNvPr id="257" name="直線コネクタ 256"/>
        <xdr:cNvCxnSpPr/>
      </xdr:nvCxnSpPr>
      <xdr:spPr>
        <a:xfrm flipV="1">
          <a:off x="6972300" y="10104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71318</xdr:rowOff>
    </xdr:from>
    <xdr:ext cx="469744" cy="259045"/>
    <xdr:sp macro="" textlink="">
      <xdr:nvSpPr>
        <xdr:cNvPr id="258" name="n_1aveValue【体育館・プール】&#10;一人当たり面積"/>
        <xdr:cNvSpPr txBox="1"/>
      </xdr:nvSpPr>
      <xdr:spPr>
        <a:xfrm>
          <a:off x="93917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102343</xdr:rowOff>
    </xdr:from>
    <xdr:ext cx="469744" cy="259045"/>
    <xdr:sp macro="" textlink="">
      <xdr:nvSpPr>
        <xdr:cNvPr id="259" name="n_2aveValue【体育館・プール】&#10;一人当たり面積"/>
        <xdr:cNvSpPr txBox="1"/>
      </xdr:nvSpPr>
      <xdr:spPr>
        <a:xfrm>
          <a:off x="8515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25599</xdr:rowOff>
    </xdr:from>
    <xdr:ext cx="469744" cy="259045"/>
    <xdr:sp macro="" textlink="">
      <xdr:nvSpPr>
        <xdr:cNvPr id="260" name="n_3aveValue【体育館・プール】&#10;一人当たり面積"/>
        <xdr:cNvSpPr txBox="1"/>
      </xdr:nvSpPr>
      <xdr:spPr>
        <a:xfrm>
          <a:off x="7626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112140</xdr:rowOff>
    </xdr:from>
    <xdr:ext cx="469744" cy="259045"/>
    <xdr:sp macro="" textlink="">
      <xdr:nvSpPr>
        <xdr:cNvPr id="261" name="n_4aveValue【体育館・プール】&#10;一人当たり面積"/>
        <xdr:cNvSpPr txBox="1"/>
      </xdr:nvSpPr>
      <xdr:spPr>
        <a:xfrm>
          <a:off x="6737427"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18342</xdr:rowOff>
    </xdr:from>
    <xdr:ext cx="469744" cy="259045"/>
    <xdr:sp macro="" textlink="">
      <xdr:nvSpPr>
        <xdr:cNvPr id="262" name="n_1mainValue【体育館・プール】&#10;一人当たり面積"/>
        <xdr:cNvSpPr txBox="1"/>
      </xdr:nvSpPr>
      <xdr:spPr>
        <a:xfrm>
          <a:off x="9391727" y="979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37936</xdr:rowOff>
    </xdr:from>
    <xdr:ext cx="469744" cy="259045"/>
    <xdr:sp macro="" textlink="">
      <xdr:nvSpPr>
        <xdr:cNvPr id="263" name="n_2mainValue【体育館・プール】&#10;一人当たり面積"/>
        <xdr:cNvSpPr txBox="1"/>
      </xdr:nvSpPr>
      <xdr:spPr>
        <a:xfrm>
          <a:off x="8515427" y="981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55897</xdr:rowOff>
    </xdr:from>
    <xdr:ext cx="469744" cy="259045"/>
    <xdr:sp macro="" textlink="">
      <xdr:nvSpPr>
        <xdr:cNvPr id="264" name="n_3mainValue【体育館・プール】&#10;一人当たり面積"/>
        <xdr:cNvSpPr txBox="1"/>
      </xdr:nvSpPr>
      <xdr:spPr>
        <a:xfrm>
          <a:off x="762642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78757</xdr:rowOff>
    </xdr:from>
    <xdr:ext cx="469744" cy="259045"/>
    <xdr:sp macro="" textlink="">
      <xdr:nvSpPr>
        <xdr:cNvPr id="265" name="n_4mainValue【体育館・プール】&#10;一人当たり面積"/>
        <xdr:cNvSpPr txBox="1"/>
      </xdr:nvSpPr>
      <xdr:spPr>
        <a:xfrm>
          <a:off x="67374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4" name="テキスト ボックス 2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2" name="テキスト ボックス 3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4" name="テキスト ボックス 3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306" name="直線コネクタ 305"/>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307" name="【市民会館】&#10;有形固定資産減価償却率最小値テキスト"/>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308" name="直線コネクタ 307"/>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309" name="【市民会館】&#10;有形固定資産減価償却率最大値テキスト"/>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310" name="直線コネクタ 309"/>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121938</xdr:rowOff>
    </xdr:from>
    <xdr:ext cx="405111" cy="259045"/>
    <xdr:sp macro="" textlink="">
      <xdr:nvSpPr>
        <xdr:cNvPr id="311" name="【市民会館】&#10;有形固定資産減価償却率平均値テキスト"/>
        <xdr:cNvSpPr txBox="1"/>
      </xdr:nvSpPr>
      <xdr:spPr>
        <a:xfrm>
          <a:off x="4673600" y="1778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312" name="フローチャート: 判断 311"/>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313" name="フローチャート: 判断 312"/>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314" name="フローチャート: 判断 313"/>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315" name="フローチャート: 判断 314"/>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162561</xdr:rowOff>
    </xdr:from>
    <xdr:to>
      <xdr:col>6</xdr:col>
      <xdr:colOff>38100</xdr:colOff>
      <xdr:row>103</xdr:row>
      <xdr:rowOff>92711</xdr:rowOff>
    </xdr:to>
    <xdr:sp macro="" textlink="">
      <xdr:nvSpPr>
        <xdr:cNvPr id="316" name="フローチャート: 判断 315"/>
        <xdr:cNvSpPr/>
      </xdr:nvSpPr>
      <xdr:spPr>
        <a:xfrm>
          <a:off x="1079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166370</xdr:rowOff>
    </xdr:from>
    <xdr:to>
      <xdr:col>15</xdr:col>
      <xdr:colOff>101600</xdr:colOff>
      <xdr:row>105</xdr:row>
      <xdr:rowOff>96520</xdr:rowOff>
    </xdr:to>
    <xdr:sp macro="" textlink="">
      <xdr:nvSpPr>
        <xdr:cNvPr id="322" name="楕円 321"/>
        <xdr:cNvSpPr/>
      </xdr:nvSpPr>
      <xdr:spPr>
        <a:xfrm>
          <a:off x="2857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74930</xdr:rowOff>
    </xdr:from>
    <xdr:to>
      <xdr:col>10</xdr:col>
      <xdr:colOff>165100</xdr:colOff>
      <xdr:row>105</xdr:row>
      <xdr:rowOff>5080</xdr:rowOff>
    </xdr:to>
    <xdr:sp macro="" textlink="">
      <xdr:nvSpPr>
        <xdr:cNvPr id="323" name="楕円 322"/>
        <xdr:cNvSpPr/>
      </xdr:nvSpPr>
      <xdr:spPr>
        <a:xfrm>
          <a:off x="1968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125730</xdr:rowOff>
    </xdr:from>
    <xdr:to>
      <xdr:col>15</xdr:col>
      <xdr:colOff>50800</xdr:colOff>
      <xdr:row>105</xdr:row>
      <xdr:rowOff>45720</xdr:rowOff>
    </xdr:to>
    <xdr:cxnSp macro="">
      <xdr:nvCxnSpPr>
        <xdr:cNvPr id="324" name="直線コネクタ 323"/>
        <xdr:cNvCxnSpPr/>
      </xdr:nvCxnSpPr>
      <xdr:spPr>
        <a:xfrm>
          <a:off x="2019300" y="179565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151130</xdr:rowOff>
    </xdr:from>
    <xdr:to>
      <xdr:col>6</xdr:col>
      <xdr:colOff>38100</xdr:colOff>
      <xdr:row>104</xdr:row>
      <xdr:rowOff>81280</xdr:rowOff>
    </xdr:to>
    <xdr:sp macro="" textlink="">
      <xdr:nvSpPr>
        <xdr:cNvPr id="325" name="楕円 324"/>
        <xdr:cNvSpPr/>
      </xdr:nvSpPr>
      <xdr:spPr>
        <a:xfrm>
          <a:off x="1079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30480</xdr:rowOff>
    </xdr:from>
    <xdr:to>
      <xdr:col>10</xdr:col>
      <xdr:colOff>114300</xdr:colOff>
      <xdr:row>104</xdr:row>
      <xdr:rowOff>125730</xdr:rowOff>
    </xdr:to>
    <xdr:cxnSp macro="">
      <xdr:nvCxnSpPr>
        <xdr:cNvPr id="326" name="直線コネクタ 325"/>
        <xdr:cNvCxnSpPr/>
      </xdr:nvCxnSpPr>
      <xdr:spPr>
        <a:xfrm>
          <a:off x="1130300" y="178612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92091</xdr:rowOff>
    </xdr:from>
    <xdr:ext cx="405111" cy="259045"/>
    <xdr:sp macro="" textlink="">
      <xdr:nvSpPr>
        <xdr:cNvPr id="327" name="n_1aveValue【市民会館】&#10;有形固定資産減価償却率"/>
        <xdr:cNvSpPr txBox="1"/>
      </xdr:nvSpPr>
      <xdr:spPr>
        <a:xfrm>
          <a:off x="35820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38752</xdr:rowOff>
    </xdr:from>
    <xdr:ext cx="405111" cy="259045"/>
    <xdr:sp macro="" textlink="">
      <xdr:nvSpPr>
        <xdr:cNvPr id="328" name="n_2aveValue【市民会館】&#10;有形固定資産減価償却率"/>
        <xdr:cNvSpPr txBox="1"/>
      </xdr:nvSpPr>
      <xdr:spPr>
        <a:xfrm>
          <a:off x="2705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329" name="n_3aveValue【市民会館】&#10;有形固定資産減価償却率"/>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330" name="n_4aveValue【市民会館】&#10;有形固定資産減価償却率"/>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87647</xdr:rowOff>
    </xdr:from>
    <xdr:ext cx="405111" cy="259045"/>
    <xdr:sp macro="" textlink="">
      <xdr:nvSpPr>
        <xdr:cNvPr id="331" name="n_2mainValue【市民会館】&#10;有形固定資産減価償却率"/>
        <xdr:cNvSpPr txBox="1"/>
      </xdr:nvSpPr>
      <xdr:spPr>
        <a:xfrm>
          <a:off x="2705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167657</xdr:rowOff>
    </xdr:from>
    <xdr:ext cx="405111" cy="259045"/>
    <xdr:sp macro="" textlink="">
      <xdr:nvSpPr>
        <xdr:cNvPr id="332" name="n_3mainValue【市民会館】&#10;有形固定資産減価償却率"/>
        <xdr:cNvSpPr txBox="1"/>
      </xdr:nvSpPr>
      <xdr:spPr>
        <a:xfrm>
          <a:off x="18167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72407</xdr:rowOff>
    </xdr:from>
    <xdr:ext cx="405111" cy="259045"/>
    <xdr:sp macro="" textlink="">
      <xdr:nvSpPr>
        <xdr:cNvPr id="333" name="n_4mainValue【市民会館】&#10;有形固定資産減価償却率"/>
        <xdr:cNvSpPr txBox="1"/>
      </xdr:nvSpPr>
      <xdr:spPr>
        <a:xfrm>
          <a:off x="927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4" name="直線コネクタ 34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5" name="テキスト ボックス 34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6" name="直線コネクタ 34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7" name="テキスト ボックス 34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8" name="直線コネクタ 34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9" name="テキスト ボックス 34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0" name="直線コネクタ 34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1" name="テキスト ボックス 35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2" name="直線コネクタ 35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3" name="テキスト ボックス 35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4" name="直線コネクタ 35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5" name="テキスト ボックス 35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359" name="直線コネクタ 358"/>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60"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61" name="直線コネクタ 360"/>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362" name="【市民会館】&#10;一人当たり面積最大値テキスト"/>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363" name="直線コネクタ 362"/>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52813</xdr:rowOff>
    </xdr:from>
    <xdr:ext cx="469744" cy="259045"/>
    <xdr:sp macro="" textlink="">
      <xdr:nvSpPr>
        <xdr:cNvPr id="364" name="【市民会館】&#10;一人当たり面積平均値テキスト"/>
        <xdr:cNvSpPr txBox="1"/>
      </xdr:nvSpPr>
      <xdr:spPr>
        <a:xfrm>
          <a:off x="10515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365" name="フローチャート: 判断 364"/>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366" name="フローチャート: 判断 365"/>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367" name="フローチャート: 判断 366"/>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368" name="フローチャート: 判断 367"/>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133169</xdr:rowOff>
    </xdr:from>
    <xdr:to>
      <xdr:col>36</xdr:col>
      <xdr:colOff>165100</xdr:colOff>
      <xdr:row>106</xdr:row>
      <xdr:rowOff>63319</xdr:rowOff>
    </xdr:to>
    <xdr:sp macro="" textlink="">
      <xdr:nvSpPr>
        <xdr:cNvPr id="369" name="フローチャート: 判断 368"/>
        <xdr:cNvSpPr/>
      </xdr:nvSpPr>
      <xdr:spPr>
        <a:xfrm>
          <a:off x="6921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102</xdr:row>
      <xdr:rowOff>71120</xdr:rowOff>
    </xdr:from>
    <xdr:to>
      <xdr:col>46</xdr:col>
      <xdr:colOff>38100</xdr:colOff>
      <xdr:row>103</xdr:row>
      <xdr:rowOff>1270</xdr:rowOff>
    </xdr:to>
    <xdr:sp macro="" textlink="">
      <xdr:nvSpPr>
        <xdr:cNvPr id="375" name="楕円 374"/>
        <xdr:cNvSpPr/>
      </xdr:nvSpPr>
      <xdr:spPr>
        <a:xfrm>
          <a:off x="8699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102</xdr:row>
      <xdr:rowOff>90714</xdr:rowOff>
    </xdr:from>
    <xdr:to>
      <xdr:col>41</xdr:col>
      <xdr:colOff>101600</xdr:colOff>
      <xdr:row>103</xdr:row>
      <xdr:rowOff>20864</xdr:rowOff>
    </xdr:to>
    <xdr:sp macro="" textlink="">
      <xdr:nvSpPr>
        <xdr:cNvPr id="376" name="楕円 375"/>
        <xdr:cNvSpPr/>
      </xdr:nvSpPr>
      <xdr:spPr>
        <a:xfrm>
          <a:off x="7810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121920</xdr:rowOff>
    </xdr:from>
    <xdr:to>
      <xdr:col>45</xdr:col>
      <xdr:colOff>177800</xdr:colOff>
      <xdr:row>102</xdr:row>
      <xdr:rowOff>141514</xdr:rowOff>
    </xdr:to>
    <xdr:cxnSp macro="">
      <xdr:nvCxnSpPr>
        <xdr:cNvPr id="377" name="直線コネクタ 376"/>
        <xdr:cNvCxnSpPr/>
      </xdr:nvCxnSpPr>
      <xdr:spPr>
        <a:xfrm flipV="1">
          <a:off x="7861300" y="176098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115207</xdr:rowOff>
    </xdr:from>
    <xdr:to>
      <xdr:col>36</xdr:col>
      <xdr:colOff>165100</xdr:colOff>
      <xdr:row>103</xdr:row>
      <xdr:rowOff>45357</xdr:rowOff>
    </xdr:to>
    <xdr:sp macro="" textlink="">
      <xdr:nvSpPr>
        <xdr:cNvPr id="378" name="楕円 377"/>
        <xdr:cNvSpPr/>
      </xdr:nvSpPr>
      <xdr:spPr>
        <a:xfrm>
          <a:off x="6921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141514</xdr:rowOff>
    </xdr:from>
    <xdr:to>
      <xdr:col>41</xdr:col>
      <xdr:colOff>50800</xdr:colOff>
      <xdr:row>102</xdr:row>
      <xdr:rowOff>166007</xdr:rowOff>
    </xdr:to>
    <xdr:cxnSp macro="">
      <xdr:nvCxnSpPr>
        <xdr:cNvPr id="379" name="直線コネクタ 378"/>
        <xdr:cNvCxnSpPr/>
      </xdr:nvCxnSpPr>
      <xdr:spPr>
        <a:xfrm flipV="1">
          <a:off x="6972300" y="1762941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47189</xdr:rowOff>
    </xdr:from>
    <xdr:ext cx="469744" cy="259045"/>
    <xdr:sp macro="" textlink="">
      <xdr:nvSpPr>
        <xdr:cNvPr id="380" name="n_1aveValue【市民会館】&#10;一人当たり面積"/>
        <xdr:cNvSpPr txBox="1"/>
      </xdr:nvSpPr>
      <xdr:spPr>
        <a:xfrm>
          <a:off x="9391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129557</xdr:rowOff>
    </xdr:from>
    <xdr:ext cx="469744" cy="259045"/>
    <xdr:sp macro="" textlink="">
      <xdr:nvSpPr>
        <xdr:cNvPr id="381" name="n_2aveValue【市民会館】&#10;一人当たり面積"/>
        <xdr:cNvSpPr txBox="1"/>
      </xdr:nvSpPr>
      <xdr:spPr>
        <a:xfrm>
          <a:off x="8515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118127</xdr:rowOff>
    </xdr:from>
    <xdr:ext cx="469744" cy="259045"/>
    <xdr:sp macro="" textlink="">
      <xdr:nvSpPr>
        <xdr:cNvPr id="382" name="n_3aveValue【市民会館】&#10;一人当たり面積"/>
        <xdr:cNvSpPr txBox="1"/>
      </xdr:nvSpPr>
      <xdr:spPr>
        <a:xfrm>
          <a:off x="7626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54446</xdr:rowOff>
    </xdr:from>
    <xdr:ext cx="469744" cy="259045"/>
    <xdr:sp macro="" textlink="">
      <xdr:nvSpPr>
        <xdr:cNvPr id="383" name="n_4aveValue【市民会館】&#10;一人当たり面積"/>
        <xdr:cNvSpPr txBox="1"/>
      </xdr:nvSpPr>
      <xdr:spPr>
        <a:xfrm>
          <a:off x="67374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17797</xdr:rowOff>
    </xdr:from>
    <xdr:ext cx="469744" cy="259045"/>
    <xdr:sp macro="" textlink="">
      <xdr:nvSpPr>
        <xdr:cNvPr id="384" name="n_2mainValue【市民会館】&#10;一人当たり面積"/>
        <xdr:cNvSpPr txBox="1"/>
      </xdr:nvSpPr>
      <xdr:spPr>
        <a:xfrm>
          <a:off x="85154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37391</xdr:rowOff>
    </xdr:from>
    <xdr:ext cx="469744" cy="259045"/>
    <xdr:sp macro="" textlink="">
      <xdr:nvSpPr>
        <xdr:cNvPr id="385" name="n_3mainValue【市民会館】&#10;一人当たり面積"/>
        <xdr:cNvSpPr txBox="1"/>
      </xdr:nvSpPr>
      <xdr:spPr>
        <a:xfrm>
          <a:off x="7626427" y="1735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61884</xdr:rowOff>
    </xdr:from>
    <xdr:ext cx="469744" cy="259045"/>
    <xdr:sp macro="" textlink="">
      <xdr:nvSpPr>
        <xdr:cNvPr id="386" name="n_4mainValue【市民会館】&#10;一人当たり面積"/>
        <xdr:cNvSpPr txBox="1"/>
      </xdr:nvSpPr>
      <xdr:spPr>
        <a:xfrm>
          <a:off x="6737427" y="1737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11" name="直線コネクタ 410"/>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2"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3" name="直線コネクタ 41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14"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15" name="直線コネクタ 414"/>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114317</xdr:rowOff>
    </xdr:from>
    <xdr:ext cx="405111" cy="259045"/>
    <xdr:sp macro="" textlink="">
      <xdr:nvSpPr>
        <xdr:cNvPr id="416" name="【一般廃棄物処理施設】&#10;有形固定資産減価償却率平均値テキスト"/>
        <xdr:cNvSpPr txBox="1"/>
      </xdr:nvSpPr>
      <xdr:spPr>
        <a:xfrm>
          <a:off x="16357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417" name="フローチャート: 判断 416"/>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418" name="フローチャート: 判断 417"/>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19" name="フローチャート: 判断 418"/>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420" name="フローチャート: 判断 419"/>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421" name="フローチャート: 判断 420"/>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168275</xdr:rowOff>
    </xdr:from>
    <xdr:to>
      <xdr:col>85</xdr:col>
      <xdr:colOff>177800</xdr:colOff>
      <xdr:row>35</xdr:row>
      <xdr:rowOff>98425</xdr:rowOff>
    </xdr:to>
    <xdr:sp macro="" textlink="">
      <xdr:nvSpPr>
        <xdr:cNvPr id="427" name="楕円 426"/>
        <xdr:cNvSpPr/>
      </xdr:nvSpPr>
      <xdr:spPr>
        <a:xfrm>
          <a:off x="162687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19702</xdr:rowOff>
    </xdr:from>
    <xdr:ext cx="405111" cy="259045"/>
    <xdr:sp macro="" textlink="">
      <xdr:nvSpPr>
        <xdr:cNvPr id="428" name="【一般廃棄物処理施設】&#10;有形固定資産減価償却率該当値テキスト"/>
        <xdr:cNvSpPr txBox="1"/>
      </xdr:nvSpPr>
      <xdr:spPr>
        <a:xfrm>
          <a:off x="16357600"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147320</xdr:rowOff>
    </xdr:from>
    <xdr:to>
      <xdr:col>81</xdr:col>
      <xdr:colOff>101600</xdr:colOff>
      <xdr:row>37</xdr:row>
      <xdr:rowOff>77470</xdr:rowOff>
    </xdr:to>
    <xdr:sp macro="" textlink="">
      <xdr:nvSpPr>
        <xdr:cNvPr id="429" name="楕円 428"/>
        <xdr:cNvSpPr/>
      </xdr:nvSpPr>
      <xdr:spPr>
        <a:xfrm>
          <a:off x="15430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47625</xdr:rowOff>
    </xdr:from>
    <xdr:to>
      <xdr:col>85</xdr:col>
      <xdr:colOff>127000</xdr:colOff>
      <xdr:row>37</xdr:row>
      <xdr:rowOff>26670</xdr:rowOff>
    </xdr:to>
    <xdr:cxnSp macro="">
      <xdr:nvCxnSpPr>
        <xdr:cNvPr id="430" name="直線コネクタ 429"/>
        <xdr:cNvCxnSpPr/>
      </xdr:nvCxnSpPr>
      <xdr:spPr>
        <a:xfrm flipV="1">
          <a:off x="15481300" y="6048375"/>
          <a:ext cx="838200" cy="3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93980</xdr:rowOff>
    </xdr:from>
    <xdr:to>
      <xdr:col>76</xdr:col>
      <xdr:colOff>165100</xdr:colOff>
      <xdr:row>37</xdr:row>
      <xdr:rowOff>24130</xdr:rowOff>
    </xdr:to>
    <xdr:sp macro="" textlink="">
      <xdr:nvSpPr>
        <xdr:cNvPr id="431" name="楕円 430"/>
        <xdr:cNvSpPr/>
      </xdr:nvSpPr>
      <xdr:spPr>
        <a:xfrm>
          <a:off x="14541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144780</xdr:rowOff>
    </xdr:from>
    <xdr:to>
      <xdr:col>81</xdr:col>
      <xdr:colOff>50800</xdr:colOff>
      <xdr:row>37</xdr:row>
      <xdr:rowOff>26670</xdr:rowOff>
    </xdr:to>
    <xdr:cxnSp macro="">
      <xdr:nvCxnSpPr>
        <xdr:cNvPr id="432" name="直線コネクタ 431"/>
        <xdr:cNvCxnSpPr/>
      </xdr:nvCxnSpPr>
      <xdr:spPr>
        <a:xfrm>
          <a:off x="14592300" y="6316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3" name="楕円 432"/>
        <xdr:cNvSpPr/>
      </xdr:nvSpPr>
      <xdr:spPr>
        <a:xfrm>
          <a:off x="13652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144780</xdr:rowOff>
    </xdr:from>
    <xdr:to>
      <xdr:col>76</xdr:col>
      <xdr:colOff>114300</xdr:colOff>
      <xdr:row>37</xdr:row>
      <xdr:rowOff>55245</xdr:rowOff>
    </xdr:to>
    <xdr:cxnSp macro="">
      <xdr:nvCxnSpPr>
        <xdr:cNvPr id="434" name="直線コネクタ 433"/>
        <xdr:cNvCxnSpPr/>
      </xdr:nvCxnSpPr>
      <xdr:spPr>
        <a:xfrm flipV="1">
          <a:off x="13703300" y="631698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166370</xdr:rowOff>
    </xdr:from>
    <xdr:to>
      <xdr:col>67</xdr:col>
      <xdr:colOff>101600</xdr:colOff>
      <xdr:row>36</xdr:row>
      <xdr:rowOff>96520</xdr:rowOff>
    </xdr:to>
    <xdr:sp macro="" textlink="">
      <xdr:nvSpPr>
        <xdr:cNvPr id="435" name="楕円 434"/>
        <xdr:cNvSpPr/>
      </xdr:nvSpPr>
      <xdr:spPr>
        <a:xfrm>
          <a:off x="12763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45720</xdr:rowOff>
    </xdr:from>
    <xdr:to>
      <xdr:col>71</xdr:col>
      <xdr:colOff>177800</xdr:colOff>
      <xdr:row>37</xdr:row>
      <xdr:rowOff>55245</xdr:rowOff>
    </xdr:to>
    <xdr:cxnSp macro="">
      <xdr:nvCxnSpPr>
        <xdr:cNvPr id="436" name="直線コネクタ 435"/>
        <xdr:cNvCxnSpPr/>
      </xdr:nvCxnSpPr>
      <xdr:spPr>
        <a:xfrm>
          <a:off x="12814300" y="621792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437" name="n_1aveValue【一般廃棄物処理施設】&#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438" name="n_2aveValue【一般廃棄物処理施設】&#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106697</xdr:rowOff>
    </xdr:from>
    <xdr:ext cx="405111" cy="259045"/>
    <xdr:sp macro="" textlink="">
      <xdr:nvSpPr>
        <xdr:cNvPr id="439" name="n_3aveValue【一般廃棄物処理施設】&#10;有形固定資産減価償却率"/>
        <xdr:cNvSpPr txBox="1"/>
      </xdr:nvSpPr>
      <xdr:spPr>
        <a:xfrm>
          <a:off x="13500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24782</xdr:rowOff>
    </xdr:from>
    <xdr:ext cx="405111" cy="259045"/>
    <xdr:sp macro="" textlink="">
      <xdr:nvSpPr>
        <xdr:cNvPr id="440" name="n_4aveValue【一般廃棄物処理施設】&#10;有形固定資産減価償却率"/>
        <xdr:cNvSpPr txBox="1"/>
      </xdr:nvSpPr>
      <xdr:spPr>
        <a:xfrm>
          <a:off x="12611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93997</xdr:rowOff>
    </xdr:from>
    <xdr:ext cx="405111" cy="259045"/>
    <xdr:sp macro="" textlink="">
      <xdr:nvSpPr>
        <xdr:cNvPr id="441" name="n_1mainValue【一般廃棄物処理施設】&#10;有形固定資産減価償却率"/>
        <xdr:cNvSpPr txBox="1"/>
      </xdr:nvSpPr>
      <xdr:spPr>
        <a:xfrm>
          <a:off x="152660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40657</xdr:rowOff>
    </xdr:from>
    <xdr:ext cx="405111" cy="259045"/>
    <xdr:sp macro="" textlink="">
      <xdr:nvSpPr>
        <xdr:cNvPr id="442" name="n_2mainValue【一般廃棄物処理施設】&#10;有形固定資産減価償却率"/>
        <xdr:cNvSpPr txBox="1"/>
      </xdr:nvSpPr>
      <xdr:spPr>
        <a:xfrm>
          <a:off x="14389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3" name="n_3mainValue【一般廃棄物処理施設】&#10;有形固定資産減価償却率"/>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113047</xdr:rowOff>
    </xdr:from>
    <xdr:ext cx="405111" cy="259045"/>
    <xdr:sp macro="" textlink="">
      <xdr:nvSpPr>
        <xdr:cNvPr id="444" name="n_4mainValue【一般廃棄物処理施設】&#10;有形固定資産減価償却率"/>
        <xdr:cNvSpPr txBox="1"/>
      </xdr:nvSpPr>
      <xdr:spPr>
        <a:xfrm>
          <a:off x="12611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5" name="直線コネクタ 45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6" name="テキスト ボックス 45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7" name="直線コネクタ 45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8" name="テキスト ボックス 45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9" name="直線コネクタ 45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0" name="テキスト ボックス 45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1" name="直線コネクタ 46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2" name="テキスト ボックス 46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3" name="直線コネクタ 4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4" name="テキスト ボックス 4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466" name="直線コネクタ 465"/>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467" name="【一般廃棄物処理施設】&#10;一人当たり有形固定資産（償却資産）額最小値テキスト"/>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468" name="直線コネクタ 467"/>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469" name="【一般廃棄物処理施設】&#10;一人当たり有形固定資産（償却資産）額最大値テキスト"/>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470" name="直線コネクタ 469"/>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72894</xdr:rowOff>
    </xdr:from>
    <xdr:ext cx="599010" cy="259045"/>
    <xdr:sp macro="" textlink="">
      <xdr:nvSpPr>
        <xdr:cNvPr id="471" name="【一般廃棄物処理施設】&#10;一人当たり有形固定資産（償却資産）額平均値テキスト"/>
        <xdr:cNvSpPr txBox="1"/>
      </xdr:nvSpPr>
      <xdr:spPr>
        <a:xfrm>
          <a:off x="22199600" y="6759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472" name="フローチャート: 判断 471"/>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473" name="フローチャート: 判断 472"/>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474" name="フローチャート: 判断 473"/>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475" name="フローチャート: 判断 474"/>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476" name="フローチャート: 判断 475"/>
        <xdr:cNvSpPr/>
      </xdr:nvSpPr>
      <xdr:spPr>
        <a:xfrm>
          <a:off x="18605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7" name="テキスト ボックス 4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8" name="テキスト ボックス 4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9" name="テキスト ボックス 4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0" name="テキスト ボックス 4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1" name="テキスト ボックス 4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59343</xdr:rowOff>
    </xdr:from>
    <xdr:to>
      <xdr:col>116</xdr:col>
      <xdr:colOff>114300</xdr:colOff>
      <xdr:row>35</xdr:row>
      <xdr:rowOff>160943</xdr:rowOff>
    </xdr:to>
    <xdr:sp macro="" textlink="">
      <xdr:nvSpPr>
        <xdr:cNvPr id="482" name="楕円 481"/>
        <xdr:cNvSpPr/>
      </xdr:nvSpPr>
      <xdr:spPr>
        <a:xfrm>
          <a:off x="22110700" y="60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82220</xdr:rowOff>
    </xdr:from>
    <xdr:ext cx="599010" cy="259045"/>
    <xdr:sp macro="" textlink="">
      <xdr:nvSpPr>
        <xdr:cNvPr id="483" name="【一般廃棄物処理施設】&#10;一人当たり有形固定資産（償却資産）額該当値テキスト"/>
        <xdr:cNvSpPr txBox="1"/>
      </xdr:nvSpPr>
      <xdr:spPr>
        <a:xfrm>
          <a:off x="22199600" y="591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66287</xdr:rowOff>
    </xdr:from>
    <xdr:to>
      <xdr:col>112</xdr:col>
      <xdr:colOff>38100</xdr:colOff>
      <xdr:row>37</xdr:row>
      <xdr:rowOff>167887</xdr:rowOff>
    </xdr:to>
    <xdr:sp macro="" textlink="">
      <xdr:nvSpPr>
        <xdr:cNvPr id="484" name="楕円 483"/>
        <xdr:cNvSpPr/>
      </xdr:nvSpPr>
      <xdr:spPr>
        <a:xfrm>
          <a:off x="21272500" y="64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110143</xdr:rowOff>
    </xdr:from>
    <xdr:to>
      <xdr:col>116</xdr:col>
      <xdr:colOff>63500</xdr:colOff>
      <xdr:row>37</xdr:row>
      <xdr:rowOff>117087</xdr:rowOff>
    </xdr:to>
    <xdr:cxnSp macro="">
      <xdr:nvCxnSpPr>
        <xdr:cNvPr id="485" name="直線コネクタ 484"/>
        <xdr:cNvCxnSpPr/>
      </xdr:nvCxnSpPr>
      <xdr:spPr>
        <a:xfrm flipV="1">
          <a:off x="21323300" y="6110893"/>
          <a:ext cx="838200" cy="34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66456</xdr:rowOff>
    </xdr:from>
    <xdr:to>
      <xdr:col>107</xdr:col>
      <xdr:colOff>101600</xdr:colOff>
      <xdr:row>37</xdr:row>
      <xdr:rowOff>168056</xdr:rowOff>
    </xdr:to>
    <xdr:sp macro="" textlink="">
      <xdr:nvSpPr>
        <xdr:cNvPr id="486" name="楕円 485"/>
        <xdr:cNvSpPr/>
      </xdr:nvSpPr>
      <xdr:spPr>
        <a:xfrm>
          <a:off x="20383500" y="641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117087</xdr:rowOff>
    </xdr:from>
    <xdr:to>
      <xdr:col>111</xdr:col>
      <xdr:colOff>177800</xdr:colOff>
      <xdr:row>37</xdr:row>
      <xdr:rowOff>117256</xdr:rowOff>
    </xdr:to>
    <xdr:cxnSp macro="">
      <xdr:nvCxnSpPr>
        <xdr:cNvPr id="487" name="直線コネクタ 486"/>
        <xdr:cNvCxnSpPr/>
      </xdr:nvCxnSpPr>
      <xdr:spPr>
        <a:xfrm flipV="1">
          <a:off x="20434300" y="6460737"/>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165900</xdr:rowOff>
    </xdr:from>
    <xdr:to>
      <xdr:col>102</xdr:col>
      <xdr:colOff>165100</xdr:colOff>
      <xdr:row>38</xdr:row>
      <xdr:rowOff>96050</xdr:rowOff>
    </xdr:to>
    <xdr:sp macro="" textlink="">
      <xdr:nvSpPr>
        <xdr:cNvPr id="488" name="楕円 487"/>
        <xdr:cNvSpPr/>
      </xdr:nvSpPr>
      <xdr:spPr>
        <a:xfrm>
          <a:off x="19494500" y="65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117256</xdr:rowOff>
    </xdr:from>
    <xdr:to>
      <xdr:col>107</xdr:col>
      <xdr:colOff>50800</xdr:colOff>
      <xdr:row>38</xdr:row>
      <xdr:rowOff>45250</xdr:rowOff>
    </xdr:to>
    <xdr:cxnSp macro="">
      <xdr:nvCxnSpPr>
        <xdr:cNvPr id="489" name="直線コネクタ 488"/>
        <xdr:cNvCxnSpPr/>
      </xdr:nvCxnSpPr>
      <xdr:spPr>
        <a:xfrm flipV="1">
          <a:off x="19545300" y="6460906"/>
          <a:ext cx="889000" cy="9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122882</xdr:rowOff>
    </xdr:from>
    <xdr:to>
      <xdr:col>98</xdr:col>
      <xdr:colOff>38100</xdr:colOff>
      <xdr:row>38</xdr:row>
      <xdr:rowOff>53032</xdr:rowOff>
    </xdr:to>
    <xdr:sp macro="" textlink="">
      <xdr:nvSpPr>
        <xdr:cNvPr id="490" name="楕円 489"/>
        <xdr:cNvSpPr/>
      </xdr:nvSpPr>
      <xdr:spPr>
        <a:xfrm>
          <a:off x="18605500" y="646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2232</xdr:rowOff>
    </xdr:from>
    <xdr:to>
      <xdr:col>102</xdr:col>
      <xdr:colOff>114300</xdr:colOff>
      <xdr:row>38</xdr:row>
      <xdr:rowOff>45250</xdr:rowOff>
    </xdr:to>
    <xdr:cxnSp macro="">
      <xdr:nvCxnSpPr>
        <xdr:cNvPr id="491" name="直線コネクタ 490"/>
        <xdr:cNvCxnSpPr/>
      </xdr:nvCxnSpPr>
      <xdr:spPr>
        <a:xfrm>
          <a:off x="18656300" y="6517332"/>
          <a:ext cx="889000" cy="4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26922</xdr:rowOff>
    </xdr:from>
    <xdr:ext cx="599010" cy="259045"/>
    <xdr:sp macro="" textlink="">
      <xdr:nvSpPr>
        <xdr:cNvPr id="492" name="n_1aveValue【一般廃棄物処理施設】&#10;一人当たり有形固定資産（償却資産）額"/>
        <xdr:cNvSpPr txBox="1"/>
      </xdr:nvSpPr>
      <xdr:spPr>
        <a:xfrm>
          <a:off x="210110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22442</xdr:rowOff>
    </xdr:from>
    <xdr:ext cx="599010" cy="259045"/>
    <xdr:sp macro="" textlink="">
      <xdr:nvSpPr>
        <xdr:cNvPr id="493" name="n_2aveValue【一般廃棄物処理施設】&#10;一人当たり有形固定資産（償却資産）額"/>
        <xdr:cNvSpPr txBox="1"/>
      </xdr:nvSpPr>
      <xdr:spPr>
        <a:xfrm>
          <a:off x="20134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158843</xdr:rowOff>
    </xdr:from>
    <xdr:ext cx="599010" cy="259045"/>
    <xdr:sp macro="" textlink="">
      <xdr:nvSpPr>
        <xdr:cNvPr id="494" name="n_3aveValue【一般廃棄物処理施設】&#10;一人当たり有形固定資産（償却資産）額"/>
        <xdr:cNvSpPr txBox="1"/>
      </xdr:nvSpPr>
      <xdr:spPr>
        <a:xfrm>
          <a:off x="192457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43884</xdr:rowOff>
    </xdr:from>
    <xdr:ext cx="599010" cy="259045"/>
    <xdr:sp macro="" textlink="">
      <xdr:nvSpPr>
        <xdr:cNvPr id="495" name="n_4aveValue【一般廃棄物処理施設】&#10;一人当たり有形固定資産（償却資産）額"/>
        <xdr:cNvSpPr txBox="1"/>
      </xdr:nvSpPr>
      <xdr:spPr>
        <a:xfrm>
          <a:off x="18356795" y="690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12964</xdr:rowOff>
    </xdr:from>
    <xdr:ext cx="599010" cy="259045"/>
    <xdr:sp macro="" textlink="">
      <xdr:nvSpPr>
        <xdr:cNvPr id="496" name="n_1mainValue【一般廃棄物処理施設】&#10;一人当たり有形固定資産（償却資産）額"/>
        <xdr:cNvSpPr txBox="1"/>
      </xdr:nvSpPr>
      <xdr:spPr>
        <a:xfrm>
          <a:off x="21011095" y="6185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13133</xdr:rowOff>
    </xdr:from>
    <xdr:ext cx="599010" cy="259045"/>
    <xdr:sp macro="" textlink="">
      <xdr:nvSpPr>
        <xdr:cNvPr id="497" name="n_2mainValue【一般廃棄物処理施設】&#10;一人当たり有形固定資産（償却資産）額"/>
        <xdr:cNvSpPr txBox="1"/>
      </xdr:nvSpPr>
      <xdr:spPr>
        <a:xfrm>
          <a:off x="20134795" y="618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112577</xdr:rowOff>
    </xdr:from>
    <xdr:ext cx="599010" cy="259045"/>
    <xdr:sp macro="" textlink="">
      <xdr:nvSpPr>
        <xdr:cNvPr id="498" name="n_3mainValue【一般廃棄物処理施設】&#10;一人当たり有形固定資産（償却資産）額"/>
        <xdr:cNvSpPr txBox="1"/>
      </xdr:nvSpPr>
      <xdr:spPr>
        <a:xfrm>
          <a:off x="19245795" y="628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69559</xdr:rowOff>
    </xdr:from>
    <xdr:ext cx="599010" cy="259045"/>
    <xdr:sp macro="" textlink="">
      <xdr:nvSpPr>
        <xdr:cNvPr id="499" name="n_4mainValue【一般廃棄物処理施設】&#10;一人当たり有形固定資産（償却資産）額"/>
        <xdr:cNvSpPr txBox="1"/>
      </xdr:nvSpPr>
      <xdr:spPr>
        <a:xfrm>
          <a:off x="18356795" y="624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0" name="テキスト ボックス 5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1" name="直線コネクタ 51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2" name="テキスト ボックス 51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3" name="直線コネクタ 51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4" name="テキスト ボックス 51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5" name="直線コネクタ 51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6" name="テキスト ボックス 51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7" name="直線コネクタ 51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8" name="テキスト ボックス 51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0" name="テキスト ボックス 51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50292</xdr:rowOff>
    </xdr:from>
    <xdr:to>
      <xdr:col>85</xdr:col>
      <xdr:colOff>126364</xdr:colOff>
      <xdr:row>63</xdr:row>
      <xdr:rowOff>141732</xdr:rowOff>
    </xdr:to>
    <xdr:cxnSp macro="">
      <xdr:nvCxnSpPr>
        <xdr:cNvPr id="522" name="直線コネクタ 521"/>
        <xdr:cNvCxnSpPr/>
      </xdr:nvCxnSpPr>
      <xdr:spPr>
        <a:xfrm flipV="1">
          <a:off x="16318864" y="948004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145559</xdr:rowOff>
    </xdr:from>
    <xdr:ext cx="405111" cy="259045"/>
    <xdr:sp macro="" textlink="">
      <xdr:nvSpPr>
        <xdr:cNvPr id="523" name="【保健センター・保健所】&#10;有形固定資産減価償却率最小値テキスト"/>
        <xdr:cNvSpPr txBox="1"/>
      </xdr:nvSpPr>
      <xdr:spPr>
        <a:xfrm>
          <a:off x="16357600" y="1094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141732</xdr:rowOff>
    </xdr:from>
    <xdr:to>
      <xdr:col>86</xdr:col>
      <xdr:colOff>25400</xdr:colOff>
      <xdr:row>63</xdr:row>
      <xdr:rowOff>141732</xdr:rowOff>
    </xdr:to>
    <xdr:cxnSp macro="">
      <xdr:nvCxnSpPr>
        <xdr:cNvPr id="524" name="直線コネクタ 523"/>
        <xdr:cNvCxnSpPr/>
      </xdr:nvCxnSpPr>
      <xdr:spPr>
        <a:xfrm>
          <a:off x="16230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168419</xdr:rowOff>
    </xdr:from>
    <xdr:ext cx="405111" cy="259045"/>
    <xdr:sp macro="" textlink="">
      <xdr:nvSpPr>
        <xdr:cNvPr id="525" name="【保健センター・保健所】&#10;有形固定資産減価償却率最大値テキスト"/>
        <xdr:cNvSpPr txBox="1"/>
      </xdr:nvSpPr>
      <xdr:spPr>
        <a:xfrm>
          <a:off x="163576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50292</xdr:rowOff>
    </xdr:from>
    <xdr:to>
      <xdr:col>86</xdr:col>
      <xdr:colOff>25400</xdr:colOff>
      <xdr:row>55</xdr:row>
      <xdr:rowOff>50292</xdr:rowOff>
    </xdr:to>
    <xdr:cxnSp macro="">
      <xdr:nvCxnSpPr>
        <xdr:cNvPr id="526" name="直線コネクタ 525"/>
        <xdr:cNvCxnSpPr/>
      </xdr:nvCxnSpPr>
      <xdr:spPr>
        <a:xfrm>
          <a:off x="16230600" y="948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100093</xdr:rowOff>
    </xdr:from>
    <xdr:ext cx="405111" cy="259045"/>
    <xdr:sp macro="" textlink="">
      <xdr:nvSpPr>
        <xdr:cNvPr id="527" name="【保健センター・保健所】&#10;有形固定資産減価償却率平均値テキスト"/>
        <xdr:cNvSpPr txBox="1"/>
      </xdr:nvSpPr>
      <xdr:spPr>
        <a:xfrm>
          <a:off x="16357600" y="9701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528" name="フローチャート: 判断 527"/>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26924</xdr:rowOff>
    </xdr:from>
    <xdr:to>
      <xdr:col>81</xdr:col>
      <xdr:colOff>101600</xdr:colOff>
      <xdr:row>57</xdr:row>
      <xdr:rowOff>128524</xdr:rowOff>
    </xdr:to>
    <xdr:sp macro="" textlink="">
      <xdr:nvSpPr>
        <xdr:cNvPr id="529" name="フローチャート: 判断 528"/>
        <xdr:cNvSpPr/>
      </xdr:nvSpPr>
      <xdr:spPr>
        <a:xfrm>
          <a:off x="154305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170942</xdr:rowOff>
    </xdr:from>
    <xdr:to>
      <xdr:col>76</xdr:col>
      <xdr:colOff>165100</xdr:colOff>
      <xdr:row>57</xdr:row>
      <xdr:rowOff>101092</xdr:rowOff>
    </xdr:to>
    <xdr:sp macro="" textlink="">
      <xdr:nvSpPr>
        <xdr:cNvPr id="530" name="フローチャート: 判断 529"/>
        <xdr:cNvSpPr/>
      </xdr:nvSpPr>
      <xdr:spPr>
        <a:xfrm>
          <a:off x="14541500" y="97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10922</xdr:rowOff>
    </xdr:from>
    <xdr:to>
      <xdr:col>72</xdr:col>
      <xdr:colOff>38100</xdr:colOff>
      <xdr:row>57</xdr:row>
      <xdr:rowOff>112522</xdr:rowOff>
    </xdr:to>
    <xdr:sp macro="" textlink="">
      <xdr:nvSpPr>
        <xdr:cNvPr id="531" name="フローチャート: 判断 530"/>
        <xdr:cNvSpPr/>
      </xdr:nvSpPr>
      <xdr:spPr>
        <a:xfrm>
          <a:off x="136525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70358</xdr:rowOff>
    </xdr:from>
    <xdr:to>
      <xdr:col>67</xdr:col>
      <xdr:colOff>101600</xdr:colOff>
      <xdr:row>57</xdr:row>
      <xdr:rowOff>508</xdr:rowOff>
    </xdr:to>
    <xdr:sp macro="" textlink="">
      <xdr:nvSpPr>
        <xdr:cNvPr id="532" name="フローチャート: 判断 531"/>
        <xdr:cNvSpPr/>
      </xdr:nvSpPr>
      <xdr:spPr>
        <a:xfrm>
          <a:off x="12763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68072</xdr:rowOff>
    </xdr:from>
    <xdr:to>
      <xdr:col>85</xdr:col>
      <xdr:colOff>177800</xdr:colOff>
      <xdr:row>59</xdr:row>
      <xdr:rowOff>169672</xdr:rowOff>
    </xdr:to>
    <xdr:sp macro="" textlink="">
      <xdr:nvSpPr>
        <xdr:cNvPr id="538" name="楕円 537"/>
        <xdr:cNvSpPr/>
      </xdr:nvSpPr>
      <xdr:spPr>
        <a:xfrm>
          <a:off x="16268700" y="101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46499</xdr:rowOff>
    </xdr:from>
    <xdr:ext cx="405111" cy="259045"/>
    <xdr:sp macro="" textlink="">
      <xdr:nvSpPr>
        <xdr:cNvPr id="539" name="【保健センター・保健所】&#10;有形固定資産減価償却率該当値テキスト"/>
        <xdr:cNvSpPr txBox="1"/>
      </xdr:nvSpPr>
      <xdr:spPr>
        <a:xfrm>
          <a:off x="16357600" y="1016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36068</xdr:rowOff>
    </xdr:from>
    <xdr:to>
      <xdr:col>81</xdr:col>
      <xdr:colOff>101600</xdr:colOff>
      <xdr:row>59</xdr:row>
      <xdr:rowOff>137668</xdr:rowOff>
    </xdr:to>
    <xdr:sp macro="" textlink="">
      <xdr:nvSpPr>
        <xdr:cNvPr id="540" name="楕円 539"/>
        <xdr:cNvSpPr/>
      </xdr:nvSpPr>
      <xdr:spPr>
        <a:xfrm>
          <a:off x="15430500" y="101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86868</xdr:rowOff>
    </xdr:from>
    <xdr:to>
      <xdr:col>85</xdr:col>
      <xdr:colOff>127000</xdr:colOff>
      <xdr:row>59</xdr:row>
      <xdr:rowOff>118872</xdr:rowOff>
    </xdr:to>
    <xdr:cxnSp macro="">
      <xdr:nvCxnSpPr>
        <xdr:cNvPr id="541" name="直線コネクタ 540"/>
        <xdr:cNvCxnSpPr/>
      </xdr:nvCxnSpPr>
      <xdr:spPr>
        <a:xfrm>
          <a:off x="15481300" y="1020241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20066</xdr:rowOff>
    </xdr:from>
    <xdr:to>
      <xdr:col>76</xdr:col>
      <xdr:colOff>165100</xdr:colOff>
      <xdr:row>59</xdr:row>
      <xdr:rowOff>121666</xdr:rowOff>
    </xdr:to>
    <xdr:sp macro="" textlink="">
      <xdr:nvSpPr>
        <xdr:cNvPr id="542" name="楕円 541"/>
        <xdr:cNvSpPr/>
      </xdr:nvSpPr>
      <xdr:spPr>
        <a:xfrm>
          <a:off x="14541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70866</xdr:rowOff>
    </xdr:from>
    <xdr:to>
      <xdr:col>81</xdr:col>
      <xdr:colOff>50800</xdr:colOff>
      <xdr:row>59</xdr:row>
      <xdr:rowOff>86868</xdr:rowOff>
    </xdr:to>
    <xdr:cxnSp macro="">
      <xdr:nvCxnSpPr>
        <xdr:cNvPr id="543" name="直線コネクタ 542"/>
        <xdr:cNvCxnSpPr/>
      </xdr:nvCxnSpPr>
      <xdr:spPr>
        <a:xfrm>
          <a:off x="14592300" y="1018641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170942</xdr:rowOff>
    </xdr:from>
    <xdr:to>
      <xdr:col>72</xdr:col>
      <xdr:colOff>38100</xdr:colOff>
      <xdr:row>59</xdr:row>
      <xdr:rowOff>101092</xdr:rowOff>
    </xdr:to>
    <xdr:sp macro="" textlink="">
      <xdr:nvSpPr>
        <xdr:cNvPr id="544" name="楕円 543"/>
        <xdr:cNvSpPr/>
      </xdr:nvSpPr>
      <xdr:spPr>
        <a:xfrm>
          <a:off x="13652500" y="101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50292</xdr:rowOff>
    </xdr:from>
    <xdr:to>
      <xdr:col>76</xdr:col>
      <xdr:colOff>114300</xdr:colOff>
      <xdr:row>59</xdr:row>
      <xdr:rowOff>70866</xdr:rowOff>
    </xdr:to>
    <xdr:cxnSp macro="">
      <xdr:nvCxnSpPr>
        <xdr:cNvPr id="545" name="直線コネクタ 544"/>
        <xdr:cNvCxnSpPr/>
      </xdr:nvCxnSpPr>
      <xdr:spPr>
        <a:xfrm>
          <a:off x="13703300" y="1016584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152654</xdr:rowOff>
    </xdr:from>
    <xdr:to>
      <xdr:col>67</xdr:col>
      <xdr:colOff>101600</xdr:colOff>
      <xdr:row>59</xdr:row>
      <xdr:rowOff>82804</xdr:rowOff>
    </xdr:to>
    <xdr:sp macro="" textlink="">
      <xdr:nvSpPr>
        <xdr:cNvPr id="546" name="楕円 545"/>
        <xdr:cNvSpPr/>
      </xdr:nvSpPr>
      <xdr:spPr>
        <a:xfrm>
          <a:off x="12763500" y="100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32004</xdr:rowOff>
    </xdr:from>
    <xdr:to>
      <xdr:col>71</xdr:col>
      <xdr:colOff>177800</xdr:colOff>
      <xdr:row>59</xdr:row>
      <xdr:rowOff>50292</xdr:rowOff>
    </xdr:to>
    <xdr:cxnSp macro="">
      <xdr:nvCxnSpPr>
        <xdr:cNvPr id="547" name="直線コネクタ 546"/>
        <xdr:cNvCxnSpPr/>
      </xdr:nvCxnSpPr>
      <xdr:spPr>
        <a:xfrm>
          <a:off x="12814300" y="1014755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145051</xdr:rowOff>
    </xdr:from>
    <xdr:ext cx="405111" cy="259045"/>
    <xdr:sp macro="" textlink="">
      <xdr:nvSpPr>
        <xdr:cNvPr id="548" name="n_1aveValue【保健センター・保健所】&#10;有形固定資産減価償却率"/>
        <xdr:cNvSpPr txBox="1"/>
      </xdr:nvSpPr>
      <xdr:spPr>
        <a:xfrm>
          <a:off x="1526604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117619</xdr:rowOff>
    </xdr:from>
    <xdr:ext cx="405111" cy="259045"/>
    <xdr:sp macro="" textlink="">
      <xdr:nvSpPr>
        <xdr:cNvPr id="549" name="n_2aveValue【保健センター・保健所】&#10;有形固定資産減価償却率"/>
        <xdr:cNvSpPr txBox="1"/>
      </xdr:nvSpPr>
      <xdr:spPr>
        <a:xfrm>
          <a:off x="14389744" y="954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129049</xdr:rowOff>
    </xdr:from>
    <xdr:ext cx="405111" cy="259045"/>
    <xdr:sp macro="" textlink="">
      <xdr:nvSpPr>
        <xdr:cNvPr id="550" name="n_3aveValue【保健センター・保健所】&#10;有形固定資産減価償却率"/>
        <xdr:cNvSpPr txBox="1"/>
      </xdr:nvSpPr>
      <xdr:spPr>
        <a:xfrm>
          <a:off x="13500744"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17035</xdr:rowOff>
    </xdr:from>
    <xdr:ext cx="405111" cy="259045"/>
    <xdr:sp macro="" textlink="">
      <xdr:nvSpPr>
        <xdr:cNvPr id="551" name="n_4aveValue【保健センター・保健所】&#10;有形固定資産減価償却率"/>
        <xdr:cNvSpPr txBox="1"/>
      </xdr:nvSpPr>
      <xdr:spPr>
        <a:xfrm>
          <a:off x="12611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128795</xdr:rowOff>
    </xdr:from>
    <xdr:ext cx="405111" cy="259045"/>
    <xdr:sp macro="" textlink="">
      <xdr:nvSpPr>
        <xdr:cNvPr id="552" name="n_1mainValue【保健センター・保健所】&#10;有形固定資産減価償却率"/>
        <xdr:cNvSpPr txBox="1"/>
      </xdr:nvSpPr>
      <xdr:spPr>
        <a:xfrm>
          <a:off x="15266044" y="1024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112793</xdr:rowOff>
    </xdr:from>
    <xdr:ext cx="405111" cy="259045"/>
    <xdr:sp macro="" textlink="">
      <xdr:nvSpPr>
        <xdr:cNvPr id="553" name="n_2mainValue【保健センター・保健所】&#10;有形固定資産減価償却率"/>
        <xdr:cNvSpPr txBox="1"/>
      </xdr:nvSpPr>
      <xdr:spPr>
        <a:xfrm>
          <a:off x="143897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92219</xdr:rowOff>
    </xdr:from>
    <xdr:ext cx="405111" cy="259045"/>
    <xdr:sp macro="" textlink="">
      <xdr:nvSpPr>
        <xdr:cNvPr id="554" name="n_3mainValue【保健センター・保健所】&#10;有形固定資産減価償却率"/>
        <xdr:cNvSpPr txBox="1"/>
      </xdr:nvSpPr>
      <xdr:spPr>
        <a:xfrm>
          <a:off x="13500744" y="102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73931</xdr:rowOff>
    </xdr:from>
    <xdr:ext cx="405111" cy="259045"/>
    <xdr:sp macro="" textlink="">
      <xdr:nvSpPr>
        <xdr:cNvPr id="555" name="n_4mainValue【保健センター・保健所】&#10;有形固定資産減価償却率"/>
        <xdr:cNvSpPr txBox="1"/>
      </xdr:nvSpPr>
      <xdr:spPr>
        <a:xfrm>
          <a:off x="12611744" y="1018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6" name="直線コネクタ 56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7" name="テキスト ボックス 56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8" name="直線コネクタ 56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9" name="テキスト ボックス 56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0" name="直線コネクタ 5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1" name="テキスト ボックス 57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2" name="直線コネクタ 57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3" name="テキスト ボックス 57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4" name="直線コネクタ 57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5" name="テキスト ボックス 57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xdr:rowOff>
    </xdr:to>
    <xdr:cxnSp macro="">
      <xdr:nvCxnSpPr>
        <xdr:cNvPr id="579" name="直線コネクタ 578"/>
        <xdr:cNvCxnSpPr/>
      </xdr:nvCxnSpPr>
      <xdr:spPr>
        <a:xfrm flipV="1">
          <a:off x="22160864" y="963930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80"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81" name="直線コネクタ 580"/>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82"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83" name="直線コネクタ 58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584"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85" name="フローチャート: 判断 584"/>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586" name="フローチャート: 判断 585"/>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587" name="フローチャート: 判断 586"/>
        <xdr:cNvSpPr/>
      </xdr:nvSpPr>
      <xdr:spPr>
        <a:xfrm>
          <a:off x="20383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88" name="フローチャート: 判断 587"/>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162560</xdr:rowOff>
    </xdr:from>
    <xdr:to>
      <xdr:col>98</xdr:col>
      <xdr:colOff>38100</xdr:colOff>
      <xdr:row>61</xdr:row>
      <xdr:rowOff>92710</xdr:rowOff>
    </xdr:to>
    <xdr:sp macro="" textlink="">
      <xdr:nvSpPr>
        <xdr:cNvPr id="589" name="フローチャート: 判断 588"/>
        <xdr:cNvSpPr/>
      </xdr:nvSpPr>
      <xdr:spPr>
        <a:xfrm>
          <a:off x="18605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78740</xdr:rowOff>
    </xdr:from>
    <xdr:to>
      <xdr:col>116</xdr:col>
      <xdr:colOff>114300</xdr:colOff>
      <xdr:row>59</xdr:row>
      <xdr:rowOff>8890</xdr:rowOff>
    </xdr:to>
    <xdr:sp macro="" textlink="">
      <xdr:nvSpPr>
        <xdr:cNvPr id="595" name="楕円 594"/>
        <xdr:cNvSpPr/>
      </xdr:nvSpPr>
      <xdr:spPr>
        <a:xfrm>
          <a:off x="221107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101617</xdr:rowOff>
    </xdr:from>
    <xdr:ext cx="469744" cy="259045"/>
    <xdr:sp macro="" textlink="">
      <xdr:nvSpPr>
        <xdr:cNvPr id="596" name="【保健センター・保健所】&#10;一人当たり面積該当値テキスト"/>
        <xdr:cNvSpPr txBox="1"/>
      </xdr:nvSpPr>
      <xdr:spPr>
        <a:xfrm>
          <a:off x="22199600" y="98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93980</xdr:rowOff>
    </xdr:from>
    <xdr:to>
      <xdr:col>112</xdr:col>
      <xdr:colOff>38100</xdr:colOff>
      <xdr:row>59</xdr:row>
      <xdr:rowOff>24130</xdr:rowOff>
    </xdr:to>
    <xdr:sp macro="" textlink="">
      <xdr:nvSpPr>
        <xdr:cNvPr id="597" name="楕円 596"/>
        <xdr:cNvSpPr/>
      </xdr:nvSpPr>
      <xdr:spPr>
        <a:xfrm>
          <a:off x="21272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129540</xdr:rowOff>
    </xdr:from>
    <xdr:to>
      <xdr:col>116</xdr:col>
      <xdr:colOff>63500</xdr:colOff>
      <xdr:row>58</xdr:row>
      <xdr:rowOff>144780</xdr:rowOff>
    </xdr:to>
    <xdr:cxnSp macro="">
      <xdr:nvCxnSpPr>
        <xdr:cNvPr id="598" name="直線コネクタ 597"/>
        <xdr:cNvCxnSpPr/>
      </xdr:nvCxnSpPr>
      <xdr:spPr>
        <a:xfrm flipV="1">
          <a:off x="21323300" y="10073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113030</xdr:rowOff>
    </xdr:from>
    <xdr:to>
      <xdr:col>107</xdr:col>
      <xdr:colOff>101600</xdr:colOff>
      <xdr:row>59</xdr:row>
      <xdr:rowOff>43180</xdr:rowOff>
    </xdr:to>
    <xdr:sp macro="" textlink="">
      <xdr:nvSpPr>
        <xdr:cNvPr id="599" name="楕円 598"/>
        <xdr:cNvSpPr/>
      </xdr:nvSpPr>
      <xdr:spPr>
        <a:xfrm>
          <a:off x="20383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144780</xdr:rowOff>
    </xdr:from>
    <xdr:to>
      <xdr:col>111</xdr:col>
      <xdr:colOff>177800</xdr:colOff>
      <xdr:row>58</xdr:row>
      <xdr:rowOff>163830</xdr:rowOff>
    </xdr:to>
    <xdr:cxnSp macro="">
      <xdr:nvCxnSpPr>
        <xdr:cNvPr id="600" name="直線コネクタ 599"/>
        <xdr:cNvCxnSpPr/>
      </xdr:nvCxnSpPr>
      <xdr:spPr>
        <a:xfrm flipV="1">
          <a:off x="20434300" y="100888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128270</xdr:rowOff>
    </xdr:from>
    <xdr:to>
      <xdr:col>102</xdr:col>
      <xdr:colOff>165100</xdr:colOff>
      <xdr:row>59</xdr:row>
      <xdr:rowOff>58420</xdr:rowOff>
    </xdr:to>
    <xdr:sp macro="" textlink="">
      <xdr:nvSpPr>
        <xdr:cNvPr id="601" name="楕円 600"/>
        <xdr:cNvSpPr/>
      </xdr:nvSpPr>
      <xdr:spPr>
        <a:xfrm>
          <a:off x="19494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163830</xdr:rowOff>
    </xdr:from>
    <xdr:to>
      <xdr:col>107</xdr:col>
      <xdr:colOff>50800</xdr:colOff>
      <xdr:row>59</xdr:row>
      <xdr:rowOff>7620</xdr:rowOff>
    </xdr:to>
    <xdr:cxnSp macro="">
      <xdr:nvCxnSpPr>
        <xdr:cNvPr id="602" name="直線コネクタ 601"/>
        <xdr:cNvCxnSpPr/>
      </xdr:nvCxnSpPr>
      <xdr:spPr>
        <a:xfrm flipV="1">
          <a:off x="19545300" y="101079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151130</xdr:rowOff>
    </xdr:from>
    <xdr:to>
      <xdr:col>98</xdr:col>
      <xdr:colOff>38100</xdr:colOff>
      <xdr:row>59</xdr:row>
      <xdr:rowOff>81280</xdr:rowOff>
    </xdr:to>
    <xdr:sp macro="" textlink="">
      <xdr:nvSpPr>
        <xdr:cNvPr id="603" name="楕円 602"/>
        <xdr:cNvSpPr/>
      </xdr:nvSpPr>
      <xdr:spPr>
        <a:xfrm>
          <a:off x="18605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7620</xdr:rowOff>
    </xdr:from>
    <xdr:to>
      <xdr:col>102</xdr:col>
      <xdr:colOff>114300</xdr:colOff>
      <xdr:row>59</xdr:row>
      <xdr:rowOff>30480</xdr:rowOff>
    </xdr:to>
    <xdr:cxnSp macro="">
      <xdr:nvCxnSpPr>
        <xdr:cNvPr id="604" name="直線コネクタ 603"/>
        <xdr:cNvCxnSpPr/>
      </xdr:nvCxnSpPr>
      <xdr:spPr>
        <a:xfrm flipV="1">
          <a:off x="18656300" y="10123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137177</xdr:rowOff>
    </xdr:from>
    <xdr:ext cx="469744" cy="259045"/>
    <xdr:sp macro="" textlink="">
      <xdr:nvSpPr>
        <xdr:cNvPr id="605" name="n_1aveValue【保健センター・保健所】&#10;一人当たり面積"/>
        <xdr:cNvSpPr txBox="1"/>
      </xdr:nvSpPr>
      <xdr:spPr>
        <a:xfrm>
          <a:off x="21075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129557</xdr:rowOff>
    </xdr:from>
    <xdr:ext cx="469744" cy="259045"/>
    <xdr:sp macro="" textlink="">
      <xdr:nvSpPr>
        <xdr:cNvPr id="606" name="n_2aveValue【保健センター・保健所】&#10;一人当たり面積"/>
        <xdr:cNvSpPr txBox="1"/>
      </xdr:nvSpPr>
      <xdr:spPr>
        <a:xfrm>
          <a:off x="20199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140987</xdr:rowOff>
    </xdr:from>
    <xdr:ext cx="469744" cy="259045"/>
    <xdr:sp macro="" textlink="">
      <xdr:nvSpPr>
        <xdr:cNvPr id="607" name="n_3aveValue【保健センター・保健所】&#10;一人当たり面積"/>
        <xdr:cNvSpPr txBox="1"/>
      </xdr:nvSpPr>
      <xdr:spPr>
        <a:xfrm>
          <a:off x="19310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83837</xdr:rowOff>
    </xdr:from>
    <xdr:ext cx="469744" cy="259045"/>
    <xdr:sp macro="" textlink="">
      <xdr:nvSpPr>
        <xdr:cNvPr id="608" name="n_4aveValue【保健センター・保健所】&#10;一人当たり面積"/>
        <xdr:cNvSpPr txBox="1"/>
      </xdr:nvSpPr>
      <xdr:spPr>
        <a:xfrm>
          <a:off x="18421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40657</xdr:rowOff>
    </xdr:from>
    <xdr:ext cx="469744" cy="259045"/>
    <xdr:sp macro="" textlink="">
      <xdr:nvSpPr>
        <xdr:cNvPr id="609" name="n_1mainValue【保健センター・保健所】&#10;一人当たり面積"/>
        <xdr:cNvSpPr txBox="1"/>
      </xdr:nvSpPr>
      <xdr:spPr>
        <a:xfrm>
          <a:off x="21075727" y="981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59707</xdr:rowOff>
    </xdr:from>
    <xdr:ext cx="469744" cy="259045"/>
    <xdr:sp macro="" textlink="">
      <xdr:nvSpPr>
        <xdr:cNvPr id="610" name="n_2mainValue【保健センター・保健所】&#10;一人当たり面積"/>
        <xdr:cNvSpPr txBox="1"/>
      </xdr:nvSpPr>
      <xdr:spPr>
        <a:xfrm>
          <a:off x="20199427" y="983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74947</xdr:rowOff>
    </xdr:from>
    <xdr:ext cx="469744" cy="259045"/>
    <xdr:sp macro="" textlink="">
      <xdr:nvSpPr>
        <xdr:cNvPr id="611" name="n_3mainValue【保健センター・保健所】&#10;一人当たり面積"/>
        <xdr:cNvSpPr txBox="1"/>
      </xdr:nvSpPr>
      <xdr:spPr>
        <a:xfrm>
          <a:off x="19310427" y="984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97807</xdr:rowOff>
    </xdr:from>
    <xdr:ext cx="469744" cy="259045"/>
    <xdr:sp macro="" textlink="">
      <xdr:nvSpPr>
        <xdr:cNvPr id="612" name="n_4mainValue【保健センター・保健所】&#10;一人当たり面積"/>
        <xdr:cNvSpPr txBox="1"/>
      </xdr:nvSpPr>
      <xdr:spPr>
        <a:xfrm>
          <a:off x="18421427" y="987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3" name="正方形/長方形 6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4" name="正方形/長方形 6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5" name="正方形/長方形 6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6" name="正方形/長方形 6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7" name="正方形/長方形 6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8" name="正方形/長方形 6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9" name="正方形/長方形 6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正方形/長方形 6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1" name="テキスト ボックス 6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2" name="直線コネクタ 6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3" name="テキスト ボックス 6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4" name="直線コネクタ 6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5" name="テキスト ボックス 62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6" name="直線コネクタ 6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7" name="テキスト ボックス 6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8" name="直線コネクタ 6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9" name="テキスト ボックス 6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0" name="直線コネクタ 6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1" name="テキスト ボックス 6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2" name="直線コネクタ 6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3" name="テキスト ボックス 63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4" name="直線コネクタ 6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5" name="テキスト ボックス 63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637" name="直線コネクタ 636"/>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638" name="【消防施設】&#10;有形固定資産減価償却率最小値テキスト"/>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639" name="直線コネクタ 638"/>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640" name="【消防施設】&#10;有形固定資産減価償却率最大値テキスト"/>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641" name="直線コネクタ 640"/>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13988</xdr:rowOff>
    </xdr:from>
    <xdr:ext cx="405111" cy="259045"/>
    <xdr:sp macro="" textlink="">
      <xdr:nvSpPr>
        <xdr:cNvPr id="642" name="【消防施設】&#10;有形固定資産減価償却率平均値テキスト"/>
        <xdr:cNvSpPr txBox="1"/>
      </xdr:nvSpPr>
      <xdr:spPr>
        <a:xfrm>
          <a:off x="16357600" y="13901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643" name="フローチャート: 判断 642"/>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644" name="フローチャート: 判断 643"/>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45" name="フローチャート: 判断 644"/>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646" name="フローチャート: 判断 645"/>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647" name="フローチャート: 判断 646"/>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8" name="テキスト ボックス 6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9" name="テキスト ボックス 6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0" name="テキスト ボックス 6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1" name="テキスト ボックス 6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2" name="テキスト ボックス 6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78739</xdr:rowOff>
    </xdr:from>
    <xdr:to>
      <xdr:col>85</xdr:col>
      <xdr:colOff>177800</xdr:colOff>
      <xdr:row>84</xdr:row>
      <xdr:rowOff>8889</xdr:rowOff>
    </xdr:to>
    <xdr:sp macro="" textlink="">
      <xdr:nvSpPr>
        <xdr:cNvPr id="653" name="楕円 652"/>
        <xdr:cNvSpPr/>
      </xdr:nvSpPr>
      <xdr:spPr>
        <a:xfrm>
          <a:off x="16268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57166</xdr:rowOff>
    </xdr:from>
    <xdr:ext cx="405111" cy="259045"/>
    <xdr:sp macro="" textlink="">
      <xdr:nvSpPr>
        <xdr:cNvPr id="654" name="【消防施設】&#10;有形固定資産減価償却率該当値テキスト"/>
        <xdr:cNvSpPr txBox="1"/>
      </xdr:nvSpPr>
      <xdr:spPr>
        <a:xfrm>
          <a:off x="1635760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44450</xdr:rowOff>
    </xdr:from>
    <xdr:to>
      <xdr:col>81</xdr:col>
      <xdr:colOff>101600</xdr:colOff>
      <xdr:row>83</xdr:row>
      <xdr:rowOff>146050</xdr:rowOff>
    </xdr:to>
    <xdr:sp macro="" textlink="">
      <xdr:nvSpPr>
        <xdr:cNvPr id="655" name="楕円 654"/>
        <xdr:cNvSpPr/>
      </xdr:nvSpPr>
      <xdr:spPr>
        <a:xfrm>
          <a:off x="1543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95250</xdr:rowOff>
    </xdr:from>
    <xdr:to>
      <xdr:col>85</xdr:col>
      <xdr:colOff>127000</xdr:colOff>
      <xdr:row>83</xdr:row>
      <xdr:rowOff>129539</xdr:rowOff>
    </xdr:to>
    <xdr:cxnSp macro="">
      <xdr:nvCxnSpPr>
        <xdr:cNvPr id="656" name="直線コネクタ 655"/>
        <xdr:cNvCxnSpPr/>
      </xdr:nvCxnSpPr>
      <xdr:spPr>
        <a:xfrm>
          <a:off x="15481300" y="143256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6350</xdr:rowOff>
    </xdr:from>
    <xdr:to>
      <xdr:col>76</xdr:col>
      <xdr:colOff>165100</xdr:colOff>
      <xdr:row>83</xdr:row>
      <xdr:rowOff>107950</xdr:rowOff>
    </xdr:to>
    <xdr:sp macro="" textlink="">
      <xdr:nvSpPr>
        <xdr:cNvPr id="657" name="楕円 656"/>
        <xdr:cNvSpPr/>
      </xdr:nvSpPr>
      <xdr:spPr>
        <a:xfrm>
          <a:off x="14541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57150</xdr:rowOff>
    </xdr:from>
    <xdr:to>
      <xdr:col>81</xdr:col>
      <xdr:colOff>50800</xdr:colOff>
      <xdr:row>83</xdr:row>
      <xdr:rowOff>95250</xdr:rowOff>
    </xdr:to>
    <xdr:cxnSp macro="">
      <xdr:nvCxnSpPr>
        <xdr:cNvPr id="658" name="直線コネクタ 657"/>
        <xdr:cNvCxnSpPr/>
      </xdr:nvCxnSpPr>
      <xdr:spPr>
        <a:xfrm>
          <a:off x="14592300" y="1428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141605</xdr:rowOff>
    </xdr:from>
    <xdr:to>
      <xdr:col>72</xdr:col>
      <xdr:colOff>38100</xdr:colOff>
      <xdr:row>83</xdr:row>
      <xdr:rowOff>71755</xdr:rowOff>
    </xdr:to>
    <xdr:sp macro="" textlink="">
      <xdr:nvSpPr>
        <xdr:cNvPr id="659" name="楕円 658"/>
        <xdr:cNvSpPr/>
      </xdr:nvSpPr>
      <xdr:spPr>
        <a:xfrm>
          <a:off x="13652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20955</xdr:rowOff>
    </xdr:from>
    <xdr:to>
      <xdr:col>76</xdr:col>
      <xdr:colOff>114300</xdr:colOff>
      <xdr:row>83</xdr:row>
      <xdr:rowOff>57150</xdr:rowOff>
    </xdr:to>
    <xdr:cxnSp macro="">
      <xdr:nvCxnSpPr>
        <xdr:cNvPr id="660" name="直線コネクタ 659"/>
        <xdr:cNvCxnSpPr/>
      </xdr:nvCxnSpPr>
      <xdr:spPr>
        <a:xfrm>
          <a:off x="13703300" y="142513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122555</xdr:rowOff>
    </xdr:from>
    <xdr:to>
      <xdr:col>67</xdr:col>
      <xdr:colOff>101600</xdr:colOff>
      <xdr:row>83</xdr:row>
      <xdr:rowOff>52705</xdr:rowOff>
    </xdr:to>
    <xdr:sp macro="" textlink="">
      <xdr:nvSpPr>
        <xdr:cNvPr id="661" name="楕円 660"/>
        <xdr:cNvSpPr/>
      </xdr:nvSpPr>
      <xdr:spPr>
        <a:xfrm>
          <a:off x="12763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1905</xdr:rowOff>
    </xdr:from>
    <xdr:to>
      <xdr:col>71</xdr:col>
      <xdr:colOff>177800</xdr:colOff>
      <xdr:row>83</xdr:row>
      <xdr:rowOff>20955</xdr:rowOff>
    </xdr:to>
    <xdr:cxnSp macro="">
      <xdr:nvCxnSpPr>
        <xdr:cNvPr id="662" name="直線コネクタ 661"/>
        <xdr:cNvCxnSpPr/>
      </xdr:nvCxnSpPr>
      <xdr:spPr>
        <a:xfrm>
          <a:off x="12814300" y="142322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663"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64" name="n_2aveValue【消防施設】&#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46372</xdr:rowOff>
    </xdr:from>
    <xdr:ext cx="405111" cy="259045"/>
    <xdr:sp macro="" textlink="">
      <xdr:nvSpPr>
        <xdr:cNvPr id="665" name="n_3aveValue【消防施設】&#10;有形固定資産減価償却率"/>
        <xdr:cNvSpPr txBox="1"/>
      </xdr:nvSpPr>
      <xdr:spPr>
        <a:xfrm>
          <a:off x="13500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666" name="n_4aveValue【消防施設】&#10;有形固定資産減価償却率"/>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137177</xdr:rowOff>
    </xdr:from>
    <xdr:ext cx="405111" cy="259045"/>
    <xdr:sp macro="" textlink="">
      <xdr:nvSpPr>
        <xdr:cNvPr id="667" name="n_1mainValue【消防施設】&#10;有形固定資産減価償却率"/>
        <xdr:cNvSpPr txBox="1"/>
      </xdr:nvSpPr>
      <xdr:spPr>
        <a:xfrm>
          <a:off x="15266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99077</xdr:rowOff>
    </xdr:from>
    <xdr:ext cx="405111" cy="259045"/>
    <xdr:sp macro="" textlink="">
      <xdr:nvSpPr>
        <xdr:cNvPr id="668" name="n_2mainValue【消防施設】&#10;有形固定資産減価償却率"/>
        <xdr:cNvSpPr txBox="1"/>
      </xdr:nvSpPr>
      <xdr:spPr>
        <a:xfrm>
          <a:off x="14389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62882</xdr:rowOff>
    </xdr:from>
    <xdr:ext cx="405111" cy="259045"/>
    <xdr:sp macro="" textlink="">
      <xdr:nvSpPr>
        <xdr:cNvPr id="669" name="n_3mainValue【消防施設】&#10;有形固定資産減価償却率"/>
        <xdr:cNvSpPr txBox="1"/>
      </xdr:nvSpPr>
      <xdr:spPr>
        <a:xfrm>
          <a:off x="13500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43832</xdr:rowOff>
    </xdr:from>
    <xdr:ext cx="405111" cy="259045"/>
    <xdr:sp macro="" textlink="">
      <xdr:nvSpPr>
        <xdr:cNvPr id="670" name="n_4mainValue【消防施設】&#10;有形固定資産減価償却率"/>
        <xdr:cNvSpPr txBox="1"/>
      </xdr:nvSpPr>
      <xdr:spPr>
        <a:xfrm>
          <a:off x="12611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4" name="テキスト ボックス 6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8" name="テキスト ボックス 6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0" name="テキスト ボックス 6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694" name="直線コネクタ 693"/>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95"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96" name="直線コネクタ 695"/>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697" name="【消防施設】&#10;一人当たり面積最大値テキスト"/>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698" name="直線コネクタ 697"/>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699" name="【消防施設】&#10;一人当たり面積平均値テキスト"/>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00" name="フローチャート: 判断 699"/>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701" name="フローチャート: 判断 700"/>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702" name="フローチャート: 判断 701"/>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03" name="フローチャート: 判断 702"/>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704" name="フローチャート: 判断 703"/>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29211</xdr:rowOff>
    </xdr:from>
    <xdr:to>
      <xdr:col>116</xdr:col>
      <xdr:colOff>114300</xdr:colOff>
      <xdr:row>79</xdr:row>
      <xdr:rowOff>130811</xdr:rowOff>
    </xdr:to>
    <xdr:sp macro="" textlink="">
      <xdr:nvSpPr>
        <xdr:cNvPr id="710" name="楕円 709"/>
        <xdr:cNvSpPr/>
      </xdr:nvSpPr>
      <xdr:spPr>
        <a:xfrm>
          <a:off x="221107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52088</xdr:rowOff>
    </xdr:from>
    <xdr:ext cx="469744" cy="259045"/>
    <xdr:sp macro="" textlink="">
      <xdr:nvSpPr>
        <xdr:cNvPr id="711" name="【消防施設】&#10;一人当たり面積該当値テキスト"/>
        <xdr:cNvSpPr txBox="1"/>
      </xdr:nvSpPr>
      <xdr:spPr>
        <a:xfrm>
          <a:off x="22199600" y="134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48261</xdr:rowOff>
    </xdr:from>
    <xdr:to>
      <xdr:col>112</xdr:col>
      <xdr:colOff>38100</xdr:colOff>
      <xdr:row>79</xdr:row>
      <xdr:rowOff>149861</xdr:rowOff>
    </xdr:to>
    <xdr:sp macro="" textlink="">
      <xdr:nvSpPr>
        <xdr:cNvPr id="712" name="楕円 711"/>
        <xdr:cNvSpPr/>
      </xdr:nvSpPr>
      <xdr:spPr>
        <a:xfrm>
          <a:off x="21272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80011</xdr:rowOff>
    </xdr:from>
    <xdr:to>
      <xdr:col>116</xdr:col>
      <xdr:colOff>63500</xdr:colOff>
      <xdr:row>79</xdr:row>
      <xdr:rowOff>99061</xdr:rowOff>
    </xdr:to>
    <xdr:cxnSp macro="">
      <xdr:nvCxnSpPr>
        <xdr:cNvPr id="713" name="直線コネクタ 712"/>
        <xdr:cNvCxnSpPr/>
      </xdr:nvCxnSpPr>
      <xdr:spPr>
        <a:xfrm flipV="1">
          <a:off x="21323300" y="136245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67311</xdr:rowOff>
    </xdr:from>
    <xdr:to>
      <xdr:col>107</xdr:col>
      <xdr:colOff>101600</xdr:colOff>
      <xdr:row>79</xdr:row>
      <xdr:rowOff>168911</xdr:rowOff>
    </xdr:to>
    <xdr:sp macro="" textlink="">
      <xdr:nvSpPr>
        <xdr:cNvPr id="714" name="楕円 713"/>
        <xdr:cNvSpPr/>
      </xdr:nvSpPr>
      <xdr:spPr>
        <a:xfrm>
          <a:off x="20383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99061</xdr:rowOff>
    </xdr:from>
    <xdr:to>
      <xdr:col>111</xdr:col>
      <xdr:colOff>177800</xdr:colOff>
      <xdr:row>79</xdr:row>
      <xdr:rowOff>118111</xdr:rowOff>
    </xdr:to>
    <xdr:cxnSp macro="">
      <xdr:nvCxnSpPr>
        <xdr:cNvPr id="715" name="直線コネクタ 714"/>
        <xdr:cNvCxnSpPr/>
      </xdr:nvCxnSpPr>
      <xdr:spPr>
        <a:xfrm flipV="1">
          <a:off x="20434300" y="136436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86361</xdr:rowOff>
    </xdr:from>
    <xdr:to>
      <xdr:col>102</xdr:col>
      <xdr:colOff>165100</xdr:colOff>
      <xdr:row>80</xdr:row>
      <xdr:rowOff>16511</xdr:rowOff>
    </xdr:to>
    <xdr:sp macro="" textlink="">
      <xdr:nvSpPr>
        <xdr:cNvPr id="716" name="楕円 715"/>
        <xdr:cNvSpPr/>
      </xdr:nvSpPr>
      <xdr:spPr>
        <a:xfrm>
          <a:off x="19494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118111</xdr:rowOff>
    </xdr:from>
    <xdr:to>
      <xdr:col>107</xdr:col>
      <xdr:colOff>50800</xdr:colOff>
      <xdr:row>79</xdr:row>
      <xdr:rowOff>137161</xdr:rowOff>
    </xdr:to>
    <xdr:cxnSp macro="">
      <xdr:nvCxnSpPr>
        <xdr:cNvPr id="717" name="直線コネクタ 716"/>
        <xdr:cNvCxnSpPr/>
      </xdr:nvCxnSpPr>
      <xdr:spPr>
        <a:xfrm flipV="1">
          <a:off x="19545300" y="136626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55880</xdr:rowOff>
    </xdr:from>
    <xdr:to>
      <xdr:col>98</xdr:col>
      <xdr:colOff>38100</xdr:colOff>
      <xdr:row>80</xdr:row>
      <xdr:rowOff>157480</xdr:rowOff>
    </xdr:to>
    <xdr:sp macro="" textlink="">
      <xdr:nvSpPr>
        <xdr:cNvPr id="718" name="楕円 717"/>
        <xdr:cNvSpPr/>
      </xdr:nvSpPr>
      <xdr:spPr>
        <a:xfrm>
          <a:off x="18605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137161</xdr:rowOff>
    </xdr:from>
    <xdr:to>
      <xdr:col>102</xdr:col>
      <xdr:colOff>114300</xdr:colOff>
      <xdr:row>80</xdr:row>
      <xdr:rowOff>106680</xdr:rowOff>
    </xdr:to>
    <xdr:cxnSp macro="">
      <xdr:nvCxnSpPr>
        <xdr:cNvPr id="719" name="直線コネクタ 718"/>
        <xdr:cNvCxnSpPr/>
      </xdr:nvCxnSpPr>
      <xdr:spPr>
        <a:xfrm flipV="1">
          <a:off x="18656300" y="1368171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38116</xdr:rowOff>
    </xdr:from>
    <xdr:ext cx="469744" cy="259045"/>
    <xdr:sp macro="" textlink="">
      <xdr:nvSpPr>
        <xdr:cNvPr id="720" name="n_1aveValue【消防施設】&#10;一人当たり面積"/>
        <xdr:cNvSpPr txBox="1"/>
      </xdr:nvSpPr>
      <xdr:spPr>
        <a:xfrm>
          <a:off x="210757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49547</xdr:rowOff>
    </xdr:from>
    <xdr:ext cx="469744" cy="259045"/>
    <xdr:sp macro="" textlink="">
      <xdr:nvSpPr>
        <xdr:cNvPr id="721" name="n_2aveValue【消防施設】&#10;一人当たり面積"/>
        <xdr:cNvSpPr txBox="1"/>
      </xdr:nvSpPr>
      <xdr:spPr>
        <a:xfrm>
          <a:off x="20199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722" name="n_3aveValue【消防施設】&#10;一人当たり面積"/>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19066</xdr:rowOff>
    </xdr:from>
    <xdr:ext cx="469744" cy="259045"/>
    <xdr:sp macro="" textlink="">
      <xdr:nvSpPr>
        <xdr:cNvPr id="723" name="n_4aveValue【消防施設】&#10;一人当たり面積"/>
        <xdr:cNvSpPr txBox="1"/>
      </xdr:nvSpPr>
      <xdr:spPr>
        <a:xfrm>
          <a:off x="184214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166388</xdr:rowOff>
    </xdr:from>
    <xdr:ext cx="469744" cy="259045"/>
    <xdr:sp macro="" textlink="">
      <xdr:nvSpPr>
        <xdr:cNvPr id="724" name="n_1mainValue【消防施設】&#10;一人当たり面積"/>
        <xdr:cNvSpPr txBox="1"/>
      </xdr:nvSpPr>
      <xdr:spPr>
        <a:xfrm>
          <a:off x="21075727" y="1336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13988</xdr:rowOff>
    </xdr:from>
    <xdr:ext cx="469744" cy="259045"/>
    <xdr:sp macro="" textlink="">
      <xdr:nvSpPr>
        <xdr:cNvPr id="725" name="n_2mainValue【消防施設】&#10;一人当たり面積"/>
        <xdr:cNvSpPr txBox="1"/>
      </xdr:nvSpPr>
      <xdr:spPr>
        <a:xfrm>
          <a:off x="20199427" y="133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33038</xdr:rowOff>
    </xdr:from>
    <xdr:ext cx="469744" cy="259045"/>
    <xdr:sp macro="" textlink="">
      <xdr:nvSpPr>
        <xdr:cNvPr id="726" name="n_3mainValue【消防施設】&#10;一人当たり面積"/>
        <xdr:cNvSpPr txBox="1"/>
      </xdr:nvSpPr>
      <xdr:spPr>
        <a:xfrm>
          <a:off x="19310427" y="1340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2557</xdr:rowOff>
    </xdr:from>
    <xdr:ext cx="469744" cy="259045"/>
    <xdr:sp macro="" textlink="">
      <xdr:nvSpPr>
        <xdr:cNvPr id="727" name="n_4mainValue【消防施設】&#10;一人当たり面積"/>
        <xdr:cNvSpPr txBox="1"/>
      </xdr:nvSpPr>
      <xdr:spPr>
        <a:xfrm>
          <a:off x="18421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0" name="テキスト ボックス 7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0" name="テキスト ボックス 7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753" name="直線コネクタ 752"/>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754"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755" name="直線コネクタ 754"/>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756" name="【庁舎】&#10;有形固定資産減価償却率最大値テキスト"/>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757" name="直線コネクタ 756"/>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758" name="【庁舎】&#10;有形固定資産減価償却率平均値テキスト"/>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59" name="フローチャート: 判断 758"/>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60" name="フローチャート: 判断 759"/>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61" name="フローチャート: 判断 760"/>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62" name="フローチャート: 判断 761"/>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63" name="フローチャート: 判断 762"/>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xdr:rowOff>
    </xdr:from>
    <xdr:to>
      <xdr:col>85</xdr:col>
      <xdr:colOff>177800</xdr:colOff>
      <xdr:row>106</xdr:row>
      <xdr:rowOff>102507</xdr:rowOff>
    </xdr:to>
    <xdr:sp macro="" textlink="">
      <xdr:nvSpPr>
        <xdr:cNvPr id="769" name="楕円 768"/>
        <xdr:cNvSpPr/>
      </xdr:nvSpPr>
      <xdr:spPr>
        <a:xfrm>
          <a:off x="162687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150784</xdr:rowOff>
    </xdr:from>
    <xdr:ext cx="405111" cy="259045"/>
    <xdr:sp macro="" textlink="">
      <xdr:nvSpPr>
        <xdr:cNvPr id="770" name="【庁舎】&#10;有形固定資産減価償却率該当値テキスト"/>
        <xdr:cNvSpPr txBox="1"/>
      </xdr:nvSpPr>
      <xdr:spPr>
        <a:xfrm>
          <a:off x="16357600"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141332</xdr:rowOff>
    </xdr:from>
    <xdr:to>
      <xdr:col>81</xdr:col>
      <xdr:colOff>101600</xdr:colOff>
      <xdr:row>106</xdr:row>
      <xdr:rowOff>71482</xdr:rowOff>
    </xdr:to>
    <xdr:sp macro="" textlink="">
      <xdr:nvSpPr>
        <xdr:cNvPr id="771" name="楕円 770"/>
        <xdr:cNvSpPr/>
      </xdr:nvSpPr>
      <xdr:spPr>
        <a:xfrm>
          <a:off x="15430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20682</xdr:rowOff>
    </xdr:from>
    <xdr:to>
      <xdr:col>85</xdr:col>
      <xdr:colOff>127000</xdr:colOff>
      <xdr:row>106</xdr:row>
      <xdr:rowOff>51707</xdr:rowOff>
    </xdr:to>
    <xdr:cxnSp macro="">
      <xdr:nvCxnSpPr>
        <xdr:cNvPr id="772" name="直線コネクタ 771"/>
        <xdr:cNvCxnSpPr/>
      </xdr:nvCxnSpPr>
      <xdr:spPr>
        <a:xfrm>
          <a:off x="15481300" y="1819438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105411</xdr:rowOff>
    </xdr:from>
    <xdr:to>
      <xdr:col>76</xdr:col>
      <xdr:colOff>165100</xdr:colOff>
      <xdr:row>106</xdr:row>
      <xdr:rowOff>35561</xdr:rowOff>
    </xdr:to>
    <xdr:sp macro="" textlink="">
      <xdr:nvSpPr>
        <xdr:cNvPr id="773" name="楕円 772"/>
        <xdr:cNvSpPr/>
      </xdr:nvSpPr>
      <xdr:spPr>
        <a:xfrm>
          <a:off x="1454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156211</xdr:rowOff>
    </xdr:from>
    <xdr:to>
      <xdr:col>81</xdr:col>
      <xdr:colOff>50800</xdr:colOff>
      <xdr:row>106</xdr:row>
      <xdr:rowOff>20682</xdr:rowOff>
    </xdr:to>
    <xdr:cxnSp macro="">
      <xdr:nvCxnSpPr>
        <xdr:cNvPr id="774" name="直線コネクタ 773"/>
        <xdr:cNvCxnSpPr/>
      </xdr:nvCxnSpPr>
      <xdr:spPr>
        <a:xfrm>
          <a:off x="14592300" y="181584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67855</xdr:rowOff>
    </xdr:from>
    <xdr:to>
      <xdr:col>72</xdr:col>
      <xdr:colOff>38100</xdr:colOff>
      <xdr:row>105</xdr:row>
      <xdr:rowOff>169455</xdr:rowOff>
    </xdr:to>
    <xdr:sp macro="" textlink="">
      <xdr:nvSpPr>
        <xdr:cNvPr id="775" name="楕円 774"/>
        <xdr:cNvSpPr/>
      </xdr:nvSpPr>
      <xdr:spPr>
        <a:xfrm>
          <a:off x="13652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118655</xdr:rowOff>
    </xdr:from>
    <xdr:to>
      <xdr:col>76</xdr:col>
      <xdr:colOff>114300</xdr:colOff>
      <xdr:row>105</xdr:row>
      <xdr:rowOff>156211</xdr:rowOff>
    </xdr:to>
    <xdr:cxnSp macro="">
      <xdr:nvCxnSpPr>
        <xdr:cNvPr id="776" name="直線コネクタ 775"/>
        <xdr:cNvCxnSpPr/>
      </xdr:nvCxnSpPr>
      <xdr:spPr>
        <a:xfrm>
          <a:off x="13703300" y="1812090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31931</xdr:rowOff>
    </xdr:from>
    <xdr:to>
      <xdr:col>67</xdr:col>
      <xdr:colOff>101600</xdr:colOff>
      <xdr:row>105</xdr:row>
      <xdr:rowOff>133531</xdr:rowOff>
    </xdr:to>
    <xdr:sp macro="" textlink="">
      <xdr:nvSpPr>
        <xdr:cNvPr id="777" name="楕円 776"/>
        <xdr:cNvSpPr/>
      </xdr:nvSpPr>
      <xdr:spPr>
        <a:xfrm>
          <a:off x="12763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82731</xdr:rowOff>
    </xdr:from>
    <xdr:to>
      <xdr:col>71</xdr:col>
      <xdr:colOff>177800</xdr:colOff>
      <xdr:row>105</xdr:row>
      <xdr:rowOff>118655</xdr:rowOff>
    </xdr:to>
    <xdr:cxnSp macro="">
      <xdr:nvCxnSpPr>
        <xdr:cNvPr id="778" name="直線コネクタ 777"/>
        <xdr:cNvCxnSpPr/>
      </xdr:nvCxnSpPr>
      <xdr:spPr>
        <a:xfrm>
          <a:off x="12814300" y="1808498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779"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780" name="n_2ave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81" name="n_3aveValue【庁舎】&#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782"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62609</xdr:rowOff>
    </xdr:from>
    <xdr:ext cx="405111" cy="259045"/>
    <xdr:sp macro="" textlink="">
      <xdr:nvSpPr>
        <xdr:cNvPr id="783" name="n_1mainValue【庁舎】&#10;有形固定資産減価償却率"/>
        <xdr:cNvSpPr txBox="1"/>
      </xdr:nvSpPr>
      <xdr:spPr>
        <a:xfrm>
          <a:off x="152660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26688</xdr:rowOff>
    </xdr:from>
    <xdr:ext cx="405111" cy="259045"/>
    <xdr:sp macro="" textlink="">
      <xdr:nvSpPr>
        <xdr:cNvPr id="784" name="n_2mainValue【庁舎】&#10;有形固定資産減価償却率"/>
        <xdr:cNvSpPr txBox="1"/>
      </xdr:nvSpPr>
      <xdr:spPr>
        <a:xfrm>
          <a:off x="14389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160582</xdr:rowOff>
    </xdr:from>
    <xdr:ext cx="405111" cy="259045"/>
    <xdr:sp macro="" textlink="">
      <xdr:nvSpPr>
        <xdr:cNvPr id="785" name="n_3mainValue【庁舎】&#10;有形固定資産減価償却率"/>
        <xdr:cNvSpPr txBox="1"/>
      </xdr:nvSpPr>
      <xdr:spPr>
        <a:xfrm>
          <a:off x="13500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124658</xdr:rowOff>
    </xdr:from>
    <xdr:ext cx="405111" cy="259045"/>
    <xdr:sp macro="" textlink="">
      <xdr:nvSpPr>
        <xdr:cNvPr id="786" name="n_4mainValue【庁舎】&#10;有形固定資産減価償却率"/>
        <xdr:cNvSpPr txBox="1"/>
      </xdr:nvSpPr>
      <xdr:spPr>
        <a:xfrm>
          <a:off x="12611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7" name="直線コネクタ 79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8" name="テキスト ボックス 79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9" name="直線コネクタ 79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0" name="テキスト ボックス 79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1" name="直線コネクタ 80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2" name="テキスト ボックス 80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3" name="直線コネクタ 80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4" name="テキスト ボックス 80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5" name="直線コネクタ 80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6" name="テキスト ボックス 80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810" name="直線コネクタ 809"/>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811" name="【庁舎】&#10;一人当たり面積最小値テキスト"/>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812" name="直線コネクタ 811"/>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813" name="【庁舎】&#10;一人当たり面積最大値テキスト"/>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814" name="直線コネクタ 813"/>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142891</xdr:rowOff>
    </xdr:from>
    <xdr:ext cx="469744" cy="259045"/>
    <xdr:sp macro="" textlink="">
      <xdr:nvSpPr>
        <xdr:cNvPr id="815" name="【庁舎】&#10;一人当たり面積平均値テキスト"/>
        <xdr:cNvSpPr txBox="1"/>
      </xdr:nvSpPr>
      <xdr:spPr>
        <a:xfrm>
          <a:off x="22199600" y="17802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816" name="フローチャート: 判断 815"/>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817" name="フローチャート: 判断 816"/>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818" name="フローチャート: 判断 817"/>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819" name="フローチャート: 判断 818"/>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820" name="フローチャート: 判断 819"/>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137795</xdr:rowOff>
    </xdr:from>
    <xdr:to>
      <xdr:col>116</xdr:col>
      <xdr:colOff>114300</xdr:colOff>
      <xdr:row>101</xdr:row>
      <xdr:rowOff>67945</xdr:rowOff>
    </xdr:to>
    <xdr:sp macro="" textlink="">
      <xdr:nvSpPr>
        <xdr:cNvPr id="826" name="楕円 825"/>
        <xdr:cNvSpPr/>
      </xdr:nvSpPr>
      <xdr:spPr>
        <a:xfrm>
          <a:off x="22110700" y="1728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160672</xdr:rowOff>
    </xdr:from>
    <xdr:ext cx="469744" cy="259045"/>
    <xdr:sp macro="" textlink="">
      <xdr:nvSpPr>
        <xdr:cNvPr id="827" name="【庁舎】&#10;一人当たり面積該当値テキスト"/>
        <xdr:cNvSpPr txBox="1"/>
      </xdr:nvSpPr>
      <xdr:spPr>
        <a:xfrm>
          <a:off x="22199600" y="1713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166370</xdr:rowOff>
    </xdr:from>
    <xdr:to>
      <xdr:col>112</xdr:col>
      <xdr:colOff>38100</xdr:colOff>
      <xdr:row>101</xdr:row>
      <xdr:rowOff>96520</xdr:rowOff>
    </xdr:to>
    <xdr:sp macro="" textlink="">
      <xdr:nvSpPr>
        <xdr:cNvPr id="828" name="楕円 827"/>
        <xdr:cNvSpPr/>
      </xdr:nvSpPr>
      <xdr:spPr>
        <a:xfrm>
          <a:off x="21272500" y="173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17145</xdr:rowOff>
    </xdr:from>
    <xdr:to>
      <xdr:col>116</xdr:col>
      <xdr:colOff>63500</xdr:colOff>
      <xdr:row>101</xdr:row>
      <xdr:rowOff>45720</xdr:rowOff>
    </xdr:to>
    <xdr:cxnSp macro="">
      <xdr:nvCxnSpPr>
        <xdr:cNvPr id="829" name="直線コネクタ 828"/>
        <xdr:cNvCxnSpPr/>
      </xdr:nvCxnSpPr>
      <xdr:spPr>
        <a:xfrm flipV="1">
          <a:off x="21323300" y="173335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19686</xdr:rowOff>
    </xdr:from>
    <xdr:to>
      <xdr:col>107</xdr:col>
      <xdr:colOff>101600</xdr:colOff>
      <xdr:row>101</xdr:row>
      <xdr:rowOff>121286</xdr:rowOff>
    </xdr:to>
    <xdr:sp macro="" textlink="">
      <xdr:nvSpPr>
        <xdr:cNvPr id="830" name="楕円 829"/>
        <xdr:cNvSpPr/>
      </xdr:nvSpPr>
      <xdr:spPr>
        <a:xfrm>
          <a:off x="2038350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45720</xdr:rowOff>
    </xdr:from>
    <xdr:to>
      <xdr:col>111</xdr:col>
      <xdr:colOff>177800</xdr:colOff>
      <xdr:row>101</xdr:row>
      <xdr:rowOff>70486</xdr:rowOff>
    </xdr:to>
    <xdr:cxnSp macro="">
      <xdr:nvCxnSpPr>
        <xdr:cNvPr id="831" name="直線コネクタ 830"/>
        <xdr:cNvCxnSpPr/>
      </xdr:nvCxnSpPr>
      <xdr:spPr>
        <a:xfrm flipV="1">
          <a:off x="20434300" y="173621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38736</xdr:rowOff>
    </xdr:from>
    <xdr:to>
      <xdr:col>102</xdr:col>
      <xdr:colOff>165100</xdr:colOff>
      <xdr:row>101</xdr:row>
      <xdr:rowOff>140336</xdr:rowOff>
    </xdr:to>
    <xdr:sp macro="" textlink="">
      <xdr:nvSpPr>
        <xdr:cNvPr id="832" name="楕円 831"/>
        <xdr:cNvSpPr/>
      </xdr:nvSpPr>
      <xdr:spPr>
        <a:xfrm>
          <a:off x="19494500" y="173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70486</xdr:rowOff>
    </xdr:from>
    <xdr:to>
      <xdr:col>107</xdr:col>
      <xdr:colOff>50800</xdr:colOff>
      <xdr:row>101</xdr:row>
      <xdr:rowOff>89536</xdr:rowOff>
    </xdr:to>
    <xdr:cxnSp macro="">
      <xdr:nvCxnSpPr>
        <xdr:cNvPr id="833" name="直線コネクタ 832"/>
        <xdr:cNvCxnSpPr/>
      </xdr:nvCxnSpPr>
      <xdr:spPr>
        <a:xfrm flipV="1">
          <a:off x="19545300" y="173869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65405</xdr:rowOff>
    </xdr:from>
    <xdr:to>
      <xdr:col>98</xdr:col>
      <xdr:colOff>38100</xdr:colOff>
      <xdr:row>101</xdr:row>
      <xdr:rowOff>167005</xdr:rowOff>
    </xdr:to>
    <xdr:sp macro="" textlink="">
      <xdr:nvSpPr>
        <xdr:cNvPr id="834" name="楕円 833"/>
        <xdr:cNvSpPr/>
      </xdr:nvSpPr>
      <xdr:spPr>
        <a:xfrm>
          <a:off x="18605500" y="1738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89536</xdr:rowOff>
    </xdr:from>
    <xdr:to>
      <xdr:col>102</xdr:col>
      <xdr:colOff>114300</xdr:colOff>
      <xdr:row>101</xdr:row>
      <xdr:rowOff>116205</xdr:rowOff>
    </xdr:to>
    <xdr:cxnSp macro="">
      <xdr:nvCxnSpPr>
        <xdr:cNvPr id="835" name="直線コネクタ 834"/>
        <xdr:cNvCxnSpPr/>
      </xdr:nvCxnSpPr>
      <xdr:spPr>
        <a:xfrm flipV="1">
          <a:off x="18656300" y="1740598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89552</xdr:rowOff>
    </xdr:from>
    <xdr:ext cx="469744" cy="259045"/>
    <xdr:sp macro="" textlink="">
      <xdr:nvSpPr>
        <xdr:cNvPr id="836" name="n_1aveValue【庁舎】&#10;一人当たり面積"/>
        <xdr:cNvSpPr txBox="1"/>
      </xdr:nvSpPr>
      <xdr:spPr>
        <a:xfrm>
          <a:off x="21075727" y="1792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108602</xdr:rowOff>
    </xdr:from>
    <xdr:ext cx="469744" cy="259045"/>
    <xdr:sp macro="" textlink="">
      <xdr:nvSpPr>
        <xdr:cNvPr id="837" name="n_2aveValue【庁舎】&#10;一人当たり面積"/>
        <xdr:cNvSpPr txBox="1"/>
      </xdr:nvSpPr>
      <xdr:spPr>
        <a:xfrm>
          <a:off x="20199427" y="1793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129557</xdr:rowOff>
    </xdr:from>
    <xdr:ext cx="469744" cy="259045"/>
    <xdr:sp macro="" textlink="">
      <xdr:nvSpPr>
        <xdr:cNvPr id="838" name="n_3aveValue【庁舎】&#10;一人当たり面積"/>
        <xdr:cNvSpPr txBox="1"/>
      </xdr:nvSpPr>
      <xdr:spPr>
        <a:xfrm>
          <a:off x="1931042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839" name="n_4aveValue【庁舎】&#10;一人当たり面積"/>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113047</xdr:rowOff>
    </xdr:from>
    <xdr:ext cx="469744" cy="259045"/>
    <xdr:sp macro="" textlink="">
      <xdr:nvSpPr>
        <xdr:cNvPr id="840" name="n_1mainValue【庁舎】&#10;一人当たり面積"/>
        <xdr:cNvSpPr txBox="1"/>
      </xdr:nvSpPr>
      <xdr:spPr>
        <a:xfrm>
          <a:off x="21075727" y="1708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137813</xdr:rowOff>
    </xdr:from>
    <xdr:ext cx="469744" cy="259045"/>
    <xdr:sp macro="" textlink="">
      <xdr:nvSpPr>
        <xdr:cNvPr id="841" name="n_2mainValue【庁舎】&#10;一人当たり面積"/>
        <xdr:cNvSpPr txBox="1"/>
      </xdr:nvSpPr>
      <xdr:spPr>
        <a:xfrm>
          <a:off x="20199427" y="1711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156863</xdr:rowOff>
    </xdr:from>
    <xdr:ext cx="469744" cy="259045"/>
    <xdr:sp macro="" textlink="">
      <xdr:nvSpPr>
        <xdr:cNvPr id="842" name="n_3mainValue【庁舎】&#10;一人当たり面積"/>
        <xdr:cNvSpPr txBox="1"/>
      </xdr:nvSpPr>
      <xdr:spPr>
        <a:xfrm>
          <a:off x="19310427" y="1713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12082</xdr:rowOff>
    </xdr:from>
    <xdr:ext cx="469744" cy="259045"/>
    <xdr:sp macro="" textlink="">
      <xdr:nvSpPr>
        <xdr:cNvPr id="843" name="n_4mainValue【庁舎】&#10;一人当たり面積"/>
        <xdr:cNvSpPr txBox="1"/>
      </xdr:nvSpPr>
      <xdr:spPr>
        <a:xfrm>
          <a:off x="18421427" y="1715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町内に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か所だけだが、バブル期（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年）に建設されたため、比較的大規模な施設であり、有形固定資産減価償却率、一人当たり面積ともに類似団体内平均値を大きく上回っている。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観光地の特性上、住民数に対して規模の大きな施設を保有する必要があり、一人当たり面積は類似団体内平均値を大きく上回っている。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河津町と一部事務組合で運営しているエコクリーンセンター東河の大規模改修により、有形固定資産減価償却率は大幅に改善した。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保健福祉センターはバブル期（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年）に建設されたため、比較的大規模な施設であり、有形固定資産減価償却率、一人当たり面積ともに類似団体内平均値を大きく上回っている。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町内に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か所（アスド会館）のみで、有形固定資産減価償却率が高く、一人当たりの面積も広いが、平成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年度に売却した。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公共施設個別管理計画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、老朽化の進行した施設の除却、集約化、長寿命化を進めていく。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12,086
11,888
77.81
5,622,137
5,309,488
290,098
3,490,551
5,055,844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令和元年度の財政力指数（３か年平均）は</a:t>
          </a:r>
          <a:r>
            <a:rPr kumimoji="1" lang="en-US" altLang="ja-JP" sz="1300">
              <a:latin typeface="ＭＳ Ｐゴシック" panose="020B0600070205080204" pitchFamily="50" charset="-128"/>
              <a:ea typeface="ＭＳ Ｐゴシック" panose="020B0600070205080204" pitchFamily="50" charset="-128"/>
            </a:rPr>
            <a:t>0.63</a:t>
          </a:r>
          <a:r>
            <a:rPr kumimoji="1" lang="ja-JP" altLang="en-US" sz="1300">
              <a:latin typeface="ＭＳ Ｐゴシック" panose="020B0600070205080204" pitchFamily="50" charset="-128"/>
              <a:ea typeface="ＭＳ Ｐゴシック" panose="020B0600070205080204" pitchFamily="50" charset="-128"/>
            </a:rPr>
            <a:t>で、単年度の財政力指数では、平成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年度が</a:t>
          </a:r>
          <a:r>
            <a:rPr kumimoji="1" lang="en-US" altLang="ja-JP" sz="1300">
              <a:latin typeface="ＭＳ Ｐゴシック" panose="020B0600070205080204" pitchFamily="50" charset="-128"/>
              <a:ea typeface="ＭＳ Ｐゴシック" panose="020B0600070205080204" pitchFamily="50" charset="-128"/>
            </a:rPr>
            <a:t>0.626</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年度が</a:t>
          </a:r>
          <a:r>
            <a:rPr kumimoji="1" lang="en-US" altLang="ja-JP" sz="1300">
              <a:latin typeface="ＭＳ Ｐゴシック" panose="020B0600070205080204" pitchFamily="50" charset="-128"/>
              <a:ea typeface="ＭＳ Ｐゴシック" panose="020B0600070205080204" pitchFamily="50" charset="-128"/>
            </a:rPr>
            <a:t>0.627</a:t>
          </a:r>
          <a:r>
            <a:rPr kumimoji="1" lang="ja-JP" altLang="en-US" sz="1300">
              <a:latin typeface="ＭＳ Ｐゴシック" panose="020B0600070205080204" pitchFamily="50" charset="-128"/>
              <a:ea typeface="ＭＳ Ｐゴシック" panose="020B0600070205080204" pitchFamily="50" charset="-128"/>
            </a:rPr>
            <a:t>、令和元年度が</a:t>
          </a:r>
          <a:r>
            <a:rPr kumimoji="1" lang="en-US" altLang="ja-JP" sz="1300">
              <a:latin typeface="ＭＳ Ｐゴシック" panose="020B0600070205080204" pitchFamily="50" charset="-128"/>
              <a:ea typeface="ＭＳ Ｐゴシック" panose="020B0600070205080204" pitchFamily="50" charset="-128"/>
            </a:rPr>
            <a:t>0.624</a:t>
          </a:r>
          <a:r>
            <a:rPr kumimoji="1" lang="ja-JP" altLang="en-US" sz="1300">
              <a:latin typeface="ＭＳ Ｐゴシック" panose="020B0600070205080204" pitchFamily="50" charset="-128"/>
              <a:ea typeface="ＭＳ Ｐゴシック" panose="020B0600070205080204" pitchFamily="50" charset="-128"/>
            </a:rPr>
            <a:t>となっている。基準財政需要額（振替前）や基準財政収入額も大きな増減はなかったが、臨時財政対策債振替相当額が</a:t>
          </a:r>
          <a:r>
            <a:rPr kumimoji="1" lang="en-US" altLang="ja-JP" sz="1300">
              <a:latin typeface="ＭＳ Ｐゴシック" panose="020B0600070205080204" pitchFamily="50" charset="-128"/>
              <a:ea typeface="ＭＳ Ｐゴシック" panose="020B0600070205080204" pitchFamily="50" charset="-128"/>
            </a:rPr>
            <a:t>50,000</a:t>
          </a:r>
          <a:r>
            <a:rPr kumimoji="1" lang="ja-JP" altLang="en-US" sz="1300">
              <a:latin typeface="ＭＳ Ｐゴシック" panose="020B0600070205080204" pitchFamily="50" charset="-128"/>
              <a:ea typeface="ＭＳ Ｐゴシック" panose="020B0600070205080204" pitchFamily="50" charset="-128"/>
            </a:rPr>
            <a:t>千円以上減少となったため、結果的に振替後の基準財政需要額が増加し、令和元年度（単年度）の財政力指数が減少した。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0" name="直線コネクタ 69"/>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1"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3" name="直線コネクタ 72"/>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81945</xdr:rowOff>
    </xdr:from>
    <xdr:to>
      <xdr:col>15</xdr:col>
      <xdr:colOff>82550</xdr:colOff>
      <xdr:row>41</xdr:row>
      <xdr:rowOff>93435</xdr:rowOff>
    </xdr:to>
    <xdr:cxnSp macro="">
      <xdr:nvCxnSpPr>
        <xdr:cNvPr id="76" name="直線コネクタ 75"/>
        <xdr:cNvCxnSpPr/>
      </xdr:nvCxnSpPr>
      <xdr:spPr>
        <a:xfrm>
          <a:off x="2336800" y="71113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118429</xdr:rowOff>
    </xdr:from>
    <xdr:ext cx="762000" cy="259045"/>
    <xdr:sp macro="" textlink="">
      <xdr:nvSpPr>
        <xdr:cNvPr id="78" name="テキスト ボックス 77"/>
        <xdr:cNvSpPr txBox="1"/>
      </xdr:nvSpPr>
      <xdr:spPr>
        <a:xfrm>
          <a:off x="2844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70455</xdr:rowOff>
    </xdr:from>
    <xdr:to>
      <xdr:col>11</xdr:col>
      <xdr:colOff>31750</xdr:colOff>
      <xdr:row>41</xdr:row>
      <xdr:rowOff>81945</xdr:rowOff>
    </xdr:to>
    <xdr:cxnSp macro="">
      <xdr:nvCxnSpPr>
        <xdr:cNvPr id="79" name="直線コネクタ 78"/>
        <xdr:cNvCxnSpPr/>
      </xdr:nvCxnSpPr>
      <xdr:spPr>
        <a:xfrm>
          <a:off x="1447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152901</xdr:rowOff>
    </xdr:from>
    <xdr:ext cx="762000" cy="259045"/>
    <xdr:sp macro="" textlink="">
      <xdr:nvSpPr>
        <xdr:cNvPr id="83" name="テキスト ボックス 82"/>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89" name="楕円 88"/>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0"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1" name="楕円 90"/>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2" name="テキスト ボックス 91"/>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3" name="楕円 92"/>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4" name="テキスト ボックス 93"/>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31145</xdr:rowOff>
    </xdr:from>
    <xdr:to>
      <xdr:col>11</xdr:col>
      <xdr:colOff>82550</xdr:colOff>
      <xdr:row>41</xdr:row>
      <xdr:rowOff>132745</xdr:rowOff>
    </xdr:to>
    <xdr:sp macro="" textlink="">
      <xdr:nvSpPr>
        <xdr:cNvPr id="95" name="楕円 94"/>
        <xdr:cNvSpPr/>
      </xdr:nvSpPr>
      <xdr:spPr>
        <a:xfrm>
          <a:off x="2286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142922</xdr:rowOff>
    </xdr:from>
    <xdr:ext cx="762000" cy="259045"/>
    <xdr:sp macro="" textlink="">
      <xdr:nvSpPr>
        <xdr:cNvPr id="96" name="テキスト ボックス 95"/>
        <xdr:cNvSpPr txBox="1"/>
      </xdr:nvSpPr>
      <xdr:spPr>
        <a:xfrm>
          <a:off x="1955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19655</xdr:rowOff>
    </xdr:from>
    <xdr:to>
      <xdr:col>7</xdr:col>
      <xdr:colOff>31750</xdr:colOff>
      <xdr:row>41</xdr:row>
      <xdr:rowOff>121255</xdr:rowOff>
    </xdr:to>
    <xdr:sp macro="" textlink="">
      <xdr:nvSpPr>
        <xdr:cNvPr id="97" name="楕円 96"/>
        <xdr:cNvSpPr/>
      </xdr:nvSpPr>
      <xdr:spPr>
        <a:xfrm>
          <a:off x="1397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131432</xdr:rowOff>
    </xdr:from>
    <xdr:ext cx="762000" cy="259045"/>
    <xdr:sp macro="" textlink="">
      <xdr:nvSpPr>
        <xdr:cNvPr id="98" name="テキスト ボックス 97"/>
        <xdr:cNvSpPr txBox="1"/>
      </xdr:nvSpPr>
      <xdr:spPr>
        <a:xfrm>
          <a:off x="1066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経常収支比率は類似団体内平均値を若干下回っているが、依然、高い水準にある。また、前年度対比では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ポイント増となり、少しずつ財政の硬直化が進んでいる。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人件費の減などにより、経常経費充当一般財源等も減少したが、臨時財政対策債が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千円以上減少したことなどにより、経常一般財源が大きく減少したことが増加の要因である。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収納率向上による財源確保は当然ながら、公共施設総合管理計画に基づき、施設の適正配置を図ることで、経常経費の抑制に努める。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108796</xdr:rowOff>
    </xdr:from>
    <xdr:to>
      <xdr:col>23</xdr:col>
      <xdr:colOff>133350</xdr:colOff>
      <xdr:row>62</xdr:row>
      <xdr:rowOff>120862</xdr:rowOff>
    </xdr:to>
    <xdr:cxnSp macro="">
      <xdr:nvCxnSpPr>
        <xdr:cNvPr id="133" name="直線コネクタ 132"/>
        <xdr:cNvCxnSpPr/>
      </xdr:nvCxnSpPr>
      <xdr:spPr>
        <a:xfrm>
          <a:off x="4114800" y="10738696"/>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4"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48471</xdr:rowOff>
    </xdr:from>
    <xdr:to>
      <xdr:col>19</xdr:col>
      <xdr:colOff>133350</xdr:colOff>
      <xdr:row>62</xdr:row>
      <xdr:rowOff>108796</xdr:rowOff>
    </xdr:to>
    <xdr:cxnSp macro="">
      <xdr:nvCxnSpPr>
        <xdr:cNvPr id="136" name="直線コネクタ 135"/>
        <xdr:cNvCxnSpPr/>
      </xdr:nvCxnSpPr>
      <xdr:spPr>
        <a:xfrm>
          <a:off x="3225800" y="1067837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156439</xdr:rowOff>
    </xdr:from>
    <xdr:ext cx="736600" cy="259045"/>
    <xdr:sp macro="" textlink="">
      <xdr:nvSpPr>
        <xdr:cNvPr id="138" name="テキスト ボックス 137"/>
        <xdr:cNvSpPr txBox="1"/>
      </xdr:nvSpPr>
      <xdr:spPr>
        <a:xfrm>
          <a:off x="3733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115358</xdr:rowOff>
    </xdr:from>
    <xdr:to>
      <xdr:col>15</xdr:col>
      <xdr:colOff>82550</xdr:colOff>
      <xdr:row>62</xdr:row>
      <xdr:rowOff>48471</xdr:rowOff>
    </xdr:to>
    <xdr:cxnSp macro="">
      <xdr:nvCxnSpPr>
        <xdr:cNvPr id="139" name="直線コネクタ 138"/>
        <xdr:cNvCxnSpPr/>
      </xdr:nvCxnSpPr>
      <xdr:spPr>
        <a:xfrm>
          <a:off x="2336800" y="10573808"/>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115358</xdr:rowOff>
    </xdr:from>
    <xdr:to>
      <xdr:col>11</xdr:col>
      <xdr:colOff>31750</xdr:colOff>
      <xdr:row>61</xdr:row>
      <xdr:rowOff>127423</xdr:rowOff>
    </xdr:to>
    <xdr:cxnSp macro="">
      <xdr:nvCxnSpPr>
        <xdr:cNvPr id="142" name="直線コネクタ 141"/>
        <xdr:cNvCxnSpPr/>
      </xdr:nvCxnSpPr>
      <xdr:spPr>
        <a:xfrm flipV="1">
          <a:off x="1447800" y="1057380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100135</xdr:rowOff>
    </xdr:from>
    <xdr:ext cx="762000" cy="259045"/>
    <xdr:sp macro="" textlink="">
      <xdr:nvSpPr>
        <xdr:cNvPr id="144" name="テキスト ボックス 143"/>
        <xdr:cNvSpPr txBox="1"/>
      </xdr:nvSpPr>
      <xdr:spPr>
        <a:xfrm>
          <a:off x="1955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47854</xdr:rowOff>
    </xdr:from>
    <xdr:ext cx="762000" cy="259045"/>
    <xdr:sp macro="" textlink="">
      <xdr:nvSpPr>
        <xdr:cNvPr id="146" name="テキスト ボックス 145"/>
        <xdr:cNvSpPr txBox="1"/>
      </xdr:nvSpPr>
      <xdr:spPr>
        <a:xfrm>
          <a:off x="1066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70062</xdr:rowOff>
    </xdr:from>
    <xdr:to>
      <xdr:col>23</xdr:col>
      <xdr:colOff>184150</xdr:colOff>
      <xdr:row>63</xdr:row>
      <xdr:rowOff>212</xdr:rowOff>
    </xdr:to>
    <xdr:sp macro="" textlink="">
      <xdr:nvSpPr>
        <xdr:cNvPr id="152" name="楕円 151"/>
        <xdr:cNvSpPr/>
      </xdr:nvSpPr>
      <xdr:spPr>
        <a:xfrm>
          <a:off x="49022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86589</xdr:rowOff>
    </xdr:from>
    <xdr:ext cx="762000" cy="259045"/>
    <xdr:sp macro="" textlink="">
      <xdr:nvSpPr>
        <xdr:cNvPr id="153" name="財政構造の弾力性該当値テキスト"/>
        <xdr:cNvSpPr txBox="1"/>
      </xdr:nvSpPr>
      <xdr:spPr>
        <a:xfrm>
          <a:off x="50419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57996</xdr:rowOff>
    </xdr:from>
    <xdr:to>
      <xdr:col>19</xdr:col>
      <xdr:colOff>184150</xdr:colOff>
      <xdr:row>62</xdr:row>
      <xdr:rowOff>159596</xdr:rowOff>
    </xdr:to>
    <xdr:sp macro="" textlink="">
      <xdr:nvSpPr>
        <xdr:cNvPr id="154" name="楕円 153"/>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169773</xdr:rowOff>
    </xdr:from>
    <xdr:ext cx="736600" cy="259045"/>
    <xdr:sp macro="" textlink="">
      <xdr:nvSpPr>
        <xdr:cNvPr id="155" name="テキスト ボックス 154"/>
        <xdr:cNvSpPr txBox="1"/>
      </xdr:nvSpPr>
      <xdr:spPr>
        <a:xfrm>
          <a:off x="3733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169121</xdr:rowOff>
    </xdr:from>
    <xdr:to>
      <xdr:col>15</xdr:col>
      <xdr:colOff>133350</xdr:colOff>
      <xdr:row>62</xdr:row>
      <xdr:rowOff>99271</xdr:rowOff>
    </xdr:to>
    <xdr:sp macro="" textlink="">
      <xdr:nvSpPr>
        <xdr:cNvPr id="156" name="楕円 155"/>
        <xdr:cNvSpPr/>
      </xdr:nvSpPr>
      <xdr:spPr>
        <a:xfrm>
          <a:off x="3175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109448</xdr:rowOff>
    </xdr:from>
    <xdr:ext cx="762000" cy="259045"/>
    <xdr:sp macro="" textlink="">
      <xdr:nvSpPr>
        <xdr:cNvPr id="157" name="テキスト ボックス 156"/>
        <xdr:cNvSpPr txBox="1"/>
      </xdr:nvSpPr>
      <xdr:spPr>
        <a:xfrm>
          <a:off x="2844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64558</xdr:rowOff>
    </xdr:from>
    <xdr:to>
      <xdr:col>11</xdr:col>
      <xdr:colOff>82550</xdr:colOff>
      <xdr:row>61</xdr:row>
      <xdr:rowOff>166158</xdr:rowOff>
    </xdr:to>
    <xdr:sp macro="" textlink="">
      <xdr:nvSpPr>
        <xdr:cNvPr id="158" name="楕円 157"/>
        <xdr:cNvSpPr/>
      </xdr:nvSpPr>
      <xdr:spPr>
        <a:xfrm>
          <a:off x="2286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4885</xdr:rowOff>
    </xdr:from>
    <xdr:ext cx="762000" cy="259045"/>
    <xdr:sp macro="" textlink="">
      <xdr:nvSpPr>
        <xdr:cNvPr id="159" name="テキスト ボックス 158"/>
        <xdr:cNvSpPr txBox="1"/>
      </xdr:nvSpPr>
      <xdr:spPr>
        <a:xfrm>
          <a:off x="1955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60" name="楕円 159"/>
        <xdr:cNvSpPr/>
      </xdr:nvSpPr>
      <xdr:spPr>
        <a:xfrm>
          <a:off x="1397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61" name="テキスト ボックス 160"/>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[144,207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固定資産税評価替えやプレミアム付き商品券事業にかかる委託料の増もあったが、消防広域化により、退職手当が組合負担となったため、人件費が大きく減少した。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人件費と物件費の合計は減少したものの、人口が１年で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人減少したため、１人当たりに換算すると増となった。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人口減少のスピードは加速して進行するため、そのスピードに対応した行政改革を進める必要がある。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76584</xdr:rowOff>
    </xdr:from>
    <xdr:to>
      <xdr:col>23</xdr:col>
      <xdr:colOff>133350</xdr:colOff>
      <xdr:row>81</xdr:row>
      <xdr:rowOff>91002</xdr:rowOff>
    </xdr:to>
    <xdr:cxnSp macro="">
      <xdr:nvCxnSpPr>
        <xdr:cNvPr id="196" name="直線コネクタ 195"/>
        <xdr:cNvCxnSpPr/>
      </xdr:nvCxnSpPr>
      <xdr:spPr>
        <a:xfrm>
          <a:off x="4114800" y="13964034"/>
          <a:ext cx="838200" cy="1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14755</xdr:rowOff>
    </xdr:from>
    <xdr:ext cx="762000" cy="259045"/>
    <xdr:sp macro="" textlink="">
      <xdr:nvSpPr>
        <xdr:cNvPr id="197" name="人件費・物件費等の状況平均値テキスト"/>
        <xdr:cNvSpPr txBox="1"/>
      </xdr:nvSpPr>
      <xdr:spPr>
        <a:xfrm>
          <a:off x="5041900" y="14073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57421</xdr:rowOff>
    </xdr:from>
    <xdr:to>
      <xdr:col>19</xdr:col>
      <xdr:colOff>133350</xdr:colOff>
      <xdr:row>81</xdr:row>
      <xdr:rowOff>76584</xdr:rowOff>
    </xdr:to>
    <xdr:cxnSp macro="">
      <xdr:nvCxnSpPr>
        <xdr:cNvPr id="199" name="直線コネクタ 198"/>
        <xdr:cNvCxnSpPr/>
      </xdr:nvCxnSpPr>
      <xdr:spPr>
        <a:xfrm>
          <a:off x="3225800" y="13944871"/>
          <a:ext cx="889000" cy="1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95739</xdr:rowOff>
    </xdr:from>
    <xdr:ext cx="736600" cy="259045"/>
    <xdr:sp macro="" textlink="">
      <xdr:nvSpPr>
        <xdr:cNvPr id="201" name="テキスト ボックス 200"/>
        <xdr:cNvSpPr txBox="1"/>
      </xdr:nvSpPr>
      <xdr:spPr>
        <a:xfrm>
          <a:off x="3733800" y="1415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28884</xdr:rowOff>
    </xdr:from>
    <xdr:to>
      <xdr:col>15</xdr:col>
      <xdr:colOff>82550</xdr:colOff>
      <xdr:row>81</xdr:row>
      <xdr:rowOff>57421</xdr:rowOff>
    </xdr:to>
    <xdr:cxnSp macro="">
      <xdr:nvCxnSpPr>
        <xdr:cNvPr id="202" name="直線コネクタ 201"/>
        <xdr:cNvCxnSpPr/>
      </xdr:nvCxnSpPr>
      <xdr:spPr>
        <a:xfrm>
          <a:off x="2336800" y="13916334"/>
          <a:ext cx="8890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65560</xdr:rowOff>
    </xdr:from>
    <xdr:ext cx="762000" cy="259045"/>
    <xdr:sp macro="" textlink="">
      <xdr:nvSpPr>
        <xdr:cNvPr id="204" name="テキスト ボックス 203"/>
        <xdr:cNvSpPr txBox="1"/>
      </xdr:nvSpPr>
      <xdr:spPr>
        <a:xfrm>
          <a:off x="2844800" y="1412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28884</xdr:rowOff>
    </xdr:from>
    <xdr:to>
      <xdr:col>11</xdr:col>
      <xdr:colOff>31750</xdr:colOff>
      <xdr:row>81</xdr:row>
      <xdr:rowOff>105412</xdr:rowOff>
    </xdr:to>
    <xdr:cxnSp macro="">
      <xdr:nvCxnSpPr>
        <xdr:cNvPr id="205" name="直線コネクタ 204"/>
        <xdr:cNvCxnSpPr/>
      </xdr:nvCxnSpPr>
      <xdr:spPr>
        <a:xfrm flipV="1">
          <a:off x="1447800" y="13916334"/>
          <a:ext cx="889000" cy="7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36620</xdr:rowOff>
    </xdr:from>
    <xdr:ext cx="762000" cy="259045"/>
    <xdr:sp macro="" textlink="">
      <xdr:nvSpPr>
        <xdr:cNvPr id="207" name="テキスト ボックス 206"/>
        <xdr:cNvSpPr txBox="1"/>
      </xdr:nvSpPr>
      <xdr:spPr>
        <a:xfrm>
          <a:off x="1955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40939</xdr:rowOff>
    </xdr:from>
    <xdr:ext cx="762000" cy="259045"/>
    <xdr:sp macro="" textlink="">
      <xdr:nvSpPr>
        <xdr:cNvPr id="209" name="テキスト ボックス 208"/>
        <xdr:cNvSpPr txBox="1"/>
      </xdr:nvSpPr>
      <xdr:spPr>
        <a:xfrm>
          <a:off x="1066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40202</xdr:rowOff>
    </xdr:from>
    <xdr:to>
      <xdr:col>23</xdr:col>
      <xdr:colOff>184150</xdr:colOff>
      <xdr:row>81</xdr:row>
      <xdr:rowOff>141802</xdr:rowOff>
    </xdr:to>
    <xdr:sp macro="" textlink="">
      <xdr:nvSpPr>
        <xdr:cNvPr id="215" name="楕円 214"/>
        <xdr:cNvSpPr/>
      </xdr:nvSpPr>
      <xdr:spPr>
        <a:xfrm>
          <a:off x="4902200" y="1392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56729</xdr:rowOff>
    </xdr:from>
    <xdr:ext cx="762000" cy="259045"/>
    <xdr:sp macro="" textlink="">
      <xdr:nvSpPr>
        <xdr:cNvPr id="216" name="人件費・物件費等の状況該当値テキスト"/>
        <xdr:cNvSpPr txBox="1"/>
      </xdr:nvSpPr>
      <xdr:spPr>
        <a:xfrm>
          <a:off x="5041900" y="1377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25784</xdr:rowOff>
    </xdr:from>
    <xdr:to>
      <xdr:col>19</xdr:col>
      <xdr:colOff>184150</xdr:colOff>
      <xdr:row>81</xdr:row>
      <xdr:rowOff>127384</xdr:rowOff>
    </xdr:to>
    <xdr:sp macro="" textlink="">
      <xdr:nvSpPr>
        <xdr:cNvPr id="217" name="楕円 216"/>
        <xdr:cNvSpPr/>
      </xdr:nvSpPr>
      <xdr:spPr>
        <a:xfrm>
          <a:off x="4064000" y="1391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137561</xdr:rowOff>
    </xdr:from>
    <xdr:ext cx="736600" cy="259045"/>
    <xdr:sp macro="" textlink="">
      <xdr:nvSpPr>
        <xdr:cNvPr id="218" name="テキスト ボックス 217"/>
        <xdr:cNvSpPr txBox="1"/>
      </xdr:nvSpPr>
      <xdr:spPr>
        <a:xfrm>
          <a:off x="3733800" y="13682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6621</xdr:rowOff>
    </xdr:from>
    <xdr:to>
      <xdr:col>15</xdr:col>
      <xdr:colOff>133350</xdr:colOff>
      <xdr:row>81</xdr:row>
      <xdr:rowOff>108221</xdr:rowOff>
    </xdr:to>
    <xdr:sp macro="" textlink="">
      <xdr:nvSpPr>
        <xdr:cNvPr id="219" name="楕円 218"/>
        <xdr:cNvSpPr/>
      </xdr:nvSpPr>
      <xdr:spPr>
        <a:xfrm>
          <a:off x="3175000" y="1389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118398</xdr:rowOff>
    </xdr:from>
    <xdr:ext cx="762000" cy="259045"/>
    <xdr:sp macro="" textlink="">
      <xdr:nvSpPr>
        <xdr:cNvPr id="220" name="テキスト ボックス 219"/>
        <xdr:cNvSpPr txBox="1"/>
      </xdr:nvSpPr>
      <xdr:spPr>
        <a:xfrm>
          <a:off x="2844800" y="1366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149534</xdr:rowOff>
    </xdr:from>
    <xdr:to>
      <xdr:col>11</xdr:col>
      <xdr:colOff>82550</xdr:colOff>
      <xdr:row>81</xdr:row>
      <xdr:rowOff>79684</xdr:rowOff>
    </xdr:to>
    <xdr:sp macro="" textlink="">
      <xdr:nvSpPr>
        <xdr:cNvPr id="221" name="楕円 220"/>
        <xdr:cNvSpPr/>
      </xdr:nvSpPr>
      <xdr:spPr>
        <a:xfrm>
          <a:off x="2286000" y="1386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89861</xdr:rowOff>
    </xdr:from>
    <xdr:ext cx="762000" cy="259045"/>
    <xdr:sp macro="" textlink="">
      <xdr:nvSpPr>
        <xdr:cNvPr id="222" name="テキスト ボックス 221"/>
        <xdr:cNvSpPr txBox="1"/>
      </xdr:nvSpPr>
      <xdr:spPr>
        <a:xfrm>
          <a:off x="19558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54612</xdr:rowOff>
    </xdr:from>
    <xdr:to>
      <xdr:col>7</xdr:col>
      <xdr:colOff>31750</xdr:colOff>
      <xdr:row>81</xdr:row>
      <xdr:rowOff>156212</xdr:rowOff>
    </xdr:to>
    <xdr:sp macro="" textlink="">
      <xdr:nvSpPr>
        <xdr:cNvPr id="223" name="楕円 222"/>
        <xdr:cNvSpPr/>
      </xdr:nvSpPr>
      <xdr:spPr>
        <a:xfrm>
          <a:off x="1397000" y="1394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166389</xdr:rowOff>
    </xdr:from>
    <xdr:ext cx="762000" cy="259045"/>
    <xdr:sp macro="" textlink="">
      <xdr:nvSpPr>
        <xdr:cNvPr id="224" name="テキスト ボックス 223"/>
        <xdr:cNvSpPr txBox="1"/>
      </xdr:nvSpPr>
      <xdr:spPr>
        <a:xfrm>
          <a:off x="1066800" y="1371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定員管理適正化計画に従い、新規職員採用人数を抑え、職員数の削減を図った結果、類似団体平均を下回っている。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特に、大学卒のラスパイレス指数が低く、係長以上に昇格する年齢層が他団体と比べて高いことが、指数が低い要因である。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今後も給与の適正化に努める。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53823</xdr:rowOff>
    </xdr:from>
    <xdr:to>
      <xdr:col>81</xdr:col>
      <xdr:colOff>44450</xdr:colOff>
      <xdr:row>85</xdr:row>
      <xdr:rowOff>31750</xdr:rowOff>
    </xdr:to>
    <xdr:cxnSp macro="">
      <xdr:nvCxnSpPr>
        <xdr:cNvPr id="260" name="直線コネクタ 259"/>
        <xdr:cNvCxnSpPr/>
      </xdr:nvCxnSpPr>
      <xdr:spPr>
        <a:xfrm flipV="1">
          <a:off x="16179800" y="14455623"/>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61" name="給与水準   （国との比較）平均値テキスト"/>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111277</xdr:rowOff>
    </xdr:from>
    <xdr:to>
      <xdr:col>77</xdr:col>
      <xdr:colOff>44450</xdr:colOff>
      <xdr:row>85</xdr:row>
      <xdr:rowOff>31750</xdr:rowOff>
    </xdr:to>
    <xdr:cxnSp macro="">
      <xdr:nvCxnSpPr>
        <xdr:cNvPr id="263" name="直線コネクタ 262"/>
        <xdr:cNvCxnSpPr/>
      </xdr:nvCxnSpPr>
      <xdr:spPr>
        <a:xfrm>
          <a:off x="15290800" y="14513077"/>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5" name="テキスト ボックス 264"/>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111277</xdr:rowOff>
    </xdr:from>
    <xdr:to>
      <xdr:col>72</xdr:col>
      <xdr:colOff>203200</xdr:colOff>
      <xdr:row>84</xdr:row>
      <xdr:rowOff>168729</xdr:rowOff>
    </xdr:to>
    <xdr:cxnSp macro="">
      <xdr:nvCxnSpPr>
        <xdr:cNvPr id="266" name="直線コネクタ 265"/>
        <xdr:cNvCxnSpPr/>
      </xdr:nvCxnSpPr>
      <xdr:spPr>
        <a:xfrm flipV="1">
          <a:off x="14401800" y="1451307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8" name="テキスト ボックス 267"/>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77712</xdr:rowOff>
    </xdr:to>
    <xdr:cxnSp macro="">
      <xdr:nvCxnSpPr>
        <xdr:cNvPr id="269" name="直線コネクタ 268"/>
        <xdr:cNvCxnSpPr/>
      </xdr:nvCxnSpPr>
      <xdr:spPr>
        <a:xfrm flipV="1">
          <a:off x="13512800" y="1457052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71" name="テキスト ボックス 270"/>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3023</xdr:rowOff>
    </xdr:from>
    <xdr:to>
      <xdr:col>81</xdr:col>
      <xdr:colOff>95250</xdr:colOff>
      <xdr:row>84</xdr:row>
      <xdr:rowOff>104623</xdr:rowOff>
    </xdr:to>
    <xdr:sp macro="" textlink="">
      <xdr:nvSpPr>
        <xdr:cNvPr id="279" name="楕円 278"/>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19550</xdr:rowOff>
    </xdr:from>
    <xdr:ext cx="762000" cy="259045"/>
    <xdr:sp macro="" textlink="">
      <xdr:nvSpPr>
        <xdr:cNvPr id="280" name="給与水準   （国との比較）該当値テキスト"/>
        <xdr:cNvSpPr txBox="1"/>
      </xdr:nvSpPr>
      <xdr:spPr>
        <a:xfrm>
          <a:off x="17106900" y="142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1" name="楕円 280"/>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2" name="テキスト ボックス 28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60477</xdr:rowOff>
    </xdr:from>
    <xdr:to>
      <xdr:col>73</xdr:col>
      <xdr:colOff>44450</xdr:colOff>
      <xdr:row>84</xdr:row>
      <xdr:rowOff>162077</xdr:rowOff>
    </xdr:to>
    <xdr:sp macro="" textlink="">
      <xdr:nvSpPr>
        <xdr:cNvPr id="283" name="楕円 282"/>
        <xdr:cNvSpPr/>
      </xdr:nvSpPr>
      <xdr:spPr>
        <a:xfrm>
          <a:off x="15240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804</xdr:rowOff>
    </xdr:from>
    <xdr:ext cx="762000" cy="259045"/>
    <xdr:sp macro="" textlink="">
      <xdr:nvSpPr>
        <xdr:cNvPr id="284" name="テキスト ボックス 283"/>
        <xdr:cNvSpPr txBox="1"/>
      </xdr:nvSpPr>
      <xdr:spPr>
        <a:xfrm>
          <a:off x="14909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5" name="楕円 284"/>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6" name="テキスト ボックス 285"/>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87" name="楕円 286"/>
        <xdr:cNvSpPr/>
      </xdr:nvSpPr>
      <xdr:spPr>
        <a:xfrm>
          <a:off x="13462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88" name="テキスト ボックス 287"/>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定員管理適正化計画に従い、新規職員採用人数を抑え、職員数の削減を図った結果、職員数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は前年対比で同じだ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が、人口減少が著しく、人口千人当たりの職員数は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前年対比で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今後も人口減少は続くものと考えられるが、人口が減少しても、業務量の即時減少には繋が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。人口減少のスピードに対応した行政改革や職員配置を実施していかなければならない。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76429</xdr:rowOff>
    </xdr:from>
    <xdr:to>
      <xdr:col>81</xdr:col>
      <xdr:colOff>44450</xdr:colOff>
      <xdr:row>61</xdr:row>
      <xdr:rowOff>83668</xdr:rowOff>
    </xdr:to>
    <xdr:cxnSp macro="">
      <xdr:nvCxnSpPr>
        <xdr:cNvPr id="320" name="直線コネクタ 319"/>
        <xdr:cNvCxnSpPr/>
      </xdr:nvCxnSpPr>
      <xdr:spPr>
        <a:xfrm>
          <a:off x="16179800" y="10534879"/>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45000</xdr:rowOff>
    </xdr:from>
    <xdr:ext cx="762000" cy="259045"/>
    <xdr:sp macro="" textlink="">
      <xdr:nvSpPr>
        <xdr:cNvPr id="321" name="定員管理の状況平均値テキスト"/>
        <xdr:cNvSpPr txBox="1"/>
      </xdr:nvSpPr>
      <xdr:spPr>
        <a:xfrm>
          <a:off x="17106900" y="1050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71603</xdr:rowOff>
    </xdr:from>
    <xdr:to>
      <xdr:col>77</xdr:col>
      <xdr:colOff>44450</xdr:colOff>
      <xdr:row>61</xdr:row>
      <xdr:rowOff>76429</xdr:rowOff>
    </xdr:to>
    <xdr:cxnSp macro="">
      <xdr:nvCxnSpPr>
        <xdr:cNvPr id="323" name="直線コネクタ 322"/>
        <xdr:cNvCxnSpPr/>
      </xdr:nvCxnSpPr>
      <xdr:spPr>
        <a:xfrm>
          <a:off x="15290800" y="1053005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147235</xdr:rowOff>
    </xdr:from>
    <xdr:ext cx="736600" cy="259045"/>
    <xdr:sp macro="" textlink="">
      <xdr:nvSpPr>
        <xdr:cNvPr id="325" name="テキスト ボックス 324"/>
        <xdr:cNvSpPr txBox="1"/>
      </xdr:nvSpPr>
      <xdr:spPr>
        <a:xfrm>
          <a:off x="15798800" y="1060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71603</xdr:rowOff>
    </xdr:from>
    <xdr:to>
      <xdr:col>72</xdr:col>
      <xdr:colOff>203200</xdr:colOff>
      <xdr:row>61</xdr:row>
      <xdr:rowOff>74499</xdr:rowOff>
    </xdr:to>
    <xdr:cxnSp macro="">
      <xdr:nvCxnSpPr>
        <xdr:cNvPr id="326" name="直線コネクタ 325"/>
        <xdr:cNvCxnSpPr/>
      </xdr:nvCxnSpPr>
      <xdr:spPr>
        <a:xfrm flipV="1">
          <a:off x="14401800" y="1053005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134205</xdr:rowOff>
    </xdr:from>
    <xdr:ext cx="762000" cy="259045"/>
    <xdr:sp macro="" textlink="">
      <xdr:nvSpPr>
        <xdr:cNvPr id="328" name="テキスト ボックス 327"/>
        <xdr:cNvSpPr txBox="1"/>
      </xdr:nvSpPr>
      <xdr:spPr>
        <a:xfrm>
          <a:off x="14909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68225</xdr:rowOff>
    </xdr:from>
    <xdr:to>
      <xdr:col>68</xdr:col>
      <xdr:colOff>152400</xdr:colOff>
      <xdr:row>61</xdr:row>
      <xdr:rowOff>74499</xdr:rowOff>
    </xdr:to>
    <xdr:cxnSp macro="">
      <xdr:nvCxnSpPr>
        <xdr:cNvPr id="329" name="直線コネクタ 328"/>
        <xdr:cNvCxnSpPr/>
      </xdr:nvCxnSpPr>
      <xdr:spPr>
        <a:xfrm>
          <a:off x="13512800" y="10526675"/>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130344</xdr:rowOff>
    </xdr:from>
    <xdr:ext cx="762000" cy="259045"/>
    <xdr:sp macro="" textlink="">
      <xdr:nvSpPr>
        <xdr:cNvPr id="331" name="テキスト ボックス 330"/>
        <xdr:cNvSpPr txBox="1"/>
      </xdr:nvSpPr>
      <xdr:spPr>
        <a:xfrm>
          <a:off x="14020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133240</xdr:rowOff>
    </xdr:from>
    <xdr:ext cx="762000" cy="259045"/>
    <xdr:sp macro="" textlink="">
      <xdr:nvSpPr>
        <xdr:cNvPr id="333" name="テキスト ボックス 332"/>
        <xdr:cNvSpPr txBox="1"/>
      </xdr:nvSpPr>
      <xdr:spPr>
        <a:xfrm>
          <a:off x="13131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32868</xdr:rowOff>
    </xdr:from>
    <xdr:to>
      <xdr:col>81</xdr:col>
      <xdr:colOff>95250</xdr:colOff>
      <xdr:row>61</xdr:row>
      <xdr:rowOff>134468</xdr:rowOff>
    </xdr:to>
    <xdr:sp macro="" textlink="">
      <xdr:nvSpPr>
        <xdr:cNvPr id="339" name="楕円 338"/>
        <xdr:cNvSpPr/>
      </xdr:nvSpPr>
      <xdr:spPr>
        <a:xfrm>
          <a:off x="16967200" y="1049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49395</xdr:rowOff>
    </xdr:from>
    <xdr:ext cx="762000" cy="259045"/>
    <xdr:sp macro="" textlink="">
      <xdr:nvSpPr>
        <xdr:cNvPr id="340" name="定員管理の状況該当値テキスト"/>
        <xdr:cNvSpPr txBox="1"/>
      </xdr:nvSpPr>
      <xdr:spPr>
        <a:xfrm>
          <a:off x="17106900" y="1033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25629</xdr:rowOff>
    </xdr:from>
    <xdr:to>
      <xdr:col>77</xdr:col>
      <xdr:colOff>95250</xdr:colOff>
      <xdr:row>61</xdr:row>
      <xdr:rowOff>127229</xdr:rowOff>
    </xdr:to>
    <xdr:sp macro="" textlink="">
      <xdr:nvSpPr>
        <xdr:cNvPr id="341" name="楕円 340"/>
        <xdr:cNvSpPr/>
      </xdr:nvSpPr>
      <xdr:spPr>
        <a:xfrm>
          <a:off x="16129000" y="104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137406</xdr:rowOff>
    </xdr:from>
    <xdr:ext cx="736600" cy="259045"/>
    <xdr:sp macro="" textlink="">
      <xdr:nvSpPr>
        <xdr:cNvPr id="342" name="テキスト ボックス 341"/>
        <xdr:cNvSpPr txBox="1"/>
      </xdr:nvSpPr>
      <xdr:spPr>
        <a:xfrm>
          <a:off x="15798800" y="10252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20803</xdr:rowOff>
    </xdr:from>
    <xdr:to>
      <xdr:col>73</xdr:col>
      <xdr:colOff>44450</xdr:colOff>
      <xdr:row>61</xdr:row>
      <xdr:rowOff>122403</xdr:rowOff>
    </xdr:to>
    <xdr:sp macro="" textlink="">
      <xdr:nvSpPr>
        <xdr:cNvPr id="343" name="楕円 342"/>
        <xdr:cNvSpPr/>
      </xdr:nvSpPr>
      <xdr:spPr>
        <a:xfrm>
          <a:off x="15240000" y="104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132580</xdr:rowOff>
    </xdr:from>
    <xdr:ext cx="762000" cy="259045"/>
    <xdr:sp macro="" textlink="">
      <xdr:nvSpPr>
        <xdr:cNvPr id="344" name="テキスト ボックス 343"/>
        <xdr:cNvSpPr txBox="1"/>
      </xdr:nvSpPr>
      <xdr:spPr>
        <a:xfrm>
          <a:off x="14909800" y="1024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23699</xdr:rowOff>
    </xdr:from>
    <xdr:to>
      <xdr:col>68</xdr:col>
      <xdr:colOff>203200</xdr:colOff>
      <xdr:row>61</xdr:row>
      <xdr:rowOff>125299</xdr:rowOff>
    </xdr:to>
    <xdr:sp macro="" textlink="">
      <xdr:nvSpPr>
        <xdr:cNvPr id="345" name="楕円 344"/>
        <xdr:cNvSpPr/>
      </xdr:nvSpPr>
      <xdr:spPr>
        <a:xfrm>
          <a:off x="14351000" y="104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135476</xdr:rowOff>
    </xdr:from>
    <xdr:ext cx="762000" cy="259045"/>
    <xdr:sp macro="" textlink="">
      <xdr:nvSpPr>
        <xdr:cNvPr id="346" name="テキスト ボックス 345"/>
        <xdr:cNvSpPr txBox="1"/>
      </xdr:nvSpPr>
      <xdr:spPr>
        <a:xfrm>
          <a:off x="14020800" y="1025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17425</xdr:rowOff>
    </xdr:from>
    <xdr:to>
      <xdr:col>64</xdr:col>
      <xdr:colOff>152400</xdr:colOff>
      <xdr:row>61</xdr:row>
      <xdr:rowOff>119025</xdr:rowOff>
    </xdr:to>
    <xdr:sp macro="" textlink="">
      <xdr:nvSpPr>
        <xdr:cNvPr id="347" name="楕円 346"/>
        <xdr:cNvSpPr/>
      </xdr:nvSpPr>
      <xdr:spPr>
        <a:xfrm>
          <a:off x="13462000" y="104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129202</xdr:rowOff>
    </xdr:from>
    <xdr:ext cx="762000" cy="259045"/>
    <xdr:sp macro="" textlink="">
      <xdr:nvSpPr>
        <xdr:cNvPr id="348" name="テキスト ボックス 347"/>
        <xdr:cNvSpPr txBox="1"/>
      </xdr:nvSpPr>
      <xdr:spPr>
        <a:xfrm>
          <a:off x="13131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起債抑制の効果や一部事務組合のエコクリーンセンター東河建設当初の地方債償還終了もあり、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実質公債費比率は前年対比で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今後は、道路・橋りょうの修繕等、大規模事業が見込まれる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ほか、エコクリーンセンター東河大規模改修の償還が始まる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比率の悪化は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避けられないが、公共施設総合管理計画を基に、必要最小限の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起債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発行となるよう努める。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41</xdr:row>
      <xdr:rowOff>11854</xdr:rowOff>
    </xdr:to>
    <xdr:cxnSp macro="">
      <xdr:nvCxnSpPr>
        <xdr:cNvPr id="381" name="直線コネクタ 380"/>
        <xdr:cNvCxnSpPr/>
      </xdr:nvCxnSpPr>
      <xdr:spPr>
        <a:xfrm flipV="1">
          <a:off x="16179800" y="700108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2" name="公債費負担の状況平均値テキスト"/>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76200</xdr:rowOff>
    </xdr:to>
    <xdr:cxnSp macro="">
      <xdr:nvCxnSpPr>
        <xdr:cNvPr id="384" name="直線コネクタ 383"/>
        <xdr:cNvCxnSpPr/>
      </xdr:nvCxnSpPr>
      <xdr:spPr>
        <a:xfrm flipV="1">
          <a:off x="15290800" y="70413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86" name="テキスト ボックス 385"/>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92287</xdr:rowOff>
    </xdr:to>
    <xdr:cxnSp macro="">
      <xdr:nvCxnSpPr>
        <xdr:cNvPr id="387" name="直線コネクタ 386"/>
        <xdr:cNvCxnSpPr/>
      </xdr:nvCxnSpPr>
      <xdr:spPr>
        <a:xfrm flipV="1">
          <a:off x="14401800" y="710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41</xdr:row>
      <xdr:rowOff>116417</xdr:rowOff>
    </xdr:to>
    <xdr:cxnSp macro="">
      <xdr:nvCxnSpPr>
        <xdr:cNvPr id="390" name="直線コネクタ 389"/>
        <xdr:cNvCxnSpPr/>
      </xdr:nvCxnSpPr>
      <xdr:spPr>
        <a:xfrm flipV="1">
          <a:off x="13512800" y="71217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4" name="テキスト ボックス 393"/>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400" name="楕円 399"/>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108814</xdr:rowOff>
    </xdr:from>
    <xdr:ext cx="762000" cy="259045"/>
    <xdr:sp macro="" textlink="">
      <xdr:nvSpPr>
        <xdr:cNvPr id="401" name="公債費負担の状況該当値テキスト"/>
        <xdr:cNvSpPr txBox="1"/>
      </xdr:nvSpPr>
      <xdr:spPr>
        <a:xfrm>
          <a:off x="17106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402" name="楕円 401"/>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403" name="テキスト ボックス 402"/>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4" name="楕円 403"/>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405" name="テキスト ボックス 404"/>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06" name="楕円 405"/>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407" name="テキスト ボックス 406"/>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8" name="楕円 407"/>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9" name="テキスト ボックス 408"/>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一部事務組合のエコクリーンセンター東河大規模改修に伴う地方債増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災害の影響によ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前年対比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初予算編成時の財源不足を財政調整基金からの繰入で賄わざるを得ない状況が続いていることに加え、今後は、道路・橋りょうをはじめとする公共施設の長寿命化等の事業が控えており、数値がさらに悪化する可能性が高いため、新規事業の実施判断を厳格化や基金増加等、後世への負担を考慮した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96266</xdr:rowOff>
    </xdr:from>
    <xdr:to>
      <xdr:col>81</xdr:col>
      <xdr:colOff>44450</xdr:colOff>
      <xdr:row>17</xdr:row>
      <xdr:rowOff>121361</xdr:rowOff>
    </xdr:to>
    <xdr:cxnSp macro="">
      <xdr:nvCxnSpPr>
        <xdr:cNvPr id="441" name="直線コネクタ 440"/>
        <xdr:cNvCxnSpPr/>
      </xdr:nvCxnSpPr>
      <xdr:spPr>
        <a:xfrm>
          <a:off x="16179800" y="3010916"/>
          <a:ext cx="8382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3" name="フローチャート: 判断 442"/>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141275</xdr:rowOff>
    </xdr:from>
    <xdr:to>
      <xdr:col>77</xdr:col>
      <xdr:colOff>44450</xdr:colOff>
      <xdr:row>17</xdr:row>
      <xdr:rowOff>96266</xdr:rowOff>
    </xdr:to>
    <xdr:cxnSp macro="">
      <xdr:nvCxnSpPr>
        <xdr:cNvPr id="444" name="直線コネクタ 443"/>
        <xdr:cNvCxnSpPr/>
      </xdr:nvCxnSpPr>
      <xdr:spPr>
        <a:xfrm>
          <a:off x="15290800" y="2884475"/>
          <a:ext cx="889000" cy="1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141275</xdr:rowOff>
    </xdr:from>
    <xdr:to>
      <xdr:col>72</xdr:col>
      <xdr:colOff>203200</xdr:colOff>
      <xdr:row>17</xdr:row>
      <xdr:rowOff>711</xdr:rowOff>
    </xdr:to>
    <xdr:cxnSp macro="">
      <xdr:nvCxnSpPr>
        <xdr:cNvPr id="447" name="直線コネクタ 446"/>
        <xdr:cNvCxnSpPr/>
      </xdr:nvCxnSpPr>
      <xdr:spPr>
        <a:xfrm flipV="1">
          <a:off x="14401800" y="2884475"/>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8" name="フローチャート: 判断 44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9" name="テキスト ボックス 44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155753</xdr:rowOff>
    </xdr:from>
    <xdr:to>
      <xdr:col>68</xdr:col>
      <xdr:colOff>152400</xdr:colOff>
      <xdr:row>17</xdr:row>
      <xdr:rowOff>711</xdr:rowOff>
    </xdr:to>
    <xdr:cxnSp macro="">
      <xdr:nvCxnSpPr>
        <xdr:cNvPr id="450" name="直線コネクタ 449"/>
        <xdr:cNvCxnSpPr/>
      </xdr:nvCxnSpPr>
      <xdr:spPr>
        <a:xfrm>
          <a:off x="13512800" y="2898953"/>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53" name="フローチャート: 判断 452"/>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4" name="テキスト ボックス 453"/>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70561</xdr:rowOff>
    </xdr:from>
    <xdr:to>
      <xdr:col>81</xdr:col>
      <xdr:colOff>95250</xdr:colOff>
      <xdr:row>18</xdr:row>
      <xdr:rowOff>711</xdr:rowOff>
    </xdr:to>
    <xdr:sp macro="" textlink="">
      <xdr:nvSpPr>
        <xdr:cNvPr id="460" name="楕円 459"/>
        <xdr:cNvSpPr/>
      </xdr:nvSpPr>
      <xdr:spPr>
        <a:xfrm>
          <a:off x="16967200" y="29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42638</xdr:rowOff>
    </xdr:from>
    <xdr:ext cx="762000" cy="259045"/>
    <xdr:sp macro="" textlink="">
      <xdr:nvSpPr>
        <xdr:cNvPr id="461" name="将来負担の状況該当値テキスト"/>
        <xdr:cNvSpPr txBox="1"/>
      </xdr:nvSpPr>
      <xdr:spPr>
        <a:xfrm>
          <a:off x="17106900" y="295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45466</xdr:rowOff>
    </xdr:from>
    <xdr:to>
      <xdr:col>77</xdr:col>
      <xdr:colOff>95250</xdr:colOff>
      <xdr:row>17</xdr:row>
      <xdr:rowOff>147066</xdr:rowOff>
    </xdr:to>
    <xdr:sp macro="" textlink="">
      <xdr:nvSpPr>
        <xdr:cNvPr id="462" name="楕円 461"/>
        <xdr:cNvSpPr/>
      </xdr:nvSpPr>
      <xdr:spPr>
        <a:xfrm>
          <a:off x="16129000" y="296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131843</xdr:rowOff>
    </xdr:from>
    <xdr:ext cx="736600" cy="259045"/>
    <xdr:sp macro="" textlink="">
      <xdr:nvSpPr>
        <xdr:cNvPr id="463" name="テキスト ボックス 462"/>
        <xdr:cNvSpPr txBox="1"/>
      </xdr:nvSpPr>
      <xdr:spPr>
        <a:xfrm>
          <a:off x="15798800" y="304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90475</xdr:rowOff>
    </xdr:from>
    <xdr:to>
      <xdr:col>73</xdr:col>
      <xdr:colOff>44450</xdr:colOff>
      <xdr:row>17</xdr:row>
      <xdr:rowOff>20625</xdr:rowOff>
    </xdr:to>
    <xdr:sp macro="" textlink="">
      <xdr:nvSpPr>
        <xdr:cNvPr id="464" name="楕円 463"/>
        <xdr:cNvSpPr/>
      </xdr:nvSpPr>
      <xdr:spPr>
        <a:xfrm>
          <a:off x="15240000" y="28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5402</xdr:rowOff>
    </xdr:from>
    <xdr:ext cx="762000" cy="259045"/>
    <xdr:sp macro="" textlink="">
      <xdr:nvSpPr>
        <xdr:cNvPr id="465" name="テキスト ボックス 464"/>
        <xdr:cNvSpPr txBox="1"/>
      </xdr:nvSpPr>
      <xdr:spPr>
        <a:xfrm>
          <a:off x="14909800" y="29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121361</xdr:rowOff>
    </xdr:from>
    <xdr:to>
      <xdr:col>68</xdr:col>
      <xdr:colOff>203200</xdr:colOff>
      <xdr:row>17</xdr:row>
      <xdr:rowOff>51511</xdr:rowOff>
    </xdr:to>
    <xdr:sp macro="" textlink="">
      <xdr:nvSpPr>
        <xdr:cNvPr id="466" name="楕円 465"/>
        <xdr:cNvSpPr/>
      </xdr:nvSpPr>
      <xdr:spPr>
        <a:xfrm>
          <a:off x="14351000" y="286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36288</xdr:rowOff>
    </xdr:from>
    <xdr:ext cx="762000" cy="259045"/>
    <xdr:sp macro="" textlink="">
      <xdr:nvSpPr>
        <xdr:cNvPr id="467" name="テキスト ボックス 466"/>
        <xdr:cNvSpPr txBox="1"/>
      </xdr:nvSpPr>
      <xdr:spPr>
        <a:xfrm>
          <a:off x="14020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104953</xdr:rowOff>
    </xdr:from>
    <xdr:to>
      <xdr:col>64</xdr:col>
      <xdr:colOff>152400</xdr:colOff>
      <xdr:row>17</xdr:row>
      <xdr:rowOff>35103</xdr:rowOff>
    </xdr:to>
    <xdr:sp macro="" textlink="">
      <xdr:nvSpPr>
        <xdr:cNvPr id="468" name="楕円 467"/>
        <xdr:cNvSpPr/>
      </xdr:nvSpPr>
      <xdr:spPr>
        <a:xfrm>
          <a:off x="13462000" y="284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19880</xdr:rowOff>
    </xdr:from>
    <xdr:ext cx="762000" cy="259045"/>
    <xdr:sp macro="" textlink="">
      <xdr:nvSpPr>
        <xdr:cNvPr id="469" name="テキスト ボックス 468"/>
        <xdr:cNvSpPr txBox="1"/>
      </xdr:nvSpPr>
      <xdr:spPr>
        <a:xfrm>
          <a:off x="13131800" y="293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12,086
11,888
77.81
5,622,137
5,309,488
290,098
3,490,551
5,055,844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消防広域化により退職手当が組合負担となり、人件費が大幅に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減少したため、人件費における経常収支比率は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類似団体と比較して、ラスパイレス指数や職員数</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を抑制しているが、決算規模が小さく、経常一般財源が少ないため、類似団体内平均値を</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今後も税収や人口減少に合わせた人件費削減に努める。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56134</xdr:rowOff>
    </xdr:from>
    <xdr:to>
      <xdr:col>24</xdr:col>
      <xdr:colOff>25400</xdr:colOff>
      <xdr:row>37</xdr:row>
      <xdr:rowOff>74422</xdr:rowOff>
    </xdr:to>
    <xdr:cxnSp macro="">
      <xdr:nvCxnSpPr>
        <xdr:cNvPr id="64" name="直線コネクタ 63"/>
        <xdr:cNvCxnSpPr/>
      </xdr:nvCxnSpPr>
      <xdr:spPr>
        <a:xfrm flipV="1">
          <a:off x="3987800" y="63997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74422</xdr:rowOff>
    </xdr:to>
    <xdr:cxnSp macro="">
      <xdr:nvCxnSpPr>
        <xdr:cNvPr id="67" name="直線コネクタ 66"/>
        <xdr:cNvCxnSpPr/>
      </xdr:nvCxnSpPr>
      <xdr:spPr>
        <a:xfrm>
          <a:off x="3098800" y="6418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74422</xdr:rowOff>
    </xdr:to>
    <xdr:cxnSp macro="">
      <xdr:nvCxnSpPr>
        <xdr:cNvPr id="70" name="直線コネクタ 69"/>
        <xdr:cNvCxnSpPr/>
      </xdr:nvCxnSpPr>
      <xdr:spPr>
        <a:xfrm>
          <a:off x="2209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39</xdr:row>
      <xdr:rowOff>14986</xdr:rowOff>
    </xdr:to>
    <xdr:cxnSp macro="">
      <xdr:nvCxnSpPr>
        <xdr:cNvPr id="73" name="直線コネクタ 72"/>
        <xdr:cNvCxnSpPr/>
      </xdr:nvCxnSpPr>
      <xdr:spPr>
        <a:xfrm flipV="1">
          <a:off x="1320800" y="6376924"/>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148861</xdr:rowOff>
    </xdr:from>
    <xdr:ext cx="762000" cy="259045"/>
    <xdr:sp macro="" textlink="">
      <xdr:nvSpPr>
        <xdr:cNvPr id="84" name="人件費該当値テキスト"/>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23622</xdr:rowOff>
    </xdr:from>
    <xdr:to>
      <xdr:col>15</xdr:col>
      <xdr:colOff>149225</xdr:colOff>
      <xdr:row>37</xdr:row>
      <xdr:rowOff>125222</xdr:rowOff>
    </xdr:to>
    <xdr:sp macro="" textlink="">
      <xdr:nvSpPr>
        <xdr:cNvPr id="87" name="楕円 86"/>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88" name="テキスト ボックス 87"/>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90" name="テキスト ボックス 89"/>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135636</xdr:rowOff>
    </xdr:from>
    <xdr:to>
      <xdr:col>6</xdr:col>
      <xdr:colOff>171450</xdr:colOff>
      <xdr:row>39</xdr:row>
      <xdr:rowOff>65786</xdr:rowOff>
    </xdr:to>
    <xdr:sp macro="" textlink="">
      <xdr:nvSpPr>
        <xdr:cNvPr id="91" name="楕円 90"/>
        <xdr:cNvSpPr/>
      </xdr:nvSpPr>
      <xdr:spPr>
        <a:xfrm>
          <a:off x="1270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50563</xdr:rowOff>
    </xdr:from>
    <xdr:ext cx="762000" cy="259045"/>
    <xdr:sp macro="" textlink="">
      <xdr:nvSpPr>
        <xdr:cNvPr id="92" name="テキスト ボックス 91"/>
        <xdr:cNvSpPr txBox="1"/>
      </xdr:nvSpPr>
      <xdr:spPr>
        <a:xfrm>
          <a:off x="939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物件費における経常経費充当一般財源等は前年とほぼ同じだが、経常一般財源が大きく減少したため、前年対比で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似団体と比較して決算規模が小さいため、義務的経費以外の経費を抑制しており、物件費における経常収支比率は平均より低い水準となっている。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も税収は減少傾向にあり、経常一般財源も減少していくので、行政改革を進め、物件費を抑制していく必要がある。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15</xdr:row>
      <xdr:rowOff>53521</xdr:rowOff>
    </xdr:to>
    <xdr:cxnSp macro="">
      <xdr:nvCxnSpPr>
        <xdr:cNvPr id="127" name="直線コネクタ 126"/>
        <xdr:cNvCxnSpPr/>
      </xdr:nvCxnSpPr>
      <xdr:spPr>
        <a:xfrm>
          <a:off x="15671800" y="25926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28" name="物件費平均値テキスト"/>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137886</xdr:rowOff>
    </xdr:from>
    <xdr:to>
      <xdr:col>78</xdr:col>
      <xdr:colOff>69850</xdr:colOff>
      <xdr:row>15</xdr:row>
      <xdr:rowOff>20864</xdr:rowOff>
    </xdr:to>
    <xdr:cxnSp macro="">
      <xdr:nvCxnSpPr>
        <xdr:cNvPr id="130" name="直線コネクタ 129"/>
        <xdr:cNvCxnSpPr/>
      </xdr:nvCxnSpPr>
      <xdr:spPr>
        <a:xfrm>
          <a:off x="14782800" y="2538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80934</xdr:rowOff>
    </xdr:from>
    <xdr:ext cx="736600" cy="259045"/>
    <xdr:sp macro="" textlink="">
      <xdr:nvSpPr>
        <xdr:cNvPr id="132" name="テキスト ボックス 131"/>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72571</xdr:rowOff>
    </xdr:from>
    <xdr:to>
      <xdr:col>73</xdr:col>
      <xdr:colOff>180975</xdr:colOff>
      <xdr:row>14</xdr:row>
      <xdr:rowOff>137886</xdr:rowOff>
    </xdr:to>
    <xdr:cxnSp macro="">
      <xdr:nvCxnSpPr>
        <xdr:cNvPr id="133" name="直線コネクタ 132"/>
        <xdr:cNvCxnSpPr/>
      </xdr:nvCxnSpPr>
      <xdr:spPr>
        <a:xfrm>
          <a:off x="13893800" y="24728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26506</xdr:rowOff>
    </xdr:from>
    <xdr:ext cx="762000" cy="259045"/>
    <xdr:sp macro="" textlink="">
      <xdr:nvSpPr>
        <xdr:cNvPr id="135" name="テキスト ボックス 134"/>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61686</xdr:rowOff>
    </xdr:from>
    <xdr:to>
      <xdr:col>69</xdr:col>
      <xdr:colOff>92075</xdr:colOff>
      <xdr:row>14</xdr:row>
      <xdr:rowOff>72571</xdr:rowOff>
    </xdr:to>
    <xdr:cxnSp macro="">
      <xdr:nvCxnSpPr>
        <xdr:cNvPr id="136" name="直線コネクタ 135"/>
        <xdr:cNvCxnSpPr/>
      </xdr:nvCxnSpPr>
      <xdr:spPr>
        <a:xfrm>
          <a:off x="13004800" y="24619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0" name="テキスト ボックス 139"/>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2721</xdr:rowOff>
    </xdr:from>
    <xdr:to>
      <xdr:col>82</xdr:col>
      <xdr:colOff>158750</xdr:colOff>
      <xdr:row>15</xdr:row>
      <xdr:rowOff>104321</xdr:rowOff>
    </xdr:to>
    <xdr:sp macro="" textlink="">
      <xdr:nvSpPr>
        <xdr:cNvPr id="146" name="楕円 145"/>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19248</xdr:rowOff>
    </xdr:from>
    <xdr:ext cx="762000" cy="259045"/>
    <xdr:sp macro="" textlink="">
      <xdr:nvSpPr>
        <xdr:cNvPr id="147"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141514</xdr:rowOff>
    </xdr:from>
    <xdr:to>
      <xdr:col>78</xdr:col>
      <xdr:colOff>120650</xdr:colOff>
      <xdr:row>15</xdr:row>
      <xdr:rowOff>71664</xdr:rowOff>
    </xdr:to>
    <xdr:sp macro="" textlink="">
      <xdr:nvSpPr>
        <xdr:cNvPr id="148" name="楕円 147"/>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49" name="テキスト ボックス 148"/>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87086</xdr:rowOff>
    </xdr:from>
    <xdr:to>
      <xdr:col>74</xdr:col>
      <xdr:colOff>31750</xdr:colOff>
      <xdr:row>15</xdr:row>
      <xdr:rowOff>17236</xdr:rowOff>
    </xdr:to>
    <xdr:sp macro="" textlink="">
      <xdr:nvSpPr>
        <xdr:cNvPr id="150" name="楕円 149"/>
        <xdr:cNvSpPr/>
      </xdr:nvSpPr>
      <xdr:spPr>
        <a:xfrm>
          <a:off x="14732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27413</xdr:rowOff>
    </xdr:from>
    <xdr:ext cx="762000" cy="259045"/>
    <xdr:sp macro="" textlink="">
      <xdr:nvSpPr>
        <xdr:cNvPr id="151" name="テキスト ボックス 150"/>
        <xdr:cNvSpPr txBox="1"/>
      </xdr:nvSpPr>
      <xdr:spPr>
        <a:xfrm>
          <a:off x="14401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21771</xdr:rowOff>
    </xdr:from>
    <xdr:to>
      <xdr:col>69</xdr:col>
      <xdr:colOff>142875</xdr:colOff>
      <xdr:row>14</xdr:row>
      <xdr:rowOff>123371</xdr:rowOff>
    </xdr:to>
    <xdr:sp macro="" textlink="">
      <xdr:nvSpPr>
        <xdr:cNvPr id="152" name="楕円 151"/>
        <xdr:cNvSpPr/>
      </xdr:nvSpPr>
      <xdr:spPr>
        <a:xfrm>
          <a:off x="13843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133548</xdr:rowOff>
    </xdr:from>
    <xdr:ext cx="762000" cy="259045"/>
    <xdr:sp macro="" textlink="">
      <xdr:nvSpPr>
        <xdr:cNvPr id="153" name="テキスト ボックス 152"/>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54" name="楕円 153"/>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55" name="テキスト ボックス 154"/>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類似団体と比較して決算規模が小さく、多くの項目で類似団体の平均値を下回っているが、特に、町単独の扶助費が減少している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ため、扶助費における経常収支比率は類似団体内平均値を大きく下回っている。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ただし、この減少が住民サービス低下、そして、人口流出に拍車をかけないよう注視していく。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55</xdr:row>
      <xdr:rowOff>44450</xdr:rowOff>
    </xdr:to>
    <xdr:cxnSp macro="">
      <xdr:nvCxnSpPr>
        <xdr:cNvPr id="187" name="直線コネクタ 186"/>
        <xdr:cNvCxnSpPr/>
      </xdr:nvCxnSpPr>
      <xdr:spPr>
        <a:xfrm>
          <a:off x="3987800" y="9359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8"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54</xdr:row>
      <xdr:rowOff>139700</xdr:rowOff>
    </xdr:to>
    <xdr:cxnSp macro="">
      <xdr:nvCxnSpPr>
        <xdr:cNvPr id="190" name="直線コネクタ 189"/>
        <xdr:cNvCxnSpPr/>
      </xdr:nvCxnSpPr>
      <xdr:spPr>
        <a:xfrm flipV="1">
          <a:off x="3098800" y="935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2" name="テキスト ボックス 19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55</xdr:row>
      <xdr:rowOff>31750</xdr:rowOff>
    </xdr:to>
    <xdr:cxnSp macro="">
      <xdr:nvCxnSpPr>
        <xdr:cNvPr id="193" name="直線コネクタ 192"/>
        <xdr:cNvCxnSpPr/>
      </xdr:nvCxnSpPr>
      <xdr:spPr>
        <a:xfrm flipV="1">
          <a:off x="2209800" y="9398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5" name="テキスト ボックス 194"/>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55</xdr:row>
      <xdr:rowOff>31750</xdr:rowOff>
    </xdr:to>
    <xdr:cxnSp macro="">
      <xdr:nvCxnSpPr>
        <xdr:cNvPr id="196" name="直線コネクタ 195"/>
        <xdr:cNvCxnSpPr/>
      </xdr:nvCxnSpPr>
      <xdr:spPr>
        <a:xfrm>
          <a:off x="1320800" y="934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8" name="テキスト ボックス 197"/>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0" name="テキスト ボックス 199"/>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206" name="楕円 205"/>
        <xdr:cNvSpPr/>
      </xdr:nvSpPr>
      <xdr:spPr>
        <a:xfrm>
          <a:off x="4775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10177</xdr:rowOff>
    </xdr:from>
    <xdr:ext cx="762000" cy="259045"/>
    <xdr:sp macro="" textlink="">
      <xdr:nvSpPr>
        <xdr:cNvPr id="207" name="扶助費該当値テキスト"/>
        <xdr:cNvSpPr txBox="1"/>
      </xdr:nvSpPr>
      <xdr:spPr>
        <a:xfrm>
          <a:off x="4914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08" name="楕円 207"/>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09" name="テキスト ボックス 208"/>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88900</xdr:rowOff>
    </xdr:from>
    <xdr:to>
      <xdr:col>15</xdr:col>
      <xdr:colOff>149225</xdr:colOff>
      <xdr:row>55</xdr:row>
      <xdr:rowOff>19050</xdr:rowOff>
    </xdr:to>
    <xdr:sp macro="" textlink="">
      <xdr:nvSpPr>
        <xdr:cNvPr id="210" name="楕円 209"/>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11" name="テキスト ボックス 210"/>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2" name="楕円 211"/>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3" name="テキスト ボックス 212"/>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4" name="楕円 213"/>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5" name="テキスト ボックス 214"/>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類似団体と比較して決算規模が小さいため、義務的経費以外の経費を抑制している。特に維持補修費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を抑制しているため、他団体平均より低い水準となっている。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大規模改修が必要となる施設が多く、多額の費用がかかるため、比率は増加すると思われるが、公共施設総合管理計画に基づき、公共施設の統廃合等を行い、経費節減に努めつつ、施設利用料等について、増額を検討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132715</xdr:rowOff>
    </xdr:from>
    <xdr:to>
      <xdr:col>82</xdr:col>
      <xdr:colOff>107950</xdr:colOff>
      <xdr:row>56</xdr:row>
      <xdr:rowOff>161290</xdr:rowOff>
    </xdr:to>
    <xdr:cxnSp macro="">
      <xdr:nvCxnSpPr>
        <xdr:cNvPr id="243" name="直線コネクタ 242"/>
        <xdr:cNvCxnSpPr/>
      </xdr:nvCxnSpPr>
      <xdr:spPr>
        <a:xfrm>
          <a:off x="15671800" y="97339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19702</xdr:rowOff>
    </xdr:from>
    <xdr:ext cx="762000" cy="259045"/>
    <xdr:sp macro="" textlink="">
      <xdr:nvSpPr>
        <xdr:cNvPr id="244" name="その他平均値テキスト"/>
        <xdr:cNvSpPr txBox="1"/>
      </xdr:nvSpPr>
      <xdr:spPr>
        <a:xfrm>
          <a:off x="16598900" y="9963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109855</xdr:rowOff>
    </xdr:from>
    <xdr:to>
      <xdr:col>78</xdr:col>
      <xdr:colOff>69850</xdr:colOff>
      <xdr:row>56</xdr:row>
      <xdr:rowOff>132715</xdr:rowOff>
    </xdr:to>
    <xdr:cxnSp macro="">
      <xdr:nvCxnSpPr>
        <xdr:cNvPr id="246" name="直線コネクタ 245"/>
        <xdr:cNvCxnSpPr/>
      </xdr:nvCxnSpPr>
      <xdr:spPr>
        <a:xfrm>
          <a:off x="14782800" y="97110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48" name="テキスト ボックス 247"/>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155575</xdr:rowOff>
    </xdr:from>
    <xdr:to>
      <xdr:col>73</xdr:col>
      <xdr:colOff>180975</xdr:colOff>
      <xdr:row>56</xdr:row>
      <xdr:rowOff>109855</xdr:rowOff>
    </xdr:to>
    <xdr:cxnSp macro="">
      <xdr:nvCxnSpPr>
        <xdr:cNvPr id="249" name="直線コネクタ 248"/>
        <xdr:cNvCxnSpPr/>
      </xdr:nvCxnSpPr>
      <xdr:spPr>
        <a:xfrm>
          <a:off x="13893800" y="958532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1" name="テキスト ボックス 250"/>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155575</xdr:rowOff>
    </xdr:from>
    <xdr:to>
      <xdr:col>69</xdr:col>
      <xdr:colOff>92075</xdr:colOff>
      <xdr:row>56</xdr:row>
      <xdr:rowOff>149860</xdr:rowOff>
    </xdr:to>
    <xdr:cxnSp macro="">
      <xdr:nvCxnSpPr>
        <xdr:cNvPr id="252" name="直線コネクタ 251"/>
        <xdr:cNvCxnSpPr/>
      </xdr:nvCxnSpPr>
      <xdr:spPr>
        <a:xfrm flipV="1">
          <a:off x="13004800" y="958532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54" name="テキスト ボックス 253"/>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56" name="テキスト ボックス 255"/>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110490</xdr:rowOff>
    </xdr:from>
    <xdr:to>
      <xdr:col>82</xdr:col>
      <xdr:colOff>158750</xdr:colOff>
      <xdr:row>57</xdr:row>
      <xdr:rowOff>40640</xdr:rowOff>
    </xdr:to>
    <xdr:sp macro="" textlink="">
      <xdr:nvSpPr>
        <xdr:cNvPr id="262" name="楕円 261"/>
        <xdr:cNvSpPr/>
      </xdr:nvSpPr>
      <xdr:spPr>
        <a:xfrm>
          <a:off x="164592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127017</xdr:rowOff>
    </xdr:from>
    <xdr:ext cx="762000" cy="259045"/>
    <xdr:sp macro="" textlink="">
      <xdr:nvSpPr>
        <xdr:cNvPr id="263" name="その他該当値テキスト"/>
        <xdr:cNvSpPr txBox="1"/>
      </xdr:nvSpPr>
      <xdr:spPr>
        <a:xfrm>
          <a:off x="16598900" y="955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81915</xdr:rowOff>
    </xdr:from>
    <xdr:to>
      <xdr:col>78</xdr:col>
      <xdr:colOff>120650</xdr:colOff>
      <xdr:row>57</xdr:row>
      <xdr:rowOff>12065</xdr:rowOff>
    </xdr:to>
    <xdr:sp macro="" textlink="">
      <xdr:nvSpPr>
        <xdr:cNvPr id="264" name="楕円 263"/>
        <xdr:cNvSpPr/>
      </xdr:nvSpPr>
      <xdr:spPr>
        <a:xfrm>
          <a:off x="156210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22242</xdr:rowOff>
    </xdr:from>
    <xdr:ext cx="736600" cy="259045"/>
    <xdr:sp macro="" textlink="">
      <xdr:nvSpPr>
        <xdr:cNvPr id="265" name="テキスト ボックス 264"/>
        <xdr:cNvSpPr txBox="1"/>
      </xdr:nvSpPr>
      <xdr:spPr>
        <a:xfrm>
          <a:off x="15290800" y="945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59055</xdr:rowOff>
    </xdr:from>
    <xdr:to>
      <xdr:col>74</xdr:col>
      <xdr:colOff>31750</xdr:colOff>
      <xdr:row>56</xdr:row>
      <xdr:rowOff>160655</xdr:rowOff>
    </xdr:to>
    <xdr:sp macro="" textlink="">
      <xdr:nvSpPr>
        <xdr:cNvPr id="266" name="楕円 265"/>
        <xdr:cNvSpPr/>
      </xdr:nvSpPr>
      <xdr:spPr>
        <a:xfrm>
          <a:off x="14732000" y="96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170832</xdr:rowOff>
    </xdr:from>
    <xdr:ext cx="762000" cy="259045"/>
    <xdr:sp macro="" textlink="">
      <xdr:nvSpPr>
        <xdr:cNvPr id="267" name="テキスト ボックス 266"/>
        <xdr:cNvSpPr txBox="1"/>
      </xdr:nvSpPr>
      <xdr:spPr>
        <a:xfrm>
          <a:off x="14401800" y="942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104775</xdr:rowOff>
    </xdr:from>
    <xdr:to>
      <xdr:col>69</xdr:col>
      <xdr:colOff>142875</xdr:colOff>
      <xdr:row>56</xdr:row>
      <xdr:rowOff>34925</xdr:rowOff>
    </xdr:to>
    <xdr:sp macro="" textlink="">
      <xdr:nvSpPr>
        <xdr:cNvPr id="268" name="楕円 267"/>
        <xdr:cNvSpPr/>
      </xdr:nvSpPr>
      <xdr:spPr>
        <a:xfrm>
          <a:off x="13843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45102</xdr:rowOff>
    </xdr:from>
    <xdr:ext cx="762000" cy="259045"/>
    <xdr:sp macro="" textlink="">
      <xdr:nvSpPr>
        <xdr:cNvPr id="269" name="テキスト ボックス 268"/>
        <xdr:cNvSpPr txBox="1"/>
      </xdr:nvSpPr>
      <xdr:spPr>
        <a:xfrm>
          <a:off x="13512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0" name="楕円 269"/>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1" name="テキスト ボックス 270"/>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類似団体平均に比べ、かなり高い水準にある。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当町は、観光を主力産業としており、観光協会、商工会といった各種団体への補助、ゴミ、し尿処理のための一部事務組合への分担金が高い傾向にある。また、平成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年度から消防組織が広域化した点も、負担金増の要因である。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今後は、補助金交付団体における事業の成果を確認し、補助金額の見直し、廃止を検討する。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156718</xdr:rowOff>
    </xdr:from>
    <xdr:to>
      <xdr:col>82</xdr:col>
      <xdr:colOff>107950</xdr:colOff>
      <xdr:row>40</xdr:row>
      <xdr:rowOff>44704</xdr:rowOff>
    </xdr:to>
    <xdr:cxnSp macro="">
      <xdr:nvCxnSpPr>
        <xdr:cNvPr id="301" name="直線コネクタ 300"/>
        <xdr:cNvCxnSpPr/>
      </xdr:nvCxnSpPr>
      <xdr:spPr>
        <a:xfrm flipV="1">
          <a:off x="15671800" y="68432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72153</xdr:rowOff>
    </xdr:from>
    <xdr:ext cx="762000" cy="259045"/>
    <xdr:sp macro="" textlink="">
      <xdr:nvSpPr>
        <xdr:cNvPr id="302" name="補助費等平均値テキスト"/>
        <xdr:cNvSpPr txBox="1"/>
      </xdr:nvSpPr>
      <xdr:spPr>
        <a:xfrm>
          <a:off x="16598900" y="6244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26416</xdr:rowOff>
    </xdr:from>
    <xdr:to>
      <xdr:col>78</xdr:col>
      <xdr:colOff>69850</xdr:colOff>
      <xdr:row>40</xdr:row>
      <xdr:rowOff>44704</xdr:rowOff>
    </xdr:to>
    <xdr:cxnSp macro="">
      <xdr:nvCxnSpPr>
        <xdr:cNvPr id="304" name="直線コネクタ 303"/>
        <xdr:cNvCxnSpPr/>
      </xdr:nvCxnSpPr>
      <xdr:spPr>
        <a:xfrm>
          <a:off x="14782800" y="68844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135399</xdr:rowOff>
    </xdr:from>
    <xdr:ext cx="736600" cy="259045"/>
    <xdr:sp macro="" textlink="">
      <xdr:nvSpPr>
        <xdr:cNvPr id="306" name="テキスト ボックス 305"/>
        <xdr:cNvSpPr txBox="1"/>
      </xdr:nvSpPr>
      <xdr:spPr>
        <a:xfrm>
          <a:off x="15290800" y="61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26416</xdr:rowOff>
    </xdr:from>
    <xdr:to>
      <xdr:col>73</xdr:col>
      <xdr:colOff>180975</xdr:colOff>
      <xdr:row>40</xdr:row>
      <xdr:rowOff>53848</xdr:rowOff>
    </xdr:to>
    <xdr:cxnSp macro="">
      <xdr:nvCxnSpPr>
        <xdr:cNvPr id="307" name="直線コネクタ 306"/>
        <xdr:cNvCxnSpPr/>
      </xdr:nvCxnSpPr>
      <xdr:spPr>
        <a:xfrm flipV="1">
          <a:off x="13893800" y="68844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09" name="テキスト ボックス 308"/>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35560</xdr:rowOff>
    </xdr:from>
    <xdr:to>
      <xdr:col>69</xdr:col>
      <xdr:colOff>92075</xdr:colOff>
      <xdr:row>40</xdr:row>
      <xdr:rowOff>53848</xdr:rowOff>
    </xdr:to>
    <xdr:cxnSp macro="">
      <xdr:nvCxnSpPr>
        <xdr:cNvPr id="310" name="直線コネクタ 309"/>
        <xdr:cNvCxnSpPr/>
      </xdr:nvCxnSpPr>
      <xdr:spPr>
        <a:xfrm>
          <a:off x="13004800" y="6550660"/>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126255</xdr:rowOff>
    </xdr:from>
    <xdr:ext cx="762000" cy="259045"/>
    <xdr:sp macro="" textlink="">
      <xdr:nvSpPr>
        <xdr:cNvPr id="312" name="テキスト ボックス 311"/>
        <xdr:cNvSpPr txBox="1"/>
      </xdr:nvSpPr>
      <xdr:spPr>
        <a:xfrm>
          <a:off x="13512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98823</xdr:rowOff>
    </xdr:from>
    <xdr:ext cx="762000" cy="259045"/>
    <xdr:sp macro="" textlink="">
      <xdr:nvSpPr>
        <xdr:cNvPr id="314" name="テキスト ボックス 313"/>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105918</xdr:rowOff>
    </xdr:from>
    <xdr:to>
      <xdr:col>82</xdr:col>
      <xdr:colOff>158750</xdr:colOff>
      <xdr:row>40</xdr:row>
      <xdr:rowOff>36068</xdr:rowOff>
    </xdr:to>
    <xdr:sp macro="" textlink="">
      <xdr:nvSpPr>
        <xdr:cNvPr id="320" name="楕円 319"/>
        <xdr:cNvSpPr/>
      </xdr:nvSpPr>
      <xdr:spPr>
        <a:xfrm>
          <a:off x="164592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14495</xdr:rowOff>
    </xdr:from>
    <xdr:ext cx="762000" cy="259045"/>
    <xdr:sp macro="" textlink="">
      <xdr:nvSpPr>
        <xdr:cNvPr id="321" name="補助費等該当値テキスト"/>
        <xdr:cNvSpPr txBox="1"/>
      </xdr:nvSpPr>
      <xdr:spPr>
        <a:xfrm>
          <a:off x="16598900" y="670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165354</xdr:rowOff>
    </xdr:from>
    <xdr:to>
      <xdr:col>78</xdr:col>
      <xdr:colOff>120650</xdr:colOff>
      <xdr:row>40</xdr:row>
      <xdr:rowOff>95504</xdr:rowOff>
    </xdr:to>
    <xdr:sp macro="" textlink="">
      <xdr:nvSpPr>
        <xdr:cNvPr id="322" name="楕円 321"/>
        <xdr:cNvSpPr/>
      </xdr:nvSpPr>
      <xdr:spPr>
        <a:xfrm>
          <a:off x="15621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80281</xdr:rowOff>
    </xdr:from>
    <xdr:ext cx="736600" cy="259045"/>
    <xdr:sp macro="" textlink="">
      <xdr:nvSpPr>
        <xdr:cNvPr id="323" name="テキスト ボックス 322"/>
        <xdr:cNvSpPr txBox="1"/>
      </xdr:nvSpPr>
      <xdr:spPr>
        <a:xfrm>
          <a:off x="15290800" y="693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147066</xdr:rowOff>
    </xdr:from>
    <xdr:to>
      <xdr:col>74</xdr:col>
      <xdr:colOff>31750</xdr:colOff>
      <xdr:row>40</xdr:row>
      <xdr:rowOff>77216</xdr:rowOff>
    </xdr:to>
    <xdr:sp macro="" textlink="">
      <xdr:nvSpPr>
        <xdr:cNvPr id="324" name="楕円 323"/>
        <xdr:cNvSpPr/>
      </xdr:nvSpPr>
      <xdr:spPr>
        <a:xfrm>
          <a:off x="147320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61993</xdr:rowOff>
    </xdr:from>
    <xdr:ext cx="762000" cy="259045"/>
    <xdr:sp macro="" textlink="">
      <xdr:nvSpPr>
        <xdr:cNvPr id="325" name="テキスト ボックス 324"/>
        <xdr:cNvSpPr txBox="1"/>
      </xdr:nvSpPr>
      <xdr:spPr>
        <a:xfrm>
          <a:off x="14401800" y="691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3048</xdr:rowOff>
    </xdr:from>
    <xdr:to>
      <xdr:col>69</xdr:col>
      <xdr:colOff>142875</xdr:colOff>
      <xdr:row>40</xdr:row>
      <xdr:rowOff>104648</xdr:rowOff>
    </xdr:to>
    <xdr:sp macro="" textlink="">
      <xdr:nvSpPr>
        <xdr:cNvPr id="326" name="楕円 325"/>
        <xdr:cNvSpPr/>
      </xdr:nvSpPr>
      <xdr:spPr>
        <a:xfrm>
          <a:off x="13843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89425</xdr:rowOff>
    </xdr:from>
    <xdr:ext cx="762000" cy="259045"/>
    <xdr:sp macro="" textlink="">
      <xdr:nvSpPr>
        <xdr:cNvPr id="327" name="テキスト ボックス 326"/>
        <xdr:cNvSpPr txBox="1"/>
      </xdr:nvSpPr>
      <xdr:spPr>
        <a:xfrm>
          <a:off x="13512800" y="694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28" name="楕円 327"/>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71137</xdr:rowOff>
    </xdr:from>
    <xdr:ext cx="762000" cy="259045"/>
    <xdr:sp macro="" textlink="">
      <xdr:nvSpPr>
        <xdr:cNvPr id="329" name="テキスト ボックス 328"/>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地方債の償還増により公債費における経常収支比率は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当町の地方債残高の６割は臨時財政対策債であり、その他の地方債は減少している。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今後も、臨時財政対策債及び一般会計債の借入額を調整し、比率悪化防止に努める。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51563</xdr:rowOff>
    </xdr:from>
    <xdr:to>
      <xdr:col>24</xdr:col>
      <xdr:colOff>25400</xdr:colOff>
      <xdr:row>77</xdr:row>
      <xdr:rowOff>65278</xdr:rowOff>
    </xdr:to>
    <xdr:cxnSp macro="">
      <xdr:nvCxnSpPr>
        <xdr:cNvPr id="359" name="直線コネクタ 358"/>
        <xdr:cNvCxnSpPr/>
      </xdr:nvCxnSpPr>
      <xdr:spPr>
        <a:xfrm>
          <a:off x="3987800" y="132532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31005</xdr:rowOff>
    </xdr:from>
    <xdr:ext cx="762000" cy="259045"/>
    <xdr:sp macro="" textlink="">
      <xdr:nvSpPr>
        <xdr:cNvPr id="360" name="公債費平均値テキスト"/>
        <xdr:cNvSpPr txBox="1"/>
      </xdr:nvSpPr>
      <xdr:spPr>
        <a:xfrm>
          <a:off x="4914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28702</xdr:rowOff>
    </xdr:from>
    <xdr:to>
      <xdr:col>19</xdr:col>
      <xdr:colOff>187325</xdr:colOff>
      <xdr:row>77</xdr:row>
      <xdr:rowOff>51563</xdr:rowOff>
    </xdr:to>
    <xdr:cxnSp macro="">
      <xdr:nvCxnSpPr>
        <xdr:cNvPr id="362" name="直線コネクタ 361"/>
        <xdr:cNvCxnSpPr/>
      </xdr:nvCxnSpPr>
      <xdr:spPr>
        <a:xfrm>
          <a:off x="3098800" y="132303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64" name="テキスト ボックス 363"/>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28702</xdr:rowOff>
    </xdr:from>
    <xdr:to>
      <xdr:col>15</xdr:col>
      <xdr:colOff>98425</xdr:colOff>
      <xdr:row>77</xdr:row>
      <xdr:rowOff>28702</xdr:rowOff>
    </xdr:to>
    <xdr:cxnSp macro="">
      <xdr:nvCxnSpPr>
        <xdr:cNvPr id="365" name="直線コネクタ 364"/>
        <xdr:cNvCxnSpPr/>
      </xdr:nvCxnSpPr>
      <xdr:spPr>
        <a:xfrm>
          <a:off x="2209800" y="13230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67" name="テキスト ボックス 366"/>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28702</xdr:rowOff>
    </xdr:to>
    <xdr:cxnSp macro="">
      <xdr:nvCxnSpPr>
        <xdr:cNvPr id="368" name="直線コネクタ 367"/>
        <xdr:cNvCxnSpPr/>
      </xdr:nvCxnSpPr>
      <xdr:spPr>
        <a:xfrm>
          <a:off x="1320800" y="13193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70" name="テキスト ボックス 369"/>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72" name="テキスト ボックス 371"/>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78" name="楕円 377"/>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158005</xdr:rowOff>
    </xdr:from>
    <xdr:ext cx="762000" cy="259045"/>
    <xdr:sp macro="" textlink="">
      <xdr:nvSpPr>
        <xdr:cNvPr id="379" name="公債費該当値テキスト"/>
        <xdr:cNvSpPr txBox="1"/>
      </xdr:nvSpPr>
      <xdr:spPr>
        <a:xfrm>
          <a:off x="4914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80" name="楕円 379"/>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112540</xdr:rowOff>
    </xdr:from>
    <xdr:ext cx="736600" cy="259045"/>
    <xdr:sp macro="" textlink="">
      <xdr:nvSpPr>
        <xdr:cNvPr id="381" name="テキスト ボックス 380"/>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149352</xdr:rowOff>
    </xdr:from>
    <xdr:to>
      <xdr:col>15</xdr:col>
      <xdr:colOff>149225</xdr:colOff>
      <xdr:row>77</xdr:row>
      <xdr:rowOff>79502</xdr:rowOff>
    </xdr:to>
    <xdr:sp macro="" textlink="">
      <xdr:nvSpPr>
        <xdr:cNvPr id="382" name="楕円 381"/>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89679</xdr:rowOff>
    </xdr:from>
    <xdr:ext cx="762000" cy="259045"/>
    <xdr:sp macro="" textlink="">
      <xdr:nvSpPr>
        <xdr:cNvPr id="383" name="テキスト ボックス 382"/>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149352</xdr:rowOff>
    </xdr:from>
    <xdr:to>
      <xdr:col>11</xdr:col>
      <xdr:colOff>60325</xdr:colOff>
      <xdr:row>77</xdr:row>
      <xdr:rowOff>79502</xdr:rowOff>
    </xdr:to>
    <xdr:sp macro="" textlink="">
      <xdr:nvSpPr>
        <xdr:cNvPr id="384" name="楕円 383"/>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89679</xdr:rowOff>
    </xdr:from>
    <xdr:ext cx="762000" cy="259045"/>
    <xdr:sp macro="" textlink="">
      <xdr:nvSpPr>
        <xdr:cNvPr id="385" name="テキスト ボックス 384"/>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86" name="楕円 385"/>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87" name="テキスト ボックス 386"/>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は昨年と同率となったが、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今後も経常経費の見直しを行い必要な財政措置が行えるよう努める。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24130</xdr:rowOff>
    </xdr:to>
    <xdr:cxnSp macro="">
      <xdr:nvCxnSpPr>
        <xdr:cNvPr id="418" name="直線コネクタ 417"/>
        <xdr:cNvCxnSpPr/>
      </xdr:nvCxnSpPr>
      <xdr:spPr>
        <a:xfrm>
          <a:off x="15671800" y="13225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19"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24130</xdr:rowOff>
    </xdr:to>
    <xdr:cxnSp macro="">
      <xdr:nvCxnSpPr>
        <xdr:cNvPr id="421" name="直線コネクタ 420"/>
        <xdr:cNvCxnSpPr/>
      </xdr:nvCxnSpPr>
      <xdr:spPr>
        <a:xfrm>
          <a:off x="14782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23" name="テキスト ボックス 422"/>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30987</xdr:rowOff>
    </xdr:from>
    <xdr:to>
      <xdr:col>73</xdr:col>
      <xdr:colOff>180975</xdr:colOff>
      <xdr:row>76</xdr:row>
      <xdr:rowOff>149861</xdr:rowOff>
    </xdr:to>
    <xdr:cxnSp macro="">
      <xdr:nvCxnSpPr>
        <xdr:cNvPr id="424" name="直線コネクタ 423"/>
        <xdr:cNvCxnSpPr/>
      </xdr:nvCxnSpPr>
      <xdr:spPr>
        <a:xfrm>
          <a:off x="13893800" y="13061187"/>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26" name="テキスト ボックス 425"/>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81280</xdr:rowOff>
    </xdr:to>
    <xdr:cxnSp macro="">
      <xdr:nvCxnSpPr>
        <xdr:cNvPr id="427" name="直線コネクタ 426"/>
        <xdr:cNvCxnSpPr/>
      </xdr:nvCxnSpPr>
      <xdr:spPr>
        <a:xfrm flipV="1">
          <a:off x="13004800" y="130611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29" name="テキスト ボックス 428"/>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1" name="テキスト ボックス 430"/>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37" name="楕円 436"/>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38" name="公債費以外該当値テキスト"/>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39" name="楕円 438"/>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0" name="テキスト ボックス 43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41" name="楕円 440"/>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2" name="テキスト ボックス 441"/>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43" name="楕円 442"/>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4" name="テキスト ボックス 443"/>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5" name="楕円 444"/>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46" name="テキスト ボックス 445"/>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137965</xdr:rowOff>
    </xdr:from>
    <xdr:to>
      <xdr:col>29</xdr:col>
      <xdr:colOff>127000</xdr:colOff>
      <xdr:row>17</xdr:row>
      <xdr:rowOff>139329</xdr:rowOff>
    </xdr:to>
    <xdr:cxnSp macro="">
      <xdr:nvCxnSpPr>
        <xdr:cNvPr id="50" name="直線コネクタ 49"/>
        <xdr:cNvCxnSpPr/>
      </xdr:nvCxnSpPr>
      <xdr:spPr bwMode="auto">
        <a:xfrm>
          <a:off x="5003800" y="3100240"/>
          <a:ext cx="647700" cy="1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61035</xdr:rowOff>
    </xdr:from>
    <xdr:ext cx="762000" cy="259045"/>
    <xdr:sp macro="" textlink="">
      <xdr:nvSpPr>
        <xdr:cNvPr id="51" name="人口1人当たり決算額の推移平均値テキスト130"/>
        <xdr:cNvSpPr txBox="1"/>
      </xdr:nvSpPr>
      <xdr:spPr>
        <a:xfrm>
          <a:off x="5740400" y="2851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93000</xdr:rowOff>
    </xdr:from>
    <xdr:to>
      <xdr:col>26</xdr:col>
      <xdr:colOff>50800</xdr:colOff>
      <xdr:row>17</xdr:row>
      <xdr:rowOff>137965</xdr:rowOff>
    </xdr:to>
    <xdr:cxnSp macro="">
      <xdr:nvCxnSpPr>
        <xdr:cNvPr id="53" name="直線コネクタ 52"/>
        <xdr:cNvCxnSpPr/>
      </xdr:nvCxnSpPr>
      <xdr:spPr bwMode="auto">
        <a:xfrm>
          <a:off x="4305300" y="3055275"/>
          <a:ext cx="698500" cy="44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7551</xdr:rowOff>
    </xdr:from>
    <xdr:ext cx="736600" cy="259045"/>
    <xdr:sp macro="" textlink="">
      <xdr:nvSpPr>
        <xdr:cNvPr id="55" name="テキスト ボックス 54"/>
        <xdr:cNvSpPr txBox="1"/>
      </xdr:nvSpPr>
      <xdr:spPr>
        <a:xfrm>
          <a:off x="4622800" y="279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93000</xdr:rowOff>
    </xdr:from>
    <xdr:to>
      <xdr:col>22</xdr:col>
      <xdr:colOff>114300</xdr:colOff>
      <xdr:row>17</xdr:row>
      <xdr:rowOff>131618</xdr:rowOff>
    </xdr:to>
    <xdr:cxnSp macro="">
      <xdr:nvCxnSpPr>
        <xdr:cNvPr id="56" name="直線コネクタ 55"/>
        <xdr:cNvCxnSpPr/>
      </xdr:nvCxnSpPr>
      <xdr:spPr bwMode="auto">
        <a:xfrm flipV="1">
          <a:off x="3606800" y="3055275"/>
          <a:ext cx="698500" cy="38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11975</xdr:rowOff>
    </xdr:from>
    <xdr:ext cx="762000" cy="259045"/>
    <xdr:sp macro="" textlink="">
      <xdr:nvSpPr>
        <xdr:cNvPr id="58" name="テキスト ボックス 57"/>
        <xdr:cNvSpPr txBox="1"/>
      </xdr:nvSpPr>
      <xdr:spPr>
        <a:xfrm>
          <a:off x="39243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122458</xdr:rowOff>
    </xdr:from>
    <xdr:to>
      <xdr:col>18</xdr:col>
      <xdr:colOff>177800</xdr:colOff>
      <xdr:row>17</xdr:row>
      <xdr:rowOff>131618</xdr:rowOff>
    </xdr:to>
    <xdr:cxnSp macro="">
      <xdr:nvCxnSpPr>
        <xdr:cNvPr id="59" name="直線コネクタ 58"/>
        <xdr:cNvCxnSpPr/>
      </xdr:nvCxnSpPr>
      <xdr:spPr bwMode="auto">
        <a:xfrm>
          <a:off x="2908300" y="3084733"/>
          <a:ext cx="698500" cy="9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25806</xdr:rowOff>
    </xdr:from>
    <xdr:ext cx="762000" cy="259045"/>
    <xdr:sp macro="" textlink="">
      <xdr:nvSpPr>
        <xdr:cNvPr id="61" name="テキスト ボックス 60"/>
        <xdr:cNvSpPr txBox="1"/>
      </xdr:nvSpPr>
      <xdr:spPr>
        <a:xfrm>
          <a:off x="32258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13202</xdr:rowOff>
    </xdr:from>
    <xdr:ext cx="762000" cy="259045"/>
    <xdr:sp macro="" textlink="">
      <xdr:nvSpPr>
        <xdr:cNvPr id="63" name="テキスト ボックス 62"/>
        <xdr:cNvSpPr txBox="1"/>
      </xdr:nvSpPr>
      <xdr:spPr>
        <a:xfrm>
          <a:off x="2527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88529</xdr:rowOff>
    </xdr:from>
    <xdr:to>
      <xdr:col>29</xdr:col>
      <xdr:colOff>177800</xdr:colOff>
      <xdr:row>18</xdr:row>
      <xdr:rowOff>18679</xdr:rowOff>
    </xdr:to>
    <xdr:sp macro="" textlink="">
      <xdr:nvSpPr>
        <xdr:cNvPr id="69" name="楕円 68"/>
        <xdr:cNvSpPr/>
      </xdr:nvSpPr>
      <xdr:spPr bwMode="auto">
        <a:xfrm>
          <a:off x="5600700" y="3050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60606</xdr:rowOff>
    </xdr:from>
    <xdr:ext cx="762000" cy="259045"/>
    <xdr:sp macro="" textlink="">
      <xdr:nvSpPr>
        <xdr:cNvPr id="70" name="人口1人当たり決算額の推移該当値テキスト130"/>
        <xdr:cNvSpPr txBox="1"/>
      </xdr:nvSpPr>
      <xdr:spPr>
        <a:xfrm>
          <a:off x="5740400" y="302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87165</xdr:rowOff>
    </xdr:from>
    <xdr:to>
      <xdr:col>26</xdr:col>
      <xdr:colOff>101600</xdr:colOff>
      <xdr:row>18</xdr:row>
      <xdr:rowOff>17315</xdr:rowOff>
    </xdr:to>
    <xdr:sp macro="" textlink="">
      <xdr:nvSpPr>
        <xdr:cNvPr id="71" name="楕円 70"/>
        <xdr:cNvSpPr/>
      </xdr:nvSpPr>
      <xdr:spPr bwMode="auto">
        <a:xfrm>
          <a:off x="4953000" y="3049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2092</xdr:rowOff>
    </xdr:from>
    <xdr:ext cx="736600" cy="259045"/>
    <xdr:sp macro="" textlink="">
      <xdr:nvSpPr>
        <xdr:cNvPr id="72" name="テキスト ボックス 71"/>
        <xdr:cNvSpPr txBox="1"/>
      </xdr:nvSpPr>
      <xdr:spPr>
        <a:xfrm>
          <a:off x="4622800" y="313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42200</xdr:rowOff>
    </xdr:from>
    <xdr:to>
      <xdr:col>22</xdr:col>
      <xdr:colOff>165100</xdr:colOff>
      <xdr:row>17</xdr:row>
      <xdr:rowOff>143800</xdr:rowOff>
    </xdr:to>
    <xdr:sp macro="" textlink="">
      <xdr:nvSpPr>
        <xdr:cNvPr id="73" name="楕円 72"/>
        <xdr:cNvSpPr/>
      </xdr:nvSpPr>
      <xdr:spPr bwMode="auto">
        <a:xfrm>
          <a:off x="4254500" y="3004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153977</xdr:rowOff>
    </xdr:from>
    <xdr:ext cx="762000" cy="259045"/>
    <xdr:sp macro="" textlink="">
      <xdr:nvSpPr>
        <xdr:cNvPr id="74" name="テキスト ボックス 73"/>
        <xdr:cNvSpPr txBox="1"/>
      </xdr:nvSpPr>
      <xdr:spPr>
        <a:xfrm>
          <a:off x="3924300" y="277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80818</xdr:rowOff>
    </xdr:from>
    <xdr:to>
      <xdr:col>19</xdr:col>
      <xdr:colOff>38100</xdr:colOff>
      <xdr:row>18</xdr:row>
      <xdr:rowOff>10968</xdr:rowOff>
    </xdr:to>
    <xdr:sp macro="" textlink="">
      <xdr:nvSpPr>
        <xdr:cNvPr id="75" name="楕円 74"/>
        <xdr:cNvSpPr/>
      </xdr:nvSpPr>
      <xdr:spPr bwMode="auto">
        <a:xfrm>
          <a:off x="3556000" y="304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21145</xdr:rowOff>
    </xdr:from>
    <xdr:ext cx="762000" cy="259045"/>
    <xdr:sp macro="" textlink="">
      <xdr:nvSpPr>
        <xdr:cNvPr id="76" name="テキスト ボックス 75"/>
        <xdr:cNvSpPr txBox="1"/>
      </xdr:nvSpPr>
      <xdr:spPr>
        <a:xfrm>
          <a:off x="3225800" y="28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71658</xdr:rowOff>
    </xdr:from>
    <xdr:to>
      <xdr:col>15</xdr:col>
      <xdr:colOff>101600</xdr:colOff>
      <xdr:row>18</xdr:row>
      <xdr:rowOff>1808</xdr:rowOff>
    </xdr:to>
    <xdr:sp macro="" textlink="">
      <xdr:nvSpPr>
        <xdr:cNvPr id="77" name="楕円 76"/>
        <xdr:cNvSpPr/>
      </xdr:nvSpPr>
      <xdr:spPr bwMode="auto">
        <a:xfrm>
          <a:off x="2857500" y="3033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11985</xdr:rowOff>
    </xdr:from>
    <xdr:ext cx="762000" cy="259045"/>
    <xdr:sp macro="" textlink="">
      <xdr:nvSpPr>
        <xdr:cNvPr id="78" name="テキスト ボックス 77"/>
        <xdr:cNvSpPr txBox="1"/>
      </xdr:nvSpPr>
      <xdr:spPr>
        <a:xfrm>
          <a:off x="2527300" y="280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323348</xdr:rowOff>
    </xdr:from>
    <xdr:to>
      <xdr:col>29</xdr:col>
      <xdr:colOff>127000</xdr:colOff>
      <xdr:row>35</xdr:row>
      <xdr:rowOff>337693</xdr:rowOff>
    </xdr:to>
    <xdr:cxnSp macro="">
      <xdr:nvCxnSpPr>
        <xdr:cNvPr id="111" name="直線コネクタ 110"/>
        <xdr:cNvCxnSpPr/>
      </xdr:nvCxnSpPr>
      <xdr:spPr bwMode="auto">
        <a:xfrm flipV="1">
          <a:off x="5003800" y="6933698"/>
          <a:ext cx="647700" cy="1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279398</xdr:rowOff>
    </xdr:from>
    <xdr:ext cx="762000" cy="259045"/>
    <xdr:sp macro="" textlink="">
      <xdr:nvSpPr>
        <xdr:cNvPr id="112" name="人口1人当たり決算額の推移平均値テキスト445"/>
        <xdr:cNvSpPr txBox="1"/>
      </xdr:nvSpPr>
      <xdr:spPr>
        <a:xfrm>
          <a:off x="5740400" y="6546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277743</xdr:rowOff>
    </xdr:from>
    <xdr:to>
      <xdr:col>26</xdr:col>
      <xdr:colOff>50800</xdr:colOff>
      <xdr:row>35</xdr:row>
      <xdr:rowOff>337693</xdr:rowOff>
    </xdr:to>
    <xdr:cxnSp macro="">
      <xdr:nvCxnSpPr>
        <xdr:cNvPr id="114" name="直線コネクタ 113"/>
        <xdr:cNvCxnSpPr/>
      </xdr:nvCxnSpPr>
      <xdr:spPr bwMode="auto">
        <a:xfrm>
          <a:off x="4305300" y="6888093"/>
          <a:ext cx="698500" cy="59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222038</xdr:rowOff>
    </xdr:from>
    <xdr:ext cx="736600" cy="259045"/>
    <xdr:sp macro="" textlink="">
      <xdr:nvSpPr>
        <xdr:cNvPr id="116" name="テキスト ボックス 115"/>
        <xdr:cNvSpPr txBox="1"/>
      </xdr:nvSpPr>
      <xdr:spPr>
        <a:xfrm>
          <a:off x="4622800" y="648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255912</xdr:rowOff>
    </xdr:from>
    <xdr:to>
      <xdr:col>22</xdr:col>
      <xdr:colOff>114300</xdr:colOff>
      <xdr:row>35</xdr:row>
      <xdr:rowOff>277743</xdr:rowOff>
    </xdr:to>
    <xdr:cxnSp macro="">
      <xdr:nvCxnSpPr>
        <xdr:cNvPr id="117" name="直線コネクタ 116"/>
        <xdr:cNvCxnSpPr/>
      </xdr:nvCxnSpPr>
      <xdr:spPr bwMode="auto">
        <a:xfrm>
          <a:off x="3606800" y="6866262"/>
          <a:ext cx="698500" cy="21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214990</xdr:rowOff>
    </xdr:from>
    <xdr:ext cx="762000" cy="259045"/>
    <xdr:sp macro="" textlink="">
      <xdr:nvSpPr>
        <xdr:cNvPr id="119" name="テキスト ボックス 118"/>
        <xdr:cNvSpPr txBox="1"/>
      </xdr:nvSpPr>
      <xdr:spPr>
        <a:xfrm>
          <a:off x="39243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243681</xdr:rowOff>
    </xdr:from>
    <xdr:to>
      <xdr:col>18</xdr:col>
      <xdr:colOff>177800</xdr:colOff>
      <xdr:row>35</xdr:row>
      <xdr:rowOff>255912</xdr:rowOff>
    </xdr:to>
    <xdr:cxnSp macro="">
      <xdr:nvCxnSpPr>
        <xdr:cNvPr id="120" name="直線コネクタ 119"/>
        <xdr:cNvCxnSpPr/>
      </xdr:nvCxnSpPr>
      <xdr:spPr bwMode="auto">
        <a:xfrm>
          <a:off x="2908300" y="6854031"/>
          <a:ext cx="698500" cy="12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218838</xdr:rowOff>
    </xdr:from>
    <xdr:ext cx="762000" cy="259045"/>
    <xdr:sp macro="" textlink="">
      <xdr:nvSpPr>
        <xdr:cNvPr id="122" name="テキスト ボックス 121"/>
        <xdr:cNvSpPr txBox="1"/>
      </xdr:nvSpPr>
      <xdr:spPr>
        <a:xfrm>
          <a:off x="32258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194359</xdr:rowOff>
    </xdr:from>
    <xdr:ext cx="762000" cy="259045"/>
    <xdr:sp macro="" textlink="">
      <xdr:nvSpPr>
        <xdr:cNvPr id="124" name="テキスト ボックス 123"/>
        <xdr:cNvSpPr txBox="1"/>
      </xdr:nvSpPr>
      <xdr:spPr>
        <a:xfrm>
          <a:off x="2527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272548</xdr:rowOff>
    </xdr:from>
    <xdr:to>
      <xdr:col>29</xdr:col>
      <xdr:colOff>177800</xdr:colOff>
      <xdr:row>36</xdr:row>
      <xdr:rowOff>31248</xdr:rowOff>
    </xdr:to>
    <xdr:sp macro="" textlink="">
      <xdr:nvSpPr>
        <xdr:cNvPr id="130" name="楕円 129"/>
        <xdr:cNvSpPr/>
      </xdr:nvSpPr>
      <xdr:spPr bwMode="auto">
        <a:xfrm>
          <a:off x="5600700" y="6882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244625</xdr:rowOff>
    </xdr:from>
    <xdr:ext cx="762000" cy="259045"/>
    <xdr:sp macro="" textlink="">
      <xdr:nvSpPr>
        <xdr:cNvPr id="131" name="人口1人当たり決算額の推移該当値テキスト445"/>
        <xdr:cNvSpPr txBox="1"/>
      </xdr:nvSpPr>
      <xdr:spPr>
        <a:xfrm>
          <a:off x="5740400" y="685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286893</xdr:rowOff>
    </xdr:from>
    <xdr:to>
      <xdr:col>26</xdr:col>
      <xdr:colOff>101600</xdr:colOff>
      <xdr:row>36</xdr:row>
      <xdr:rowOff>45593</xdr:rowOff>
    </xdr:to>
    <xdr:sp macro="" textlink="">
      <xdr:nvSpPr>
        <xdr:cNvPr id="132" name="楕円 131"/>
        <xdr:cNvSpPr/>
      </xdr:nvSpPr>
      <xdr:spPr bwMode="auto">
        <a:xfrm>
          <a:off x="4953000" y="6897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30370</xdr:rowOff>
    </xdr:from>
    <xdr:ext cx="736600" cy="259045"/>
    <xdr:sp macro="" textlink="">
      <xdr:nvSpPr>
        <xdr:cNvPr id="133" name="テキスト ボックス 132"/>
        <xdr:cNvSpPr txBox="1"/>
      </xdr:nvSpPr>
      <xdr:spPr>
        <a:xfrm>
          <a:off x="4622800" y="698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226943</xdr:rowOff>
    </xdr:from>
    <xdr:to>
      <xdr:col>22</xdr:col>
      <xdr:colOff>165100</xdr:colOff>
      <xdr:row>35</xdr:row>
      <xdr:rowOff>328543</xdr:rowOff>
    </xdr:to>
    <xdr:sp macro="" textlink="">
      <xdr:nvSpPr>
        <xdr:cNvPr id="134" name="楕円 133"/>
        <xdr:cNvSpPr/>
      </xdr:nvSpPr>
      <xdr:spPr bwMode="auto">
        <a:xfrm>
          <a:off x="4254500" y="6837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313320</xdr:rowOff>
    </xdr:from>
    <xdr:ext cx="762000" cy="259045"/>
    <xdr:sp macro="" textlink="">
      <xdr:nvSpPr>
        <xdr:cNvPr id="135" name="テキスト ボックス 134"/>
        <xdr:cNvSpPr txBox="1"/>
      </xdr:nvSpPr>
      <xdr:spPr>
        <a:xfrm>
          <a:off x="3924300" y="692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205112</xdr:rowOff>
    </xdr:from>
    <xdr:to>
      <xdr:col>19</xdr:col>
      <xdr:colOff>38100</xdr:colOff>
      <xdr:row>35</xdr:row>
      <xdr:rowOff>306712</xdr:rowOff>
    </xdr:to>
    <xdr:sp macro="" textlink="">
      <xdr:nvSpPr>
        <xdr:cNvPr id="136" name="楕円 135"/>
        <xdr:cNvSpPr/>
      </xdr:nvSpPr>
      <xdr:spPr bwMode="auto">
        <a:xfrm>
          <a:off x="3556000" y="6815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291489</xdr:rowOff>
    </xdr:from>
    <xdr:ext cx="762000" cy="259045"/>
    <xdr:sp macro="" textlink="">
      <xdr:nvSpPr>
        <xdr:cNvPr id="137" name="テキスト ボックス 136"/>
        <xdr:cNvSpPr txBox="1"/>
      </xdr:nvSpPr>
      <xdr:spPr>
        <a:xfrm>
          <a:off x="3225800" y="690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192881</xdr:rowOff>
    </xdr:from>
    <xdr:to>
      <xdr:col>15</xdr:col>
      <xdr:colOff>101600</xdr:colOff>
      <xdr:row>35</xdr:row>
      <xdr:rowOff>294481</xdr:rowOff>
    </xdr:to>
    <xdr:sp macro="" textlink="">
      <xdr:nvSpPr>
        <xdr:cNvPr id="138" name="楕円 137"/>
        <xdr:cNvSpPr/>
      </xdr:nvSpPr>
      <xdr:spPr bwMode="auto">
        <a:xfrm>
          <a:off x="2857500" y="6803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279258</xdr:rowOff>
    </xdr:from>
    <xdr:ext cx="762000" cy="259045"/>
    <xdr:sp macro="" textlink="">
      <xdr:nvSpPr>
        <xdr:cNvPr id="139" name="テキスト ボックス 138"/>
        <xdr:cNvSpPr txBox="1"/>
      </xdr:nvSpPr>
      <xdr:spPr>
        <a:xfrm>
          <a:off x="2527300" y="688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12,086
11,888
77.81
5,622,137
5,309,488
290,098
3,490,551
5,055,844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136423</xdr:rowOff>
    </xdr:from>
    <xdr:to>
      <xdr:col>24</xdr:col>
      <xdr:colOff>63500</xdr:colOff>
      <xdr:row>37</xdr:row>
      <xdr:rowOff>140561</xdr:rowOff>
    </xdr:to>
    <xdr:cxnSp macro="">
      <xdr:nvCxnSpPr>
        <xdr:cNvPr id="61" name="直線コネクタ 60"/>
        <xdr:cNvCxnSpPr/>
      </xdr:nvCxnSpPr>
      <xdr:spPr>
        <a:xfrm>
          <a:off x="3797300" y="6480073"/>
          <a:ext cx="8382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37101</xdr:rowOff>
    </xdr:from>
    <xdr:ext cx="534377" cy="259045"/>
    <xdr:sp macro="" textlink="">
      <xdr:nvSpPr>
        <xdr:cNvPr id="62" name="人件費平均値テキスト"/>
        <xdr:cNvSpPr txBox="1"/>
      </xdr:nvSpPr>
      <xdr:spPr>
        <a:xfrm>
          <a:off x="4686300" y="620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133749</xdr:rowOff>
    </xdr:from>
    <xdr:to>
      <xdr:col>19</xdr:col>
      <xdr:colOff>177800</xdr:colOff>
      <xdr:row>37</xdr:row>
      <xdr:rowOff>136423</xdr:rowOff>
    </xdr:to>
    <xdr:cxnSp macro="">
      <xdr:nvCxnSpPr>
        <xdr:cNvPr id="64" name="直線コネクタ 63"/>
        <xdr:cNvCxnSpPr/>
      </xdr:nvCxnSpPr>
      <xdr:spPr>
        <a:xfrm>
          <a:off x="2908300" y="6477399"/>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150220</xdr:rowOff>
    </xdr:from>
    <xdr:ext cx="534377" cy="259045"/>
    <xdr:sp macro="" textlink="">
      <xdr:nvSpPr>
        <xdr:cNvPr id="66" name="テキスト ボックス 65"/>
        <xdr:cNvSpPr txBox="1"/>
      </xdr:nvSpPr>
      <xdr:spPr>
        <a:xfrm>
          <a:off x="3530111" y="6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133749</xdr:rowOff>
    </xdr:from>
    <xdr:to>
      <xdr:col>15</xdr:col>
      <xdr:colOff>50800</xdr:colOff>
      <xdr:row>37</xdr:row>
      <xdr:rowOff>169166</xdr:rowOff>
    </xdr:to>
    <xdr:cxnSp macro="">
      <xdr:nvCxnSpPr>
        <xdr:cNvPr id="67" name="直線コネクタ 66"/>
        <xdr:cNvCxnSpPr/>
      </xdr:nvCxnSpPr>
      <xdr:spPr>
        <a:xfrm flipV="1">
          <a:off x="2019300" y="6477399"/>
          <a:ext cx="889000" cy="3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738</xdr:rowOff>
    </xdr:from>
    <xdr:ext cx="534377" cy="259045"/>
    <xdr:sp macro="" textlink="">
      <xdr:nvSpPr>
        <xdr:cNvPr id="69" name="テキスト ボックス 68"/>
        <xdr:cNvSpPr txBox="1"/>
      </xdr:nvSpPr>
      <xdr:spPr>
        <a:xfrm>
          <a:off x="2641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25652</xdr:rowOff>
    </xdr:from>
    <xdr:to>
      <xdr:col>10</xdr:col>
      <xdr:colOff>114300</xdr:colOff>
      <xdr:row>37</xdr:row>
      <xdr:rowOff>169166</xdr:rowOff>
    </xdr:to>
    <xdr:cxnSp macro="">
      <xdr:nvCxnSpPr>
        <xdr:cNvPr id="70" name="直線コネクタ 69"/>
        <xdr:cNvCxnSpPr/>
      </xdr:nvCxnSpPr>
      <xdr:spPr>
        <a:xfrm>
          <a:off x="1130300" y="6369302"/>
          <a:ext cx="889000" cy="14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11292</xdr:rowOff>
    </xdr:from>
    <xdr:ext cx="534377" cy="259045"/>
    <xdr:sp macro="" textlink="">
      <xdr:nvSpPr>
        <xdr:cNvPr id="72" name="テキスト ボックス 71"/>
        <xdr:cNvSpPr txBox="1"/>
      </xdr:nvSpPr>
      <xdr:spPr>
        <a:xfrm>
          <a:off x="1752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135008</xdr:rowOff>
    </xdr:from>
    <xdr:ext cx="534377" cy="259045"/>
    <xdr:sp macro="" textlink="">
      <xdr:nvSpPr>
        <xdr:cNvPr id="74" name="テキスト ボックス 73"/>
        <xdr:cNvSpPr txBox="1"/>
      </xdr:nvSpPr>
      <xdr:spPr>
        <a:xfrm>
          <a:off x="863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89761</xdr:rowOff>
    </xdr:from>
    <xdr:to>
      <xdr:col>24</xdr:col>
      <xdr:colOff>114300</xdr:colOff>
      <xdr:row>38</xdr:row>
      <xdr:rowOff>19911</xdr:rowOff>
    </xdr:to>
    <xdr:sp macro="" textlink="">
      <xdr:nvSpPr>
        <xdr:cNvPr id="80" name="楕円 79"/>
        <xdr:cNvSpPr/>
      </xdr:nvSpPr>
      <xdr:spPr>
        <a:xfrm>
          <a:off x="4584700" y="64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68188</xdr:rowOff>
    </xdr:from>
    <xdr:ext cx="534377" cy="259045"/>
    <xdr:sp macro="" textlink="">
      <xdr:nvSpPr>
        <xdr:cNvPr id="81" name="人件費該当値テキスト"/>
        <xdr:cNvSpPr txBox="1"/>
      </xdr:nvSpPr>
      <xdr:spPr>
        <a:xfrm>
          <a:off x="4686300" y="64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85623</xdr:rowOff>
    </xdr:from>
    <xdr:to>
      <xdr:col>20</xdr:col>
      <xdr:colOff>38100</xdr:colOff>
      <xdr:row>38</xdr:row>
      <xdr:rowOff>15773</xdr:rowOff>
    </xdr:to>
    <xdr:sp macro="" textlink="">
      <xdr:nvSpPr>
        <xdr:cNvPr id="82" name="楕円 81"/>
        <xdr:cNvSpPr/>
      </xdr:nvSpPr>
      <xdr:spPr>
        <a:xfrm>
          <a:off x="3746500" y="64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6900</xdr:rowOff>
    </xdr:from>
    <xdr:ext cx="534377" cy="259045"/>
    <xdr:sp macro="" textlink="">
      <xdr:nvSpPr>
        <xdr:cNvPr id="83" name="テキスト ボックス 82"/>
        <xdr:cNvSpPr txBox="1"/>
      </xdr:nvSpPr>
      <xdr:spPr>
        <a:xfrm>
          <a:off x="3530111" y="652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82949</xdr:rowOff>
    </xdr:from>
    <xdr:to>
      <xdr:col>15</xdr:col>
      <xdr:colOff>101600</xdr:colOff>
      <xdr:row>38</xdr:row>
      <xdr:rowOff>13098</xdr:rowOff>
    </xdr:to>
    <xdr:sp macro="" textlink="">
      <xdr:nvSpPr>
        <xdr:cNvPr id="84" name="楕円 83"/>
        <xdr:cNvSpPr/>
      </xdr:nvSpPr>
      <xdr:spPr>
        <a:xfrm>
          <a:off x="2857500" y="64265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4225</xdr:rowOff>
    </xdr:from>
    <xdr:ext cx="534377" cy="259045"/>
    <xdr:sp macro="" textlink="">
      <xdr:nvSpPr>
        <xdr:cNvPr id="85" name="テキスト ボックス 84"/>
        <xdr:cNvSpPr txBox="1"/>
      </xdr:nvSpPr>
      <xdr:spPr>
        <a:xfrm>
          <a:off x="2641111" y="651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118366</xdr:rowOff>
    </xdr:from>
    <xdr:to>
      <xdr:col>10</xdr:col>
      <xdr:colOff>165100</xdr:colOff>
      <xdr:row>38</xdr:row>
      <xdr:rowOff>48516</xdr:rowOff>
    </xdr:to>
    <xdr:sp macro="" textlink="">
      <xdr:nvSpPr>
        <xdr:cNvPr id="86" name="楕円 85"/>
        <xdr:cNvSpPr/>
      </xdr:nvSpPr>
      <xdr:spPr>
        <a:xfrm>
          <a:off x="1968500" y="646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39643</xdr:rowOff>
    </xdr:from>
    <xdr:ext cx="534377" cy="259045"/>
    <xdr:sp macro="" textlink="">
      <xdr:nvSpPr>
        <xdr:cNvPr id="87" name="テキスト ボックス 86"/>
        <xdr:cNvSpPr txBox="1"/>
      </xdr:nvSpPr>
      <xdr:spPr>
        <a:xfrm>
          <a:off x="1752111" y="65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146302</xdr:rowOff>
    </xdr:from>
    <xdr:to>
      <xdr:col>6</xdr:col>
      <xdr:colOff>38100</xdr:colOff>
      <xdr:row>37</xdr:row>
      <xdr:rowOff>76452</xdr:rowOff>
    </xdr:to>
    <xdr:sp macro="" textlink="">
      <xdr:nvSpPr>
        <xdr:cNvPr id="88" name="楕円 87"/>
        <xdr:cNvSpPr/>
      </xdr:nvSpPr>
      <xdr:spPr>
        <a:xfrm>
          <a:off x="1079500" y="631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92979</xdr:rowOff>
    </xdr:from>
    <xdr:ext cx="534377" cy="259045"/>
    <xdr:sp macro="" textlink="">
      <xdr:nvSpPr>
        <xdr:cNvPr id="89" name="テキスト ボックス 88"/>
        <xdr:cNvSpPr txBox="1"/>
      </xdr:nvSpPr>
      <xdr:spPr>
        <a:xfrm>
          <a:off x="863111" y="609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27503</xdr:rowOff>
    </xdr:from>
    <xdr:to>
      <xdr:col>24</xdr:col>
      <xdr:colOff>63500</xdr:colOff>
      <xdr:row>57</xdr:row>
      <xdr:rowOff>37735</xdr:rowOff>
    </xdr:to>
    <xdr:cxnSp macro="">
      <xdr:nvCxnSpPr>
        <xdr:cNvPr id="116" name="直線コネクタ 115"/>
        <xdr:cNvCxnSpPr/>
      </xdr:nvCxnSpPr>
      <xdr:spPr>
        <a:xfrm flipV="1">
          <a:off x="3797300" y="9800153"/>
          <a:ext cx="8382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13410</xdr:rowOff>
    </xdr:from>
    <xdr:ext cx="534377" cy="259045"/>
    <xdr:sp macro="" textlink="">
      <xdr:nvSpPr>
        <xdr:cNvPr id="117" name="物件費平均値テキスト"/>
        <xdr:cNvSpPr txBox="1"/>
      </xdr:nvSpPr>
      <xdr:spPr>
        <a:xfrm>
          <a:off x="4686300" y="9443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37735</xdr:rowOff>
    </xdr:from>
    <xdr:to>
      <xdr:col>19</xdr:col>
      <xdr:colOff>177800</xdr:colOff>
      <xdr:row>57</xdr:row>
      <xdr:rowOff>63522</xdr:rowOff>
    </xdr:to>
    <xdr:cxnSp macro="">
      <xdr:nvCxnSpPr>
        <xdr:cNvPr id="119" name="直線コネクタ 118"/>
        <xdr:cNvCxnSpPr/>
      </xdr:nvCxnSpPr>
      <xdr:spPr>
        <a:xfrm flipV="1">
          <a:off x="2908300" y="9810385"/>
          <a:ext cx="889000" cy="2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63522</xdr:rowOff>
    </xdr:from>
    <xdr:to>
      <xdr:col>15</xdr:col>
      <xdr:colOff>50800</xdr:colOff>
      <xdr:row>57</xdr:row>
      <xdr:rowOff>69995</xdr:rowOff>
    </xdr:to>
    <xdr:cxnSp macro="">
      <xdr:nvCxnSpPr>
        <xdr:cNvPr id="122" name="直線コネクタ 121"/>
        <xdr:cNvCxnSpPr/>
      </xdr:nvCxnSpPr>
      <xdr:spPr>
        <a:xfrm flipV="1">
          <a:off x="2019300" y="9836172"/>
          <a:ext cx="889000" cy="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152940</xdr:rowOff>
    </xdr:from>
    <xdr:ext cx="534377" cy="259045"/>
    <xdr:sp macro="" textlink="">
      <xdr:nvSpPr>
        <xdr:cNvPr id="124" name="テキスト ボックス 123"/>
        <xdr:cNvSpPr txBox="1"/>
      </xdr:nvSpPr>
      <xdr:spPr>
        <a:xfrm>
          <a:off x="2641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69995</xdr:rowOff>
    </xdr:from>
    <xdr:to>
      <xdr:col>10</xdr:col>
      <xdr:colOff>114300</xdr:colOff>
      <xdr:row>57</xdr:row>
      <xdr:rowOff>70009</xdr:rowOff>
    </xdr:to>
    <xdr:cxnSp macro="">
      <xdr:nvCxnSpPr>
        <xdr:cNvPr id="125" name="直線コネクタ 124"/>
        <xdr:cNvCxnSpPr/>
      </xdr:nvCxnSpPr>
      <xdr:spPr>
        <a:xfrm flipV="1">
          <a:off x="1130300" y="9842645"/>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4776</xdr:rowOff>
    </xdr:from>
    <xdr:ext cx="534377" cy="259045"/>
    <xdr:sp macro="" textlink="">
      <xdr:nvSpPr>
        <xdr:cNvPr id="127" name="テキスト ボックス 126"/>
        <xdr:cNvSpPr txBox="1"/>
      </xdr:nvSpPr>
      <xdr:spPr>
        <a:xfrm>
          <a:off x="1752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14564</xdr:rowOff>
    </xdr:from>
    <xdr:ext cx="534377" cy="259045"/>
    <xdr:sp macro="" textlink="">
      <xdr:nvSpPr>
        <xdr:cNvPr id="129" name="テキスト ボックス 128"/>
        <xdr:cNvSpPr txBox="1"/>
      </xdr:nvSpPr>
      <xdr:spPr>
        <a:xfrm>
          <a:off x="863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148153</xdr:rowOff>
    </xdr:from>
    <xdr:to>
      <xdr:col>24</xdr:col>
      <xdr:colOff>114300</xdr:colOff>
      <xdr:row>57</xdr:row>
      <xdr:rowOff>78303</xdr:rowOff>
    </xdr:to>
    <xdr:sp macro="" textlink="">
      <xdr:nvSpPr>
        <xdr:cNvPr id="135" name="楕円 134"/>
        <xdr:cNvSpPr/>
      </xdr:nvSpPr>
      <xdr:spPr>
        <a:xfrm>
          <a:off x="4584700" y="974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63080</xdr:rowOff>
    </xdr:from>
    <xdr:ext cx="534377" cy="259045"/>
    <xdr:sp macro="" textlink="">
      <xdr:nvSpPr>
        <xdr:cNvPr id="136" name="物件費該当値テキスト"/>
        <xdr:cNvSpPr txBox="1"/>
      </xdr:nvSpPr>
      <xdr:spPr>
        <a:xfrm>
          <a:off x="4686300" y="96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158385</xdr:rowOff>
    </xdr:from>
    <xdr:to>
      <xdr:col>20</xdr:col>
      <xdr:colOff>38100</xdr:colOff>
      <xdr:row>57</xdr:row>
      <xdr:rowOff>88535</xdr:rowOff>
    </xdr:to>
    <xdr:sp macro="" textlink="">
      <xdr:nvSpPr>
        <xdr:cNvPr id="137" name="楕円 136"/>
        <xdr:cNvSpPr/>
      </xdr:nvSpPr>
      <xdr:spPr>
        <a:xfrm>
          <a:off x="3746500" y="97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79662</xdr:rowOff>
    </xdr:from>
    <xdr:ext cx="534377" cy="259045"/>
    <xdr:sp macro="" textlink="">
      <xdr:nvSpPr>
        <xdr:cNvPr id="138" name="テキスト ボックス 137"/>
        <xdr:cNvSpPr txBox="1"/>
      </xdr:nvSpPr>
      <xdr:spPr>
        <a:xfrm>
          <a:off x="3530111" y="985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12722</xdr:rowOff>
    </xdr:from>
    <xdr:to>
      <xdr:col>15</xdr:col>
      <xdr:colOff>101600</xdr:colOff>
      <xdr:row>57</xdr:row>
      <xdr:rowOff>114322</xdr:rowOff>
    </xdr:to>
    <xdr:sp macro="" textlink="">
      <xdr:nvSpPr>
        <xdr:cNvPr id="139" name="楕円 138"/>
        <xdr:cNvSpPr/>
      </xdr:nvSpPr>
      <xdr:spPr>
        <a:xfrm>
          <a:off x="2857500" y="978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105449</xdr:rowOff>
    </xdr:from>
    <xdr:ext cx="534377" cy="259045"/>
    <xdr:sp macro="" textlink="">
      <xdr:nvSpPr>
        <xdr:cNvPr id="140" name="テキスト ボックス 139"/>
        <xdr:cNvSpPr txBox="1"/>
      </xdr:nvSpPr>
      <xdr:spPr>
        <a:xfrm>
          <a:off x="2641111" y="987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19195</xdr:rowOff>
    </xdr:from>
    <xdr:to>
      <xdr:col>10</xdr:col>
      <xdr:colOff>165100</xdr:colOff>
      <xdr:row>57</xdr:row>
      <xdr:rowOff>120795</xdr:rowOff>
    </xdr:to>
    <xdr:sp macro="" textlink="">
      <xdr:nvSpPr>
        <xdr:cNvPr id="141" name="楕円 140"/>
        <xdr:cNvSpPr/>
      </xdr:nvSpPr>
      <xdr:spPr>
        <a:xfrm>
          <a:off x="1968500" y="97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111922</xdr:rowOff>
    </xdr:from>
    <xdr:ext cx="534377" cy="259045"/>
    <xdr:sp macro="" textlink="">
      <xdr:nvSpPr>
        <xdr:cNvPr id="142" name="テキスト ボックス 141"/>
        <xdr:cNvSpPr txBox="1"/>
      </xdr:nvSpPr>
      <xdr:spPr>
        <a:xfrm>
          <a:off x="1752111" y="98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19209</xdr:rowOff>
    </xdr:from>
    <xdr:to>
      <xdr:col>6</xdr:col>
      <xdr:colOff>38100</xdr:colOff>
      <xdr:row>57</xdr:row>
      <xdr:rowOff>120809</xdr:rowOff>
    </xdr:to>
    <xdr:sp macro="" textlink="">
      <xdr:nvSpPr>
        <xdr:cNvPr id="143" name="楕円 142"/>
        <xdr:cNvSpPr/>
      </xdr:nvSpPr>
      <xdr:spPr>
        <a:xfrm>
          <a:off x="1079500" y="97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111936</xdr:rowOff>
    </xdr:from>
    <xdr:ext cx="534377" cy="259045"/>
    <xdr:sp macro="" textlink="">
      <xdr:nvSpPr>
        <xdr:cNvPr id="144" name="テキスト ボックス 143"/>
        <xdr:cNvSpPr txBox="1"/>
      </xdr:nvSpPr>
      <xdr:spPr>
        <a:xfrm>
          <a:off x="863111" y="988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63919</xdr:rowOff>
    </xdr:from>
    <xdr:to>
      <xdr:col>24</xdr:col>
      <xdr:colOff>63500</xdr:colOff>
      <xdr:row>78</xdr:row>
      <xdr:rowOff>69329</xdr:rowOff>
    </xdr:to>
    <xdr:cxnSp macro="">
      <xdr:nvCxnSpPr>
        <xdr:cNvPr id="173" name="直線コネクタ 172"/>
        <xdr:cNvCxnSpPr/>
      </xdr:nvCxnSpPr>
      <xdr:spPr>
        <a:xfrm flipV="1">
          <a:off x="3797300" y="13437019"/>
          <a:ext cx="8382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69329</xdr:rowOff>
    </xdr:from>
    <xdr:to>
      <xdr:col>19</xdr:col>
      <xdr:colOff>177800</xdr:colOff>
      <xdr:row>78</xdr:row>
      <xdr:rowOff>97523</xdr:rowOff>
    </xdr:to>
    <xdr:cxnSp macro="">
      <xdr:nvCxnSpPr>
        <xdr:cNvPr id="176" name="直線コネクタ 175"/>
        <xdr:cNvCxnSpPr/>
      </xdr:nvCxnSpPr>
      <xdr:spPr>
        <a:xfrm flipV="1">
          <a:off x="2908300" y="13442429"/>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97523</xdr:rowOff>
    </xdr:from>
    <xdr:to>
      <xdr:col>15</xdr:col>
      <xdr:colOff>50800</xdr:colOff>
      <xdr:row>78</xdr:row>
      <xdr:rowOff>121413</xdr:rowOff>
    </xdr:to>
    <xdr:cxnSp macro="">
      <xdr:nvCxnSpPr>
        <xdr:cNvPr id="179" name="直線コネクタ 178"/>
        <xdr:cNvCxnSpPr/>
      </xdr:nvCxnSpPr>
      <xdr:spPr>
        <a:xfrm flipV="1">
          <a:off x="2019300" y="13470623"/>
          <a:ext cx="889000" cy="2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116230</xdr:rowOff>
    </xdr:from>
    <xdr:to>
      <xdr:col>10</xdr:col>
      <xdr:colOff>114300</xdr:colOff>
      <xdr:row>78</xdr:row>
      <xdr:rowOff>121413</xdr:rowOff>
    </xdr:to>
    <xdr:cxnSp macro="">
      <xdr:nvCxnSpPr>
        <xdr:cNvPr id="182" name="直線コネクタ 181"/>
        <xdr:cNvCxnSpPr/>
      </xdr:nvCxnSpPr>
      <xdr:spPr>
        <a:xfrm>
          <a:off x="1130300" y="13489330"/>
          <a:ext cx="889000" cy="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100689</xdr:rowOff>
    </xdr:from>
    <xdr:ext cx="469744" cy="259045"/>
    <xdr:sp macro="" textlink="">
      <xdr:nvSpPr>
        <xdr:cNvPr id="186" name="テキスト ボックス 185"/>
        <xdr:cNvSpPr txBox="1"/>
      </xdr:nvSpPr>
      <xdr:spPr>
        <a:xfrm>
          <a:off x="895428" y="13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13119</xdr:rowOff>
    </xdr:from>
    <xdr:to>
      <xdr:col>24</xdr:col>
      <xdr:colOff>114300</xdr:colOff>
      <xdr:row>78</xdr:row>
      <xdr:rowOff>114719</xdr:rowOff>
    </xdr:to>
    <xdr:sp macro="" textlink="">
      <xdr:nvSpPr>
        <xdr:cNvPr id="192" name="楕円 191"/>
        <xdr:cNvSpPr/>
      </xdr:nvSpPr>
      <xdr:spPr>
        <a:xfrm>
          <a:off x="4584700" y="133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114914</xdr:rowOff>
    </xdr:from>
    <xdr:ext cx="469744" cy="259045"/>
    <xdr:sp macro="" textlink="">
      <xdr:nvSpPr>
        <xdr:cNvPr id="193" name="維持補修費該当値テキスト"/>
        <xdr:cNvSpPr txBox="1"/>
      </xdr:nvSpPr>
      <xdr:spPr>
        <a:xfrm>
          <a:off x="4686300" y="1331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18529</xdr:rowOff>
    </xdr:from>
    <xdr:to>
      <xdr:col>20</xdr:col>
      <xdr:colOff>38100</xdr:colOff>
      <xdr:row>78</xdr:row>
      <xdr:rowOff>120129</xdr:rowOff>
    </xdr:to>
    <xdr:sp macro="" textlink="">
      <xdr:nvSpPr>
        <xdr:cNvPr id="194" name="楕円 193"/>
        <xdr:cNvSpPr/>
      </xdr:nvSpPr>
      <xdr:spPr>
        <a:xfrm>
          <a:off x="3746500" y="133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111256</xdr:rowOff>
    </xdr:from>
    <xdr:ext cx="469744" cy="259045"/>
    <xdr:sp macro="" textlink="">
      <xdr:nvSpPr>
        <xdr:cNvPr id="195" name="テキスト ボックス 194"/>
        <xdr:cNvSpPr txBox="1"/>
      </xdr:nvSpPr>
      <xdr:spPr>
        <a:xfrm>
          <a:off x="3562428" y="1348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46723</xdr:rowOff>
    </xdr:from>
    <xdr:to>
      <xdr:col>15</xdr:col>
      <xdr:colOff>101600</xdr:colOff>
      <xdr:row>78</xdr:row>
      <xdr:rowOff>148323</xdr:rowOff>
    </xdr:to>
    <xdr:sp macro="" textlink="">
      <xdr:nvSpPr>
        <xdr:cNvPr id="196" name="楕円 195"/>
        <xdr:cNvSpPr/>
      </xdr:nvSpPr>
      <xdr:spPr>
        <a:xfrm>
          <a:off x="2857500" y="134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139450</xdr:rowOff>
    </xdr:from>
    <xdr:ext cx="469744" cy="259045"/>
    <xdr:sp macro="" textlink="">
      <xdr:nvSpPr>
        <xdr:cNvPr id="197" name="テキスト ボックス 196"/>
        <xdr:cNvSpPr txBox="1"/>
      </xdr:nvSpPr>
      <xdr:spPr>
        <a:xfrm>
          <a:off x="2673428" y="1351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70613</xdr:rowOff>
    </xdr:from>
    <xdr:to>
      <xdr:col>10</xdr:col>
      <xdr:colOff>165100</xdr:colOff>
      <xdr:row>79</xdr:row>
      <xdr:rowOff>763</xdr:rowOff>
    </xdr:to>
    <xdr:sp macro="" textlink="">
      <xdr:nvSpPr>
        <xdr:cNvPr id="198" name="楕円 197"/>
        <xdr:cNvSpPr/>
      </xdr:nvSpPr>
      <xdr:spPr>
        <a:xfrm>
          <a:off x="1968500" y="13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163340</xdr:rowOff>
    </xdr:from>
    <xdr:ext cx="469744" cy="259045"/>
    <xdr:sp macro="" textlink="">
      <xdr:nvSpPr>
        <xdr:cNvPr id="199" name="テキスト ボックス 198"/>
        <xdr:cNvSpPr txBox="1"/>
      </xdr:nvSpPr>
      <xdr:spPr>
        <a:xfrm>
          <a:off x="1784428" y="1353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65430</xdr:rowOff>
    </xdr:from>
    <xdr:to>
      <xdr:col>6</xdr:col>
      <xdr:colOff>38100</xdr:colOff>
      <xdr:row>78</xdr:row>
      <xdr:rowOff>167030</xdr:rowOff>
    </xdr:to>
    <xdr:sp macro="" textlink="">
      <xdr:nvSpPr>
        <xdr:cNvPr id="200" name="楕円 199"/>
        <xdr:cNvSpPr/>
      </xdr:nvSpPr>
      <xdr:spPr>
        <a:xfrm>
          <a:off x="1079500" y="134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158157</xdr:rowOff>
    </xdr:from>
    <xdr:ext cx="469744" cy="259045"/>
    <xdr:sp macro="" textlink="">
      <xdr:nvSpPr>
        <xdr:cNvPr id="201" name="テキスト ボックス 200"/>
        <xdr:cNvSpPr txBox="1"/>
      </xdr:nvSpPr>
      <xdr:spPr>
        <a:xfrm>
          <a:off x="895428" y="135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123673</xdr:rowOff>
    </xdr:from>
    <xdr:to>
      <xdr:col>24</xdr:col>
      <xdr:colOff>63500</xdr:colOff>
      <xdr:row>98</xdr:row>
      <xdr:rowOff>131114</xdr:rowOff>
    </xdr:to>
    <xdr:cxnSp macro="">
      <xdr:nvCxnSpPr>
        <xdr:cNvPr id="231" name="直線コネクタ 230"/>
        <xdr:cNvCxnSpPr/>
      </xdr:nvCxnSpPr>
      <xdr:spPr>
        <a:xfrm flipV="1">
          <a:off x="3797300" y="16925773"/>
          <a:ext cx="838200" cy="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134408</xdr:rowOff>
    </xdr:from>
    <xdr:ext cx="534377" cy="259045"/>
    <xdr:sp macro="" textlink="">
      <xdr:nvSpPr>
        <xdr:cNvPr id="232" name="扶助費平均値テキスト"/>
        <xdr:cNvSpPr txBox="1"/>
      </xdr:nvSpPr>
      <xdr:spPr>
        <a:xfrm>
          <a:off x="4686300" y="162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131114</xdr:rowOff>
    </xdr:from>
    <xdr:to>
      <xdr:col>19</xdr:col>
      <xdr:colOff>177800</xdr:colOff>
      <xdr:row>98</xdr:row>
      <xdr:rowOff>135992</xdr:rowOff>
    </xdr:to>
    <xdr:cxnSp macro="">
      <xdr:nvCxnSpPr>
        <xdr:cNvPr id="234" name="直線コネクタ 233"/>
        <xdr:cNvCxnSpPr/>
      </xdr:nvCxnSpPr>
      <xdr:spPr>
        <a:xfrm flipV="1">
          <a:off x="2908300" y="16933214"/>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105312</xdr:rowOff>
    </xdr:from>
    <xdr:ext cx="534377" cy="259045"/>
    <xdr:sp macro="" textlink="">
      <xdr:nvSpPr>
        <xdr:cNvPr id="236" name="テキスト ボックス 235"/>
        <xdr:cNvSpPr txBox="1"/>
      </xdr:nvSpPr>
      <xdr:spPr>
        <a:xfrm>
          <a:off x="3530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130315</xdr:rowOff>
    </xdr:from>
    <xdr:to>
      <xdr:col>15</xdr:col>
      <xdr:colOff>50800</xdr:colOff>
      <xdr:row>98</xdr:row>
      <xdr:rowOff>135992</xdr:rowOff>
    </xdr:to>
    <xdr:cxnSp macro="">
      <xdr:nvCxnSpPr>
        <xdr:cNvPr id="237" name="直線コネクタ 236"/>
        <xdr:cNvCxnSpPr/>
      </xdr:nvCxnSpPr>
      <xdr:spPr>
        <a:xfrm>
          <a:off x="2019300" y="16932415"/>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99420</xdr:rowOff>
    </xdr:from>
    <xdr:ext cx="534377" cy="259045"/>
    <xdr:sp macro="" textlink="">
      <xdr:nvSpPr>
        <xdr:cNvPr id="239" name="テキスト ボックス 238"/>
        <xdr:cNvSpPr txBox="1"/>
      </xdr:nvSpPr>
      <xdr:spPr>
        <a:xfrm>
          <a:off x="2641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129324</xdr:rowOff>
    </xdr:from>
    <xdr:to>
      <xdr:col>10</xdr:col>
      <xdr:colOff>114300</xdr:colOff>
      <xdr:row>98</xdr:row>
      <xdr:rowOff>130315</xdr:rowOff>
    </xdr:to>
    <xdr:cxnSp macro="">
      <xdr:nvCxnSpPr>
        <xdr:cNvPr id="240" name="直線コネクタ 239"/>
        <xdr:cNvCxnSpPr/>
      </xdr:nvCxnSpPr>
      <xdr:spPr>
        <a:xfrm>
          <a:off x="1130300" y="16931424"/>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123054</xdr:rowOff>
    </xdr:from>
    <xdr:ext cx="534377" cy="259045"/>
    <xdr:sp macro="" textlink="">
      <xdr:nvSpPr>
        <xdr:cNvPr id="242" name="テキスト ボックス 241"/>
        <xdr:cNvSpPr txBox="1"/>
      </xdr:nvSpPr>
      <xdr:spPr>
        <a:xfrm>
          <a:off x="1752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xdr:rowOff>
    </xdr:from>
    <xdr:ext cx="534377" cy="259045"/>
    <xdr:sp macro="" textlink="">
      <xdr:nvSpPr>
        <xdr:cNvPr id="244" name="テキスト ボックス 243"/>
        <xdr:cNvSpPr txBox="1"/>
      </xdr:nvSpPr>
      <xdr:spPr>
        <a:xfrm>
          <a:off x="863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72873</xdr:rowOff>
    </xdr:from>
    <xdr:to>
      <xdr:col>24</xdr:col>
      <xdr:colOff>114300</xdr:colOff>
      <xdr:row>99</xdr:row>
      <xdr:rowOff>3023</xdr:rowOff>
    </xdr:to>
    <xdr:sp macro="" textlink="">
      <xdr:nvSpPr>
        <xdr:cNvPr id="250" name="楕円 249"/>
        <xdr:cNvSpPr/>
      </xdr:nvSpPr>
      <xdr:spPr>
        <a:xfrm>
          <a:off x="4584700" y="168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159250</xdr:rowOff>
    </xdr:from>
    <xdr:ext cx="534377" cy="259045"/>
    <xdr:sp macro="" textlink="">
      <xdr:nvSpPr>
        <xdr:cNvPr id="251" name="扶助費該当値テキスト"/>
        <xdr:cNvSpPr txBox="1"/>
      </xdr:nvSpPr>
      <xdr:spPr>
        <a:xfrm>
          <a:off x="4686300" y="1678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80314</xdr:rowOff>
    </xdr:from>
    <xdr:to>
      <xdr:col>20</xdr:col>
      <xdr:colOff>38100</xdr:colOff>
      <xdr:row>99</xdr:row>
      <xdr:rowOff>10464</xdr:rowOff>
    </xdr:to>
    <xdr:sp macro="" textlink="">
      <xdr:nvSpPr>
        <xdr:cNvPr id="252" name="楕円 251"/>
        <xdr:cNvSpPr/>
      </xdr:nvSpPr>
      <xdr:spPr>
        <a:xfrm>
          <a:off x="3746500" y="1688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1591</xdr:rowOff>
    </xdr:from>
    <xdr:ext cx="534377" cy="259045"/>
    <xdr:sp macro="" textlink="">
      <xdr:nvSpPr>
        <xdr:cNvPr id="253" name="テキスト ボックス 252"/>
        <xdr:cNvSpPr txBox="1"/>
      </xdr:nvSpPr>
      <xdr:spPr>
        <a:xfrm>
          <a:off x="3530111" y="169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85192</xdr:rowOff>
    </xdr:from>
    <xdr:to>
      <xdr:col>15</xdr:col>
      <xdr:colOff>101600</xdr:colOff>
      <xdr:row>99</xdr:row>
      <xdr:rowOff>15342</xdr:rowOff>
    </xdr:to>
    <xdr:sp macro="" textlink="">
      <xdr:nvSpPr>
        <xdr:cNvPr id="254" name="楕円 253"/>
        <xdr:cNvSpPr/>
      </xdr:nvSpPr>
      <xdr:spPr>
        <a:xfrm>
          <a:off x="2857500" y="1688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6469</xdr:rowOff>
    </xdr:from>
    <xdr:ext cx="534377" cy="259045"/>
    <xdr:sp macro="" textlink="">
      <xdr:nvSpPr>
        <xdr:cNvPr id="255" name="テキスト ボックス 254"/>
        <xdr:cNvSpPr txBox="1"/>
      </xdr:nvSpPr>
      <xdr:spPr>
        <a:xfrm>
          <a:off x="2641111" y="1698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79515</xdr:rowOff>
    </xdr:from>
    <xdr:to>
      <xdr:col>10</xdr:col>
      <xdr:colOff>165100</xdr:colOff>
      <xdr:row>99</xdr:row>
      <xdr:rowOff>9665</xdr:rowOff>
    </xdr:to>
    <xdr:sp macro="" textlink="">
      <xdr:nvSpPr>
        <xdr:cNvPr id="256" name="楕円 255"/>
        <xdr:cNvSpPr/>
      </xdr:nvSpPr>
      <xdr:spPr>
        <a:xfrm>
          <a:off x="1968500" y="1688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792</xdr:rowOff>
    </xdr:from>
    <xdr:ext cx="534377" cy="259045"/>
    <xdr:sp macro="" textlink="">
      <xdr:nvSpPr>
        <xdr:cNvPr id="257" name="テキスト ボックス 256"/>
        <xdr:cNvSpPr txBox="1"/>
      </xdr:nvSpPr>
      <xdr:spPr>
        <a:xfrm>
          <a:off x="1752111" y="169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78524</xdr:rowOff>
    </xdr:from>
    <xdr:to>
      <xdr:col>6</xdr:col>
      <xdr:colOff>38100</xdr:colOff>
      <xdr:row>99</xdr:row>
      <xdr:rowOff>8674</xdr:rowOff>
    </xdr:to>
    <xdr:sp macro="" textlink="">
      <xdr:nvSpPr>
        <xdr:cNvPr id="258" name="楕円 257"/>
        <xdr:cNvSpPr/>
      </xdr:nvSpPr>
      <xdr:spPr>
        <a:xfrm>
          <a:off x="1079500" y="1688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171251</xdr:rowOff>
    </xdr:from>
    <xdr:ext cx="534377" cy="259045"/>
    <xdr:sp macro="" textlink="">
      <xdr:nvSpPr>
        <xdr:cNvPr id="259" name="テキスト ボックス 258"/>
        <xdr:cNvSpPr txBox="1"/>
      </xdr:nvSpPr>
      <xdr:spPr>
        <a:xfrm>
          <a:off x="863111" y="169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159881</xdr:rowOff>
    </xdr:from>
    <xdr:to>
      <xdr:col>55</xdr:col>
      <xdr:colOff>0</xdr:colOff>
      <xdr:row>36</xdr:row>
      <xdr:rowOff>4172</xdr:rowOff>
    </xdr:to>
    <xdr:cxnSp macro="">
      <xdr:nvCxnSpPr>
        <xdr:cNvPr id="286" name="直線コネクタ 285"/>
        <xdr:cNvCxnSpPr/>
      </xdr:nvCxnSpPr>
      <xdr:spPr>
        <a:xfrm>
          <a:off x="9639300" y="6160631"/>
          <a:ext cx="8382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7027</xdr:rowOff>
    </xdr:from>
    <xdr:ext cx="534377" cy="259045"/>
    <xdr:sp macro="" textlink="">
      <xdr:nvSpPr>
        <xdr:cNvPr id="287" name="補助費等平均値テキスト"/>
        <xdr:cNvSpPr txBox="1"/>
      </xdr:nvSpPr>
      <xdr:spPr>
        <a:xfrm>
          <a:off x="10528300" y="617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144738</xdr:rowOff>
    </xdr:from>
    <xdr:to>
      <xdr:col>50</xdr:col>
      <xdr:colOff>114300</xdr:colOff>
      <xdr:row>35</xdr:row>
      <xdr:rowOff>159881</xdr:rowOff>
    </xdr:to>
    <xdr:cxnSp macro="">
      <xdr:nvCxnSpPr>
        <xdr:cNvPr id="289" name="直線コネクタ 288"/>
        <xdr:cNvCxnSpPr/>
      </xdr:nvCxnSpPr>
      <xdr:spPr>
        <a:xfrm>
          <a:off x="8750300" y="6145488"/>
          <a:ext cx="889000" cy="1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127933</xdr:rowOff>
    </xdr:from>
    <xdr:ext cx="534377" cy="259045"/>
    <xdr:sp macro="" textlink="">
      <xdr:nvSpPr>
        <xdr:cNvPr id="291" name="テキスト ボックス 290"/>
        <xdr:cNvSpPr txBox="1"/>
      </xdr:nvSpPr>
      <xdr:spPr>
        <a:xfrm>
          <a:off x="9372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123666</xdr:rowOff>
    </xdr:from>
    <xdr:to>
      <xdr:col>45</xdr:col>
      <xdr:colOff>177800</xdr:colOff>
      <xdr:row>35</xdr:row>
      <xdr:rowOff>144738</xdr:rowOff>
    </xdr:to>
    <xdr:cxnSp macro="">
      <xdr:nvCxnSpPr>
        <xdr:cNvPr id="292" name="直線コネクタ 291"/>
        <xdr:cNvCxnSpPr/>
      </xdr:nvCxnSpPr>
      <xdr:spPr>
        <a:xfrm>
          <a:off x="7861300" y="6124416"/>
          <a:ext cx="889000" cy="2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153559</xdr:rowOff>
    </xdr:from>
    <xdr:ext cx="534377" cy="259045"/>
    <xdr:sp macro="" textlink="">
      <xdr:nvSpPr>
        <xdr:cNvPr id="294" name="テキスト ボックス 293"/>
        <xdr:cNvSpPr txBox="1"/>
      </xdr:nvSpPr>
      <xdr:spPr>
        <a:xfrm>
          <a:off x="8483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123666</xdr:rowOff>
    </xdr:from>
    <xdr:to>
      <xdr:col>41</xdr:col>
      <xdr:colOff>50800</xdr:colOff>
      <xdr:row>36</xdr:row>
      <xdr:rowOff>68825</xdr:rowOff>
    </xdr:to>
    <xdr:cxnSp macro="">
      <xdr:nvCxnSpPr>
        <xdr:cNvPr id="295" name="直線コネクタ 294"/>
        <xdr:cNvCxnSpPr/>
      </xdr:nvCxnSpPr>
      <xdr:spPr>
        <a:xfrm flipV="1">
          <a:off x="6972300" y="6124416"/>
          <a:ext cx="889000" cy="11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165611</xdr:rowOff>
    </xdr:from>
    <xdr:ext cx="534377" cy="259045"/>
    <xdr:sp macro="" textlink="">
      <xdr:nvSpPr>
        <xdr:cNvPr id="297" name="テキスト ボックス 296"/>
        <xdr:cNvSpPr txBox="1"/>
      </xdr:nvSpPr>
      <xdr:spPr>
        <a:xfrm>
          <a:off x="7594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168725</xdr:rowOff>
    </xdr:from>
    <xdr:ext cx="534377" cy="259045"/>
    <xdr:sp macro="" textlink="">
      <xdr:nvSpPr>
        <xdr:cNvPr id="299" name="テキスト ボックス 298"/>
        <xdr:cNvSpPr txBox="1"/>
      </xdr:nvSpPr>
      <xdr:spPr>
        <a:xfrm>
          <a:off x="6705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124822</xdr:rowOff>
    </xdr:from>
    <xdr:to>
      <xdr:col>55</xdr:col>
      <xdr:colOff>50800</xdr:colOff>
      <xdr:row>36</xdr:row>
      <xdr:rowOff>54972</xdr:rowOff>
    </xdr:to>
    <xdr:sp macro="" textlink="">
      <xdr:nvSpPr>
        <xdr:cNvPr id="305" name="楕円 304"/>
        <xdr:cNvSpPr/>
      </xdr:nvSpPr>
      <xdr:spPr>
        <a:xfrm>
          <a:off x="10426700" y="61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147699</xdr:rowOff>
    </xdr:from>
    <xdr:ext cx="599010" cy="259045"/>
    <xdr:sp macro="" textlink="">
      <xdr:nvSpPr>
        <xdr:cNvPr id="306" name="補助費等該当値テキスト"/>
        <xdr:cNvSpPr txBox="1"/>
      </xdr:nvSpPr>
      <xdr:spPr>
        <a:xfrm>
          <a:off x="10528300" y="597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109081</xdr:rowOff>
    </xdr:from>
    <xdr:to>
      <xdr:col>50</xdr:col>
      <xdr:colOff>165100</xdr:colOff>
      <xdr:row>36</xdr:row>
      <xdr:rowOff>39231</xdr:rowOff>
    </xdr:to>
    <xdr:sp macro="" textlink="">
      <xdr:nvSpPr>
        <xdr:cNvPr id="307" name="楕円 306"/>
        <xdr:cNvSpPr/>
      </xdr:nvSpPr>
      <xdr:spPr>
        <a:xfrm>
          <a:off x="9588500" y="61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55758</xdr:rowOff>
    </xdr:from>
    <xdr:ext cx="599010" cy="259045"/>
    <xdr:sp macro="" textlink="">
      <xdr:nvSpPr>
        <xdr:cNvPr id="308" name="テキスト ボックス 307"/>
        <xdr:cNvSpPr txBox="1"/>
      </xdr:nvSpPr>
      <xdr:spPr>
        <a:xfrm>
          <a:off x="9339795" y="588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93938</xdr:rowOff>
    </xdr:from>
    <xdr:to>
      <xdr:col>46</xdr:col>
      <xdr:colOff>38100</xdr:colOff>
      <xdr:row>36</xdr:row>
      <xdr:rowOff>24088</xdr:rowOff>
    </xdr:to>
    <xdr:sp macro="" textlink="">
      <xdr:nvSpPr>
        <xdr:cNvPr id="309" name="楕円 308"/>
        <xdr:cNvSpPr/>
      </xdr:nvSpPr>
      <xdr:spPr>
        <a:xfrm>
          <a:off x="8699500" y="609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40615</xdr:rowOff>
    </xdr:from>
    <xdr:ext cx="599010" cy="259045"/>
    <xdr:sp macro="" textlink="">
      <xdr:nvSpPr>
        <xdr:cNvPr id="310" name="テキスト ボックス 309"/>
        <xdr:cNvSpPr txBox="1"/>
      </xdr:nvSpPr>
      <xdr:spPr>
        <a:xfrm>
          <a:off x="8450795" y="586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72866</xdr:rowOff>
    </xdr:from>
    <xdr:to>
      <xdr:col>41</xdr:col>
      <xdr:colOff>101600</xdr:colOff>
      <xdr:row>36</xdr:row>
      <xdr:rowOff>3016</xdr:rowOff>
    </xdr:to>
    <xdr:sp macro="" textlink="">
      <xdr:nvSpPr>
        <xdr:cNvPr id="311" name="楕円 310"/>
        <xdr:cNvSpPr/>
      </xdr:nvSpPr>
      <xdr:spPr>
        <a:xfrm>
          <a:off x="7810500" y="607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19543</xdr:rowOff>
    </xdr:from>
    <xdr:ext cx="599010" cy="259045"/>
    <xdr:sp macro="" textlink="">
      <xdr:nvSpPr>
        <xdr:cNvPr id="312" name="テキスト ボックス 311"/>
        <xdr:cNvSpPr txBox="1"/>
      </xdr:nvSpPr>
      <xdr:spPr>
        <a:xfrm>
          <a:off x="7561795" y="584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18025</xdr:rowOff>
    </xdr:from>
    <xdr:to>
      <xdr:col>36</xdr:col>
      <xdr:colOff>165100</xdr:colOff>
      <xdr:row>36</xdr:row>
      <xdr:rowOff>119625</xdr:rowOff>
    </xdr:to>
    <xdr:sp macro="" textlink="">
      <xdr:nvSpPr>
        <xdr:cNvPr id="313" name="楕円 312"/>
        <xdr:cNvSpPr/>
      </xdr:nvSpPr>
      <xdr:spPr>
        <a:xfrm>
          <a:off x="6921500" y="619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136152</xdr:rowOff>
    </xdr:from>
    <xdr:ext cx="534377" cy="259045"/>
    <xdr:sp macro="" textlink="">
      <xdr:nvSpPr>
        <xdr:cNvPr id="314" name="テキスト ボックス 313"/>
        <xdr:cNvSpPr txBox="1"/>
      </xdr:nvSpPr>
      <xdr:spPr>
        <a:xfrm>
          <a:off x="6705111" y="596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114538</xdr:rowOff>
    </xdr:from>
    <xdr:to>
      <xdr:col>55</xdr:col>
      <xdr:colOff>0</xdr:colOff>
      <xdr:row>58</xdr:row>
      <xdr:rowOff>156992</xdr:rowOff>
    </xdr:to>
    <xdr:cxnSp macro="">
      <xdr:nvCxnSpPr>
        <xdr:cNvPr id="345" name="直線コネクタ 344"/>
        <xdr:cNvCxnSpPr/>
      </xdr:nvCxnSpPr>
      <xdr:spPr>
        <a:xfrm flipV="1">
          <a:off x="9639300" y="10058638"/>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156992</xdr:rowOff>
    </xdr:from>
    <xdr:to>
      <xdr:col>50</xdr:col>
      <xdr:colOff>114300</xdr:colOff>
      <xdr:row>59</xdr:row>
      <xdr:rowOff>20975</xdr:rowOff>
    </xdr:to>
    <xdr:cxnSp macro="">
      <xdr:nvCxnSpPr>
        <xdr:cNvPr id="348" name="直線コネクタ 347"/>
        <xdr:cNvCxnSpPr/>
      </xdr:nvCxnSpPr>
      <xdr:spPr>
        <a:xfrm flipV="1">
          <a:off x="8750300" y="10101092"/>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49202</xdr:rowOff>
    </xdr:from>
    <xdr:ext cx="534377" cy="259045"/>
    <xdr:sp macro="" textlink="">
      <xdr:nvSpPr>
        <xdr:cNvPr id="350" name="テキスト ボックス 349"/>
        <xdr:cNvSpPr txBox="1"/>
      </xdr:nvSpPr>
      <xdr:spPr>
        <a:xfrm>
          <a:off x="9372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169506</xdr:rowOff>
    </xdr:from>
    <xdr:to>
      <xdr:col>45</xdr:col>
      <xdr:colOff>177800</xdr:colOff>
      <xdr:row>59</xdr:row>
      <xdr:rowOff>20975</xdr:rowOff>
    </xdr:to>
    <xdr:cxnSp macro="">
      <xdr:nvCxnSpPr>
        <xdr:cNvPr id="351" name="直線コネクタ 350"/>
        <xdr:cNvCxnSpPr/>
      </xdr:nvCxnSpPr>
      <xdr:spPr>
        <a:xfrm>
          <a:off x="7861300" y="10113606"/>
          <a:ext cx="889000" cy="2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43506</xdr:rowOff>
    </xdr:from>
    <xdr:ext cx="534377" cy="259045"/>
    <xdr:sp macro="" textlink="">
      <xdr:nvSpPr>
        <xdr:cNvPr id="353" name="テキスト ボックス 352"/>
        <xdr:cNvSpPr txBox="1"/>
      </xdr:nvSpPr>
      <xdr:spPr>
        <a:xfrm>
          <a:off x="8483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116256</xdr:rowOff>
    </xdr:from>
    <xdr:to>
      <xdr:col>41</xdr:col>
      <xdr:colOff>50800</xdr:colOff>
      <xdr:row>58</xdr:row>
      <xdr:rowOff>169506</xdr:rowOff>
    </xdr:to>
    <xdr:cxnSp macro="">
      <xdr:nvCxnSpPr>
        <xdr:cNvPr id="354" name="直線コネクタ 353"/>
        <xdr:cNvCxnSpPr/>
      </xdr:nvCxnSpPr>
      <xdr:spPr>
        <a:xfrm>
          <a:off x="6972300" y="10060356"/>
          <a:ext cx="889000" cy="5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6" name="テキスト ボックス 355"/>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89553</xdr:rowOff>
    </xdr:from>
    <xdr:ext cx="534377" cy="259045"/>
    <xdr:sp macro="" textlink="">
      <xdr:nvSpPr>
        <xdr:cNvPr id="358" name="テキスト ボックス 357"/>
        <xdr:cNvSpPr txBox="1"/>
      </xdr:nvSpPr>
      <xdr:spPr>
        <a:xfrm>
          <a:off x="6705111" y="96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63738</xdr:rowOff>
    </xdr:from>
    <xdr:to>
      <xdr:col>55</xdr:col>
      <xdr:colOff>50800</xdr:colOff>
      <xdr:row>58</xdr:row>
      <xdr:rowOff>165338</xdr:rowOff>
    </xdr:to>
    <xdr:sp macro="" textlink="">
      <xdr:nvSpPr>
        <xdr:cNvPr id="364" name="楕円 363"/>
        <xdr:cNvSpPr/>
      </xdr:nvSpPr>
      <xdr:spPr>
        <a:xfrm>
          <a:off x="10426700" y="1000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150115</xdr:rowOff>
    </xdr:from>
    <xdr:ext cx="534377" cy="259045"/>
    <xdr:sp macro="" textlink="">
      <xdr:nvSpPr>
        <xdr:cNvPr id="365" name="普通建設事業費該当値テキスト"/>
        <xdr:cNvSpPr txBox="1"/>
      </xdr:nvSpPr>
      <xdr:spPr>
        <a:xfrm>
          <a:off x="10528300" y="992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106192</xdr:rowOff>
    </xdr:from>
    <xdr:to>
      <xdr:col>50</xdr:col>
      <xdr:colOff>165100</xdr:colOff>
      <xdr:row>59</xdr:row>
      <xdr:rowOff>36342</xdr:rowOff>
    </xdr:to>
    <xdr:sp macro="" textlink="">
      <xdr:nvSpPr>
        <xdr:cNvPr id="366" name="楕円 365"/>
        <xdr:cNvSpPr/>
      </xdr:nvSpPr>
      <xdr:spPr>
        <a:xfrm>
          <a:off x="9588500" y="100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27469</xdr:rowOff>
    </xdr:from>
    <xdr:ext cx="534377" cy="259045"/>
    <xdr:sp macro="" textlink="">
      <xdr:nvSpPr>
        <xdr:cNvPr id="367" name="テキスト ボックス 366"/>
        <xdr:cNvSpPr txBox="1"/>
      </xdr:nvSpPr>
      <xdr:spPr>
        <a:xfrm>
          <a:off x="9372111" y="101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141625</xdr:rowOff>
    </xdr:from>
    <xdr:to>
      <xdr:col>46</xdr:col>
      <xdr:colOff>38100</xdr:colOff>
      <xdr:row>59</xdr:row>
      <xdr:rowOff>71775</xdr:rowOff>
    </xdr:to>
    <xdr:sp macro="" textlink="">
      <xdr:nvSpPr>
        <xdr:cNvPr id="368" name="楕円 367"/>
        <xdr:cNvSpPr/>
      </xdr:nvSpPr>
      <xdr:spPr>
        <a:xfrm>
          <a:off x="8699500" y="1008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62902</xdr:rowOff>
    </xdr:from>
    <xdr:ext cx="534377" cy="259045"/>
    <xdr:sp macro="" textlink="">
      <xdr:nvSpPr>
        <xdr:cNvPr id="369" name="テキスト ボックス 368"/>
        <xdr:cNvSpPr txBox="1"/>
      </xdr:nvSpPr>
      <xdr:spPr>
        <a:xfrm>
          <a:off x="8483111" y="1017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118706</xdr:rowOff>
    </xdr:from>
    <xdr:to>
      <xdr:col>41</xdr:col>
      <xdr:colOff>101600</xdr:colOff>
      <xdr:row>59</xdr:row>
      <xdr:rowOff>48856</xdr:rowOff>
    </xdr:to>
    <xdr:sp macro="" textlink="">
      <xdr:nvSpPr>
        <xdr:cNvPr id="370" name="楕円 369"/>
        <xdr:cNvSpPr/>
      </xdr:nvSpPr>
      <xdr:spPr>
        <a:xfrm>
          <a:off x="7810500" y="1006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39983</xdr:rowOff>
    </xdr:from>
    <xdr:ext cx="534377" cy="259045"/>
    <xdr:sp macro="" textlink="">
      <xdr:nvSpPr>
        <xdr:cNvPr id="371" name="テキスト ボックス 370"/>
        <xdr:cNvSpPr txBox="1"/>
      </xdr:nvSpPr>
      <xdr:spPr>
        <a:xfrm>
          <a:off x="7594111" y="1015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65456</xdr:rowOff>
    </xdr:from>
    <xdr:to>
      <xdr:col>36</xdr:col>
      <xdr:colOff>165100</xdr:colOff>
      <xdr:row>58</xdr:row>
      <xdr:rowOff>167056</xdr:rowOff>
    </xdr:to>
    <xdr:sp macro="" textlink="">
      <xdr:nvSpPr>
        <xdr:cNvPr id="372" name="楕円 371"/>
        <xdr:cNvSpPr/>
      </xdr:nvSpPr>
      <xdr:spPr>
        <a:xfrm>
          <a:off x="6921500" y="1000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158183</xdr:rowOff>
    </xdr:from>
    <xdr:ext cx="534377" cy="259045"/>
    <xdr:sp macro="" textlink="">
      <xdr:nvSpPr>
        <xdr:cNvPr id="373" name="テキスト ボックス 372"/>
        <xdr:cNvSpPr txBox="1"/>
      </xdr:nvSpPr>
      <xdr:spPr>
        <a:xfrm>
          <a:off x="6705111" y="101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95462</xdr:rowOff>
    </xdr:from>
    <xdr:to>
      <xdr:col>55</xdr:col>
      <xdr:colOff>0</xdr:colOff>
      <xdr:row>79</xdr:row>
      <xdr:rowOff>95783</xdr:rowOff>
    </xdr:to>
    <xdr:cxnSp macro="">
      <xdr:nvCxnSpPr>
        <xdr:cNvPr id="404" name="直線コネクタ 403"/>
        <xdr:cNvCxnSpPr/>
      </xdr:nvCxnSpPr>
      <xdr:spPr>
        <a:xfrm>
          <a:off x="9639300" y="13640012"/>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87874</xdr:rowOff>
    </xdr:from>
    <xdr:to>
      <xdr:col>50</xdr:col>
      <xdr:colOff>114300</xdr:colOff>
      <xdr:row>79</xdr:row>
      <xdr:rowOff>95462</xdr:rowOff>
    </xdr:to>
    <xdr:cxnSp macro="">
      <xdr:nvCxnSpPr>
        <xdr:cNvPr id="407" name="直線コネクタ 406"/>
        <xdr:cNvCxnSpPr/>
      </xdr:nvCxnSpPr>
      <xdr:spPr>
        <a:xfrm>
          <a:off x="8750300" y="13632424"/>
          <a:ext cx="889000" cy="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45709</xdr:rowOff>
    </xdr:from>
    <xdr:to>
      <xdr:col>45</xdr:col>
      <xdr:colOff>177800</xdr:colOff>
      <xdr:row>79</xdr:row>
      <xdr:rowOff>87874</xdr:rowOff>
    </xdr:to>
    <xdr:cxnSp macro="">
      <xdr:nvCxnSpPr>
        <xdr:cNvPr id="410" name="直線コネクタ 409"/>
        <xdr:cNvCxnSpPr/>
      </xdr:nvCxnSpPr>
      <xdr:spPr>
        <a:xfrm>
          <a:off x="7861300" y="13590259"/>
          <a:ext cx="889000" cy="4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45709</xdr:rowOff>
    </xdr:from>
    <xdr:to>
      <xdr:col>41</xdr:col>
      <xdr:colOff>50800</xdr:colOff>
      <xdr:row>79</xdr:row>
      <xdr:rowOff>64912</xdr:rowOff>
    </xdr:to>
    <xdr:cxnSp macro="">
      <xdr:nvCxnSpPr>
        <xdr:cNvPr id="413" name="直線コネクタ 412"/>
        <xdr:cNvCxnSpPr/>
      </xdr:nvCxnSpPr>
      <xdr:spPr>
        <a:xfrm flipV="1">
          <a:off x="6972300" y="13590259"/>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73136</xdr:rowOff>
    </xdr:from>
    <xdr:ext cx="534377" cy="259045"/>
    <xdr:sp macro="" textlink="">
      <xdr:nvSpPr>
        <xdr:cNvPr id="417" name="テキスト ボックス 416"/>
        <xdr:cNvSpPr txBox="1"/>
      </xdr:nvSpPr>
      <xdr:spPr>
        <a:xfrm>
          <a:off x="6705111" y="132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44983</xdr:rowOff>
    </xdr:from>
    <xdr:to>
      <xdr:col>55</xdr:col>
      <xdr:colOff>50800</xdr:colOff>
      <xdr:row>79</xdr:row>
      <xdr:rowOff>146583</xdr:rowOff>
    </xdr:to>
    <xdr:sp macro="" textlink="">
      <xdr:nvSpPr>
        <xdr:cNvPr id="423" name="楕円 422"/>
        <xdr:cNvSpPr/>
      </xdr:nvSpPr>
      <xdr:spPr>
        <a:xfrm>
          <a:off x="10426700" y="135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131360</xdr:rowOff>
    </xdr:from>
    <xdr:ext cx="378565" cy="259045"/>
    <xdr:sp macro="" textlink="">
      <xdr:nvSpPr>
        <xdr:cNvPr id="424" name="普通建設事業費 （ うち新規整備　）該当値テキスト"/>
        <xdr:cNvSpPr txBox="1"/>
      </xdr:nvSpPr>
      <xdr:spPr>
        <a:xfrm>
          <a:off x="10528300" y="1350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44662</xdr:rowOff>
    </xdr:from>
    <xdr:to>
      <xdr:col>50</xdr:col>
      <xdr:colOff>165100</xdr:colOff>
      <xdr:row>79</xdr:row>
      <xdr:rowOff>146262</xdr:rowOff>
    </xdr:to>
    <xdr:sp macro="" textlink="">
      <xdr:nvSpPr>
        <xdr:cNvPr id="425" name="楕円 424"/>
        <xdr:cNvSpPr/>
      </xdr:nvSpPr>
      <xdr:spPr>
        <a:xfrm>
          <a:off x="9588500" y="1358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137389</xdr:rowOff>
    </xdr:from>
    <xdr:ext cx="469744" cy="259045"/>
    <xdr:sp macro="" textlink="">
      <xdr:nvSpPr>
        <xdr:cNvPr id="426" name="テキスト ボックス 425"/>
        <xdr:cNvSpPr txBox="1"/>
      </xdr:nvSpPr>
      <xdr:spPr>
        <a:xfrm>
          <a:off x="9404428" y="1368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37074</xdr:rowOff>
    </xdr:from>
    <xdr:to>
      <xdr:col>46</xdr:col>
      <xdr:colOff>38100</xdr:colOff>
      <xdr:row>79</xdr:row>
      <xdr:rowOff>138674</xdr:rowOff>
    </xdr:to>
    <xdr:sp macro="" textlink="">
      <xdr:nvSpPr>
        <xdr:cNvPr id="427" name="楕円 426"/>
        <xdr:cNvSpPr/>
      </xdr:nvSpPr>
      <xdr:spPr>
        <a:xfrm>
          <a:off x="8699500" y="135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129801</xdr:rowOff>
    </xdr:from>
    <xdr:ext cx="469744" cy="259045"/>
    <xdr:sp macro="" textlink="">
      <xdr:nvSpPr>
        <xdr:cNvPr id="428" name="テキスト ボックス 427"/>
        <xdr:cNvSpPr txBox="1"/>
      </xdr:nvSpPr>
      <xdr:spPr>
        <a:xfrm>
          <a:off x="8515428" y="136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166359</xdr:rowOff>
    </xdr:from>
    <xdr:to>
      <xdr:col>41</xdr:col>
      <xdr:colOff>101600</xdr:colOff>
      <xdr:row>79</xdr:row>
      <xdr:rowOff>96509</xdr:rowOff>
    </xdr:to>
    <xdr:sp macro="" textlink="">
      <xdr:nvSpPr>
        <xdr:cNvPr id="429" name="楕円 428"/>
        <xdr:cNvSpPr/>
      </xdr:nvSpPr>
      <xdr:spPr>
        <a:xfrm>
          <a:off x="7810500" y="135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87636</xdr:rowOff>
    </xdr:from>
    <xdr:ext cx="534377" cy="259045"/>
    <xdr:sp macro="" textlink="">
      <xdr:nvSpPr>
        <xdr:cNvPr id="430" name="テキスト ボックス 429"/>
        <xdr:cNvSpPr txBox="1"/>
      </xdr:nvSpPr>
      <xdr:spPr>
        <a:xfrm>
          <a:off x="7594111" y="1363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14112</xdr:rowOff>
    </xdr:from>
    <xdr:to>
      <xdr:col>36</xdr:col>
      <xdr:colOff>165100</xdr:colOff>
      <xdr:row>79</xdr:row>
      <xdr:rowOff>115712</xdr:rowOff>
    </xdr:to>
    <xdr:sp macro="" textlink="">
      <xdr:nvSpPr>
        <xdr:cNvPr id="431" name="楕円 430"/>
        <xdr:cNvSpPr/>
      </xdr:nvSpPr>
      <xdr:spPr>
        <a:xfrm>
          <a:off x="6921500" y="135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106839</xdr:rowOff>
    </xdr:from>
    <xdr:ext cx="534377" cy="259045"/>
    <xdr:sp macro="" textlink="">
      <xdr:nvSpPr>
        <xdr:cNvPr id="432" name="テキスト ボックス 431"/>
        <xdr:cNvSpPr txBox="1"/>
      </xdr:nvSpPr>
      <xdr:spPr>
        <a:xfrm>
          <a:off x="6705111" y="1365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105652</xdr:rowOff>
    </xdr:from>
    <xdr:to>
      <xdr:col>55</xdr:col>
      <xdr:colOff>0</xdr:colOff>
      <xdr:row>98</xdr:row>
      <xdr:rowOff>42974</xdr:rowOff>
    </xdr:to>
    <xdr:cxnSp macro="">
      <xdr:nvCxnSpPr>
        <xdr:cNvPr id="459" name="直線コネクタ 458"/>
        <xdr:cNvCxnSpPr/>
      </xdr:nvCxnSpPr>
      <xdr:spPr>
        <a:xfrm flipV="1">
          <a:off x="9639300" y="16736302"/>
          <a:ext cx="838200" cy="10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42974</xdr:rowOff>
    </xdr:from>
    <xdr:to>
      <xdr:col>50</xdr:col>
      <xdr:colOff>114300</xdr:colOff>
      <xdr:row>98</xdr:row>
      <xdr:rowOff>57545</xdr:rowOff>
    </xdr:to>
    <xdr:cxnSp macro="">
      <xdr:nvCxnSpPr>
        <xdr:cNvPr id="462" name="直線コネクタ 461"/>
        <xdr:cNvCxnSpPr/>
      </xdr:nvCxnSpPr>
      <xdr:spPr>
        <a:xfrm flipV="1">
          <a:off x="8750300" y="16845074"/>
          <a:ext cx="889000" cy="1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4" name="テキスト ボックス 463"/>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57545</xdr:rowOff>
    </xdr:from>
    <xdr:to>
      <xdr:col>45</xdr:col>
      <xdr:colOff>177800</xdr:colOff>
      <xdr:row>98</xdr:row>
      <xdr:rowOff>82545</xdr:rowOff>
    </xdr:to>
    <xdr:cxnSp macro="">
      <xdr:nvCxnSpPr>
        <xdr:cNvPr id="465" name="直線コネクタ 464"/>
        <xdr:cNvCxnSpPr/>
      </xdr:nvCxnSpPr>
      <xdr:spPr>
        <a:xfrm flipV="1">
          <a:off x="7861300" y="16859645"/>
          <a:ext cx="889000" cy="2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7" name="テキスト ボックス 466"/>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15780</xdr:rowOff>
    </xdr:from>
    <xdr:to>
      <xdr:col>41</xdr:col>
      <xdr:colOff>50800</xdr:colOff>
      <xdr:row>98</xdr:row>
      <xdr:rowOff>82545</xdr:rowOff>
    </xdr:to>
    <xdr:cxnSp macro="">
      <xdr:nvCxnSpPr>
        <xdr:cNvPr id="468" name="直線コネクタ 467"/>
        <xdr:cNvCxnSpPr/>
      </xdr:nvCxnSpPr>
      <xdr:spPr>
        <a:xfrm>
          <a:off x="6972300" y="16817880"/>
          <a:ext cx="889000" cy="6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54852</xdr:rowOff>
    </xdr:from>
    <xdr:to>
      <xdr:col>55</xdr:col>
      <xdr:colOff>50800</xdr:colOff>
      <xdr:row>97</xdr:row>
      <xdr:rowOff>156452</xdr:rowOff>
    </xdr:to>
    <xdr:sp macro="" textlink="">
      <xdr:nvSpPr>
        <xdr:cNvPr id="478" name="楕円 477"/>
        <xdr:cNvSpPr/>
      </xdr:nvSpPr>
      <xdr:spPr>
        <a:xfrm>
          <a:off x="10426700" y="166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33279</xdr:rowOff>
    </xdr:from>
    <xdr:ext cx="534377" cy="259045"/>
    <xdr:sp macro="" textlink="">
      <xdr:nvSpPr>
        <xdr:cNvPr id="479" name="普通建設事業費 （ うち更新整備　）該当値テキスト"/>
        <xdr:cNvSpPr txBox="1"/>
      </xdr:nvSpPr>
      <xdr:spPr>
        <a:xfrm>
          <a:off x="10528300" y="1666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163624</xdr:rowOff>
    </xdr:from>
    <xdr:to>
      <xdr:col>50</xdr:col>
      <xdr:colOff>165100</xdr:colOff>
      <xdr:row>98</xdr:row>
      <xdr:rowOff>93774</xdr:rowOff>
    </xdr:to>
    <xdr:sp macro="" textlink="">
      <xdr:nvSpPr>
        <xdr:cNvPr id="480" name="楕円 479"/>
        <xdr:cNvSpPr/>
      </xdr:nvSpPr>
      <xdr:spPr>
        <a:xfrm>
          <a:off x="9588500" y="1679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84901</xdr:rowOff>
    </xdr:from>
    <xdr:ext cx="534377" cy="259045"/>
    <xdr:sp macro="" textlink="">
      <xdr:nvSpPr>
        <xdr:cNvPr id="481" name="テキスト ボックス 480"/>
        <xdr:cNvSpPr txBox="1"/>
      </xdr:nvSpPr>
      <xdr:spPr>
        <a:xfrm>
          <a:off x="9372111" y="1688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6745</xdr:rowOff>
    </xdr:from>
    <xdr:to>
      <xdr:col>46</xdr:col>
      <xdr:colOff>38100</xdr:colOff>
      <xdr:row>98</xdr:row>
      <xdr:rowOff>108345</xdr:rowOff>
    </xdr:to>
    <xdr:sp macro="" textlink="">
      <xdr:nvSpPr>
        <xdr:cNvPr id="482" name="楕円 481"/>
        <xdr:cNvSpPr/>
      </xdr:nvSpPr>
      <xdr:spPr>
        <a:xfrm>
          <a:off x="8699500" y="16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99472</xdr:rowOff>
    </xdr:from>
    <xdr:ext cx="534377" cy="259045"/>
    <xdr:sp macro="" textlink="">
      <xdr:nvSpPr>
        <xdr:cNvPr id="483" name="テキスト ボックス 482"/>
        <xdr:cNvSpPr txBox="1"/>
      </xdr:nvSpPr>
      <xdr:spPr>
        <a:xfrm>
          <a:off x="8483111" y="1690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31745</xdr:rowOff>
    </xdr:from>
    <xdr:to>
      <xdr:col>41</xdr:col>
      <xdr:colOff>101600</xdr:colOff>
      <xdr:row>98</xdr:row>
      <xdr:rowOff>133345</xdr:rowOff>
    </xdr:to>
    <xdr:sp macro="" textlink="">
      <xdr:nvSpPr>
        <xdr:cNvPr id="484" name="楕円 483"/>
        <xdr:cNvSpPr/>
      </xdr:nvSpPr>
      <xdr:spPr>
        <a:xfrm>
          <a:off x="7810500" y="168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124472</xdr:rowOff>
    </xdr:from>
    <xdr:ext cx="534377" cy="259045"/>
    <xdr:sp macro="" textlink="">
      <xdr:nvSpPr>
        <xdr:cNvPr id="485" name="テキスト ボックス 484"/>
        <xdr:cNvSpPr txBox="1"/>
      </xdr:nvSpPr>
      <xdr:spPr>
        <a:xfrm>
          <a:off x="7594111" y="1692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136430</xdr:rowOff>
    </xdr:from>
    <xdr:to>
      <xdr:col>36</xdr:col>
      <xdr:colOff>165100</xdr:colOff>
      <xdr:row>98</xdr:row>
      <xdr:rowOff>66580</xdr:rowOff>
    </xdr:to>
    <xdr:sp macro="" textlink="">
      <xdr:nvSpPr>
        <xdr:cNvPr id="486" name="楕円 485"/>
        <xdr:cNvSpPr/>
      </xdr:nvSpPr>
      <xdr:spPr>
        <a:xfrm>
          <a:off x="6921500" y="167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57707</xdr:rowOff>
    </xdr:from>
    <xdr:ext cx="534377" cy="259045"/>
    <xdr:sp macro="" textlink="">
      <xdr:nvSpPr>
        <xdr:cNvPr id="487" name="テキスト ボックス 486"/>
        <xdr:cNvSpPr txBox="1"/>
      </xdr:nvSpPr>
      <xdr:spPr>
        <a:xfrm>
          <a:off x="6705111" y="168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36703</xdr:rowOff>
    </xdr:from>
    <xdr:to>
      <xdr:col>85</xdr:col>
      <xdr:colOff>127000</xdr:colOff>
      <xdr:row>39</xdr:row>
      <xdr:rowOff>14999</xdr:rowOff>
    </xdr:to>
    <xdr:cxnSp macro="">
      <xdr:nvCxnSpPr>
        <xdr:cNvPr id="516" name="直線コネクタ 515"/>
        <xdr:cNvCxnSpPr/>
      </xdr:nvCxnSpPr>
      <xdr:spPr>
        <a:xfrm flipV="1">
          <a:off x="15481300" y="6551803"/>
          <a:ext cx="838200" cy="14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60520</xdr:rowOff>
    </xdr:from>
    <xdr:ext cx="469744" cy="259045"/>
    <xdr:sp macro="" textlink="">
      <xdr:nvSpPr>
        <xdr:cNvPr id="517" name="災害復旧事業費平均値テキスト"/>
        <xdr:cNvSpPr txBox="1"/>
      </xdr:nvSpPr>
      <xdr:spPr>
        <a:xfrm>
          <a:off x="16370300" y="6575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1892</xdr:rowOff>
    </xdr:from>
    <xdr:to>
      <xdr:col>81</xdr:col>
      <xdr:colOff>50800</xdr:colOff>
      <xdr:row>39</xdr:row>
      <xdr:rowOff>14999</xdr:rowOff>
    </xdr:to>
    <xdr:cxnSp macro="">
      <xdr:nvCxnSpPr>
        <xdr:cNvPr id="519" name="直線コネクタ 518"/>
        <xdr:cNvCxnSpPr/>
      </xdr:nvCxnSpPr>
      <xdr:spPr>
        <a:xfrm>
          <a:off x="14592300" y="6688442"/>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52189</xdr:rowOff>
    </xdr:from>
    <xdr:ext cx="469744" cy="259045"/>
    <xdr:sp macro="" textlink="">
      <xdr:nvSpPr>
        <xdr:cNvPr id="521" name="テキスト ボックス 520"/>
        <xdr:cNvSpPr txBox="1"/>
      </xdr:nvSpPr>
      <xdr:spPr>
        <a:xfrm>
          <a:off x="15246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1892</xdr:rowOff>
    </xdr:from>
    <xdr:to>
      <xdr:col>76</xdr:col>
      <xdr:colOff>114300</xdr:colOff>
      <xdr:row>39</xdr:row>
      <xdr:rowOff>32321</xdr:rowOff>
    </xdr:to>
    <xdr:cxnSp macro="">
      <xdr:nvCxnSpPr>
        <xdr:cNvPr id="522" name="直線コネクタ 521"/>
        <xdr:cNvCxnSpPr/>
      </xdr:nvCxnSpPr>
      <xdr:spPr>
        <a:xfrm flipV="1">
          <a:off x="13703300" y="6688442"/>
          <a:ext cx="889000" cy="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66819</xdr:rowOff>
    </xdr:from>
    <xdr:ext cx="469744" cy="259045"/>
    <xdr:sp macro="" textlink="">
      <xdr:nvSpPr>
        <xdr:cNvPr id="524" name="テキスト ボックス 523"/>
        <xdr:cNvSpPr txBox="1"/>
      </xdr:nvSpPr>
      <xdr:spPr>
        <a:xfrm>
          <a:off x="14357428" y="67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32321</xdr:rowOff>
    </xdr:from>
    <xdr:to>
      <xdr:col>71</xdr:col>
      <xdr:colOff>177800</xdr:colOff>
      <xdr:row>39</xdr:row>
      <xdr:rowOff>37757</xdr:rowOff>
    </xdr:to>
    <xdr:cxnSp macro="">
      <xdr:nvCxnSpPr>
        <xdr:cNvPr id="525" name="直線コネクタ 524"/>
        <xdr:cNvCxnSpPr/>
      </xdr:nvCxnSpPr>
      <xdr:spPr>
        <a:xfrm flipV="1">
          <a:off x="12814300" y="6718871"/>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91089</xdr:rowOff>
    </xdr:from>
    <xdr:ext cx="469744" cy="259045"/>
    <xdr:sp macro="" textlink="">
      <xdr:nvSpPr>
        <xdr:cNvPr id="529" name="テキスト ボックス 528"/>
        <xdr:cNvSpPr txBox="1"/>
      </xdr:nvSpPr>
      <xdr:spPr>
        <a:xfrm>
          <a:off x="12579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157353</xdr:rowOff>
    </xdr:from>
    <xdr:to>
      <xdr:col>85</xdr:col>
      <xdr:colOff>177800</xdr:colOff>
      <xdr:row>38</xdr:row>
      <xdr:rowOff>87503</xdr:rowOff>
    </xdr:to>
    <xdr:sp macro="" textlink="">
      <xdr:nvSpPr>
        <xdr:cNvPr id="535" name="楕円 534"/>
        <xdr:cNvSpPr/>
      </xdr:nvSpPr>
      <xdr:spPr>
        <a:xfrm>
          <a:off x="16268700" y="65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8780</xdr:rowOff>
    </xdr:from>
    <xdr:ext cx="534377" cy="259045"/>
    <xdr:sp macro="" textlink="">
      <xdr:nvSpPr>
        <xdr:cNvPr id="536" name="災害復旧事業費該当値テキスト"/>
        <xdr:cNvSpPr txBox="1"/>
      </xdr:nvSpPr>
      <xdr:spPr>
        <a:xfrm>
          <a:off x="16370300" y="635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135649</xdr:rowOff>
    </xdr:from>
    <xdr:to>
      <xdr:col>81</xdr:col>
      <xdr:colOff>101600</xdr:colOff>
      <xdr:row>39</xdr:row>
      <xdr:rowOff>65799</xdr:rowOff>
    </xdr:to>
    <xdr:sp macro="" textlink="">
      <xdr:nvSpPr>
        <xdr:cNvPr id="537" name="楕円 536"/>
        <xdr:cNvSpPr/>
      </xdr:nvSpPr>
      <xdr:spPr>
        <a:xfrm>
          <a:off x="15430500" y="66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56926</xdr:rowOff>
    </xdr:from>
    <xdr:ext cx="469744" cy="259045"/>
    <xdr:sp macro="" textlink="">
      <xdr:nvSpPr>
        <xdr:cNvPr id="538" name="テキスト ボックス 537"/>
        <xdr:cNvSpPr txBox="1"/>
      </xdr:nvSpPr>
      <xdr:spPr>
        <a:xfrm>
          <a:off x="15246428" y="674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122542</xdr:rowOff>
    </xdr:from>
    <xdr:to>
      <xdr:col>76</xdr:col>
      <xdr:colOff>165100</xdr:colOff>
      <xdr:row>39</xdr:row>
      <xdr:rowOff>52692</xdr:rowOff>
    </xdr:to>
    <xdr:sp macro="" textlink="">
      <xdr:nvSpPr>
        <xdr:cNvPr id="539" name="楕円 538"/>
        <xdr:cNvSpPr/>
      </xdr:nvSpPr>
      <xdr:spPr>
        <a:xfrm>
          <a:off x="14541500" y="663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69219</xdr:rowOff>
    </xdr:from>
    <xdr:ext cx="469744" cy="259045"/>
    <xdr:sp macro="" textlink="">
      <xdr:nvSpPr>
        <xdr:cNvPr id="540" name="テキスト ボックス 539"/>
        <xdr:cNvSpPr txBox="1"/>
      </xdr:nvSpPr>
      <xdr:spPr>
        <a:xfrm>
          <a:off x="14357428" y="641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152971</xdr:rowOff>
    </xdr:from>
    <xdr:to>
      <xdr:col>72</xdr:col>
      <xdr:colOff>38100</xdr:colOff>
      <xdr:row>39</xdr:row>
      <xdr:rowOff>83121</xdr:rowOff>
    </xdr:to>
    <xdr:sp macro="" textlink="">
      <xdr:nvSpPr>
        <xdr:cNvPr id="541" name="楕円 540"/>
        <xdr:cNvSpPr/>
      </xdr:nvSpPr>
      <xdr:spPr>
        <a:xfrm>
          <a:off x="13652500" y="66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74248</xdr:rowOff>
    </xdr:from>
    <xdr:ext cx="378565" cy="259045"/>
    <xdr:sp macro="" textlink="">
      <xdr:nvSpPr>
        <xdr:cNvPr id="542" name="テキスト ボックス 541"/>
        <xdr:cNvSpPr txBox="1"/>
      </xdr:nvSpPr>
      <xdr:spPr>
        <a:xfrm>
          <a:off x="13514017" y="6760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158407</xdr:rowOff>
    </xdr:from>
    <xdr:to>
      <xdr:col>67</xdr:col>
      <xdr:colOff>101600</xdr:colOff>
      <xdr:row>39</xdr:row>
      <xdr:rowOff>88557</xdr:rowOff>
    </xdr:to>
    <xdr:sp macro="" textlink="">
      <xdr:nvSpPr>
        <xdr:cNvPr id="543" name="楕円 542"/>
        <xdr:cNvSpPr/>
      </xdr:nvSpPr>
      <xdr:spPr>
        <a:xfrm>
          <a:off x="12763500" y="667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79684</xdr:rowOff>
    </xdr:from>
    <xdr:ext cx="378565" cy="259045"/>
    <xdr:sp macro="" textlink="">
      <xdr:nvSpPr>
        <xdr:cNvPr id="544" name="テキスト ボックス 543"/>
        <xdr:cNvSpPr txBox="1"/>
      </xdr:nvSpPr>
      <xdr:spPr>
        <a:xfrm>
          <a:off x="12625017" y="6766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52969</xdr:rowOff>
    </xdr:from>
    <xdr:to>
      <xdr:col>85</xdr:col>
      <xdr:colOff>127000</xdr:colOff>
      <xdr:row>77</xdr:row>
      <xdr:rowOff>63447</xdr:rowOff>
    </xdr:to>
    <xdr:cxnSp macro="">
      <xdr:nvCxnSpPr>
        <xdr:cNvPr id="622" name="直線コネクタ 621"/>
        <xdr:cNvCxnSpPr/>
      </xdr:nvCxnSpPr>
      <xdr:spPr>
        <a:xfrm flipV="1">
          <a:off x="15481300" y="13254619"/>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23" name="公債費平均値テキスト"/>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63447</xdr:rowOff>
    </xdr:from>
    <xdr:to>
      <xdr:col>81</xdr:col>
      <xdr:colOff>50800</xdr:colOff>
      <xdr:row>77</xdr:row>
      <xdr:rowOff>76081</xdr:rowOff>
    </xdr:to>
    <xdr:cxnSp macro="">
      <xdr:nvCxnSpPr>
        <xdr:cNvPr id="625" name="直線コネクタ 624"/>
        <xdr:cNvCxnSpPr/>
      </xdr:nvCxnSpPr>
      <xdr:spPr>
        <a:xfrm flipV="1">
          <a:off x="14592300" y="13265097"/>
          <a:ext cx="889000" cy="1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55725</xdr:rowOff>
    </xdr:from>
    <xdr:ext cx="534377" cy="259045"/>
    <xdr:sp macro="" textlink="">
      <xdr:nvSpPr>
        <xdr:cNvPr id="627" name="テキスト ボックス 626"/>
        <xdr:cNvSpPr txBox="1"/>
      </xdr:nvSpPr>
      <xdr:spPr>
        <a:xfrm>
          <a:off x="15214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76081</xdr:rowOff>
    </xdr:from>
    <xdr:to>
      <xdr:col>76</xdr:col>
      <xdr:colOff>114300</xdr:colOff>
      <xdr:row>77</xdr:row>
      <xdr:rowOff>80713</xdr:rowOff>
    </xdr:to>
    <xdr:cxnSp macro="">
      <xdr:nvCxnSpPr>
        <xdr:cNvPr id="628" name="直線コネクタ 627"/>
        <xdr:cNvCxnSpPr/>
      </xdr:nvCxnSpPr>
      <xdr:spPr>
        <a:xfrm flipV="1">
          <a:off x="13703300" y="13277731"/>
          <a:ext cx="889000" cy="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57203</xdr:rowOff>
    </xdr:from>
    <xdr:ext cx="534377" cy="259045"/>
    <xdr:sp macro="" textlink="">
      <xdr:nvSpPr>
        <xdr:cNvPr id="630" name="テキスト ボックス 629"/>
        <xdr:cNvSpPr txBox="1"/>
      </xdr:nvSpPr>
      <xdr:spPr>
        <a:xfrm>
          <a:off x="14325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80713</xdr:rowOff>
    </xdr:from>
    <xdr:to>
      <xdr:col>71</xdr:col>
      <xdr:colOff>177800</xdr:colOff>
      <xdr:row>77</xdr:row>
      <xdr:rowOff>101760</xdr:rowOff>
    </xdr:to>
    <xdr:cxnSp macro="">
      <xdr:nvCxnSpPr>
        <xdr:cNvPr id="631" name="直線コネクタ 630"/>
        <xdr:cNvCxnSpPr/>
      </xdr:nvCxnSpPr>
      <xdr:spPr>
        <a:xfrm flipV="1">
          <a:off x="12814300" y="13282363"/>
          <a:ext cx="8890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33" name="テキスト ボックス 632"/>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3916</xdr:rowOff>
    </xdr:from>
    <xdr:ext cx="534377" cy="259045"/>
    <xdr:sp macro="" textlink="">
      <xdr:nvSpPr>
        <xdr:cNvPr id="635" name="テキスト ボックス 634"/>
        <xdr:cNvSpPr txBox="1"/>
      </xdr:nvSpPr>
      <xdr:spPr>
        <a:xfrm>
          <a:off x="12547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2169</xdr:rowOff>
    </xdr:from>
    <xdr:to>
      <xdr:col>85</xdr:col>
      <xdr:colOff>177800</xdr:colOff>
      <xdr:row>77</xdr:row>
      <xdr:rowOff>103769</xdr:rowOff>
    </xdr:to>
    <xdr:sp macro="" textlink="">
      <xdr:nvSpPr>
        <xdr:cNvPr id="641" name="楕円 640"/>
        <xdr:cNvSpPr/>
      </xdr:nvSpPr>
      <xdr:spPr>
        <a:xfrm>
          <a:off x="16268700" y="132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152046</xdr:rowOff>
    </xdr:from>
    <xdr:ext cx="534377" cy="259045"/>
    <xdr:sp macro="" textlink="">
      <xdr:nvSpPr>
        <xdr:cNvPr id="642" name="公債費該当値テキスト"/>
        <xdr:cNvSpPr txBox="1"/>
      </xdr:nvSpPr>
      <xdr:spPr>
        <a:xfrm>
          <a:off x="16370300" y="1318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12647</xdr:rowOff>
    </xdr:from>
    <xdr:to>
      <xdr:col>81</xdr:col>
      <xdr:colOff>101600</xdr:colOff>
      <xdr:row>77</xdr:row>
      <xdr:rowOff>114247</xdr:rowOff>
    </xdr:to>
    <xdr:sp macro="" textlink="">
      <xdr:nvSpPr>
        <xdr:cNvPr id="643" name="楕円 642"/>
        <xdr:cNvSpPr/>
      </xdr:nvSpPr>
      <xdr:spPr>
        <a:xfrm>
          <a:off x="15430500" y="1321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105374</xdr:rowOff>
    </xdr:from>
    <xdr:ext cx="534377" cy="259045"/>
    <xdr:sp macro="" textlink="">
      <xdr:nvSpPr>
        <xdr:cNvPr id="644" name="テキスト ボックス 643"/>
        <xdr:cNvSpPr txBox="1"/>
      </xdr:nvSpPr>
      <xdr:spPr>
        <a:xfrm>
          <a:off x="15214111" y="1330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25281</xdr:rowOff>
    </xdr:from>
    <xdr:to>
      <xdr:col>76</xdr:col>
      <xdr:colOff>165100</xdr:colOff>
      <xdr:row>77</xdr:row>
      <xdr:rowOff>126881</xdr:rowOff>
    </xdr:to>
    <xdr:sp macro="" textlink="">
      <xdr:nvSpPr>
        <xdr:cNvPr id="645" name="楕円 644"/>
        <xdr:cNvSpPr/>
      </xdr:nvSpPr>
      <xdr:spPr>
        <a:xfrm>
          <a:off x="14541500" y="132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118008</xdr:rowOff>
    </xdr:from>
    <xdr:ext cx="534377" cy="259045"/>
    <xdr:sp macro="" textlink="">
      <xdr:nvSpPr>
        <xdr:cNvPr id="646" name="テキスト ボックス 645"/>
        <xdr:cNvSpPr txBox="1"/>
      </xdr:nvSpPr>
      <xdr:spPr>
        <a:xfrm>
          <a:off x="14325111" y="1331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29913</xdr:rowOff>
    </xdr:from>
    <xdr:to>
      <xdr:col>72</xdr:col>
      <xdr:colOff>38100</xdr:colOff>
      <xdr:row>77</xdr:row>
      <xdr:rowOff>131513</xdr:rowOff>
    </xdr:to>
    <xdr:sp macro="" textlink="">
      <xdr:nvSpPr>
        <xdr:cNvPr id="647" name="楕円 646"/>
        <xdr:cNvSpPr/>
      </xdr:nvSpPr>
      <xdr:spPr>
        <a:xfrm>
          <a:off x="13652500" y="132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122640</xdr:rowOff>
    </xdr:from>
    <xdr:ext cx="534377" cy="259045"/>
    <xdr:sp macro="" textlink="">
      <xdr:nvSpPr>
        <xdr:cNvPr id="648" name="テキスト ボックス 647"/>
        <xdr:cNvSpPr txBox="1"/>
      </xdr:nvSpPr>
      <xdr:spPr>
        <a:xfrm>
          <a:off x="13436111" y="1332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50960</xdr:rowOff>
    </xdr:from>
    <xdr:to>
      <xdr:col>67</xdr:col>
      <xdr:colOff>101600</xdr:colOff>
      <xdr:row>77</xdr:row>
      <xdr:rowOff>152560</xdr:rowOff>
    </xdr:to>
    <xdr:sp macro="" textlink="">
      <xdr:nvSpPr>
        <xdr:cNvPr id="649" name="楕円 648"/>
        <xdr:cNvSpPr/>
      </xdr:nvSpPr>
      <xdr:spPr>
        <a:xfrm>
          <a:off x="12763500" y="132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143687</xdr:rowOff>
    </xdr:from>
    <xdr:ext cx="534377" cy="259045"/>
    <xdr:sp macro="" textlink="">
      <xdr:nvSpPr>
        <xdr:cNvPr id="650" name="テキスト ボックス 649"/>
        <xdr:cNvSpPr txBox="1"/>
      </xdr:nvSpPr>
      <xdr:spPr>
        <a:xfrm>
          <a:off x="12547111" y="1334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48640</xdr:rowOff>
    </xdr:from>
    <xdr:to>
      <xdr:col>85</xdr:col>
      <xdr:colOff>127000</xdr:colOff>
      <xdr:row>98</xdr:row>
      <xdr:rowOff>76873</xdr:rowOff>
    </xdr:to>
    <xdr:cxnSp macro="">
      <xdr:nvCxnSpPr>
        <xdr:cNvPr id="679" name="直線コネクタ 678"/>
        <xdr:cNvCxnSpPr/>
      </xdr:nvCxnSpPr>
      <xdr:spPr>
        <a:xfrm flipV="1">
          <a:off x="15481300" y="16850740"/>
          <a:ext cx="838200" cy="2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41539</xdr:rowOff>
    </xdr:from>
    <xdr:ext cx="534377" cy="259045"/>
    <xdr:sp macro="" textlink="">
      <xdr:nvSpPr>
        <xdr:cNvPr id="680" name="積立金平均値テキスト"/>
        <xdr:cNvSpPr txBox="1"/>
      </xdr:nvSpPr>
      <xdr:spPr>
        <a:xfrm>
          <a:off x="16370300" y="16329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18866</xdr:rowOff>
    </xdr:from>
    <xdr:to>
      <xdr:col>81</xdr:col>
      <xdr:colOff>50800</xdr:colOff>
      <xdr:row>98</xdr:row>
      <xdr:rowOff>76873</xdr:rowOff>
    </xdr:to>
    <xdr:cxnSp macro="">
      <xdr:nvCxnSpPr>
        <xdr:cNvPr id="682" name="直線コネクタ 681"/>
        <xdr:cNvCxnSpPr/>
      </xdr:nvCxnSpPr>
      <xdr:spPr>
        <a:xfrm>
          <a:off x="14592300" y="16820966"/>
          <a:ext cx="889000" cy="5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4" name="テキスト ボックス 683"/>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150692</xdr:rowOff>
    </xdr:from>
    <xdr:to>
      <xdr:col>76</xdr:col>
      <xdr:colOff>114300</xdr:colOff>
      <xdr:row>98</xdr:row>
      <xdr:rowOff>18866</xdr:rowOff>
    </xdr:to>
    <xdr:cxnSp macro="">
      <xdr:nvCxnSpPr>
        <xdr:cNvPr id="685" name="直線コネクタ 684"/>
        <xdr:cNvCxnSpPr/>
      </xdr:nvCxnSpPr>
      <xdr:spPr>
        <a:xfrm>
          <a:off x="13703300" y="16781342"/>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150692</xdr:rowOff>
    </xdr:from>
    <xdr:to>
      <xdr:col>71</xdr:col>
      <xdr:colOff>177800</xdr:colOff>
      <xdr:row>99</xdr:row>
      <xdr:rowOff>19038</xdr:rowOff>
    </xdr:to>
    <xdr:cxnSp macro="">
      <xdr:nvCxnSpPr>
        <xdr:cNvPr id="688" name="直線コネクタ 687"/>
        <xdr:cNvCxnSpPr/>
      </xdr:nvCxnSpPr>
      <xdr:spPr>
        <a:xfrm flipV="1">
          <a:off x="12814300" y="16781342"/>
          <a:ext cx="889000" cy="21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131208</xdr:rowOff>
    </xdr:from>
    <xdr:ext cx="534377" cy="259045"/>
    <xdr:sp macro="" textlink="">
      <xdr:nvSpPr>
        <xdr:cNvPr id="692" name="テキスト ボックス 691"/>
        <xdr:cNvSpPr txBox="1"/>
      </xdr:nvSpPr>
      <xdr:spPr>
        <a:xfrm>
          <a:off x="12547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169290</xdr:rowOff>
    </xdr:from>
    <xdr:to>
      <xdr:col>85</xdr:col>
      <xdr:colOff>177800</xdr:colOff>
      <xdr:row>98</xdr:row>
      <xdr:rowOff>99440</xdr:rowOff>
    </xdr:to>
    <xdr:sp macro="" textlink="">
      <xdr:nvSpPr>
        <xdr:cNvPr id="698" name="楕円 697"/>
        <xdr:cNvSpPr/>
      </xdr:nvSpPr>
      <xdr:spPr>
        <a:xfrm>
          <a:off x="16268700" y="1679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147717</xdr:rowOff>
    </xdr:from>
    <xdr:ext cx="469744" cy="259045"/>
    <xdr:sp macro="" textlink="">
      <xdr:nvSpPr>
        <xdr:cNvPr id="699" name="積立金該当値テキスト"/>
        <xdr:cNvSpPr txBox="1"/>
      </xdr:nvSpPr>
      <xdr:spPr>
        <a:xfrm>
          <a:off x="16370300" y="1677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26073</xdr:rowOff>
    </xdr:from>
    <xdr:to>
      <xdr:col>81</xdr:col>
      <xdr:colOff>101600</xdr:colOff>
      <xdr:row>98</xdr:row>
      <xdr:rowOff>127673</xdr:rowOff>
    </xdr:to>
    <xdr:sp macro="" textlink="">
      <xdr:nvSpPr>
        <xdr:cNvPr id="700" name="楕円 699"/>
        <xdr:cNvSpPr/>
      </xdr:nvSpPr>
      <xdr:spPr>
        <a:xfrm>
          <a:off x="15430500" y="1682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118800</xdr:rowOff>
    </xdr:from>
    <xdr:ext cx="469744" cy="259045"/>
    <xdr:sp macro="" textlink="">
      <xdr:nvSpPr>
        <xdr:cNvPr id="701" name="テキスト ボックス 700"/>
        <xdr:cNvSpPr txBox="1"/>
      </xdr:nvSpPr>
      <xdr:spPr>
        <a:xfrm>
          <a:off x="15246428" y="1692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139516</xdr:rowOff>
    </xdr:from>
    <xdr:to>
      <xdr:col>76</xdr:col>
      <xdr:colOff>165100</xdr:colOff>
      <xdr:row>98</xdr:row>
      <xdr:rowOff>69666</xdr:rowOff>
    </xdr:to>
    <xdr:sp macro="" textlink="">
      <xdr:nvSpPr>
        <xdr:cNvPr id="702" name="楕円 701"/>
        <xdr:cNvSpPr/>
      </xdr:nvSpPr>
      <xdr:spPr>
        <a:xfrm>
          <a:off x="14541500" y="1677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60793</xdr:rowOff>
    </xdr:from>
    <xdr:ext cx="534377" cy="259045"/>
    <xdr:sp macro="" textlink="">
      <xdr:nvSpPr>
        <xdr:cNvPr id="703" name="テキスト ボックス 702"/>
        <xdr:cNvSpPr txBox="1"/>
      </xdr:nvSpPr>
      <xdr:spPr>
        <a:xfrm>
          <a:off x="14325111" y="1686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99892</xdr:rowOff>
    </xdr:from>
    <xdr:to>
      <xdr:col>72</xdr:col>
      <xdr:colOff>38100</xdr:colOff>
      <xdr:row>98</xdr:row>
      <xdr:rowOff>30042</xdr:rowOff>
    </xdr:to>
    <xdr:sp macro="" textlink="">
      <xdr:nvSpPr>
        <xdr:cNvPr id="704" name="楕円 703"/>
        <xdr:cNvSpPr/>
      </xdr:nvSpPr>
      <xdr:spPr>
        <a:xfrm>
          <a:off x="13652500" y="1673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21169</xdr:rowOff>
    </xdr:from>
    <xdr:ext cx="534377" cy="259045"/>
    <xdr:sp macro="" textlink="">
      <xdr:nvSpPr>
        <xdr:cNvPr id="705" name="テキスト ボックス 704"/>
        <xdr:cNvSpPr txBox="1"/>
      </xdr:nvSpPr>
      <xdr:spPr>
        <a:xfrm>
          <a:off x="13436111" y="1682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139688</xdr:rowOff>
    </xdr:from>
    <xdr:to>
      <xdr:col>67</xdr:col>
      <xdr:colOff>101600</xdr:colOff>
      <xdr:row>99</xdr:row>
      <xdr:rowOff>69838</xdr:rowOff>
    </xdr:to>
    <xdr:sp macro="" textlink="">
      <xdr:nvSpPr>
        <xdr:cNvPr id="706" name="楕円 705"/>
        <xdr:cNvSpPr/>
      </xdr:nvSpPr>
      <xdr:spPr>
        <a:xfrm>
          <a:off x="12763500" y="1694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60965</xdr:rowOff>
    </xdr:from>
    <xdr:ext cx="469744" cy="259045"/>
    <xdr:sp macro="" textlink="">
      <xdr:nvSpPr>
        <xdr:cNvPr id="707" name="テキスト ボックス 706"/>
        <xdr:cNvSpPr txBox="1"/>
      </xdr:nvSpPr>
      <xdr:spPr>
        <a:xfrm>
          <a:off x="12579428" y="1703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42507</xdr:rowOff>
    </xdr:from>
    <xdr:to>
      <xdr:col>116</xdr:col>
      <xdr:colOff>63500</xdr:colOff>
      <xdr:row>39</xdr:row>
      <xdr:rowOff>42621</xdr:rowOff>
    </xdr:to>
    <xdr:cxnSp macro="">
      <xdr:nvCxnSpPr>
        <xdr:cNvPr id="736" name="直線コネクタ 735"/>
        <xdr:cNvCxnSpPr/>
      </xdr:nvCxnSpPr>
      <xdr:spPr>
        <a:xfrm flipV="1">
          <a:off x="21323300" y="6729057"/>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37935</xdr:rowOff>
    </xdr:from>
    <xdr:to>
      <xdr:col>111</xdr:col>
      <xdr:colOff>177800</xdr:colOff>
      <xdr:row>39</xdr:row>
      <xdr:rowOff>42621</xdr:rowOff>
    </xdr:to>
    <xdr:cxnSp macro="">
      <xdr:nvCxnSpPr>
        <xdr:cNvPr id="739" name="直線コネクタ 738"/>
        <xdr:cNvCxnSpPr/>
      </xdr:nvCxnSpPr>
      <xdr:spPr>
        <a:xfrm>
          <a:off x="20434300" y="6724485"/>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37935</xdr:rowOff>
    </xdr:from>
    <xdr:to>
      <xdr:col>107</xdr:col>
      <xdr:colOff>50800</xdr:colOff>
      <xdr:row>39</xdr:row>
      <xdr:rowOff>40602</xdr:rowOff>
    </xdr:to>
    <xdr:cxnSp macro="">
      <xdr:nvCxnSpPr>
        <xdr:cNvPr id="742" name="直線コネクタ 741"/>
        <xdr:cNvCxnSpPr/>
      </xdr:nvCxnSpPr>
      <xdr:spPr>
        <a:xfrm flipV="1">
          <a:off x="19545300" y="672448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40602</xdr:rowOff>
    </xdr:from>
    <xdr:to>
      <xdr:col>102</xdr:col>
      <xdr:colOff>114300</xdr:colOff>
      <xdr:row>39</xdr:row>
      <xdr:rowOff>41021</xdr:rowOff>
    </xdr:to>
    <xdr:cxnSp macro="">
      <xdr:nvCxnSpPr>
        <xdr:cNvPr id="745" name="直線コネクタ 744"/>
        <xdr:cNvCxnSpPr/>
      </xdr:nvCxnSpPr>
      <xdr:spPr>
        <a:xfrm flipV="1">
          <a:off x="18656300" y="6727152"/>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9" name="テキスト ボックス 748"/>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163157</xdr:rowOff>
    </xdr:from>
    <xdr:to>
      <xdr:col>116</xdr:col>
      <xdr:colOff>114300</xdr:colOff>
      <xdr:row>39</xdr:row>
      <xdr:rowOff>93307</xdr:rowOff>
    </xdr:to>
    <xdr:sp macro="" textlink="">
      <xdr:nvSpPr>
        <xdr:cNvPr id="755" name="楕円 754"/>
        <xdr:cNvSpPr/>
      </xdr:nvSpPr>
      <xdr:spPr>
        <a:xfrm>
          <a:off x="22110700" y="66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78084</xdr:rowOff>
    </xdr:from>
    <xdr:ext cx="313932" cy="259045"/>
    <xdr:sp macro="" textlink="">
      <xdr:nvSpPr>
        <xdr:cNvPr id="756" name="投資及び出資金該当値テキスト"/>
        <xdr:cNvSpPr txBox="1"/>
      </xdr:nvSpPr>
      <xdr:spPr>
        <a:xfrm>
          <a:off x="22212300" y="6593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163271</xdr:rowOff>
    </xdr:from>
    <xdr:to>
      <xdr:col>112</xdr:col>
      <xdr:colOff>38100</xdr:colOff>
      <xdr:row>39</xdr:row>
      <xdr:rowOff>93421</xdr:rowOff>
    </xdr:to>
    <xdr:sp macro="" textlink="">
      <xdr:nvSpPr>
        <xdr:cNvPr id="757" name="楕円 756"/>
        <xdr:cNvSpPr/>
      </xdr:nvSpPr>
      <xdr:spPr>
        <a:xfrm>
          <a:off x="21272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84548</xdr:rowOff>
    </xdr:from>
    <xdr:ext cx="313932" cy="259045"/>
    <xdr:sp macro="" textlink="">
      <xdr:nvSpPr>
        <xdr:cNvPr id="758" name="テキスト ボックス 757"/>
        <xdr:cNvSpPr txBox="1"/>
      </xdr:nvSpPr>
      <xdr:spPr>
        <a:xfrm>
          <a:off x="21166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158585</xdr:rowOff>
    </xdr:from>
    <xdr:to>
      <xdr:col>107</xdr:col>
      <xdr:colOff>101600</xdr:colOff>
      <xdr:row>39</xdr:row>
      <xdr:rowOff>88735</xdr:rowOff>
    </xdr:to>
    <xdr:sp macro="" textlink="">
      <xdr:nvSpPr>
        <xdr:cNvPr id="759" name="楕円 758"/>
        <xdr:cNvSpPr/>
      </xdr:nvSpPr>
      <xdr:spPr>
        <a:xfrm>
          <a:off x="20383500" y="66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79862</xdr:rowOff>
    </xdr:from>
    <xdr:ext cx="378565" cy="259045"/>
    <xdr:sp macro="" textlink="">
      <xdr:nvSpPr>
        <xdr:cNvPr id="760" name="テキスト ボックス 759"/>
        <xdr:cNvSpPr txBox="1"/>
      </xdr:nvSpPr>
      <xdr:spPr>
        <a:xfrm>
          <a:off x="20245017" y="6766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161252</xdr:rowOff>
    </xdr:from>
    <xdr:to>
      <xdr:col>102</xdr:col>
      <xdr:colOff>165100</xdr:colOff>
      <xdr:row>39</xdr:row>
      <xdr:rowOff>91402</xdr:rowOff>
    </xdr:to>
    <xdr:sp macro="" textlink="">
      <xdr:nvSpPr>
        <xdr:cNvPr id="761" name="楕円 760"/>
        <xdr:cNvSpPr/>
      </xdr:nvSpPr>
      <xdr:spPr>
        <a:xfrm>
          <a:off x="19494500" y="667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82529</xdr:rowOff>
    </xdr:from>
    <xdr:ext cx="378565" cy="259045"/>
    <xdr:sp macro="" textlink="">
      <xdr:nvSpPr>
        <xdr:cNvPr id="762" name="テキスト ボックス 761"/>
        <xdr:cNvSpPr txBox="1"/>
      </xdr:nvSpPr>
      <xdr:spPr>
        <a:xfrm>
          <a:off x="19356017" y="67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161671</xdr:rowOff>
    </xdr:from>
    <xdr:to>
      <xdr:col>98</xdr:col>
      <xdr:colOff>38100</xdr:colOff>
      <xdr:row>39</xdr:row>
      <xdr:rowOff>91821</xdr:rowOff>
    </xdr:to>
    <xdr:sp macro="" textlink="">
      <xdr:nvSpPr>
        <xdr:cNvPr id="763" name="楕円 762"/>
        <xdr:cNvSpPr/>
      </xdr:nvSpPr>
      <xdr:spPr>
        <a:xfrm>
          <a:off x="18605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82948</xdr:rowOff>
    </xdr:from>
    <xdr:ext cx="313932" cy="259045"/>
    <xdr:sp macro="" textlink="">
      <xdr:nvSpPr>
        <xdr:cNvPr id="764" name="テキスト ボックス 763"/>
        <xdr:cNvSpPr txBox="1"/>
      </xdr:nvSpPr>
      <xdr:spPr>
        <a:xfrm>
          <a:off x="18499333" y="676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38316</xdr:rowOff>
    </xdr:from>
    <xdr:to>
      <xdr:col>116</xdr:col>
      <xdr:colOff>63500</xdr:colOff>
      <xdr:row>59</xdr:row>
      <xdr:rowOff>39992</xdr:rowOff>
    </xdr:to>
    <xdr:cxnSp macro="">
      <xdr:nvCxnSpPr>
        <xdr:cNvPr id="793" name="直線コネクタ 792"/>
        <xdr:cNvCxnSpPr/>
      </xdr:nvCxnSpPr>
      <xdr:spPr>
        <a:xfrm flipV="1">
          <a:off x="21323300" y="10153866"/>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37020</xdr:rowOff>
    </xdr:from>
    <xdr:to>
      <xdr:col>111</xdr:col>
      <xdr:colOff>177800</xdr:colOff>
      <xdr:row>59</xdr:row>
      <xdr:rowOff>39992</xdr:rowOff>
    </xdr:to>
    <xdr:cxnSp macro="">
      <xdr:nvCxnSpPr>
        <xdr:cNvPr id="796" name="直線コネクタ 795"/>
        <xdr:cNvCxnSpPr/>
      </xdr:nvCxnSpPr>
      <xdr:spPr>
        <a:xfrm>
          <a:off x="20434300" y="1015257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37020</xdr:rowOff>
    </xdr:from>
    <xdr:to>
      <xdr:col>107</xdr:col>
      <xdr:colOff>50800</xdr:colOff>
      <xdr:row>59</xdr:row>
      <xdr:rowOff>40792</xdr:rowOff>
    </xdr:to>
    <xdr:cxnSp macro="">
      <xdr:nvCxnSpPr>
        <xdr:cNvPr id="799" name="直線コネクタ 798"/>
        <xdr:cNvCxnSpPr/>
      </xdr:nvCxnSpPr>
      <xdr:spPr>
        <a:xfrm flipV="1">
          <a:off x="19545300" y="10152570"/>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40792</xdr:rowOff>
    </xdr:from>
    <xdr:to>
      <xdr:col>102</xdr:col>
      <xdr:colOff>114300</xdr:colOff>
      <xdr:row>59</xdr:row>
      <xdr:rowOff>43383</xdr:rowOff>
    </xdr:to>
    <xdr:cxnSp macro="">
      <xdr:nvCxnSpPr>
        <xdr:cNvPr id="802" name="直線コネクタ 801"/>
        <xdr:cNvCxnSpPr/>
      </xdr:nvCxnSpPr>
      <xdr:spPr>
        <a:xfrm flipV="1">
          <a:off x="18656300" y="10156342"/>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11269</xdr:rowOff>
    </xdr:from>
    <xdr:ext cx="469744" cy="259045"/>
    <xdr:sp macro="" textlink="">
      <xdr:nvSpPr>
        <xdr:cNvPr id="806" name="テキスト ボックス 805"/>
        <xdr:cNvSpPr txBox="1"/>
      </xdr:nvSpPr>
      <xdr:spPr>
        <a:xfrm>
          <a:off x="18421428" y="978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158966</xdr:rowOff>
    </xdr:from>
    <xdr:to>
      <xdr:col>116</xdr:col>
      <xdr:colOff>114300</xdr:colOff>
      <xdr:row>59</xdr:row>
      <xdr:rowOff>89116</xdr:rowOff>
    </xdr:to>
    <xdr:sp macro="" textlink="">
      <xdr:nvSpPr>
        <xdr:cNvPr id="812" name="楕円 811"/>
        <xdr:cNvSpPr/>
      </xdr:nvSpPr>
      <xdr:spPr>
        <a:xfrm>
          <a:off x="22110700" y="101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73893</xdr:rowOff>
    </xdr:from>
    <xdr:ext cx="378565" cy="259045"/>
    <xdr:sp macro="" textlink="">
      <xdr:nvSpPr>
        <xdr:cNvPr id="813" name="貸付金該当値テキスト"/>
        <xdr:cNvSpPr txBox="1"/>
      </xdr:nvSpPr>
      <xdr:spPr>
        <a:xfrm>
          <a:off x="22212300" y="1001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160642</xdr:rowOff>
    </xdr:from>
    <xdr:to>
      <xdr:col>112</xdr:col>
      <xdr:colOff>38100</xdr:colOff>
      <xdr:row>59</xdr:row>
      <xdr:rowOff>90792</xdr:rowOff>
    </xdr:to>
    <xdr:sp macro="" textlink="">
      <xdr:nvSpPr>
        <xdr:cNvPr id="814" name="楕円 813"/>
        <xdr:cNvSpPr/>
      </xdr:nvSpPr>
      <xdr:spPr>
        <a:xfrm>
          <a:off x="21272500" y="1010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81919</xdr:rowOff>
    </xdr:from>
    <xdr:ext cx="378565" cy="259045"/>
    <xdr:sp macro="" textlink="">
      <xdr:nvSpPr>
        <xdr:cNvPr id="815" name="テキスト ボックス 814"/>
        <xdr:cNvSpPr txBox="1"/>
      </xdr:nvSpPr>
      <xdr:spPr>
        <a:xfrm>
          <a:off x="21134017" y="10197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157670</xdr:rowOff>
    </xdr:from>
    <xdr:to>
      <xdr:col>107</xdr:col>
      <xdr:colOff>101600</xdr:colOff>
      <xdr:row>59</xdr:row>
      <xdr:rowOff>87820</xdr:rowOff>
    </xdr:to>
    <xdr:sp macro="" textlink="">
      <xdr:nvSpPr>
        <xdr:cNvPr id="816" name="楕円 815"/>
        <xdr:cNvSpPr/>
      </xdr:nvSpPr>
      <xdr:spPr>
        <a:xfrm>
          <a:off x="20383500" y="101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78947</xdr:rowOff>
    </xdr:from>
    <xdr:ext cx="378565" cy="259045"/>
    <xdr:sp macro="" textlink="">
      <xdr:nvSpPr>
        <xdr:cNvPr id="817" name="テキスト ボックス 816"/>
        <xdr:cNvSpPr txBox="1"/>
      </xdr:nvSpPr>
      <xdr:spPr>
        <a:xfrm>
          <a:off x="20245017" y="10194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161442</xdr:rowOff>
    </xdr:from>
    <xdr:to>
      <xdr:col>102</xdr:col>
      <xdr:colOff>165100</xdr:colOff>
      <xdr:row>59</xdr:row>
      <xdr:rowOff>91592</xdr:rowOff>
    </xdr:to>
    <xdr:sp macro="" textlink="">
      <xdr:nvSpPr>
        <xdr:cNvPr id="818" name="楕円 817"/>
        <xdr:cNvSpPr/>
      </xdr:nvSpPr>
      <xdr:spPr>
        <a:xfrm>
          <a:off x="19494500" y="101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82719</xdr:rowOff>
    </xdr:from>
    <xdr:ext cx="313932" cy="259045"/>
    <xdr:sp macro="" textlink="">
      <xdr:nvSpPr>
        <xdr:cNvPr id="819" name="テキスト ボックス 818"/>
        <xdr:cNvSpPr txBox="1"/>
      </xdr:nvSpPr>
      <xdr:spPr>
        <a:xfrm>
          <a:off x="19388333" y="1019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164033</xdr:rowOff>
    </xdr:from>
    <xdr:to>
      <xdr:col>98</xdr:col>
      <xdr:colOff>38100</xdr:colOff>
      <xdr:row>59</xdr:row>
      <xdr:rowOff>94183</xdr:rowOff>
    </xdr:to>
    <xdr:sp macro="" textlink="">
      <xdr:nvSpPr>
        <xdr:cNvPr id="820" name="楕円 819"/>
        <xdr:cNvSpPr/>
      </xdr:nvSpPr>
      <xdr:spPr>
        <a:xfrm>
          <a:off x="18605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85310</xdr:rowOff>
    </xdr:from>
    <xdr:ext cx="313932" cy="259045"/>
    <xdr:sp macro="" textlink="">
      <xdr:nvSpPr>
        <xdr:cNvPr id="821" name="テキスト ボックス 820"/>
        <xdr:cNvSpPr txBox="1"/>
      </xdr:nvSpPr>
      <xdr:spPr>
        <a:xfrm>
          <a:off x="18499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68410</xdr:rowOff>
    </xdr:from>
    <xdr:to>
      <xdr:col>116</xdr:col>
      <xdr:colOff>63500</xdr:colOff>
      <xdr:row>77</xdr:row>
      <xdr:rowOff>74102</xdr:rowOff>
    </xdr:to>
    <xdr:cxnSp macro="">
      <xdr:nvCxnSpPr>
        <xdr:cNvPr id="852" name="直線コネクタ 851"/>
        <xdr:cNvCxnSpPr/>
      </xdr:nvCxnSpPr>
      <xdr:spPr>
        <a:xfrm flipV="1">
          <a:off x="21323300" y="13270060"/>
          <a:ext cx="8382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126516</xdr:rowOff>
    </xdr:from>
    <xdr:ext cx="534377" cy="259045"/>
    <xdr:sp macro="" textlink="">
      <xdr:nvSpPr>
        <xdr:cNvPr id="853" name="繰出金平均値テキスト"/>
        <xdr:cNvSpPr txBox="1"/>
      </xdr:nvSpPr>
      <xdr:spPr>
        <a:xfrm>
          <a:off x="22212300" y="128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74102</xdr:rowOff>
    </xdr:from>
    <xdr:to>
      <xdr:col>111</xdr:col>
      <xdr:colOff>177800</xdr:colOff>
      <xdr:row>77</xdr:row>
      <xdr:rowOff>87362</xdr:rowOff>
    </xdr:to>
    <xdr:cxnSp macro="">
      <xdr:nvCxnSpPr>
        <xdr:cNvPr id="855" name="直線コネクタ 854"/>
        <xdr:cNvCxnSpPr/>
      </xdr:nvCxnSpPr>
      <xdr:spPr>
        <a:xfrm flipV="1">
          <a:off x="20434300" y="13275752"/>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7" name="テキスト ボックス 856"/>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67811</xdr:rowOff>
    </xdr:from>
    <xdr:to>
      <xdr:col>107</xdr:col>
      <xdr:colOff>50800</xdr:colOff>
      <xdr:row>77</xdr:row>
      <xdr:rowOff>87362</xdr:rowOff>
    </xdr:to>
    <xdr:cxnSp macro="">
      <xdr:nvCxnSpPr>
        <xdr:cNvPr id="858" name="直線コネクタ 857"/>
        <xdr:cNvCxnSpPr/>
      </xdr:nvCxnSpPr>
      <xdr:spPr>
        <a:xfrm>
          <a:off x="19545300" y="13269461"/>
          <a:ext cx="889000" cy="1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60" name="テキスト ボックス 859"/>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64610</xdr:rowOff>
    </xdr:from>
    <xdr:to>
      <xdr:col>102</xdr:col>
      <xdr:colOff>114300</xdr:colOff>
      <xdr:row>77</xdr:row>
      <xdr:rowOff>67811</xdr:rowOff>
    </xdr:to>
    <xdr:cxnSp macro="">
      <xdr:nvCxnSpPr>
        <xdr:cNvPr id="861" name="直線コネクタ 860"/>
        <xdr:cNvCxnSpPr/>
      </xdr:nvCxnSpPr>
      <xdr:spPr>
        <a:xfrm>
          <a:off x="18656300" y="13266260"/>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63" name="テキスト ボックス 862"/>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18889</xdr:rowOff>
    </xdr:from>
    <xdr:ext cx="534377" cy="259045"/>
    <xdr:sp macro="" textlink="">
      <xdr:nvSpPr>
        <xdr:cNvPr id="865" name="テキスト ボックス 864"/>
        <xdr:cNvSpPr txBox="1"/>
      </xdr:nvSpPr>
      <xdr:spPr>
        <a:xfrm>
          <a:off x="18389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17610</xdr:rowOff>
    </xdr:from>
    <xdr:to>
      <xdr:col>116</xdr:col>
      <xdr:colOff>114300</xdr:colOff>
      <xdr:row>77</xdr:row>
      <xdr:rowOff>119210</xdr:rowOff>
    </xdr:to>
    <xdr:sp macro="" textlink="">
      <xdr:nvSpPr>
        <xdr:cNvPr id="871" name="楕円 870"/>
        <xdr:cNvSpPr/>
      </xdr:nvSpPr>
      <xdr:spPr>
        <a:xfrm>
          <a:off x="22110700" y="132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167487</xdr:rowOff>
    </xdr:from>
    <xdr:ext cx="534377" cy="259045"/>
    <xdr:sp macro="" textlink="">
      <xdr:nvSpPr>
        <xdr:cNvPr id="872" name="繰出金該当値テキスト"/>
        <xdr:cNvSpPr txBox="1"/>
      </xdr:nvSpPr>
      <xdr:spPr>
        <a:xfrm>
          <a:off x="22212300" y="1319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23302</xdr:rowOff>
    </xdr:from>
    <xdr:to>
      <xdr:col>112</xdr:col>
      <xdr:colOff>38100</xdr:colOff>
      <xdr:row>77</xdr:row>
      <xdr:rowOff>124902</xdr:rowOff>
    </xdr:to>
    <xdr:sp macro="" textlink="">
      <xdr:nvSpPr>
        <xdr:cNvPr id="873" name="楕円 872"/>
        <xdr:cNvSpPr/>
      </xdr:nvSpPr>
      <xdr:spPr>
        <a:xfrm>
          <a:off x="21272500" y="1322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116029</xdr:rowOff>
    </xdr:from>
    <xdr:ext cx="534377" cy="259045"/>
    <xdr:sp macro="" textlink="">
      <xdr:nvSpPr>
        <xdr:cNvPr id="874" name="テキスト ボックス 873"/>
        <xdr:cNvSpPr txBox="1"/>
      </xdr:nvSpPr>
      <xdr:spPr>
        <a:xfrm>
          <a:off x="21056111" y="1331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36562</xdr:rowOff>
    </xdr:from>
    <xdr:to>
      <xdr:col>107</xdr:col>
      <xdr:colOff>101600</xdr:colOff>
      <xdr:row>77</xdr:row>
      <xdr:rowOff>138162</xdr:rowOff>
    </xdr:to>
    <xdr:sp macro="" textlink="">
      <xdr:nvSpPr>
        <xdr:cNvPr id="875" name="楕円 874"/>
        <xdr:cNvSpPr/>
      </xdr:nvSpPr>
      <xdr:spPr>
        <a:xfrm>
          <a:off x="20383500" y="1323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129289</xdr:rowOff>
    </xdr:from>
    <xdr:ext cx="534377" cy="259045"/>
    <xdr:sp macro="" textlink="">
      <xdr:nvSpPr>
        <xdr:cNvPr id="876" name="テキスト ボックス 875"/>
        <xdr:cNvSpPr txBox="1"/>
      </xdr:nvSpPr>
      <xdr:spPr>
        <a:xfrm>
          <a:off x="20167111" y="1333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17011</xdr:rowOff>
    </xdr:from>
    <xdr:to>
      <xdr:col>102</xdr:col>
      <xdr:colOff>165100</xdr:colOff>
      <xdr:row>77</xdr:row>
      <xdr:rowOff>118611</xdr:rowOff>
    </xdr:to>
    <xdr:sp macro="" textlink="">
      <xdr:nvSpPr>
        <xdr:cNvPr id="877" name="楕円 876"/>
        <xdr:cNvSpPr/>
      </xdr:nvSpPr>
      <xdr:spPr>
        <a:xfrm>
          <a:off x="19494500" y="1321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109738</xdr:rowOff>
    </xdr:from>
    <xdr:ext cx="534377" cy="259045"/>
    <xdr:sp macro="" textlink="">
      <xdr:nvSpPr>
        <xdr:cNvPr id="878" name="テキスト ボックス 877"/>
        <xdr:cNvSpPr txBox="1"/>
      </xdr:nvSpPr>
      <xdr:spPr>
        <a:xfrm>
          <a:off x="19278111" y="1331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13810</xdr:rowOff>
    </xdr:from>
    <xdr:to>
      <xdr:col>98</xdr:col>
      <xdr:colOff>38100</xdr:colOff>
      <xdr:row>77</xdr:row>
      <xdr:rowOff>115410</xdr:rowOff>
    </xdr:to>
    <xdr:sp macro="" textlink="">
      <xdr:nvSpPr>
        <xdr:cNvPr id="879" name="楕円 878"/>
        <xdr:cNvSpPr/>
      </xdr:nvSpPr>
      <xdr:spPr>
        <a:xfrm>
          <a:off x="18605500" y="1321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106537</xdr:rowOff>
    </xdr:from>
    <xdr:ext cx="534377" cy="259045"/>
    <xdr:sp macro="" textlink="">
      <xdr:nvSpPr>
        <xdr:cNvPr id="880" name="テキスト ボックス 879"/>
        <xdr:cNvSpPr txBox="1"/>
      </xdr:nvSpPr>
      <xdr:spPr>
        <a:xfrm>
          <a:off x="18389111" y="1330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人口減少が進行（平成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日現在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日現在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12,086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％））し、数値変動が大きくなる傾向にある。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補助費等については、観光地の特性から、消防、ごみ・し尿処理施設の一部事務組合への負担金及び各種産業団体への補助金が高くなっているため、類似団体内平均値よりも高い数値となっている。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普通建設事業費は類似団体内平均値を大きく下回っているが、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学校空調整備事業（繰越明許）や同報無線子局更新工事、また橋りょう工事の増により前年対比で大きな増となった。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号・</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号の影響により大幅に増加した。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12,086
11,888
77.81
5,622,137
5,309,488
290,098
3,490,551
5,055,844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150940</xdr:rowOff>
    </xdr:from>
    <xdr:to>
      <xdr:col>24</xdr:col>
      <xdr:colOff>63500</xdr:colOff>
      <xdr:row>37</xdr:row>
      <xdr:rowOff>165418</xdr:rowOff>
    </xdr:to>
    <xdr:cxnSp macro="">
      <xdr:nvCxnSpPr>
        <xdr:cNvPr id="61" name="直線コネクタ 60"/>
        <xdr:cNvCxnSpPr/>
      </xdr:nvCxnSpPr>
      <xdr:spPr>
        <a:xfrm flipV="1">
          <a:off x="3797300" y="649459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103967</xdr:rowOff>
    </xdr:from>
    <xdr:ext cx="469744" cy="259045"/>
    <xdr:sp macro="" textlink="">
      <xdr:nvSpPr>
        <xdr:cNvPr id="62" name="議会費平均値テキスト"/>
        <xdr:cNvSpPr txBox="1"/>
      </xdr:nvSpPr>
      <xdr:spPr>
        <a:xfrm>
          <a:off x="4686300" y="593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165418</xdr:rowOff>
    </xdr:from>
    <xdr:to>
      <xdr:col>19</xdr:col>
      <xdr:colOff>177800</xdr:colOff>
      <xdr:row>38</xdr:row>
      <xdr:rowOff>6541</xdr:rowOff>
    </xdr:to>
    <xdr:cxnSp macro="">
      <xdr:nvCxnSpPr>
        <xdr:cNvPr id="64" name="直線コネクタ 63"/>
        <xdr:cNvCxnSpPr/>
      </xdr:nvCxnSpPr>
      <xdr:spPr>
        <a:xfrm flipV="1">
          <a:off x="2908300" y="650906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62818</xdr:rowOff>
    </xdr:from>
    <xdr:ext cx="469744" cy="259045"/>
    <xdr:sp macro="" textlink="">
      <xdr:nvSpPr>
        <xdr:cNvPr id="66" name="テキスト ボックス 65"/>
        <xdr:cNvSpPr txBox="1"/>
      </xdr:nvSpPr>
      <xdr:spPr>
        <a:xfrm>
          <a:off x="3562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6541</xdr:rowOff>
    </xdr:from>
    <xdr:to>
      <xdr:col>15</xdr:col>
      <xdr:colOff>50800</xdr:colOff>
      <xdr:row>38</xdr:row>
      <xdr:rowOff>26733</xdr:rowOff>
    </xdr:to>
    <xdr:cxnSp macro="">
      <xdr:nvCxnSpPr>
        <xdr:cNvPr id="67" name="直線コネクタ 66"/>
        <xdr:cNvCxnSpPr/>
      </xdr:nvCxnSpPr>
      <xdr:spPr>
        <a:xfrm flipV="1">
          <a:off x="2019300" y="6521641"/>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100347</xdr:rowOff>
    </xdr:from>
    <xdr:ext cx="469744" cy="259045"/>
    <xdr:sp macro="" textlink="">
      <xdr:nvSpPr>
        <xdr:cNvPr id="69" name="テキスト ボックス 68"/>
        <xdr:cNvSpPr txBox="1"/>
      </xdr:nvSpPr>
      <xdr:spPr>
        <a:xfrm>
          <a:off x="2673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444</xdr:rowOff>
    </xdr:from>
    <xdr:to>
      <xdr:col>10</xdr:col>
      <xdr:colOff>114300</xdr:colOff>
      <xdr:row>38</xdr:row>
      <xdr:rowOff>26733</xdr:rowOff>
    </xdr:to>
    <xdr:cxnSp macro="">
      <xdr:nvCxnSpPr>
        <xdr:cNvPr id="70" name="直線コネクタ 69"/>
        <xdr:cNvCxnSpPr/>
      </xdr:nvCxnSpPr>
      <xdr:spPr>
        <a:xfrm>
          <a:off x="1130300" y="6515544"/>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107967</xdr:rowOff>
    </xdr:from>
    <xdr:ext cx="469744" cy="259045"/>
    <xdr:sp macro="" textlink="">
      <xdr:nvSpPr>
        <xdr:cNvPr id="72" name="テキスト ボックス 71"/>
        <xdr:cNvSpPr txBox="1"/>
      </xdr:nvSpPr>
      <xdr:spPr>
        <a:xfrm>
          <a:off x="1784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163212</xdr:rowOff>
    </xdr:from>
    <xdr:ext cx="469744" cy="259045"/>
    <xdr:sp macro="" textlink="">
      <xdr:nvSpPr>
        <xdr:cNvPr id="74" name="テキスト ボックス 73"/>
        <xdr:cNvSpPr txBox="1"/>
      </xdr:nvSpPr>
      <xdr:spPr>
        <a:xfrm>
          <a:off x="895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100140</xdr:rowOff>
    </xdr:from>
    <xdr:to>
      <xdr:col>24</xdr:col>
      <xdr:colOff>114300</xdr:colOff>
      <xdr:row>38</xdr:row>
      <xdr:rowOff>30290</xdr:rowOff>
    </xdr:to>
    <xdr:sp macro="" textlink="">
      <xdr:nvSpPr>
        <xdr:cNvPr id="80" name="楕円 79"/>
        <xdr:cNvSpPr/>
      </xdr:nvSpPr>
      <xdr:spPr>
        <a:xfrm>
          <a:off x="4584700" y="644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15067</xdr:rowOff>
    </xdr:from>
    <xdr:ext cx="469744" cy="259045"/>
    <xdr:sp macro="" textlink="">
      <xdr:nvSpPr>
        <xdr:cNvPr id="81" name="議会費該当値テキスト"/>
        <xdr:cNvSpPr txBox="1"/>
      </xdr:nvSpPr>
      <xdr:spPr>
        <a:xfrm>
          <a:off x="4686300" y="635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114617</xdr:rowOff>
    </xdr:from>
    <xdr:to>
      <xdr:col>20</xdr:col>
      <xdr:colOff>38100</xdr:colOff>
      <xdr:row>38</xdr:row>
      <xdr:rowOff>44768</xdr:rowOff>
    </xdr:to>
    <xdr:sp macro="" textlink="">
      <xdr:nvSpPr>
        <xdr:cNvPr id="82" name="楕円 81"/>
        <xdr:cNvSpPr/>
      </xdr:nvSpPr>
      <xdr:spPr>
        <a:xfrm>
          <a:off x="3746500" y="64582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35895</xdr:rowOff>
    </xdr:from>
    <xdr:ext cx="469744" cy="259045"/>
    <xdr:sp macro="" textlink="">
      <xdr:nvSpPr>
        <xdr:cNvPr id="83" name="テキスト ボックス 82"/>
        <xdr:cNvSpPr txBox="1"/>
      </xdr:nvSpPr>
      <xdr:spPr>
        <a:xfrm>
          <a:off x="3562428" y="655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127191</xdr:rowOff>
    </xdr:from>
    <xdr:to>
      <xdr:col>15</xdr:col>
      <xdr:colOff>101600</xdr:colOff>
      <xdr:row>38</xdr:row>
      <xdr:rowOff>57341</xdr:rowOff>
    </xdr:to>
    <xdr:sp macro="" textlink="">
      <xdr:nvSpPr>
        <xdr:cNvPr id="84" name="楕円 83"/>
        <xdr:cNvSpPr/>
      </xdr:nvSpPr>
      <xdr:spPr>
        <a:xfrm>
          <a:off x="2857500" y="647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48468</xdr:rowOff>
    </xdr:from>
    <xdr:ext cx="469744" cy="259045"/>
    <xdr:sp macro="" textlink="">
      <xdr:nvSpPr>
        <xdr:cNvPr id="85" name="テキスト ボックス 84"/>
        <xdr:cNvSpPr txBox="1"/>
      </xdr:nvSpPr>
      <xdr:spPr>
        <a:xfrm>
          <a:off x="2673428" y="656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147384</xdr:rowOff>
    </xdr:from>
    <xdr:to>
      <xdr:col>10</xdr:col>
      <xdr:colOff>165100</xdr:colOff>
      <xdr:row>38</xdr:row>
      <xdr:rowOff>77533</xdr:rowOff>
    </xdr:to>
    <xdr:sp macro="" textlink="">
      <xdr:nvSpPr>
        <xdr:cNvPr id="86" name="楕円 85"/>
        <xdr:cNvSpPr/>
      </xdr:nvSpPr>
      <xdr:spPr>
        <a:xfrm>
          <a:off x="1968500" y="6491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68660</xdr:rowOff>
    </xdr:from>
    <xdr:ext cx="469744" cy="259045"/>
    <xdr:sp macro="" textlink="">
      <xdr:nvSpPr>
        <xdr:cNvPr id="87" name="テキスト ボックス 86"/>
        <xdr:cNvSpPr txBox="1"/>
      </xdr:nvSpPr>
      <xdr:spPr>
        <a:xfrm>
          <a:off x="1784428" y="658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121095</xdr:rowOff>
    </xdr:from>
    <xdr:to>
      <xdr:col>6</xdr:col>
      <xdr:colOff>38100</xdr:colOff>
      <xdr:row>38</xdr:row>
      <xdr:rowOff>51245</xdr:rowOff>
    </xdr:to>
    <xdr:sp macro="" textlink="">
      <xdr:nvSpPr>
        <xdr:cNvPr id="88" name="楕円 87"/>
        <xdr:cNvSpPr/>
      </xdr:nvSpPr>
      <xdr:spPr>
        <a:xfrm>
          <a:off x="1079500" y="64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42371</xdr:rowOff>
    </xdr:from>
    <xdr:ext cx="469744" cy="259045"/>
    <xdr:sp macro="" textlink="">
      <xdr:nvSpPr>
        <xdr:cNvPr id="89" name="テキスト ボックス 88"/>
        <xdr:cNvSpPr txBox="1"/>
      </xdr:nvSpPr>
      <xdr:spPr>
        <a:xfrm>
          <a:off x="895428" y="655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5662</xdr:rowOff>
    </xdr:from>
    <xdr:to>
      <xdr:col>24</xdr:col>
      <xdr:colOff>63500</xdr:colOff>
      <xdr:row>58</xdr:row>
      <xdr:rowOff>6900</xdr:rowOff>
    </xdr:to>
    <xdr:cxnSp macro="">
      <xdr:nvCxnSpPr>
        <xdr:cNvPr id="120" name="直線コネクタ 119"/>
        <xdr:cNvCxnSpPr/>
      </xdr:nvCxnSpPr>
      <xdr:spPr>
        <a:xfrm>
          <a:off x="3797300" y="9949762"/>
          <a:ext cx="8382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10997</xdr:rowOff>
    </xdr:from>
    <xdr:ext cx="599010" cy="259045"/>
    <xdr:sp macro="" textlink="">
      <xdr:nvSpPr>
        <xdr:cNvPr id="121" name="総務費平均値テキスト"/>
        <xdr:cNvSpPr txBox="1"/>
      </xdr:nvSpPr>
      <xdr:spPr>
        <a:xfrm>
          <a:off x="4686300" y="9612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5662</xdr:rowOff>
    </xdr:from>
    <xdr:to>
      <xdr:col>19</xdr:col>
      <xdr:colOff>177800</xdr:colOff>
      <xdr:row>58</xdr:row>
      <xdr:rowOff>7491</xdr:rowOff>
    </xdr:to>
    <xdr:cxnSp macro="">
      <xdr:nvCxnSpPr>
        <xdr:cNvPr id="123" name="直線コネクタ 122"/>
        <xdr:cNvCxnSpPr/>
      </xdr:nvCxnSpPr>
      <xdr:spPr>
        <a:xfrm flipV="1">
          <a:off x="2908300" y="994976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138761</xdr:rowOff>
    </xdr:from>
    <xdr:ext cx="599010" cy="259045"/>
    <xdr:sp macro="" textlink="">
      <xdr:nvSpPr>
        <xdr:cNvPr id="125" name="テキスト ボックス 124"/>
        <xdr:cNvSpPr txBox="1"/>
      </xdr:nvSpPr>
      <xdr:spPr>
        <a:xfrm>
          <a:off x="3497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3402</xdr:rowOff>
    </xdr:from>
    <xdr:to>
      <xdr:col>15</xdr:col>
      <xdr:colOff>50800</xdr:colOff>
      <xdr:row>58</xdr:row>
      <xdr:rowOff>7491</xdr:rowOff>
    </xdr:to>
    <xdr:cxnSp macro="">
      <xdr:nvCxnSpPr>
        <xdr:cNvPr id="126" name="直線コネクタ 125"/>
        <xdr:cNvCxnSpPr/>
      </xdr:nvCxnSpPr>
      <xdr:spPr>
        <a:xfrm>
          <a:off x="2019300" y="9947502"/>
          <a:ext cx="88900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3402</xdr:rowOff>
    </xdr:from>
    <xdr:to>
      <xdr:col>10</xdr:col>
      <xdr:colOff>114300</xdr:colOff>
      <xdr:row>58</xdr:row>
      <xdr:rowOff>50056</xdr:rowOff>
    </xdr:to>
    <xdr:cxnSp macro="">
      <xdr:nvCxnSpPr>
        <xdr:cNvPr id="129" name="直線コネクタ 128"/>
        <xdr:cNvCxnSpPr/>
      </xdr:nvCxnSpPr>
      <xdr:spPr>
        <a:xfrm flipV="1">
          <a:off x="1130300" y="9947502"/>
          <a:ext cx="889000" cy="4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21182</xdr:rowOff>
    </xdr:from>
    <xdr:ext cx="534377" cy="259045"/>
    <xdr:sp macro="" textlink="">
      <xdr:nvSpPr>
        <xdr:cNvPr id="131" name="テキスト ボックス 130"/>
        <xdr:cNvSpPr txBox="1"/>
      </xdr:nvSpPr>
      <xdr:spPr>
        <a:xfrm>
          <a:off x="1752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25812</xdr:rowOff>
    </xdr:from>
    <xdr:ext cx="534377" cy="259045"/>
    <xdr:sp macro="" textlink="">
      <xdr:nvSpPr>
        <xdr:cNvPr id="133" name="テキスト ボックス 132"/>
        <xdr:cNvSpPr txBox="1"/>
      </xdr:nvSpPr>
      <xdr:spPr>
        <a:xfrm>
          <a:off x="863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127550</xdr:rowOff>
    </xdr:from>
    <xdr:to>
      <xdr:col>24</xdr:col>
      <xdr:colOff>114300</xdr:colOff>
      <xdr:row>58</xdr:row>
      <xdr:rowOff>57700</xdr:rowOff>
    </xdr:to>
    <xdr:sp macro="" textlink="">
      <xdr:nvSpPr>
        <xdr:cNvPr id="139" name="楕円 138"/>
        <xdr:cNvSpPr/>
      </xdr:nvSpPr>
      <xdr:spPr>
        <a:xfrm>
          <a:off x="4584700" y="99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105977</xdr:rowOff>
    </xdr:from>
    <xdr:ext cx="534377" cy="259045"/>
    <xdr:sp macro="" textlink="">
      <xdr:nvSpPr>
        <xdr:cNvPr id="140" name="総務費該当値テキスト"/>
        <xdr:cNvSpPr txBox="1"/>
      </xdr:nvSpPr>
      <xdr:spPr>
        <a:xfrm>
          <a:off x="4686300" y="987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126312</xdr:rowOff>
    </xdr:from>
    <xdr:to>
      <xdr:col>20</xdr:col>
      <xdr:colOff>38100</xdr:colOff>
      <xdr:row>58</xdr:row>
      <xdr:rowOff>56462</xdr:rowOff>
    </xdr:to>
    <xdr:sp macro="" textlink="">
      <xdr:nvSpPr>
        <xdr:cNvPr id="141" name="楕円 140"/>
        <xdr:cNvSpPr/>
      </xdr:nvSpPr>
      <xdr:spPr>
        <a:xfrm>
          <a:off x="3746500" y="98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47589</xdr:rowOff>
    </xdr:from>
    <xdr:ext cx="534377" cy="259045"/>
    <xdr:sp macro="" textlink="">
      <xdr:nvSpPr>
        <xdr:cNvPr id="142" name="テキスト ボックス 141"/>
        <xdr:cNvSpPr txBox="1"/>
      </xdr:nvSpPr>
      <xdr:spPr>
        <a:xfrm>
          <a:off x="3530111" y="99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128141</xdr:rowOff>
    </xdr:from>
    <xdr:to>
      <xdr:col>15</xdr:col>
      <xdr:colOff>101600</xdr:colOff>
      <xdr:row>58</xdr:row>
      <xdr:rowOff>58291</xdr:rowOff>
    </xdr:to>
    <xdr:sp macro="" textlink="">
      <xdr:nvSpPr>
        <xdr:cNvPr id="143" name="楕円 142"/>
        <xdr:cNvSpPr/>
      </xdr:nvSpPr>
      <xdr:spPr>
        <a:xfrm>
          <a:off x="2857500" y="990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49418</xdr:rowOff>
    </xdr:from>
    <xdr:ext cx="534377" cy="259045"/>
    <xdr:sp macro="" textlink="">
      <xdr:nvSpPr>
        <xdr:cNvPr id="144" name="テキスト ボックス 143"/>
        <xdr:cNvSpPr txBox="1"/>
      </xdr:nvSpPr>
      <xdr:spPr>
        <a:xfrm>
          <a:off x="2641111" y="999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124052</xdr:rowOff>
    </xdr:from>
    <xdr:to>
      <xdr:col>10</xdr:col>
      <xdr:colOff>165100</xdr:colOff>
      <xdr:row>58</xdr:row>
      <xdr:rowOff>54202</xdr:rowOff>
    </xdr:to>
    <xdr:sp macro="" textlink="">
      <xdr:nvSpPr>
        <xdr:cNvPr id="145" name="楕円 144"/>
        <xdr:cNvSpPr/>
      </xdr:nvSpPr>
      <xdr:spPr>
        <a:xfrm>
          <a:off x="1968500" y="989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45329</xdr:rowOff>
    </xdr:from>
    <xdr:ext cx="534377" cy="259045"/>
    <xdr:sp macro="" textlink="">
      <xdr:nvSpPr>
        <xdr:cNvPr id="146" name="テキスト ボックス 145"/>
        <xdr:cNvSpPr txBox="1"/>
      </xdr:nvSpPr>
      <xdr:spPr>
        <a:xfrm>
          <a:off x="1752111" y="998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170706</xdr:rowOff>
    </xdr:from>
    <xdr:to>
      <xdr:col>6</xdr:col>
      <xdr:colOff>38100</xdr:colOff>
      <xdr:row>58</xdr:row>
      <xdr:rowOff>100856</xdr:rowOff>
    </xdr:to>
    <xdr:sp macro="" textlink="">
      <xdr:nvSpPr>
        <xdr:cNvPr id="147" name="楕円 146"/>
        <xdr:cNvSpPr/>
      </xdr:nvSpPr>
      <xdr:spPr>
        <a:xfrm>
          <a:off x="1079500" y="99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91983</xdr:rowOff>
    </xdr:from>
    <xdr:ext cx="534377" cy="259045"/>
    <xdr:sp macro="" textlink="">
      <xdr:nvSpPr>
        <xdr:cNvPr id="148" name="テキスト ボックス 147"/>
        <xdr:cNvSpPr txBox="1"/>
      </xdr:nvSpPr>
      <xdr:spPr>
        <a:xfrm>
          <a:off x="863111" y="1003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91678</xdr:rowOff>
    </xdr:from>
    <xdr:to>
      <xdr:col>24</xdr:col>
      <xdr:colOff>63500</xdr:colOff>
      <xdr:row>78</xdr:row>
      <xdr:rowOff>132834</xdr:rowOff>
    </xdr:to>
    <xdr:cxnSp macro="">
      <xdr:nvCxnSpPr>
        <xdr:cNvPr id="178" name="直線コネクタ 177"/>
        <xdr:cNvCxnSpPr/>
      </xdr:nvCxnSpPr>
      <xdr:spPr>
        <a:xfrm flipV="1">
          <a:off x="3797300" y="13464778"/>
          <a:ext cx="838200" cy="4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98099</xdr:rowOff>
    </xdr:from>
    <xdr:ext cx="599010" cy="259045"/>
    <xdr:sp macro="" textlink="">
      <xdr:nvSpPr>
        <xdr:cNvPr id="179" name="民生費平均値テキスト"/>
        <xdr:cNvSpPr txBox="1"/>
      </xdr:nvSpPr>
      <xdr:spPr>
        <a:xfrm>
          <a:off x="4686300" y="12956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95465</xdr:rowOff>
    </xdr:from>
    <xdr:to>
      <xdr:col>19</xdr:col>
      <xdr:colOff>177800</xdr:colOff>
      <xdr:row>78</xdr:row>
      <xdr:rowOff>132834</xdr:rowOff>
    </xdr:to>
    <xdr:cxnSp macro="">
      <xdr:nvCxnSpPr>
        <xdr:cNvPr id="181" name="直線コネクタ 180"/>
        <xdr:cNvCxnSpPr/>
      </xdr:nvCxnSpPr>
      <xdr:spPr>
        <a:xfrm>
          <a:off x="2908300" y="13468565"/>
          <a:ext cx="889000" cy="3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63725</xdr:rowOff>
    </xdr:from>
    <xdr:ext cx="599010" cy="259045"/>
    <xdr:sp macro="" textlink="">
      <xdr:nvSpPr>
        <xdr:cNvPr id="183" name="テキスト ボックス 182"/>
        <xdr:cNvSpPr txBox="1"/>
      </xdr:nvSpPr>
      <xdr:spPr>
        <a:xfrm>
          <a:off x="3497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95465</xdr:rowOff>
    </xdr:from>
    <xdr:to>
      <xdr:col>15</xdr:col>
      <xdr:colOff>50800</xdr:colOff>
      <xdr:row>78</xdr:row>
      <xdr:rowOff>111544</xdr:rowOff>
    </xdr:to>
    <xdr:cxnSp macro="">
      <xdr:nvCxnSpPr>
        <xdr:cNvPr id="184" name="直線コネクタ 183"/>
        <xdr:cNvCxnSpPr/>
      </xdr:nvCxnSpPr>
      <xdr:spPr>
        <a:xfrm flipV="1">
          <a:off x="2019300" y="13468565"/>
          <a:ext cx="889000" cy="1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66850</xdr:rowOff>
    </xdr:from>
    <xdr:ext cx="599010" cy="259045"/>
    <xdr:sp macro="" textlink="">
      <xdr:nvSpPr>
        <xdr:cNvPr id="186" name="テキスト ボックス 185"/>
        <xdr:cNvSpPr txBox="1"/>
      </xdr:nvSpPr>
      <xdr:spPr>
        <a:xfrm>
          <a:off x="2608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111544</xdr:rowOff>
    </xdr:from>
    <xdr:to>
      <xdr:col>10</xdr:col>
      <xdr:colOff>114300</xdr:colOff>
      <xdr:row>79</xdr:row>
      <xdr:rowOff>665</xdr:rowOff>
    </xdr:to>
    <xdr:cxnSp macro="">
      <xdr:nvCxnSpPr>
        <xdr:cNvPr id="187" name="直線コネクタ 186"/>
        <xdr:cNvCxnSpPr/>
      </xdr:nvCxnSpPr>
      <xdr:spPr>
        <a:xfrm flipV="1">
          <a:off x="1130300" y="13484644"/>
          <a:ext cx="889000" cy="6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94525</xdr:rowOff>
    </xdr:from>
    <xdr:ext cx="599010" cy="259045"/>
    <xdr:sp macro="" textlink="">
      <xdr:nvSpPr>
        <xdr:cNvPr id="189" name="テキスト ボックス 188"/>
        <xdr:cNvSpPr txBox="1"/>
      </xdr:nvSpPr>
      <xdr:spPr>
        <a:xfrm>
          <a:off x="1719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138409</xdr:rowOff>
    </xdr:from>
    <xdr:ext cx="599010" cy="259045"/>
    <xdr:sp macro="" textlink="">
      <xdr:nvSpPr>
        <xdr:cNvPr id="191" name="テキスト ボックス 190"/>
        <xdr:cNvSpPr txBox="1"/>
      </xdr:nvSpPr>
      <xdr:spPr>
        <a:xfrm>
          <a:off x="830795" y="129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40878</xdr:rowOff>
    </xdr:from>
    <xdr:to>
      <xdr:col>24</xdr:col>
      <xdr:colOff>114300</xdr:colOff>
      <xdr:row>78</xdr:row>
      <xdr:rowOff>142478</xdr:rowOff>
    </xdr:to>
    <xdr:sp macro="" textlink="">
      <xdr:nvSpPr>
        <xdr:cNvPr id="197" name="楕円 196"/>
        <xdr:cNvSpPr/>
      </xdr:nvSpPr>
      <xdr:spPr>
        <a:xfrm>
          <a:off x="4584700" y="134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127255</xdr:rowOff>
    </xdr:from>
    <xdr:ext cx="599010" cy="259045"/>
    <xdr:sp macro="" textlink="">
      <xdr:nvSpPr>
        <xdr:cNvPr id="198" name="民生費該当値テキスト"/>
        <xdr:cNvSpPr txBox="1"/>
      </xdr:nvSpPr>
      <xdr:spPr>
        <a:xfrm>
          <a:off x="4686300" y="1332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82034</xdr:rowOff>
    </xdr:from>
    <xdr:to>
      <xdr:col>20</xdr:col>
      <xdr:colOff>38100</xdr:colOff>
      <xdr:row>79</xdr:row>
      <xdr:rowOff>12184</xdr:rowOff>
    </xdr:to>
    <xdr:sp macro="" textlink="">
      <xdr:nvSpPr>
        <xdr:cNvPr id="199" name="楕円 198"/>
        <xdr:cNvSpPr/>
      </xdr:nvSpPr>
      <xdr:spPr>
        <a:xfrm>
          <a:off x="3746500" y="1345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3311</xdr:rowOff>
    </xdr:from>
    <xdr:ext cx="599010" cy="259045"/>
    <xdr:sp macro="" textlink="">
      <xdr:nvSpPr>
        <xdr:cNvPr id="200" name="テキスト ボックス 199"/>
        <xdr:cNvSpPr txBox="1"/>
      </xdr:nvSpPr>
      <xdr:spPr>
        <a:xfrm>
          <a:off x="3497795" y="1354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44665</xdr:rowOff>
    </xdr:from>
    <xdr:to>
      <xdr:col>15</xdr:col>
      <xdr:colOff>101600</xdr:colOff>
      <xdr:row>78</xdr:row>
      <xdr:rowOff>146265</xdr:rowOff>
    </xdr:to>
    <xdr:sp macro="" textlink="">
      <xdr:nvSpPr>
        <xdr:cNvPr id="201" name="楕円 200"/>
        <xdr:cNvSpPr/>
      </xdr:nvSpPr>
      <xdr:spPr>
        <a:xfrm>
          <a:off x="2857500" y="1341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137392</xdr:rowOff>
    </xdr:from>
    <xdr:ext cx="599010" cy="259045"/>
    <xdr:sp macro="" textlink="">
      <xdr:nvSpPr>
        <xdr:cNvPr id="202" name="テキスト ボックス 201"/>
        <xdr:cNvSpPr txBox="1"/>
      </xdr:nvSpPr>
      <xdr:spPr>
        <a:xfrm>
          <a:off x="2608795" y="1351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60744</xdr:rowOff>
    </xdr:from>
    <xdr:to>
      <xdr:col>10</xdr:col>
      <xdr:colOff>165100</xdr:colOff>
      <xdr:row>78</xdr:row>
      <xdr:rowOff>162344</xdr:rowOff>
    </xdr:to>
    <xdr:sp macro="" textlink="">
      <xdr:nvSpPr>
        <xdr:cNvPr id="203" name="楕円 202"/>
        <xdr:cNvSpPr/>
      </xdr:nvSpPr>
      <xdr:spPr>
        <a:xfrm>
          <a:off x="1968500" y="134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153471</xdr:rowOff>
    </xdr:from>
    <xdr:ext cx="599010" cy="259045"/>
    <xdr:sp macro="" textlink="">
      <xdr:nvSpPr>
        <xdr:cNvPr id="204" name="テキスト ボックス 203"/>
        <xdr:cNvSpPr txBox="1"/>
      </xdr:nvSpPr>
      <xdr:spPr>
        <a:xfrm>
          <a:off x="1719795" y="1352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121315</xdr:rowOff>
    </xdr:from>
    <xdr:to>
      <xdr:col>6</xdr:col>
      <xdr:colOff>38100</xdr:colOff>
      <xdr:row>79</xdr:row>
      <xdr:rowOff>51465</xdr:rowOff>
    </xdr:to>
    <xdr:sp macro="" textlink="">
      <xdr:nvSpPr>
        <xdr:cNvPr id="205" name="楕円 204"/>
        <xdr:cNvSpPr/>
      </xdr:nvSpPr>
      <xdr:spPr>
        <a:xfrm>
          <a:off x="1079500" y="1349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42592</xdr:rowOff>
    </xdr:from>
    <xdr:ext cx="599010" cy="259045"/>
    <xdr:sp macro="" textlink="">
      <xdr:nvSpPr>
        <xdr:cNvPr id="206" name="テキスト ボックス 205"/>
        <xdr:cNvSpPr txBox="1"/>
      </xdr:nvSpPr>
      <xdr:spPr>
        <a:xfrm>
          <a:off x="830795" y="1358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110592</xdr:rowOff>
    </xdr:from>
    <xdr:to>
      <xdr:col>24</xdr:col>
      <xdr:colOff>63500</xdr:colOff>
      <xdr:row>96</xdr:row>
      <xdr:rowOff>150879</xdr:rowOff>
    </xdr:to>
    <xdr:cxnSp macro="">
      <xdr:nvCxnSpPr>
        <xdr:cNvPr id="237" name="直線コネクタ 236"/>
        <xdr:cNvCxnSpPr/>
      </xdr:nvCxnSpPr>
      <xdr:spPr>
        <a:xfrm>
          <a:off x="3797300" y="16569792"/>
          <a:ext cx="838200" cy="4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162144</xdr:rowOff>
    </xdr:from>
    <xdr:ext cx="534377" cy="259045"/>
    <xdr:sp macro="" textlink="">
      <xdr:nvSpPr>
        <xdr:cNvPr id="238" name="衛生費平均値テキスト"/>
        <xdr:cNvSpPr txBox="1"/>
      </xdr:nvSpPr>
      <xdr:spPr>
        <a:xfrm>
          <a:off x="4686300" y="1627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110592</xdr:rowOff>
    </xdr:from>
    <xdr:to>
      <xdr:col>19</xdr:col>
      <xdr:colOff>177800</xdr:colOff>
      <xdr:row>96</xdr:row>
      <xdr:rowOff>118680</xdr:rowOff>
    </xdr:to>
    <xdr:cxnSp macro="">
      <xdr:nvCxnSpPr>
        <xdr:cNvPr id="240" name="直線コネクタ 239"/>
        <xdr:cNvCxnSpPr/>
      </xdr:nvCxnSpPr>
      <xdr:spPr>
        <a:xfrm flipV="1">
          <a:off x="2908300" y="16569792"/>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96362</xdr:rowOff>
    </xdr:from>
    <xdr:ext cx="534377" cy="259045"/>
    <xdr:sp macro="" textlink="">
      <xdr:nvSpPr>
        <xdr:cNvPr id="242" name="テキスト ボックス 241"/>
        <xdr:cNvSpPr txBox="1"/>
      </xdr:nvSpPr>
      <xdr:spPr>
        <a:xfrm>
          <a:off x="3530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40216</xdr:rowOff>
    </xdr:from>
    <xdr:to>
      <xdr:col>15</xdr:col>
      <xdr:colOff>50800</xdr:colOff>
      <xdr:row>96</xdr:row>
      <xdr:rowOff>118680</xdr:rowOff>
    </xdr:to>
    <xdr:cxnSp macro="">
      <xdr:nvCxnSpPr>
        <xdr:cNvPr id="243" name="直線コネクタ 242"/>
        <xdr:cNvCxnSpPr/>
      </xdr:nvCxnSpPr>
      <xdr:spPr>
        <a:xfrm>
          <a:off x="2019300" y="16499416"/>
          <a:ext cx="889000" cy="7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112551</xdr:rowOff>
    </xdr:from>
    <xdr:ext cx="534377" cy="259045"/>
    <xdr:sp macro="" textlink="">
      <xdr:nvSpPr>
        <xdr:cNvPr id="245" name="テキスト ボックス 244"/>
        <xdr:cNvSpPr txBox="1"/>
      </xdr:nvSpPr>
      <xdr:spPr>
        <a:xfrm>
          <a:off x="2641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40216</xdr:rowOff>
    </xdr:from>
    <xdr:to>
      <xdr:col>10</xdr:col>
      <xdr:colOff>114300</xdr:colOff>
      <xdr:row>96</xdr:row>
      <xdr:rowOff>85782</xdr:rowOff>
    </xdr:to>
    <xdr:cxnSp macro="">
      <xdr:nvCxnSpPr>
        <xdr:cNvPr id="246" name="直線コネクタ 245"/>
        <xdr:cNvCxnSpPr/>
      </xdr:nvCxnSpPr>
      <xdr:spPr>
        <a:xfrm flipV="1">
          <a:off x="1130300" y="16499416"/>
          <a:ext cx="889000" cy="4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84625</xdr:rowOff>
    </xdr:from>
    <xdr:ext cx="534377" cy="259045"/>
    <xdr:sp macro="" textlink="">
      <xdr:nvSpPr>
        <xdr:cNvPr id="248" name="テキスト ボックス 247"/>
        <xdr:cNvSpPr txBox="1"/>
      </xdr:nvSpPr>
      <xdr:spPr>
        <a:xfrm>
          <a:off x="1752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130021</xdr:rowOff>
    </xdr:from>
    <xdr:ext cx="534377" cy="259045"/>
    <xdr:sp macro="" textlink="">
      <xdr:nvSpPr>
        <xdr:cNvPr id="250" name="テキスト ボックス 249"/>
        <xdr:cNvSpPr txBox="1"/>
      </xdr:nvSpPr>
      <xdr:spPr>
        <a:xfrm>
          <a:off x="863111" y="162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100079</xdr:rowOff>
    </xdr:from>
    <xdr:to>
      <xdr:col>24</xdr:col>
      <xdr:colOff>114300</xdr:colOff>
      <xdr:row>97</xdr:row>
      <xdr:rowOff>30229</xdr:rowOff>
    </xdr:to>
    <xdr:sp macro="" textlink="">
      <xdr:nvSpPr>
        <xdr:cNvPr id="256" name="楕円 255"/>
        <xdr:cNvSpPr/>
      </xdr:nvSpPr>
      <xdr:spPr>
        <a:xfrm>
          <a:off x="4584700" y="165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78506</xdr:rowOff>
    </xdr:from>
    <xdr:ext cx="534377" cy="259045"/>
    <xdr:sp macro="" textlink="">
      <xdr:nvSpPr>
        <xdr:cNvPr id="257" name="衛生費該当値テキスト"/>
        <xdr:cNvSpPr txBox="1"/>
      </xdr:nvSpPr>
      <xdr:spPr>
        <a:xfrm>
          <a:off x="4686300" y="1653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59792</xdr:rowOff>
    </xdr:from>
    <xdr:to>
      <xdr:col>20</xdr:col>
      <xdr:colOff>38100</xdr:colOff>
      <xdr:row>96</xdr:row>
      <xdr:rowOff>161392</xdr:rowOff>
    </xdr:to>
    <xdr:sp macro="" textlink="">
      <xdr:nvSpPr>
        <xdr:cNvPr id="258" name="楕円 257"/>
        <xdr:cNvSpPr/>
      </xdr:nvSpPr>
      <xdr:spPr>
        <a:xfrm>
          <a:off x="3746500" y="165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152519</xdr:rowOff>
    </xdr:from>
    <xdr:ext cx="534377" cy="259045"/>
    <xdr:sp macro="" textlink="">
      <xdr:nvSpPr>
        <xdr:cNvPr id="259" name="テキスト ボックス 258"/>
        <xdr:cNvSpPr txBox="1"/>
      </xdr:nvSpPr>
      <xdr:spPr>
        <a:xfrm>
          <a:off x="3530111" y="1661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67880</xdr:rowOff>
    </xdr:from>
    <xdr:to>
      <xdr:col>15</xdr:col>
      <xdr:colOff>101600</xdr:colOff>
      <xdr:row>96</xdr:row>
      <xdr:rowOff>169480</xdr:rowOff>
    </xdr:to>
    <xdr:sp macro="" textlink="">
      <xdr:nvSpPr>
        <xdr:cNvPr id="260" name="楕円 259"/>
        <xdr:cNvSpPr/>
      </xdr:nvSpPr>
      <xdr:spPr>
        <a:xfrm>
          <a:off x="2857500" y="165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160607</xdr:rowOff>
    </xdr:from>
    <xdr:ext cx="534377" cy="259045"/>
    <xdr:sp macro="" textlink="">
      <xdr:nvSpPr>
        <xdr:cNvPr id="261" name="テキスト ボックス 260"/>
        <xdr:cNvSpPr txBox="1"/>
      </xdr:nvSpPr>
      <xdr:spPr>
        <a:xfrm>
          <a:off x="2641111" y="1661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160866</xdr:rowOff>
    </xdr:from>
    <xdr:to>
      <xdr:col>10</xdr:col>
      <xdr:colOff>165100</xdr:colOff>
      <xdr:row>96</xdr:row>
      <xdr:rowOff>91016</xdr:rowOff>
    </xdr:to>
    <xdr:sp macro="" textlink="">
      <xdr:nvSpPr>
        <xdr:cNvPr id="262" name="楕円 261"/>
        <xdr:cNvSpPr/>
      </xdr:nvSpPr>
      <xdr:spPr>
        <a:xfrm>
          <a:off x="1968500" y="164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107543</xdr:rowOff>
    </xdr:from>
    <xdr:ext cx="534377" cy="259045"/>
    <xdr:sp macro="" textlink="">
      <xdr:nvSpPr>
        <xdr:cNvPr id="263" name="テキスト ボックス 262"/>
        <xdr:cNvSpPr txBox="1"/>
      </xdr:nvSpPr>
      <xdr:spPr>
        <a:xfrm>
          <a:off x="1752111" y="1622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34982</xdr:rowOff>
    </xdr:from>
    <xdr:to>
      <xdr:col>6</xdr:col>
      <xdr:colOff>38100</xdr:colOff>
      <xdr:row>96</xdr:row>
      <xdr:rowOff>136582</xdr:rowOff>
    </xdr:to>
    <xdr:sp macro="" textlink="">
      <xdr:nvSpPr>
        <xdr:cNvPr id="264" name="楕円 263"/>
        <xdr:cNvSpPr/>
      </xdr:nvSpPr>
      <xdr:spPr>
        <a:xfrm>
          <a:off x="1079500" y="164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127709</xdr:rowOff>
    </xdr:from>
    <xdr:ext cx="534377" cy="259045"/>
    <xdr:sp macro="" textlink="">
      <xdr:nvSpPr>
        <xdr:cNvPr id="265" name="テキスト ボックス 264"/>
        <xdr:cNvSpPr txBox="1"/>
      </xdr:nvSpPr>
      <xdr:spPr>
        <a:xfrm>
          <a:off x="863111" y="1658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5" name="労働費平均値テキスト"/>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9" name="テキスト ボックス 298"/>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02" name="テキスト ボックス 301"/>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3" name="直線コネクタ 30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7" name="テキスト ボックス 306"/>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1" name="楕円 32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2" name="テキスト ボックス 32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71513</xdr:rowOff>
    </xdr:from>
    <xdr:to>
      <xdr:col>55</xdr:col>
      <xdr:colOff>0</xdr:colOff>
      <xdr:row>58</xdr:row>
      <xdr:rowOff>69266</xdr:rowOff>
    </xdr:to>
    <xdr:cxnSp macro="">
      <xdr:nvCxnSpPr>
        <xdr:cNvPr id="351" name="直線コネクタ 350"/>
        <xdr:cNvCxnSpPr/>
      </xdr:nvCxnSpPr>
      <xdr:spPr>
        <a:xfrm>
          <a:off x="9639300" y="9844163"/>
          <a:ext cx="838200" cy="16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52" name="農林水産業費平均値テキスト"/>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71513</xdr:rowOff>
    </xdr:from>
    <xdr:to>
      <xdr:col>50</xdr:col>
      <xdr:colOff>114300</xdr:colOff>
      <xdr:row>58</xdr:row>
      <xdr:rowOff>69786</xdr:rowOff>
    </xdr:to>
    <xdr:cxnSp macro="">
      <xdr:nvCxnSpPr>
        <xdr:cNvPr id="354" name="直線コネクタ 353"/>
        <xdr:cNvCxnSpPr/>
      </xdr:nvCxnSpPr>
      <xdr:spPr>
        <a:xfrm flipV="1">
          <a:off x="8750300" y="9844163"/>
          <a:ext cx="889000" cy="1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91444</xdr:rowOff>
    </xdr:from>
    <xdr:ext cx="534377" cy="259045"/>
    <xdr:sp macro="" textlink="">
      <xdr:nvSpPr>
        <xdr:cNvPr id="356" name="テキスト ボックス 355"/>
        <xdr:cNvSpPr txBox="1"/>
      </xdr:nvSpPr>
      <xdr:spPr>
        <a:xfrm>
          <a:off x="9372111" y="95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151664</xdr:rowOff>
    </xdr:from>
    <xdr:to>
      <xdr:col>45</xdr:col>
      <xdr:colOff>177800</xdr:colOff>
      <xdr:row>58</xdr:row>
      <xdr:rowOff>69786</xdr:rowOff>
    </xdr:to>
    <xdr:cxnSp macro="">
      <xdr:nvCxnSpPr>
        <xdr:cNvPr id="357" name="直線コネクタ 356"/>
        <xdr:cNvCxnSpPr/>
      </xdr:nvCxnSpPr>
      <xdr:spPr>
        <a:xfrm>
          <a:off x="7861300" y="9924314"/>
          <a:ext cx="889000" cy="8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66324</xdr:rowOff>
    </xdr:from>
    <xdr:ext cx="534377" cy="259045"/>
    <xdr:sp macro="" textlink="">
      <xdr:nvSpPr>
        <xdr:cNvPr id="359" name="テキスト ボックス 358"/>
        <xdr:cNvSpPr txBox="1"/>
      </xdr:nvSpPr>
      <xdr:spPr>
        <a:xfrm>
          <a:off x="8483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151664</xdr:rowOff>
    </xdr:from>
    <xdr:to>
      <xdr:col>41</xdr:col>
      <xdr:colOff>50800</xdr:colOff>
      <xdr:row>58</xdr:row>
      <xdr:rowOff>47739</xdr:rowOff>
    </xdr:to>
    <xdr:cxnSp macro="">
      <xdr:nvCxnSpPr>
        <xdr:cNvPr id="360" name="直線コネクタ 359"/>
        <xdr:cNvCxnSpPr/>
      </xdr:nvCxnSpPr>
      <xdr:spPr>
        <a:xfrm flipV="1">
          <a:off x="6972300" y="9924314"/>
          <a:ext cx="889000" cy="6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100919</xdr:rowOff>
    </xdr:from>
    <xdr:ext cx="534377" cy="259045"/>
    <xdr:sp macro="" textlink="">
      <xdr:nvSpPr>
        <xdr:cNvPr id="362" name="テキスト ボックス 361"/>
        <xdr:cNvSpPr txBox="1"/>
      </xdr:nvSpPr>
      <xdr:spPr>
        <a:xfrm>
          <a:off x="7594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70070</xdr:rowOff>
    </xdr:from>
    <xdr:ext cx="534377" cy="259045"/>
    <xdr:sp macro="" textlink="">
      <xdr:nvSpPr>
        <xdr:cNvPr id="364" name="テキスト ボックス 363"/>
        <xdr:cNvSpPr txBox="1"/>
      </xdr:nvSpPr>
      <xdr:spPr>
        <a:xfrm>
          <a:off x="6705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18466</xdr:rowOff>
    </xdr:from>
    <xdr:to>
      <xdr:col>55</xdr:col>
      <xdr:colOff>50800</xdr:colOff>
      <xdr:row>58</xdr:row>
      <xdr:rowOff>120066</xdr:rowOff>
    </xdr:to>
    <xdr:sp macro="" textlink="">
      <xdr:nvSpPr>
        <xdr:cNvPr id="370" name="楕円 369"/>
        <xdr:cNvSpPr/>
      </xdr:nvSpPr>
      <xdr:spPr>
        <a:xfrm>
          <a:off x="10426700" y="99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104843</xdr:rowOff>
    </xdr:from>
    <xdr:ext cx="534377" cy="259045"/>
    <xdr:sp macro="" textlink="">
      <xdr:nvSpPr>
        <xdr:cNvPr id="371" name="農林水産業費該当値テキスト"/>
        <xdr:cNvSpPr txBox="1"/>
      </xdr:nvSpPr>
      <xdr:spPr>
        <a:xfrm>
          <a:off x="10528300" y="987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20713</xdr:rowOff>
    </xdr:from>
    <xdr:to>
      <xdr:col>50</xdr:col>
      <xdr:colOff>165100</xdr:colOff>
      <xdr:row>57</xdr:row>
      <xdr:rowOff>122313</xdr:rowOff>
    </xdr:to>
    <xdr:sp macro="" textlink="">
      <xdr:nvSpPr>
        <xdr:cNvPr id="372" name="楕円 371"/>
        <xdr:cNvSpPr/>
      </xdr:nvSpPr>
      <xdr:spPr>
        <a:xfrm>
          <a:off x="9588500" y="979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113440</xdr:rowOff>
    </xdr:from>
    <xdr:ext cx="534377" cy="259045"/>
    <xdr:sp macro="" textlink="">
      <xdr:nvSpPr>
        <xdr:cNvPr id="373" name="テキスト ボックス 372"/>
        <xdr:cNvSpPr txBox="1"/>
      </xdr:nvSpPr>
      <xdr:spPr>
        <a:xfrm>
          <a:off x="9372111" y="988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18986</xdr:rowOff>
    </xdr:from>
    <xdr:to>
      <xdr:col>46</xdr:col>
      <xdr:colOff>38100</xdr:colOff>
      <xdr:row>58</xdr:row>
      <xdr:rowOff>120586</xdr:rowOff>
    </xdr:to>
    <xdr:sp macro="" textlink="">
      <xdr:nvSpPr>
        <xdr:cNvPr id="374" name="楕円 373"/>
        <xdr:cNvSpPr/>
      </xdr:nvSpPr>
      <xdr:spPr>
        <a:xfrm>
          <a:off x="8699500" y="996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111713</xdr:rowOff>
    </xdr:from>
    <xdr:ext cx="534377" cy="259045"/>
    <xdr:sp macro="" textlink="">
      <xdr:nvSpPr>
        <xdr:cNvPr id="375" name="テキスト ボックス 374"/>
        <xdr:cNvSpPr txBox="1"/>
      </xdr:nvSpPr>
      <xdr:spPr>
        <a:xfrm>
          <a:off x="8483111" y="100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100864</xdr:rowOff>
    </xdr:from>
    <xdr:to>
      <xdr:col>41</xdr:col>
      <xdr:colOff>101600</xdr:colOff>
      <xdr:row>58</xdr:row>
      <xdr:rowOff>31014</xdr:rowOff>
    </xdr:to>
    <xdr:sp macro="" textlink="">
      <xdr:nvSpPr>
        <xdr:cNvPr id="376" name="楕円 375"/>
        <xdr:cNvSpPr/>
      </xdr:nvSpPr>
      <xdr:spPr>
        <a:xfrm>
          <a:off x="7810500" y="98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22141</xdr:rowOff>
    </xdr:from>
    <xdr:ext cx="534377" cy="259045"/>
    <xdr:sp macro="" textlink="">
      <xdr:nvSpPr>
        <xdr:cNvPr id="377" name="テキスト ボックス 376"/>
        <xdr:cNvSpPr txBox="1"/>
      </xdr:nvSpPr>
      <xdr:spPr>
        <a:xfrm>
          <a:off x="7594111" y="99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168389</xdr:rowOff>
    </xdr:from>
    <xdr:to>
      <xdr:col>36</xdr:col>
      <xdr:colOff>165100</xdr:colOff>
      <xdr:row>58</xdr:row>
      <xdr:rowOff>98539</xdr:rowOff>
    </xdr:to>
    <xdr:sp macro="" textlink="">
      <xdr:nvSpPr>
        <xdr:cNvPr id="378" name="楕円 377"/>
        <xdr:cNvSpPr/>
      </xdr:nvSpPr>
      <xdr:spPr>
        <a:xfrm>
          <a:off x="6921500" y="994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89666</xdr:rowOff>
    </xdr:from>
    <xdr:ext cx="534377" cy="259045"/>
    <xdr:sp macro="" textlink="">
      <xdr:nvSpPr>
        <xdr:cNvPr id="379" name="テキスト ボックス 378"/>
        <xdr:cNvSpPr txBox="1"/>
      </xdr:nvSpPr>
      <xdr:spPr>
        <a:xfrm>
          <a:off x="6705111" y="1003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164415</xdr:rowOff>
    </xdr:from>
    <xdr:to>
      <xdr:col>55</xdr:col>
      <xdr:colOff>0</xdr:colOff>
      <xdr:row>78</xdr:row>
      <xdr:rowOff>457</xdr:rowOff>
    </xdr:to>
    <xdr:cxnSp macro="">
      <xdr:nvCxnSpPr>
        <xdr:cNvPr id="408" name="直線コネクタ 407"/>
        <xdr:cNvCxnSpPr/>
      </xdr:nvCxnSpPr>
      <xdr:spPr>
        <a:xfrm flipV="1">
          <a:off x="9639300" y="13366065"/>
          <a:ext cx="838200" cy="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9" name="商工費平均値テキスト"/>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xdr:rowOff>
    </xdr:from>
    <xdr:to>
      <xdr:col>50</xdr:col>
      <xdr:colOff>114300</xdr:colOff>
      <xdr:row>78</xdr:row>
      <xdr:rowOff>457</xdr:rowOff>
    </xdr:to>
    <xdr:cxnSp macro="">
      <xdr:nvCxnSpPr>
        <xdr:cNvPr id="411" name="直線コネクタ 410"/>
        <xdr:cNvCxnSpPr/>
      </xdr:nvCxnSpPr>
      <xdr:spPr>
        <a:xfrm>
          <a:off x="8750300" y="13373202"/>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62462</xdr:rowOff>
    </xdr:from>
    <xdr:ext cx="534377" cy="259045"/>
    <xdr:sp macro="" textlink="">
      <xdr:nvSpPr>
        <xdr:cNvPr id="413" name="テキスト ボックス 412"/>
        <xdr:cNvSpPr txBox="1"/>
      </xdr:nvSpPr>
      <xdr:spPr>
        <a:xfrm>
          <a:off x="9372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xdr:rowOff>
    </xdr:from>
    <xdr:to>
      <xdr:col>45</xdr:col>
      <xdr:colOff>177800</xdr:colOff>
      <xdr:row>78</xdr:row>
      <xdr:rowOff>9170</xdr:rowOff>
    </xdr:to>
    <xdr:cxnSp macro="">
      <xdr:nvCxnSpPr>
        <xdr:cNvPr id="414" name="直線コネクタ 413"/>
        <xdr:cNvCxnSpPr/>
      </xdr:nvCxnSpPr>
      <xdr:spPr>
        <a:xfrm flipV="1">
          <a:off x="7861300" y="13373202"/>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53064</xdr:rowOff>
    </xdr:from>
    <xdr:ext cx="534377" cy="259045"/>
    <xdr:sp macro="" textlink="">
      <xdr:nvSpPr>
        <xdr:cNvPr id="416" name="テキスト ボックス 415"/>
        <xdr:cNvSpPr txBox="1"/>
      </xdr:nvSpPr>
      <xdr:spPr>
        <a:xfrm>
          <a:off x="8483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161492</xdr:rowOff>
    </xdr:from>
    <xdr:to>
      <xdr:col>41</xdr:col>
      <xdr:colOff>50800</xdr:colOff>
      <xdr:row>78</xdr:row>
      <xdr:rowOff>9170</xdr:rowOff>
    </xdr:to>
    <xdr:cxnSp macro="">
      <xdr:nvCxnSpPr>
        <xdr:cNvPr id="417" name="直線コネクタ 416"/>
        <xdr:cNvCxnSpPr/>
      </xdr:nvCxnSpPr>
      <xdr:spPr>
        <a:xfrm>
          <a:off x="6972300" y="13363142"/>
          <a:ext cx="889000" cy="1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87940</xdr:rowOff>
    </xdr:from>
    <xdr:ext cx="534377" cy="259045"/>
    <xdr:sp macro="" textlink="">
      <xdr:nvSpPr>
        <xdr:cNvPr id="419" name="テキスト ボックス 418"/>
        <xdr:cNvSpPr txBox="1"/>
      </xdr:nvSpPr>
      <xdr:spPr>
        <a:xfrm>
          <a:off x="7594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80421</xdr:rowOff>
    </xdr:from>
    <xdr:ext cx="534377" cy="259045"/>
    <xdr:sp macro="" textlink="">
      <xdr:nvSpPr>
        <xdr:cNvPr id="421" name="テキスト ボックス 420"/>
        <xdr:cNvSpPr txBox="1"/>
      </xdr:nvSpPr>
      <xdr:spPr>
        <a:xfrm>
          <a:off x="6705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27" name="楕円 426"/>
        <xdr:cNvSpPr/>
      </xdr:nvSpPr>
      <xdr:spPr>
        <a:xfrm>
          <a:off x="10426700" y="133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92042</xdr:rowOff>
    </xdr:from>
    <xdr:ext cx="534377" cy="259045"/>
    <xdr:sp macro="" textlink="">
      <xdr:nvSpPr>
        <xdr:cNvPr id="428" name="商工費該当値テキスト"/>
        <xdr:cNvSpPr txBox="1"/>
      </xdr:nvSpPr>
      <xdr:spPr>
        <a:xfrm>
          <a:off x="10528300" y="132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121107</xdr:rowOff>
    </xdr:from>
    <xdr:to>
      <xdr:col>50</xdr:col>
      <xdr:colOff>165100</xdr:colOff>
      <xdr:row>78</xdr:row>
      <xdr:rowOff>51257</xdr:rowOff>
    </xdr:to>
    <xdr:sp macro="" textlink="">
      <xdr:nvSpPr>
        <xdr:cNvPr id="429" name="楕円 428"/>
        <xdr:cNvSpPr/>
      </xdr:nvSpPr>
      <xdr:spPr>
        <a:xfrm>
          <a:off x="9588500" y="133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67784</xdr:rowOff>
    </xdr:from>
    <xdr:ext cx="534377" cy="259045"/>
    <xdr:sp macro="" textlink="">
      <xdr:nvSpPr>
        <xdr:cNvPr id="430" name="テキスト ボックス 429"/>
        <xdr:cNvSpPr txBox="1"/>
      </xdr:nvSpPr>
      <xdr:spPr>
        <a:xfrm>
          <a:off x="9372111" y="1309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120752</xdr:rowOff>
    </xdr:from>
    <xdr:to>
      <xdr:col>46</xdr:col>
      <xdr:colOff>38100</xdr:colOff>
      <xdr:row>78</xdr:row>
      <xdr:rowOff>50902</xdr:rowOff>
    </xdr:to>
    <xdr:sp macro="" textlink="">
      <xdr:nvSpPr>
        <xdr:cNvPr id="431" name="楕円 430"/>
        <xdr:cNvSpPr/>
      </xdr:nvSpPr>
      <xdr:spPr>
        <a:xfrm>
          <a:off x="8699500" y="133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67429</xdr:rowOff>
    </xdr:from>
    <xdr:ext cx="534377" cy="259045"/>
    <xdr:sp macro="" textlink="">
      <xdr:nvSpPr>
        <xdr:cNvPr id="432" name="テキスト ボックス 431"/>
        <xdr:cNvSpPr txBox="1"/>
      </xdr:nvSpPr>
      <xdr:spPr>
        <a:xfrm>
          <a:off x="8483111" y="1309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129820</xdr:rowOff>
    </xdr:from>
    <xdr:to>
      <xdr:col>41</xdr:col>
      <xdr:colOff>101600</xdr:colOff>
      <xdr:row>78</xdr:row>
      <xdr:rowOff>59970</xdr:rowOff>
    </xdr:to>
    <xdr:sp macro="" textlink="">
      <xdr:nvSpPr>
        <xdr:cNvPr id="433" name="楕円 432"/>
        <xdr:cNvSpPr/>
      </xdr:nvSpPr>
      <xdr:spPr>
        <a:xfrm>
          <a:off x="7810500" y="133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76497</xdr:rowOff>
    </xdr:from>
    <xdr:ext cx="534377" cy="259045"/>
    <xdr:sp macro="" textlink="">
      <xdr:nvSpPr>
        <xdr:cNvPr id="434" name="テキスト ボックス 433"/>
        <xdr:cNvSpPr txBox="1"/>
      </xdr:nvSpPr>
      <xdr:spPr>
        <a:xfrm>
          <a:off x="7594111" y="131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110692</xdr:rowOff>
    </xdr:from>
    <xdr:to>
      <xdr:col>36</xdr:col>
      <xdr:colOff>165100</xdr:colOff>
      <xdr:row>78</xdr:row>
      <xdr:rowOff>40842</xdr:rowOff>
    </xdr:to>
    <xdr:sp macro="" textlink="">
      <xdr:nvSpPr>
        <xdr:cNvPr id="435" name="楕円 434"/>
        <xdr:cNvSpPr/>
      </xdr:nvSpPr>
      <xdr:spPr>
        <a:xfrm>
          <a:off x="6921500" y="133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57369</xdr:rowOff>
    </xdr:from>
    <xdr:ext cx="534377" cy="259045"/>
    <xdr:sp macro="" textlink="">
      <xdr:nvSpPr>
        <xdr:cNvPr id="436" name="テキスト ボックス 435"/>
        <xdr:cNvSpPr txBox="1"/>
      </xdr:nvSpPr>
      <xdr:spPr>
        <a:xfrm>
          <a:off x="6705111" y="1308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766</xdr:rowOff>
    </xdr:from>
    <xdr:to>
      <xdr:col>55</xdr:col>
      <xdr:colOff>0</xdr:colOff>
      <xdr:row>98</xdr:row>
      <xdr:rowOff>59337</xdr:rowOff>
    </xdr:to>
    <xdr:cxnSp macro="">
      <xdr:nvCxnSpPr>
        <xdr:cNvPr id="463" name="直線コネクタ 462"/>
        <xdr:cNvCxnSpPr/>
      </xdr:nvCxnSpPr>
      <xdr:spPr>
        <a:xfrm flipV="1">
          <a:off x="9639300" y="16802866"/>
          <a:ext cx="838200" cy="5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22330</xdr:rowOff>
    </xdr:from>
    <xdr:ext cx="534377" cy="259045"/>
    <xdr:sp macro="" textlink="">
      <xdr:nvSpPr>
        <xdr:cNvPr id="464" name="土木費平均値テキスト"/>
        <xdr:cNvSpPr txBox="1"/>
      </xdr:nvSpPr>
      <xdr:spPr>
        <a:xfrm>
          <a:off x="10528300" y="16481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49357</xdr:rowOff>
    </xdr:from>
    <xdr:to>
      <xdr:col>50</xdr:col>
      <xdr:colOff>114300</xdr:colOff>
      <xdr:row>98</xdr:row>
      <xdr:rowOff>59337</xdr:rowOff>
    </xdr:to>
    <xdr:cxnSp macro="">
      <xdr:nvCxnSpPr>
        <xdr:cNvPr id="466" name="直線コネクタ 465"/>
        <xdr:cNvCxnSpPr/>
      </xdr:nvCxnSpPr>
      <xdr:spPr>
        <a:xfrm>
          <a:off x="8750300" y="16851457"/>
          <a:ext cx="889000" cy="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8" name="テキスト ボックス 467"/>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49357</xdr:rowOff>
    </xdr:from>
    <xdr:to>
      <xdr:col>45</xdr:col>
      <xdr:colOff>177800</xdr:colOff>
      <xdr:row>98</xdr:row>
      <xdr:rowOff>82733</xdr:rowOff>
    </xdr:to>
    <xdr:cxnSp macro="">
      <xdr:nvCxnSpPr>
        <xdr:cNvPr id="469" name="直線コネクタ 468"/>
        <xdr:cNvCxnSpPr/>
      </xdr:nvCxnSpPr>
      <xdr:spPr>
        <a:xfrm flipV="1">
          <a:off x="7861300" y="16851457"/>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119318</xdr:rowOff>
    </xdr:from>
    <xdr:ext cx="534377" cy="259045"/>
    <xdr:sp macro="" textlink="">
      <xdr:nvSpPr>
        <xdr:cNvPr id="471" name="テキスト ボックス 470"/>
        <xdr:cNvSpPr txBox="1"/>
      </xdr:nvSpPr>
      <xdr:spPr>
        <a:xfrm>
          <a:off x="8483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80209</xdr:rowOff>
    </xdr:from>
    <xdr:to>
      <xdr:col>41</xdr:col>
      <xdr:colOff>50800</xdr:colOff>
      <xdr:row>98</xdr:row>
      <xdr:rowOff>82733</xdr:rowOff>
    </xdr:to>
    <xdr:cxnSp macro="">
      <xdr:nvCxnSpPr>
        <xdr:cNvPr id="472" name="直線コネクタ 471"/>
        <xdr:cNvCxnSpPr/>
      </xdr:nvCxnSpPr>
      <xdr:spPr>
        <a:xfrm>
          <a:off x="6972300" y="16882309"/>
          <a:ext cx="8890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137175</xdr:rowOff>
    </xdr:from>
    <xdr:ext cx="534377" cy="259045"/>
    <xdr:sp macro="" textlink="">
      <xdr:nvSpPr>
        <xdr:cNvPr id="474" name="テキスト ボックス 473"/>
        <xdr:cNvSpPr txBox="1"/>
      </xdr:nvSpPr>
      <xdr:spPr>
        <a:xfrm>
          <a:off x="7594111" y="1642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125189</xdr:rowOff>
    </xdr:from>
    <xdr:ext cx="534377" cy="259045"/>
    <xdr:sp macro="" textlink="">
      <xdr:nvSpPr>
        <xdr:cNvPr id="476" name="テキスト ボックス 475"/>
        <xdr:cNvSpPr txBox="1"/>
      </xdr:nvSpPr>
      <xdr:spPr>
        <a:xfrm>
          <a:off x="6705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121416</xdr:rowOff>
    </xdr:from>
    <xdr:to>
      <xdr:col>55</xdr:col>
      <xdr:colOff>50800</xdr:colOff>
      <xdr:row>98</xdr:row>
      <xdr:rowOff>51566</xdr:rowOff>
    </xdr:to>
    <xdr:sp macro="" textlink="">
      <xdr:nvSpPr>
        <xdr:cNvPr id="482" name="楕円 481"/>
        <xdr:cNvSpPr/>
      </xdr:nvSpPr>
      <xdr:spPr>
        <a:xfrm>
          <a:off x="10426700" y="167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36343</xdr:rowOff>
    </xdr:from>
    <xdr:ext cx="534377" cy="259045"/>
    <xdr:sp macro="" textlink="">
      <xdr:nvSpPr>
        <xdr:cNvPr id="483" name="土木費該当値テキスト"/>
        <xdr:cNvSpPr txBox="1"/>
      </xdr:nvSpPr>
      <xdr:spPr>
        <a:xfrm>
          <a:off x="10528300" y="1666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8537</xdr:rowOff>
    </xdr:from>
    <xdr:to>
      <xdr:col>50</xdr:col>
      <xdr:colOff>165100</xdr:colOff>
      <xdr:row>98</xdr:row>
      <xdr:rowOff>110137</xdr:rowOff>
    </xdr:to>
    <xdr:sp macro="" textlink="">
      <xdr:nvSpPr>
        <xdr:cNvPr id="484" name="楕円 483"/>
        <xdr:cNvSpPr/>
      </xdr:nvSpPr>
      <xdr:spPr>
        <a:xfrm>
          <a:off x="9588500" y="1681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101264</xdr:rowOff>
    </xdr:from>
    <xdr:ext cx="534377" cy="259045"/>
    <xdr:sp macro="" textlink="">
      <xdr:nvSpPr>
        <xdr:cNvPr id="485" name="テキスト ボックス 484"/>
        <xdr:cNvSpPr txBox="1"/>
      </xdr:nvSpPr>
      <xdr:spPr>
        <a:xfrm>
          <a:off x="9372111" y="1690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170007</xdr:rowOff>
    </xdr:from>
    <xdr:to>
      <xdr:col>46</xdr:col>
      <xdr:colOff>38100</xdr:colOff>
      <xdr:row>98</xdr:row>
      <xdr:rowOff>100157</xdr:rowOff>
    </xdr:to>
    <xdr:sp macro="" textlink="">
      <xdr:nvSpPr>
        <xdr:cNvPr id="486" name="楕円 485"/>
        <xdr:cNvSpPr/>
      </xdr:nvSpPr>
      <xdr:spPr>
        <a:xfrm>
          <a:off x="8699500" y="1680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91284</xdr:rowOff>
    </xdr:from>
    <xdr:ext cx="534377" cy="259045"/>
    <xdr:sp macro="" textlink="">
      <xdr:nvSpPr>
        <xdr:cNvPr id="487" name="テキスト ボックス 486"/>
        <xdr:cNvSpPr txBox="1"/>
      </xdr:nvSpPr>
      <xdr:spPr>
        <a:xfrm>
          <a:off x="8483111" y="1689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31933</xdr:rowOff>
    </xdr:from>
    <xdr:to>
      <xdr:col>41</xdr:col>
      <xdr:colOff>101600</xdr:colOff>
      <xdr:row>98</xdr:row>
      <xdr:rowOff>133533</xdr:rowOff>
    </xdr:to>
    <xdr:sp macro="" textlink="">
      <xdr:nvSpPr>
        <xdr:cNvPr id="488" name="楕円 487"/>
        <xdr:cNvSpPr/>
      </xdr:nvSpPr>
      <xdr:spPr>
        <a:xfrm>
          <a:off x="7810500" y="1683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124660</xdr:rowOff>
    </xdr:from>
    <xdr:ext cx="534377" cy="259045"/>
    <xdr:sp macro="" textlink="">
      <xdr:nvSpPr>
        <xdr:cNvPr id="489" name="テキスト ボックス 488"/>
        <xdr:cNvSpPr txBox="1"/>
      </xdr:nvSpPr>
      <xdr:spPr>
        <a:xfrm>
          <a:off x="7594111" y="1692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29409</xdr:rowOff>
    </xdr:from>
    <xdr:to>
      <xdr:col>36</xdr:col>
      <xdr:colOff>165100</xdr:colOff>
      <xdr:row>98</xdr:row>
      <xdr:rowOff>131009</xdr:rowOff>
    </xdr:to>
    <xdr:sp macro="" textlink="">
      <xdr:nvSpPr>
        <xdr:cNvPr id="490" name="楕円 489"/>
        <xdr:cNvSpPr/>
      </xdr:nvSpPr>
      <xdr:spPr>
        <a:xfrm>
          <a:off x="6921500" y="1683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122136</xdr:rowOff>
    </xdr:from>
    <xdr:ext cx="534377" cy="259045"/>
    <xdr:sp macro="" textlink="">
      <xdr:nvSpPr>
        <xdr:cNvPr id="491" name="テキスト ボックス 490"/>
        <xdr:cNvSpPr txBox="1"/>
      </xdr:nvSpPr>
      <xdr:spPr>
        <a:xfrm>
          <a:off x="6705111" y="1692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13219</xdr:rowOff>
    </xdr:from>
    <xdr:to>
      <xdr:col>85</xdr:col>
      <xdr:colOff>127000</xdr:colOff>
      <xdr:row>37</xdr:row>
      <xdr:rowOff>78577</xdr:rowOff>
    </xdr:to>
    <xdr:cxnSp macro="">
      <xdr:nvCxnSpPr>
        <xdr:cNvPr id="522" name="直線コネクタ 521"/>
        <xdr:cNvCxnSpPr/>
      </xdr:nvCxnSpPr>
      <xdr:spPr>
        <a:xfrm flipV="1">
          <a:off x="15481300" y="6356869"/>
          <a:ext cx="838200" cy="6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65945</xdr:rowOff>
    </xdr:from>
    <xdr:ext cx="534377" cy="259045"/>
    <xdr:sp macro="" textlink="">
      <xdr:nvSpPr>
        <xdr:cNvPr id="523" name="消防費平均値テキスト"/>
        <xdr:cNvSpPr txBox="1"/>
      </xdr:nvSpPr>
      <xdr:spPr>
        <a:xfrm>
          <a:off x="16370300" y="640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78577</xdr:rowOff>
    </xdr:from>
    <xdr:to>
      <xdr:col>81</xdr:col>
      <xdr:colOff>50800</xdr:colOff>
      <xdr:row>37</xdr:row>
      <xdr:rowOff>124112</xdr:rowOff>
    </xdr:to>
    <xdr:cxnSp macro="">
      <xdr:nvCxnSpPr>
        <xdr:cNvPr id="525" name="直線コネクタ 524"/>
        <xdr:cNvCxnSpPr/>
      </xdr:nvCxnSpPr>
      <xdr:spPr>
        <a:xfrm flipV="1">
          <a:off x="14592300" y="6422227"/>
          <a:ext cx="889000" cy="4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2612</xdr:rowOff>
    </xdr:from>
    <xdr:ext cx="534377" cy="259045"/>
    <xdr:sp macro="" textlink="">
      <xdr:nvSpPr>
        <xdr:cNvPr id="527" name="テキスト ボックス 526"/>
        <xdr:cNvSpPr txBox="1"/>
      </xdr:nvSpPr>
      <xdr:spPr>
        <a:xfrm>
          <a:off x="15214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66439</xdr:rowOff>
    </xdr:from>
    <xdr:to>
      <xdr:col>76</xdr:col>
      <xdr:colOff>114300</xdr:colOff>
      <xdr:row>37</xdr:row>
      <xdr:rowOff>124112</xdr:rowOff>
    </xdr:to>
    <xdr:cxnSp macro="">
      <xdr:nvCxnSpPr>
        <xdr:cNvPr id="528" name="直線コネクタ 527"/>
        <xdr:cNvCxnSpPr/>
      </xdr:nvCxnSpPr>
      <xdr:spPr>
        <a:xfrm>
          <a:off x="13703300" y="6410089"/>
          <a:ext cx="889000" cy="5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34942</xdr:rowOff>
    </xdr:from>
    <xdr:ext cx="534377" cy="259045"/>
    <xdr:sp macro="" textlink="">
      <xdr:nvSpPr>
        <xdr:cNvPr id="530" name="テキスト ボックス 529"/>
        <xdr:cNvSpPr txBox="1"/>
      </xdr:nvSpPr>
      <xdr:spPr>
        <a:xfrm>
          <a:off x="14325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75202</xdr:rowOff>
    </xdr:from>
    <xdr:to>
      <xdr:col>71</xdr:col>
      <xdr:colOff>177800</xdr:colOff>
      <xdr:row>37</xdr:row>
      <xdr:rowOff>66439</xdr:rowOff>
    </xdr:to>
    <xdr:cxnSp macro="">
      <xdr:nvCxnSpPr>
        <xdr:cNvPr id="531" name="直線コネクタ 530"/>
        <xdr:cNvCxnSpPr/>
      </xdr:nvCxnSpPr>
      <xdr:spPr>
        <a:xfrm>
          <a:off x="12814300" y="6247402"/>
          <a:ext cx="889000" cy="1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38654</xdr:rowOff>
    </xdr:from>
    <xdr:ext cx="534377" cy="259045"/>
    <xdr:sp macro="" textlink="">
      <xdr:nvSpPr>
        <xdr:cNvPr id="533" name="テキスト ボックス 532"/>
        <xdr:cNvSpPr txBox="1"/>
      </xdr:nvSpPr>
      <xdr:spPr>
        <a:xfrm>
          <a:off x="13436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11004</xdr:rowOff>
    </xdr:from>
    <xdr:ext cx="534377" cy="259045"/>
    <xdr:sp macro="" textlink="">
      <xdr:nvSpPr>
        <xdr:cNvPr id="535" name="テキスト ボックス 534"/>
        <xdr:cNvSpPr txBox="1"/>
      </xdr:nvSpPr>
      <xdr:spPr>
        <a:xfrm>
          <a:off x="12547111" y="652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133869</xdr:rowOff>
    </xdr:from>
    <xdr:to>
      <xdr:col>85</xdr:col>
      <xdr:colOff>177800</xdr:colOff>
      <xdr:row>37</xdr:row>
      <xdr:rowOff>64019</xdr:rowOff>
    </xdr:to>
    <xdr:sp macro="" textlink="">
      <xdr:nvSpPr>
        <xdr:cNvPr id="541" name="楕円 540"/>
        <xdr:cNvSpPr/>
      </xdr:nvSpPr>
      <xdr:spPr>
        <a:xfrm>
          <a:off x="16268700" y="630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156746</xdr:rowOff>
    </xdr:from>
    <xdr:ext cx="534377" cy="259045"/>
    <xdr:sp macro="" textlink="">
      <xdr:nvSpPr>
        <xdr:cNvPr id="542" name="消防費該当値テキスト"/>
        <xdr:cNvSpPr txBox="1"/>
      </xdr:nvSpPr>
      <xdr:spPr>
        <a:xfrm>
          <a:off x="16370300" y="615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27777</xdr:rowOff>
    </xdr:from>
    <xdr:to>
      <xdr:col>81</xdr:col>
      <xdr:colOff>101600</xdr:colOff>
      <xdr:row>37</xdr:row>
      <xdr:rowOff>129377</xdr:rowOff>
    </xdr:to>
    <xdr:sp macro="" textlink="">
      <xdr:nvSpPr>
        <xdr:cNvPr id="543" name="楕円 542"/>
        <xdr:cNvSpPr/>
      </xdr:nvSpPr>
      <xdr:spPr>
        <a:xfrm>
          <a:off x="15430500" y="637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145904</xdr:rowOff>
    </xdr:from>
    <xdr:ext cx="534377" cy="259045"/>
    <xdr:sp macro="" textlink="">
      <xdr:nvSpPr>
        <xdr:cNvPr id="544" name="テキスト ボックス 543"/>
        <xdr:cNvSpPr txBox="1"/>
      </xdr:nvSpPr>
      <xdr:spPr>
        <a:xfrm>
          <a:off x="15214111" y="614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73312</xdr:rowOff>
    </xdr:from>
    <xdr:to>
      <xdr:col>76</xdr:col>
      <xdr:colOff>165100</xdr:colOff>
      <xdr:row>38</xdr:row>
      <xdr:rowOff>3462</xdr:rowOff>
    </xdr:to>
    <xdr:sp macro="" textlink="">
      <xdr:nvSpPr>
        <xdr:cNvPr id="545" name="楕円 544"/>
        <xdr:cNvSpPr/>
      </xdr:nvSpPr>
      <xdr:spPr>
        <a:xfrm>
          <a:off x="14541500" y="6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19989</xdr:rowOff>
    </xdr:from>
    <xdr:ext cx="534377" cy="259045"/>
    <xdr:sp macro="" textlink="">
      <xdr:nvSpPr>
        <xdr:cNvPr id="546" name="テキスト ボックス 545"/>
        <xdr:cNvSpPr txBox="1"/>
      </xdr:nvSpPr>
      <xdr:spPr>
        <a:xfrm>
          <a:off x="14325111" y="619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15639</xdr:rowOff>
    </xdr:from>
    <xdr:to>
      <xdr:col>72</xdr:col>
      <xdr:colOff>38100</xdr:colOff>
      <xdr:row>37</xdr:row>
      <xdr:rowOff>117239</xdr:rowOff>
    </xdr:to>
    <xdr:sp macro="" textlink="">
      <xdr:nvSpPr>
        <xdr:cNvPr id="547" name="楕円 546"/>
        <xdr:cNvSpPr/>
      </xdr:nvSpPr>
      <xdr:spPr>
        <a:xfrm>
          <a:off x="13652500" y="635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133766</xdr:rowOff>
    </xdr:from>
    <xdr:ext cx="534377" cy="259045"/>
    <xdr:sp macro="" textlink="">
      <xdr:nvSpPr>
        <xdr:cNvPr id="548" name="テキスト ボックス 547"/>
        <xdr:cNvSpPr txBox="1"/>
      </xdr:nvSpPr>
      <xdr:spPr>
        <a:xfrm>
          <a:off x="13436111" y="613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24402</xdr:rowOff>
    </xdr:from>
    <xdr:to>
      <xdr:col>67</xdr:col>
      <xdr:colOff>101600</xdr:colOff>
      <xdr:row>36</xdr:row>
      <xdr:rowOff>126002</xdr:rowOff>
    </xdr:to>
    <xdr:sp macro="" textlink="">
      <xdr:nvSpPr>
        <xdr:cNvPr id="549" name="楕円 548"/>
        <xdr:cNvSpPr/>
      </xdr:nvSpPr>
      <xdr:spPr>
        <a:xfrm>
          <a:off x="12763500" y="61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142529</xdr:rowOff>
    </xdr:from>
    <xdr:ext cx="534377" cy="259045"/>
    <xdr:sp macro="" textlink="">
      <xdr:nvSpPr>
        <xdr:cNvPr id="550" name="テキスト ボックス 549"/>
        <xdr:cNvSpPr txBox="1"/>
      </xdr:nvSpPr>
      <xdr:spPr>
        <a:xfrm>
          <a:off x="12547111" y="59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71969</xdr:rowOff>
    </xdr:from>
    <xdr:to>
      <xdr:col>85</xdr:col>
      <xdr:colOff>127000</xdr:colOff>
      <xdr:row>58</xdr:row>
      <xdr:rowOff>96929</xdr:rowOff>
    </xdr:to>
    <xdr:cxnSp macro="">
      <xdr:nvCxnSpPr>
        <xdr:cNvPr id="579" name="直線コネクタ 578"/>
        <xdr:cNvCxnSpPr/>
      </xdr:nvCxnSpPr>
      <xdr:spPr>
        <a:xfrm flipV="1">
          <a:off x="15481300" y="10016069"/>
          <a:ext cx="838200" cy="2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80" name="教育費平均値テキスト"/>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96929</xdr:rowOff>
    </xdr:from>
    <xdr:to>
      <xdr:col>81</xdr:col>
      <xdr:colOff>50800</xdr:colOff>
      <xdr:row>58</xdr:row>
      <xdr:rowOff>97398</xdr:rowOff>
    </xdr:to>
    <xdr:cxnSp macro="">
      <xdr:nvCxnSpPr>
        <xdr:cNvPr id="582" name="直線コネクタ 581"/>
        <xdr:cNvCxnSpPr/>
      </xdr:nvCxnSpPr>
      <xdr:spPr>
        <a:xfrm flipV="1">
          <a:off x="14592300" y="10041029"/>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84" name="テキスト ボックス 583"/>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97398</xdr:rowOff>
    </xdr:from>
    <xdr:to>
      <xdr:col>76</xdr:col>
      <xdr:colOff>114300</xdr:colOff>
      <xdr:row>58</xdr:row>
      <xdr:rowOff>103070</xdr:rowOff>
    </xdr:to>
    <xdr:cxnSp macro="">
      <xdr:nvCxnSpPr>
        <xdr:cNvPr id="585" name="直線コネクタ 584"/>
        <xdr:cNvCxnSpPr/>
      </xdr:nvCxnSpPr>
      <xdr:spPr>
        <a:xfrm flipV="1">
          <a:off x="13703300" y="10041498"/>
          <a:ext cx="889000" cy="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47643</xdr:rowOff>
    </xdr:from>
    <xdr:ext cx="534377" cy="259045"/>
    <xdr:sp macro="" textlink="">
      <xdr:nvSpPr>
        <xdr:cNvPr id="587" name="テキスト ボックス 586"/>
        <xdr:cNvSpPr txBox="1"/>
      </xdr:nvSpPr>
      <xdr:spPr>
        <a:xfrm>
          <a:off x="14325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51373</xdr:rowOff>
    </xdr:from>
    <xdr:to>
      <xdr:col>71</xdr:col>
      <xdr:colOff>177800</xdr:colOff>
      <xdr:row>58</xdr:row>
      <xdr:rowOff>103070</xdr:rowOff>
    </xdr:to>
    <xdr:cxnSp macro="">
      <xdr:nvCxnSpPr>
        <xdr:cNvPr id="588" name="直線コネクタ 587"/>
        <xdr:cNvCxnSpPr/>
      </xdr:nvCxnSpPr>
      <xdr:spPr>
        <a:xfrm>
          <a:off x="12814300" y="9995473"/>
          <a:ext cx="889000" cy="5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90" name="テキスト ボックス 589"/>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58769</xdr:rowOff>
    </xdr:from>
    <xdr:ext cx="534377" cy="259045"/>
    <xdr:sp macro="" textlink="">
      <xdr:nvSpPr>
        <xdr:cNvPr id="592" name="テキスト ボックス 591"/>
        <xdr:cNvSpPr txBox="1"/>
      </xdr:nvSpPr>
      <xdr:spPr>
        <a:xfrm>
          <a:off x="12547111" y="96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21169</xdr:rowOff>
    </xdr:from>
    <xdr:to>
      <xdr:col>85</xdr:col>
      <xdr:colOff>177800</xdr:colOff>
      <xdr:row>58</xdr:row>
      <xdr:rowOff>122769</xdr:rowOff>
    </xdr:to>
    <xdr:sp macro="" textlink="">
      <xdr:nvSpPr>
        <xdr:cNvPr id="598" name="楕円 597"/>
        <xdr:cNvSpPr/>
      </xdr:nvSpPr>
      <xdr:spPr>
        <a:xfrm>
          <a:off x="16268700" y="996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107546</xdr:rowOff>
    </xdr:from>
    <xdr:ext cx="534377" cy="259045"/>
    <xdr:sp macro="" textlink="">
      <xdr:nvSpPr>
        <xdr:cNvPr id="599" name="教育費該当値テキスト"/>
        <xdr:cNvSpPr txBox="1"/>
      </xdr:nvSpPr>
      <xdr:spPr>
        <a:xfrm>
          <a:off x="16370300" y="988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46129</xdr:rowOff>
    </xdr:from>
    <xdr:to>
      <xdr:col>81</xdr:col>
      <xdr:colOff>101600</xdr:colOff>
      <xdr:row>58</xdr:row>
      <xdr:rowOff>147729</xdr:rowOff>
    </xdr:to>
    <xdr:sp macro="" textlink="">
      <xdr:nvSpPr>
        <xdr:cNvPr id="600" name="楕円 599"/>
        <xdr:cNvSpPr/>
      </xdr:nvSpPr>
      <xdr:spPr>
        <a:xfrm>
          <a:off x="15430500" y="999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138856</xdr:rowOff>
    </xdr:from>
    <xdr:ext cx="534377" cy="259045"/>
    <xdr:sp macro="" textlink="">
      <xdr:nvSpPr>
        <xdr:cNvPr id="601" name="テキスト ボックス 600"/>
        <xdr:cNvSpPr txBox="1"/>
      </xdr:nvSpPr>
      <xdr:spPr>
        <a:xfrm>
          <a:off x="15214111" y="100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46598</xdr:rowOff>
    </xdr:from>
    <xdr:to>
      <xdr:col>76</xdr:col>
      <xdr:colOff>165100</xdr:colOff>
      <xdr:row>58</xdr:row>
      <xdr:rowOff>148198</xdr:rowOff>
    </xdr:to>
    <xdr:sp macro="" textlink="">
      <xdr:nvSpPr>
        <xdr:cNvPr id="602" name="楕円 601"/>
        <xdr:cNvSpPr/>
      </xdr:nvSpPr>
      <xdr:spPr>
        <a:xfrm>
          <a:off x="14541500" y="999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139325</xdr:rowOff>
    </xdr:from>
    <xdr:ext cx="534377" cy="259045"/>
    <xdr:sp macro="" textlink="">
      <xdr:nvSpPr>
        <xdr:cNvPr id="603" name="テキスト ボックス 602"/>
        <xdr:cNvSpPr txBox="1"/>
      </xdr:nvSpPr>
      <xdr:spPr>
        <a:xfrm>
          <a:off x="14325111" y="1008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52270</xdr:rowOff>
    </xdr:from>
    <xdr:to>
      <xdr:col>72</xdr:col>
      <xdr:colOff>38100</xdr:colOff>
      <xdr:row>58</xdr:row>
      <xdr:rowOff>153870</xdr:rowOff>
    </xdr:to>
    <xdr:sp macro="" textlink="">
      <xdr:nvSpPr>
        <xdr:cNvPr id="604" name="楕円 603"/>
        <xdr:cNvSpPr/>
      </xdr:nvSpPr>
      <xdr:spPr>
        <a:xfrm>
          <a:off x="13652500" y="999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144997</xdr:rowOff>
    </xdr:from>
    <xdr:ext cx="534377" cy="259045"/>
    <xdr:sp macro="" textlink="">
      <xdr:nvSpPr>
        <xdr:cNvPr id="605" name="テキスト ボックス 604"/>
        <xdr:cNvSpPr txBox="1"/>
      </xdr:nvSpPr>
      <xdr:spPr>
        <a:xfrm>
          <a:off x="13436111" y="100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573</xdr:rowOff>
    </xdr:from>
    <xdr:to>
      <xdr:col>67</xdr:col>
      <xdr:colOff>101600</xdr:colOff>
      <xdr:row>58</xdr:row>
      <xdr:rowOff>102173</xdr:rowOff>
    </xdr:to>
    <xdr:sp macro="" textlink="">
      <xdr:nvSpPr>
        <xdr:cNvPr id="606" name="楕円 605"/>
        <xdr:cNvSpPr/>
      </xdr:nvSpPr>
      <xdr:spPr>
        <a:xfrm>
          <a:off x="12763500" y="99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93300</xdr:rowOff>
    </xdr:from>
    <xdr:ext cx="534377" cy="259045"/>
    <xdr:sp macro="" textlink="">
      <xdr:nvSpPr>
        <xdr:cNvPr id="607" name="テキスト ボックス 606"/>
        <xdr:cNvSpPr txBox="1"/>
      </xdr:nvSpPr>
      <xdr:spPr>
        <a:xfrm>
          <a:off x="12547111" y="1003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36703</xdr:rowOff>
    </xdr:from>
    <xdr:to>
      <xdr:col>85</xdr:col>
      <xdr:colOff>127000</xdr:colOff>
      <xdr:row>79</xdr:row>
      <xdr:rowOff>14999</xdr:rowOff>
    </xdr:to>
    <xdr:cxnSp macro="">
      <xdr:nvCxnSpPr>
        <xdr:cNvPr id="636" name="直線コネクタ 635"/>
        <xdr:cNvCxnSpPr/>
      </xdr:nvCxnSpPr>
      <xdr:spPr>
        <a:xfrm flipV="1">
          <a:off x="15481300" y="13409803"/>
          <a:ext cx="838200" cy="14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60520</xdr:rowOff>
    </xdr:from>
    <xdr:ext cx="469744" cy="259045"/>
    <xdr:sp macro="" textlink="">
      <xdr:nvSpPr>
        <xdr:cNvPr id="637" name="災害復旧費平均値テキスト"/>
        <xdr:cNvSpPr txBox="1"/>
      </xdr:nvSpPr>
      <xdr:spPr>
        <a:xfrm>
          <a:off x="16370300" y="1343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1893</xdr:rowOff>
    </xdr:from>
    <xdr:to>
      <xdr:col>81</xdr:col>
      <xdr:colOff>50800</xdr:colOff>
      <xdr:row>79</xdr:row>
      <xdr:rowOff>14999</xdr:rowOff>
    </xdr:to>
    <xdr:cxnSp macro="">
      <xdr:nvCxnSpPr>
        <xdr:cNvPr id="639" name="直線コネクタ 638"/>
        <xdr:cNvCxnSpPr/>
      </xdr:nvCxnSpPr>
      <xdr:spPr>
        <a:xfrm>
          <a:off x="14592300" y="13546443"/>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52188</xdr:rowOff>
    </xdr:from>
    <xdr:ext cx="469744" cy="259045"/>
    <xdr:sp macro="" textlink="">
      <xdr:nvSpPr>
        <xdr:cNvPr id="641" name="テキスト ボックス 640"/>
        <xdr:cNvSpPr txBox="1"/>
      </xdr:nvSpPr>
      <xdr:spPr>
        <a:xfrm>
          <a:off x="15246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1893</xdr:rowOff>
    </xdr:from>
    <xdr:to>
      <xdr:col>76</xdr:col>
      <xdr:colOff>114300</xdr:colOff>
      <xdr:row>79</xdr:row>
      <xdr:rowOff>32322</xdr:rowOff>
    </xdr:to>
    <xdr:cxnSp macro="">
      <xdr:nvCxnSpPr>
        <xdr:cNvPr id="642" name="直線コネクタ 641"/>
        <xdr:cNvCxnSpPr/>
      </xdr:nvCxnSpPr>
      <xdr:spPr>
        <a:xfrm flipV="1">
          <a:off x="13703300" y="13546443"/>
          <a:ext cx="889000" cy="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66819</xdr:rowOff>
    </xdr:from>
    <xdr:ext cx="469744" cy="259045"/>
    <xdr:sp macro="" textlink="">
      <xdr:nvSpPr>
        <xdr:cNvPr id="644" name="テキスト ボックス 643"/>
        <xdr:cNvSpPr txBox="1"/>
      </xdr:nvSpPr>
      <xdr:spPr>
        <a:xfrm>
          <a:off x="14357428" y="136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32322</xdr:rowOff>
    </xdr:from>
    <xdr:to>
      <xdr:col>71</xdr:col>
      <xdr:colOff>177800</xdr:colOff>
      <xdr:row>79</xdr:row>
      <xdr:rowOff>37757</xdr:rowOff>
    </xdr:to>
    <xdr:cxnSp macro="">
      <xdr:nvCxnSpPr>
        <xdr:cNvPr id="645" name="直線コネクタ 644"/>
        <xdr:cNvCxnSpPr/>
      </xdr:nvCxnSpPr>
      <xdr:spPr>
        <a:xfrm flipV="1">
          <a:off x="12814300" y="13576872"/>
          <a:ext cx="889000" cy="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7" name="テキスト ボックス 646"/>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91088</xdr:rowOff>
    </xdr:from>
    <xdr:ext cx="469744" cy="259045"/>
    <xdr:sp macro="" textlink="">
      <xdr:nvSpPr>
        <xdr:cNvPr id="649" name="テキスト ボックス 648"/>
        <xdr:cNvSpPr txBox="1"/>
      </xdr:nvSpPr>
      <xdr:spPr>
        <a:xfrm>
          <a:off x="12579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157353</xdr:rowOff>
    </xdr:from>
    <xdr:to>
      <xdr:col>85</xdr:col>
      <xdr:colOff>177800</xdr:colOff>
      <xdr:row>78</xdr:row>
      <xdr:rowOff>87503</xdr:rowOff>
    </xdr:to>
    <xdr:sp macro="" textlink="">
      <xdr:nvSpPr>
        <xdr:cNvPr id="655" name="楕円 654"/>
        <xdr:cNvSpPr/>
      </xdr:nvSpPr>
      <xdr:spPr>
        <a:xfrm>
          <a:off x="16268700" y="133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8780</xdr:rowOff>
    </xdr:from>
    <xdr:ext cx="534377" cy="259045"/>
    <xdr:sp macro="" textlink="">
      <xdr:nvSpPr>
        <xdr:cNvPr id="656" name="災害復旧費該当値テキスト"/>
        <xdr:cNvSpPr txBox="1"/>
      </xdr:nvSpPr>
      <xdr:spPr>
        <a:xfrm>
          <a:off x="16370300" y="1321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135649</xdr:rowOff>
    </xdr:from>
    <xdr:to>
      <xdr:col>81</xdr:col>
      <xdr:colOff>101600</xdr:colOff>
      <xdr:row>79</xdr:row>
      <xdr:rowOff>65799</xdr:rowOff>
    </xdr:to>
    <xdr:sp macro="" textlink="">
      <xdr:nvSpPr>
        <xdr:cNvPr id="657" name="楕円 656"/>
        <xdr:cNvSpPr/>
      </xdr:nvSpPr>
      <xdr:spPr>
        <a:xfrm>
          <a:off x="15430500" y="135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56926</xdr:rowOff>
    </xdr:from>
    <xdr:ext cx="469744" cy="259045"/>
    <xdr:sp macro="" textlink="">
      <xdr:nvSpPr>
        <xdr:cNvPr id="658" name="テキスト ボックス 657"/>
        <xdr:cNvSpPr txBox="1"/>
      </xdr:nvSpPr>
      <xdr:spPr>
        <a:xfrm>
          <a:off x="15246428" y="1360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122543</xdr:rowOff>
    </xdr:from>
    <xdr:to>
      <xdr:col>76</xdr:col>
      <xdr:colOff>165100</xdr:colOff>
      <xdr:row>79</xdr:row>
      <xdr:rowOff>52693</xdr:rowOff>
    </xdr:to>
    <xdr:sp macro="" textlink="">
      <xdr:nvSpPr>
        <xdr:cNvPr id="659" name="楕円 658"/>
        <xdr:cNvSpPr/>
      </xdr:nvSpPr>
      <xdr:spPr>
        <a:xfrm>
          <a:off x="14541500" y="1349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69220</xdr:rowOff>
    </xdr:from>
    <xdr:ext cx="469744" cy="259045"/>
    <xdr:sp macro="" textlink="">
      <xdr:nvSpPr>
        <xdr:cNvPr id="660" name="テキスト ボックス 659"/>
        <xdr:cNvSpPr txBox="1"/>
      </xdr:nvSpPr>
      <xdr:spPr>
        <a:xfrm>
          <a:off x="14357428" y="1327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152972</xdr:rowOff>
    </xdr:from>
    <xdr:to>
      <xdr:col>72</xdr:col>
      <xdr:colOff>38100</xdr:colOff>
      <xdr:row>79</xdr:row>
      <xdr:rowOff>83122</xdr:rowOff>
    </xdr:to>
    <xdr:sp macro="" textlink="">
      <xdr:nvSpPr>
        <xdr:cNvPr id="661" name="楕円 660"/>
        <xdr:cNvSpPr/>
      </xdr:nvSpPr>
      <xdr:spPr>
        <a:xfrm>
          <a:off x="13652500" y="135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74249</xdr:rowOff>
    </xdr:from>
    <xdr:ext cx="378565" cy="259045"/>
    <xdr:sp macro="" textlink="">
      <xdr:nvSpPr>
        <xdr:cNvPr id="662" name="テキスト ボックス 661"/>
        <xdr:cNvSpPr txBox="1"/>
      </xdr:nvSpPr>
      <xdr:spPr>
        <a:xfrm>
          <a:off x="13514017" y="13618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158407</xdr:rowOff>
    </xdr:from>
    <xdr:to>
      <xdr:col>67</xdr:col>
      <xdr:colOff>101600</xdr:colOff>
      <xdr:row>79</xdr:row>
      <xdr:rowOff>88557</xdr:rowOff>
    </xdr:to>
    <xdr:sp macro="" textlink="">
      <xdr:nvSpPr>
        <xdr:cNvPr id="663" name="楕円 662"/>
        <xdr:cNvSpPr/>
      </xdr:nvSpPr>
      <xdr:spPr>
        <a:xfrm>
          <a:off x="12763500" y="1353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79684</xdr:rowOff>
    </xdr:from>
    <xdr:ext cx="378565" cy="259045"/>
    <xdr:sp macro="" textlink="">
      <xdr:nvSpPr>
        <xdr:cNvPr id="664" name="テキスト ボックス 663"/>
        <xdr:cNvSpPr txBox="1"/>
      </xdr:nvSpPr>
      <xdr:spPr>
        <a:xfrm>
          <a:off x="12625017" y="13624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52969</xdr:rowOff>
    </xdr:from>
    <xdr:to>
      <xdr:col>85</xdr:col>
      <xdr:colOff>127000</xdr:colOff>
      <xdr:row>97</xdr:row>
      <xdr:rowOff>63447</xdr:rowOff>
    </xdr:to>
    <xdr:cxnSp macro="">
      <xdr:nvCxnSpPr>
        <xdr:cNvPr id="693" name="直線コネクタ 692"/>
        <xdr:cNvCxnSpPr/>
      </xdr:nvCxnSpPr>
      <xdr:spPr>
        <a:xfrm flipV="1">
          <a:off x="15481300" y="16683619"/>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4" name="公債費平均値テキスト"/>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63447</xdr:rowOff>
    </xdr:from>
    <xdr:to>
      <xdr:col>81</xdr:col>
      <xdr:colOff>50800</xdr:colOff>
      <xdr:row>97</xdr:row>
      <xdr:rowOff>76081</xdr:rowOff>
    </xdr:to>
    <xdr:cxnSp macro="">
      <xdr:nvCxnSpPr>
        <xdr:cNvPr id="696" name="直線コネクタ 695"/>
        <xdr:cNvCxnSpPr/>
      </xdr:nvCxnSpPr>
      <xdr:spPr>
        <a:xfrm flipV="1">
          <a:off x="14592300" y="16694097"/>
          <a:ext cx="889000" cy="1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55725</xdr:rowOff>
    </xdr:from>
    <xdr:ext cx="534377" cy="259045"/>
    <xdr:sp macro="" textlink="">
      <xdr:nvSpPr>
        <xdr:cNvPr id="698" name="テキスト ボックス 697"/>
        <xdr:cNvSpPr txBox="1"/>
      </xdr:nvSpPr>
      <xdr:spPr>
        <a:xfrm>
          <a:off x="15214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76081</xdr:rowOff>
    </xdr:from>
    <xdr:to>
      <xdr:col>76</xdr:col>
      <xdr:colOff>114300</xdr:colOff>
      <xdr:row>97</xdr:row>
      <xdr:rowOff>80713</xdr:rowOff>
    </xdr:to>
    <xdr:cxnSp macro="">
      <xdr:nvCxnSpPr>
        <xdr:cNvPr id="699" name="直線コネクタ 698"/>
        <xdr:cNvCxnSpPr/>
      </xdr:nvCxnSpPr>
      <xdr:spPr>
        <a:xfrm flipV="1">
          <a:off x="13703300" y="16706731"/>
          <a:ext cx="889000" cy="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57202</xdr:rowOff>
    </xdr:from>
    <xdr:ext cx="534377" cy="259045"/>
    <xdr:sp macro="" textlink="">
      <xdr:nvSpPr>
        <xdr:cNvPr id="701" name="テキスト ボックス 700"/>
        <xdr:cNvSpPr txBox="1"/>
      </xdr:nvSpPr>
      <xdr:spPr>
        <a:xfrm>
          <a:off x="14325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80713</xdr:rowOff>
    </xdr:from>
    <xdr:to>
      <xdr:col>71</xdr:col>
      <xdr:colOff>177800</xdr:colOff>
      <xdr:row>97</xdr:row>
      <xdr:rowOff>101760</xdr:rowOff>
    </xdr:to>
    <xdr:cxnSp macro="">
      <xdr:nvCxnSpPr>
        <xdr:cNvPr id="702" name="直線コネクタ 701"/>
        <xdr:cNvCxnSpPr/>
      </xdr:nvCxnSpPr>
      <xdr:spPr>
        <a:xfrm flipV="1">
          <a:off x="12814300" y="16711363"/>
          <a:ext cx="8890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4" name="テキスト ボックス 703"/>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3908</xdr:rowOff>
    </xdr:from>
    <xdr:ext cx="534377" cy="259045"/>
    <xdr:sp macro="" textlink="">
      <xdr:nvSpPr>
        <xdr:cNvPr id="706" name="テキスト ボックス 705"/>
        <xdr:cNvSpPr txBox="1"/>
      </xdr:nvSpPr>
      <xdr:spPr>
        <a:xfrm>
          <a:off x="12547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2169</xdr:rowOff>
    </xdr:from>
    <xdr:to>
      <xdr:col>85</xdr:col>
      <xdr:colOff>177800</xdr:colOff>
      <xdr:row>97</xdr:row>
      <xdr:rowOff>103769</xdr:rowOff>
    </xdr:to>
    <xdr:sp macro="" textlink="">
      <xdr:nvSpPr>
        <xdr:cNvPr id="712" name="楕円 711"/>
        <xdr:cNvSpPr/>
      </xdr:nvSpPr>
      <xdr:spPr>
        <a:xfrm>
          <a:off x="16268700" y="1663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152046</xdr:rowOff>
    </xdr:from>
    <xdr:ext cx="534377" cy="259045"/>
    <xdr:sp macro="" textlink="">
      <xdr:nvSpPr>
        <xdr:cNvPr id="713" name="公債費該当値テキスト"/>
        <xdr:cNvSpPr txBox="1"/>
      </xdr:nvSpPr>
      <xdr:spPr>
        <a:xfrm>
          <a:off x="16370300" y="166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12647</xdr:rowOff>
    </xdr:from>
    <xdr:to>
      <xdr:col>81</xdr:col>
      <xdr:colOff>101600</xdr:colOff>
      <xdr:row>97</xdr:row>
      <xdr:rowOff>114247</xdr:rowOff>
    </xdr:to>
    <xdr:sp macro="" textlink="">
      <xdr:nvSpPr>
        <xdr:cNvPr id="714" name="楕円 713"/>
        <xdr:cNvSpPr/>
      </xdr:nvSpPr>
      <xdr:spPr>
        <a:xfrm>
          <a:off x="15430500" y="1664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105374</xdr:rowOff>
    </xdr:from>
    <xdr:ext cx="534377" cy="259045"/>
    <xdr:sp macro="" textlink="">
      <xdr:nvSpPr>
        <xdr:cNvPr id="715" name="テキスト ボックス 714"/>
        <xdr:cNvSpPr txBox="1"/>
      </xdr:nvSpPr>
      <xdr:spPr>
        <a:xfrm>
          <a:off x="15214111" y="1673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25281</xdr:rowOff>
    </xdr:from>
    <xdr:to>
      <xdr:col>76</xdr:col>
      <xdr:colOff>165100</xdr:colOff>
      <xdr:row>97</xdr:row>
      <xdr:rowOff>126881</xdr:rowOff>
    </xdr:to>
    <xdr:sp macro="" textlink="">
      <xdr:nvSpPr>
        <xdr:cNvPr id="716" name="楕円 715"/>
        <xdr:cNvSpPr/>
      </xdr:nvSpPr>
      <xdr:spPr>
        <a:xfrm>
          <a:off x="14541500" y="1665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118008</xdr:rowOff>
    </xdr:from>
    <xdr:ext cx="534377" cy="259045"/>
    <xdr:sp macro="" textlink="">
      <xdr:nvSpPr>
        <xdr:cNvPr id="717" name="テキスト ボックス 716"/>
        <xdr:cNvSpPr txBox="1"/>
      </xdr:nvSpPr>
      <xdr:spPr>
        <a:xfrm>
          <a:off x="14325111" y="1674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29913</xdr:rowOff>
    </xdr:from>
    <xdr:to>
      <xdr:col>72</xdr:col>
      <xdr:colOff>38100</xdr:colOff>
      <xdr:row>97</xdr:row>
      <xdr:rowOff>131513</xdr:rowOff>
    </xdr:to>
    <xdr:sp macro="" textlink="">
      <xdr:nvSpPr>
        <xdr:cNvPr id="718" name="楕円 717"/>
        <xdr:cNvSpPr/>
      </xdr:nvSpPr>
      <xdr:spPr>
        <a:xfrm>
          <a:off x="13652500" y="1666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122640</xdr:rowOff>
    </xdr:from>
    <xdr:ext cx="534377" cy="259045"/>
    <xdr:sp macro="" textlink="">
      <xdr:nvSpPr>
        <xdr:cNvPr id="719" name="テキスト ボックス 718"/>
        <xdr:cNvSpPr txBox="1"/>
      </xdr:nvSpPr>
      <xdr:spPr>
        <a:xfrm>
          <a:off x="13436111" y="1675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50960</xdr:rowOff>
    </xdr:from>
    <xdr:to>
      <xdr:col>67</xdr:col>
      <xdr:colOff>101600</xdr:colOff>
      <xdr:row>97</xdr:row>
      <xdr:rowOff>152560</xdr:rowOff>
    </xdr:to>
    <xdr:sp macro="" textlink="">
      <xdr:nvSpPr>
        <xdr:cNvPr id="720" name="楕円 719"/>
        <xdr:cNvSpPr/>
      </xdr:nvSpPr>
      <xdr:spPr>
        <a:xfrm>
          <a:off x="12763500" y="166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143687</xdr:rowOff>
    </xdr:from>
    <xdr:ext cx="534377" cy="259045"/>
    <xdr:sp macro="" textlink="">
      <xdr:nvSpPr>
        <xdr:cNvPr id="721" name="テキスト ボックス 720"/>
        <xdr:cNvSpPr txBox="1"/>
      </xdr:nvSpPr>
      <xdr:spPr>
        <a:xfrm>
          <a:off x="12547111" y="1677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61" name="テキスト ボックス 760"/>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人口減少が進行（平成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日現在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日現在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％））し、数値変動が大きくなる傾向にある。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消防費と商工費が類似団体内平均値よりも高いが、主力産業である観光業の振興及び、町民・観光来遊客の安全確保に重点を置いているためである。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議会費、民生費、土木費、教育費などは類似団体内平均値を下回っており、特に町単独工事や町民に対する助成費を減らしているため、民生費や土木費が大きく下回っている。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増減に関しては、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農林水産業費が直売所の補助増により増加した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は例年並みに戻った。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土木費は道路・橋りょう工事の増により増加した。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号の影響により大幅に増加した。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額については、黒字を継続しているが、実質単年度収支は減少傾向にある。これは財政調整基金繰入金が近年増加しているためで、今後は、基金に頼らない財政運営を目指す。また、基金残高の目標としてしている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％の達成に向けて財政健全化に努める。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一般会計、特別会計ともに赤字は生じていない。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一般会計では、歳入については過大評価をせず、また歳出については予算計上後も削減努力を行っているので黒字となっている。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水道事業会計の黒字については、観光業の低迷により使用水量、料金収入ともに減少している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に関しては、人口減少に伴う被保険者減により歳入総額、歳出総額ともに減少したが、減少幅が保険給付費をはじめとする歳出の方が大きかったため、黒字となっている。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保険特別会計に関して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は、高齢化により被保険者数、保険料収入ともに増加したが、要介護認定者等は減少したため、歳出が減少し黒字となった。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81</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83</v>
      </c>
      <c r="C3" s="441"/>
      <c r="D3" s="441"/>
      <c r="E3" s="442"/>
      <c r="F3" s="442"/>
      <c r="G3" s="442"/>
      <c r="H3" s="442"/>
      <c r="I3" s="442"/>
      <c r="J3" s="442"/>
      <c r="K3" s="442"/>
      <c r="L3" s="442" t="s">
        <v>84</v>
      </c>
      <c r="M3" s="442"/>
      <c r="N3" s="442"/>
      <c r="O3" s="442"/>
      <c r="P3" s="442"/>
      <c r="Q3" s="442"/>
      <c r="R3" s="449"/>
      <c r="S3" s="449"/>
      <c r="T3" s="449"/>
      <c r="U3" s="449"/>
      <c r="V3" s="450"/>
      <c r="W3" s="424" t="s">
        <v>85</v>
      </c>
      <c r="X3" s="425"/>
      <c r="Y3" s="425"/>
      <c r="Z3" s="425"/>
      <c r="AA3" s="425"/>
      <c r="AB3" s="441"/>
      <c r="AC3" s="449" t="s">
        <v>86</v>
      </c>
      <c r="AD3" s="425"/>
      <c r="AE3" s="425"/>
      <c r="AF3" s="425"/>
      <c r="AG3" s="425"/>
      <c r="AH3" s="425"/>
      <c r="AI3" s="425"/>
      <c r="AJ3" s="425"/>
      <c r="AK3" s="425"/>
      <c r="AL3" s="426"/>
      <c r="AM3" s="424" t="s">
        <v>87</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88</v>
      </c>
      <c r="BO3" s="425"/>
      <c r="BP3" s="425"/>
      <c r="BQ3" s="425"/>
      <c r="BR3" s="425"/>
      <c r="BS3" s="425"/>
      <c r="BT3" s="425"/>
      <c r="BU3" s="426"/>
      <c r="BV3" s="424" t="s">
        <v>89</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90</v>
      </c>
      <c r="CU3" s="425"/>
      <c r="CV3" s="425"/>
      <c r="CW3" s="425"/>
      <c r="CX3" s="425"/>
      <c r="CY3" s="425"/>
      <c r="CZ3" s="425"/>
      <c r="DA3" s="426"/>
      <c r="DB3" s="424" t="s">
        <v>91</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92</v>
      </c>
      <c r="AZ4" s="428"/>
      <c r="BA4" s="428"/>
      <c r="BB4" s="428"/>
      <c r="BC4" s="428"/>
      <c r="BD4" s="428"/>
      <c r="BE4" s="428"/>
      <c r="BF4" s="428"/>
      <c r="BG4" s="428"/>
      <c r="BH4" s="428"/>
      <c r="BI4" s="428"/>
      <c r="BJ4" s="428"/>
      <c r="BK4" s="428"/>
      <c r="BL4" s="428"/>
      <c r="BM4" s="429"/>
      <c r="BN4" s="430">
        <v>5622137</v>
      </c>
      <c r="BO4" s="431"/>
      <c r="BP4" s="431"/>
      <c r="BQ4" s="431"/>
      <c r="BR4" s="431"/>
      <c r="BS4" s="431"/>
      <c r="BT4" s="431"/>
      <c r="BU4" s="432"/>
      <c r="BV4" s="430">
        <v>5299653</v>
      </c>
      <c r="BW4" s="431"/>
      <c r="BX4" s="431"/>
      <c r="BY4" s="431"/>
      <c r="BZ4" s="431"/>
      <c r="CA4" s="431"/>
      <c r="CB4" s="431"/>
      <c r="CC4" s="432"/>
      <c r="CD4" s="433" t="s">
        <v>93</v>
      </c>
      <c r="CE4" s="434"/>
      <c r="CF4" s="434"/>
      <c r="CG4" s="434"/>
      <c r="CH4" s="434"/>
      <c r="CI4" s="434"/>
      <c r="CJ4" s="434"/>
      <c r="CK4" s="434"/>
      <c r="CL4" s="434"/>
      <c r="CM4" s="434"/>
      <c r="CN4" s="434"/>
      <c r="CO4" s="434"/>
      <c r="CP4" s="434"/>
      <c r="CQ4" s="434"/>
      <c r="CR4" s="434"/>
      <c r="CS4" s="435"/>
      <c r="CT4" s="436">
        <v>8.3000000000000007</v>
      </c>
      <c r="CU4" s="437"/>
      <c r="CV4" s="437"/>
      <c r="CW4" s="437"/>
      <c r="CX4" s="437"/>
      <c r="CY4" s="437"/>
      <c r="CZ4" s="437"/>
      <c r="DA4" s="438"/>
      <c r="DB4" s="436">
        <v>6.8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94</v>
      </c>
      <c r="AN5" s="497"/>
      <c r="AO5" s="497"/>
      <c r="AP5" s="497"/>
      <c r="AQ5" s="497"/>
      <c r="AR5" s="497"/>
      <c r="AS5" s="497"/>
      <c r="AT5" s="498"/>
      <c r="AU5" s="499" t="s">
        <v>95</v>
      </c>
      <c r="AV5" s="500"/>
      <c r="AW5" s="500"/>
      <c r="AX5" s="500"/>
      <c r="AY5" s="501" t="s">
        <v>96</v>
      </c>
      <c r="AZ5" s="502"/>
      <c r="BA5" s="502"/>
      <c r="BB5" s="502"/>
      <c r="BC5" s="502"/>
      <c r="BD5" s="502"/>
      <c r="BE5" s="502"/>
      <c r="BF5" s="502"/>
      <c r="BG5" s="502"/>
      <c r="BH5" s="502"/>
      <c r="BI5" s="502"/>
      <c r="BJ5" s="502"/>
      <c r="BK5" s="502"/>
      <c r="BL5" s="502"/>
      <c r="BM5" s="503"/>
      <c r="BN5" s="467">
        <v>5309488</v>
      </c>
      <c r="BO5" s="468"/>
      <c r="BP5" s="468"/>
      <c r="BQ5" s="468"/>
      <c r="BR5" s="468"/>
      <c r="BS5" s="468"/>
      <c r="BT5" s="468"/>
      <c r="BU5" s="469"/>
      <c r="BV5" s="467">
        <v>5059489</v>
      </c>
      <c r="BW5" s="468"/>
      <c r="BX5" s="468"/>
      <c r="BY5" s="468"/>
      <c r="BZ5" s="468"/>
      <c r="CA5" s="468"/>
      <c r="CB5" s="468"/>
      <c r="CC5" s="469"/>
      <c r="CD5" s="470" t="s">
        <v>97</v>
      </c>
      <c r="CE5" s="471"/>
      <c r="CF5" s="471"/>
      <c r="CG5" s="471"/>
      <c r="CH5" s="471"/>
      <c r="CI5" s="471"/>
      <c r="CJ5" s="471"/>
      <c r="CK5" s="471"/>
      <c r="CL5" s="471"/>
      <c r="CM5" s="471"/>
      <c r="CN5" s="471"/>
      <c r="CO5" s="471"/>
      <c r="CP5" s="471"/>
      <c r="CQ5" s="471"/>
      <c r="CR5" s="471"/>
      <c r="CS5" s="472"/>
      <c r="CT5" s="464">
        <v>88.9</v>
      </c>
      <c r="CU5" s="465"/>
      <c r="CV5" s="465"/>
      <c r="CW5" s="465"/>
      <c r="CX5" s="465"/>
      <c r="CY5" s="465"/>
      <c r="CZ5" s="465"/>
      <c r="DA5" s="466"/>
      <c r="DB5" s="464">
        <v>88.6</v>
      </c>
      <c r="DC5" s="465"/>
      <c r="DD5" s="465"/>
      <c r="DE5" s="465"/>
      <c r="DF5" s="465"/>
      <c r="DG5" s="465"/>
      <c r="DH5" s="465"/>
      <c r="DI5" s="466"/>
      <c r="DJ5" s="186"/>
      <c r="DK5" s="186"/>
      <c r="DL5" s="186"/>
      <c r="DM5" s="186"/>
      <c r="DN5" s="186"/>
      <c r="DO5" s="186"/>
    </row>
    <row r="6" spans="1:119" ht="18.75" customHeight="1" x14ac:dyDescent="0.15">
      <c r="A6" s="187"/>
      <c r="B6" s="473" t="s">
        <v>98</v>
      </c>
      <c r="C6" s="474"/>
      <c r="D6" s="474"/>
      <c r="E6" s="475"/>
      <c r="F6" s="475"/>
      <c r="G6" s="475"/>
      <c r="H6" s="475"/>
      <c r="I6" s="475"/>
      <c r="J6" s="475"/>
      <c r="K6" s="475"/>
      <c r="L6" s="475" t="s">
        <v>99</v>
      </c>
      <c r="M6" s="475"/>
      <c r="N6" s="475"/>
      <c r="O6" s="475"/>
      <c r="P6" s="475"/>
      <c r="Q6" s="475"/>
      <c r="R6" s="479"/>
      <c r="S6" s="479"/>
      <c r="T6" s="479"/>
      <c r="U6" s="479"/>
      <c r="V6" s="480"/>
      <c r="W6" s="483" t="s">
        <v>100</v>
      </c>
      <c r="X6" s="484"/>
      <c r="Y6" s="484"/>
      <c r="Z6" s="484"/>
      <c r="AA6" s="484"/>
      <c r="AB6" s="474"/>
      <c r="AC6" s="487" t="s">
        <v>101</v>
      </c>
      <c r="AD6" s="488"/>
      <c r="AE6" s="488"/>
      <c r="AF6" s="488"/>
      <c r="AG6" s="488"/>
      <c r="AH6" s="488"/>
      <c r="AI6" s="488"/>
      <c r="AJ6" s="488"/>
      <c r="AK6" s="488"/>
      <c r="AL6" s="489"/>
      <c r="AM6" s="496" t="s">
        <v>102</v>
      </c>
      <c r="AN6" s="497"/>
      <c r="AO6" s="497"/>
      <c r="AP6" s="497"/>
      <c r="AQ6" s="497"/>
      <c r="AR6" s="497"/>
      <c r="AS6" s="497"/>
      <c r="AT6" s="498"/>
      <c r="AU6" s="499" t="s">
        <v>95</v>
      </c>
      <c r="AV6" s="500"/>
      <c r="AW6" s="500"/>
      <c r="AX6" s="500"/>
      <c r="AY6" s="501" t="s">
        <v>103</v>
      </c>
      <c r="AZ6" s="502"/>
      <c r="BA6" s="502"/>
      <c r="BB6" s="502"/>
      <c r="BC6" s="502"/>
      <c r="BD6" s="502"/>
      <c r="BE6" s="502"/>
      <c r="BF6" s="502"/>
      <c r="BG6" s="502"/>
      <c r="BH6" s="502"/>
      <c r="BI6" s="502"/>
      <c r="BJ6" s="502"/>
      <c r="BK6" s="502"/>
      <c r="BL6" s="502"/>
      <c r="BM6" s="503"/>
      <c r="BN6" s="467">
        <v>312649</v>
      </c>
      <c r="BO6" s="468"/>
      <c r="BP6" s="468"/>
      <c r="BQ6" s="468"/>
      <c r="BR6" s="468"/>
      <c r="BS6" s="468"/>
      <c r="BT6" s="468"/>
      <c r="BU6" s="469"/>
      <c r="BV6" s="467">
        <v>240164</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94</v>
      </c>
      <c r="CU6" s="505"/>
      <c r="CV6" s="505"/>
      <c r="CW6" s="505"/>
      <c r="CX6" s="505"/>
      <c r="CY6" s="505"/>
      <c r="CZ6" s="505"/>
      <c r="DA6" s="506"/>
      <c r="DB6" s="504">
        <v>95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95</v>
      </c>
      <c r="AV7" s="500"/>
      <c r="AW7" s="500"/>
      <c r="AX7" s="500"/>
      <c r="AY7" s="501" t="s">
        <v>106</v>
      </c>
      <c r="AZ7" s="502"/>
      <c r="BA7" s="502"/>
      <c r="BB7" s="502"/>
      <c r="BC7" s="502"/>
      <c r="BD7" s="502"/>
      <c r="BE7" s="502"/>
      <c r="BF7" s="502"/>
      <c r="BG7" s="502"/>
      <c r="BH7" s="502"/>
      <c r="BI7" s="502"/>
      <c r="BJ7" s="502"/>
      <c r="BK7" s="502"/>
      <c r="BL7" s="502"/>
      <c r="BM7" s="503"/>
      <c r="BN7" s="467">
        <v>22551</v>
      </c>
      <c r="BO7" s="468"/>
      <c r="BP7" s="468"/>
      <c r="BQ7" s="468"/>
      <c r="BR7" s="468"/>
      <c r="BS7" s="468"/>
      <c r="BT7" s="468"/>
      <c r="BU7" s="469"/>
      <c r="BV7" s="467">
        <v>4029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3490551</v>
      </c>
      <c r="CU7" s="468"/>
      <c r="CV7" s="468"/>
      <c r="CW7" s="468"/>
      <c r="CX7" s="468"/>
      <c r="CY7" s="468"/>
      <c r="CZ7" s="468"/>
      <c r="DA7" s="469"/>
      <c r="DB7" s="467">
        <v>3490269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290098</v>
      </c>
      <c r="BO8" s="468"/>
      <c r="BP8" s="468"/>
      <c r="BQ8" s="468"/>
      <c r="BR8" s="468"/>
      <c r="BS8" s="468"/>
      <c r="BT8" s="468"/>
      <c r="BU8" s="469"/>
      <c r="BV8" s="467">
        <v>236135</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0.63</v>
      </c>
      <c r="CU8" s="508"/>
      <c r="CV8" s="508"/>
      <c r="CW8" s="508"/>
      <c r="CX8" s="508"/>
      <c r="CY8" s="508"/>
      <c r="CZ8" s="508"/>
      <c r="DA8" s="509"/>
      <c r="DB8" s="507">
        <v>0.63</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12624</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53963</v>
      </c>
      <c r="BO9" s="468"/>
      <c r="BP9" s="468"/>
      <c r="BQ9" s="468"/>
      <c r="BR9" s="468"/>
      <c r="BS9" s="468"/>
      <c r="BT9" s="468"/>
      <c r="BU9" s="469"/>
      <c r="BV9" s="467">
        <v>15718</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13.1</v>
      </c>
      <c r="CU9" s="465"/>
      <c r="CV9" s="465"/>
      <c r="CW9" s="465"/>
      <c r="CX9" s="465"/>
      <c r="CY9" s="465"/>
      <c r="CZ9" s="465"/>
      <c r="DA9" s="466"/>
      <c r="DB9" s="464">
        <v>12.9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14064</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0</v>
      </c>
      <c r="BO10" s="468"/>
      <c r="BP10" s="468"/>
      <c r="BQ10" s="468"/>
      <c r="BR10" s="468"/>
      <c r="BS10" s="468"/>
      <c r="BT10" s="468"/>
      <c r="BU10" s="469"/>
      <c r="BV10" s="467">
        <v>0</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12086</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272604</v>
      </c>
      <c r="BO12" s="468"/>
      <c r="BP12" s="468"/>
      <c r="BQ12" s="468"/>
      <c r="BR12" s="468"/>
      <c r="BS12" s="468"/>
      <c r="BT12" s="468"/>
      <c r="BU12" s="469"/>
      <c r="BV12" s="467">
        <v>229963</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11888</v>
      </c>
      <c r="S13" s="552"/>
      <c r="T13" s="552"/>
      <c r="U13" s="552"/>
      <c r="V13" s="553"/>
      <c r="W13" s="483" t="s">
        <v>141</v>
      </c>
      <c r="X13" s="484"/>
      <c r="Y13" s="484"/>
      <c r="Z13" s="484"/>
      <c r="AA13" s="484"/>
      <c r="AB13" s="474"/>
      <c r="AC13" s="518">
        <v>510</v>
      </c>
      <c r="AD13" s="519"/>
      <c r="AE13" s="519"/>
      <c r="AF13" s="519"/>
      <c r="AG13" s="561"/>
      <c r="AH13" s="518">
        <v>595</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-218641</v>
      </c>
      <c r="BO13" s="468"/>
      <c r="BP13" s="468"/>
      <c r="BQ13" s="468"/>
      <c r="BR13" s="468"/>
      <c r="BS13" s="468"/>
      <c r="BT13" s="468"/>
      <c r="BU13" s="469"/>
      <c r="BV13" s="467">
        <v>-214245</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5.2</v>
      </c>
      <c r="CU13" s="465"/>
      <c r="CV13" s="465"/>
      <c r="CW13" s="465"/>
      <c r="CX13" s="465"/>
      <c r="CY13" s="465"/>
      <c r="CZ13" s="465"/>
      <c r="DA13" s="466"/>
      <c r="DB13" s="464">
        <v>5.7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12277</v>
      </c>
      <c r="S14" s="552"/>
      <c r="T14" s="552"/>
      <c r="U14" s="552"/>
      <c r="V14" s="553"/>
      <c r="W14" s="457"/>
      <c r="X14" s="458"/>
      <c r="Y14" s="458"/>
      <c r="Z14" s="458"/>
      <c r="AA14" s="458"/>
      <c r="AB14" s="447"/>
      <c r="AC14" s="554">
        <v>8.1999999999999993</v>
      </c>
      <c r="AD14" s="555"/>
      <c r="AE14" s="555"/>
      <c r="AF14" s="555"/>
      <c r="AG14" s="556"/>
      <c r="AH14" s="554">
        <v>8.6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60.6</v>
      </c>
      <c r="CU14" s="566"/>
      <c r="CV14" s="566"/>
      <c r="CW14" s="566"/>
      <c r="CX14" s="566"/>
      <c r="CY14" s="566"/>
      <c r="CZ14" s="566"/>
      <c r="DA14" s="567"/>
      <c r="DB14" s="565">
        <v>58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148</v>
      </c>
      <c r="N15" s="559"/>
      <c r="O15" s="559"/>
      <c r="P15" s="559"/>
      <c r="Q15" s="560"/>
      <c r="R15" s="551">
        <v>12142</v>
      </c>
      <c r="S15" s="552"/>
      <c r="T15" s="552"/>
      <c r="U15" s="552"/>
      <c r="V15" s="553"/>
      <c r="W15" s="483" t="s">
        <v>149</v>
      </c>
      <c r="X15" s="484"/>
      <c r="Y15" s="484"/>
      <c r="Z15" s="484"/>
      <c r="AA15" s="484"/>
      <c r="AB15" s="474"/>
      <c r="AC15" s="518">
        <v>692</v>
      </c>
      <c r="AD15" s="519"/>
      <c r="AE15" s="519"/>
      <c r="AF15" s="519"/>
      <c r="AG15" s="561"/>
      <c r="AH15" s="518">
        <v>849</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1748000</v>
      </c>
      <c r="BO15" s="431"/>
      <c r="BP15" s="431"/>
      <c r="BQ15" s="431"/>
      <c r="BR15" s="431"/>
      <c r="BS15" s="431"/>
      <c r="BT15" s="431"/>
      <c r="BU15" s="432"/>
      <c r="BV15" s="430">
        <v>1726769</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11.1</v>
      </c>
      <c r="AD16" s="555"/>
      <c r="AE16" s="555"/>
      <c r="AF16" s="555"/>
      <c r="AG16" s="556"/>
      <c r="AH16" s="554">
        <v>12.2</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2801276</v>
      </c>
      <c r="BO16" s="468"/>
      <c r="BP16" s="468"/>
      <c r="BQ16" s="468"/>
      <c r="BR16" s="468"/>
      <c r="BS16" s="468"/>
      <c r="BT16" s="468"/>
      <c r="BU16" s="469"/>
      <c r="BV16" s="467">
        <v>2754496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5022</v>
      </c>
      <c r="AD17" s="519"/>
      <c r="AE17" s="519"/>
      <c r="AF17" s="519"/>
      <c r="AG17" s="561"/>
      <c r="AH17" s="518">
        <v>5503</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2242344</v>
      </c>
      <c r="BO17" s="468"/>
      <c r="BP17" s="468"/>
      <c r="BQ17" s="468"/>
      <c r="BR17" s="468"/>
      <c r="BS17" s="468"/>
      <c r="BT17" s="468"/>
      <c r="BU17" s="469"/>
      <c r="BV17" s="467">
        <v>2214206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159</v>
      </c>
      <c r="C18" s="510"/>
      <c r="D18" s="510"/>
      <c r="E18" s="582"/>
      <c r="F18" s="582"/>
      <c r="G18" s="582"/>
      <c r="H18" s="582"/>
      <c r="I18" s="582"/>
      <c r="J18" s="582"/>
      <c r="K18" s="582"/>
      <c r="L18" s="583">
        <v>77.81</v>
      </c>
      <c r="M18" s="583"/>
      <c r="N18" s="583"/>
      <c r="O18" s="583"/>
      <c r="P18" s="583"/>
      <c r="Q18" s="583"/>
      <c r="R18" s="584"/>
      <c r="S18" s="584"/>
      <c r="T18" s="584"/>
      <c r="U18" s="584"/>
      <c r="V18" s="585"/>
      <c r="W18" s="485"/>
      <c r="X18" s="486"/>
      <c r="Y18" s="486"/>
      <c r="Z18" s="486"/>
      <c r="AA18" s="486"/>
      <c r="AB18" s="477"/>
      <c r="AC18" s="586">
        <v>80.7</v>
      </c>
      <c r="AD18" s="587"/>
      <c r="AE18" s="587"/>
      <c r="AF18" s="587"/>
      <c r="AG18" s="588"/>
      <c r="AH18" s="586">
        <v>79.2</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3158107</v>
      </c>
      <c r="BO18" s="468"/>
      <c r="BP18" s="468"/>
      <c r="BQ18" s="468"/>
      <c r="BR18" s="468"/>
      <c r="BS18" s="468"/>
      <c r="BT18" s="468"/>
      <c r="BU18" s="469"/>
      <c r="BV18" s="467">
        <v>3173538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161</v>
      </c>
      <c r="C19" s="510"/>
      <c r="D19" s="510"/>
      <c r="E19" s="582"/>
      <c r="F19" s="582"/>
      <c r="G19" s="582"/>
      <c r="H19" s="582"/>
      <c r="I19" s="582"/>
      <c r="J19" s="582"/>
      <c r="K19" s="582"/>
      <c r="L19" s="590">
        <v>162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4042796</v>
      </c>
      <c r="BO19" s="468"/>
      <c r="BP19" s="468"/>
      <c r="BQ19" s="468"/>
      <c r="BR19" s="468"/>
      <c r="BS19" s="468"/>
      <c r="BT19" s="468"/>
      <c r="BU19" s="469"/>
      <c r="BV19" s="467">
        <v>4030266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163</v>
      </c>
      <c r="C20" s="510"/>
      <c r="D20" s="510"/>
      <c r="E20" s="582"/>
      <c r="F20" s="582"/>
      <c r="G20" s="582"/>
      <c r="H20" s="582"/>
      <c r="I20" s="582"/>
      <c r="J20" s="582"/>
      <c r="K20" s="582"/>
      <c r="L20" s="590">
        <v>5620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5055844</v>
      </c>
      <c r="BO23" s="468"/>
      <c r="BP23" s="468"/>
      <c r="BQ23" s="468"/>
      <c r="BR23" s="468"/>
      <c r="BS23" s="468"/>
      <c r="BT23" s="468"/>
      <c r="BU23" s="469"/>
      <c r="BV23" s="467">
        <v>5036237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172</v>
      </c>
      <c r="F24" s="497"/>
      <c r="G24" s="497"/>
      <c r="H24" s="497"/>
      <c r="I24" s="497"/>
      <c r="J24" s="497"/>
      <c r="K24" s="498"/>
      <c r="L24" s="518">
        <v>1</v>
      </c>
      <c r="M24" s="519"/>
      <c r="N24" s="519"/>
      <c r="O24" s="519"/>
      <c r="P24" s="561"/>
      <c r="Q24" s="518">
        <v>6090</v>
      </c>
      <c r="R24" s="519"/>
      <c r="S24" s="519"/>
      <c r="T24" s="519"/>
      <c r="U24" s="519"/>
      <c r="V24" s="561"/>
      <c r="W24" s="620"/>
      <c r="X24" s="608"/>
      <c r="Y24" s="609"/>
      <c r="Z24" s="517" t="s">
        <v>173</v>
      </c>
      <c r="AA24" s="497"/>
      <c r="AB24" s="497"/>
      <c r="AC24" s="497"/>
      <c r="AD24" s="497"/>
      <c r="AE24" s="497"/>
      <c r="AF24" s="497"/>
      <c r="AG24" s="498"/>
      <c r="AH24" s="518">
        <v>105</v>
      </c>
      <c r="AI24" s="519"/>
      <c r="AJ24" s="519"/>
      <c r="AK24" s="519"/>
      <c r="AL24" s="561"/>
      <c r="AM24" s="518">
        <v>323925</v>
      </c>
      <c r="AN24" s="519"/>
      <c r="AO24" s="519"/>
      <c r="AP24" s="519"/>
      <c r="AQ24" s="519"/>
      <c r="AR24" s="561"/>
      <c r="AS24" s="518">
        <v>3085</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4475249</v>
      </c>
      <c r="BO24" s="468"/>
      <c r="BP24" s="468"/>
      <c r="BQ24" s="468"/>
      <c r="BR24" s="468"/>
      <c r="BS24" s="468"/>
      <c r="BT24" s="468"/>
      <c r="BU24" s="469"/>
      <c r="BV24" s="467">
        <v>4380307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175</v>
      </c>
      <c r="F25" s="497"/>
      <c r="G25" s="497"/>
      <c r="H25" s="497"/>
      <c r="I25" s="497"/>
      <c r="J25" s="497"/>
      <c r="K25" s="498"/>
      <c r="L25" s="518">
        <v>1</v>
      </c>
      <c r="M25" s="519"/>
      <c r="N25" s="519"/>
      <c r="O25" s="519"/>
      <c r="P25" s="561"/>
      <c r="Q25" s="518">
        <v>5220</v>
      </c>
      <c r="R25" s="519"/>
      <c r="S25" s="519"/>
      <c r="T25" s="519"/>
      <c r="U25" s="519"/>
      <c r="V25" s="561"/>
      <c r="W25" s="620"/>
      <c r="X25" s="608"/>
      <c r="Y25" s="609"/>
      <c r="Z25" s="517" t="s">
        <v>176</v>
      </c>
      <c r="AA25" s="497"/>
      <c r="AB25" s="497"/>
      <c r="AC25" s="497"/>
      <c r="AD25" s="497"/>
      <c r="AE25" s="497"/>
      <c r="AF25" s="497"/>
      <c r="AG25" s="498"/>
      <c r="AH25" s="518" t="s">
        <v>177</v>
      </c>
      <c r="AI25" s="519"/>
      <c r="AJ25" s="519"/>
      <c r="AK25" s="519"/>
      <c r="AL25" s="561"/>
      <c r="AM25" s="518" t="s">
        <v>130</v>
      </c>
      <c r="AN25" s="519"/>
      <c r="AO25" s="519"/>
      <c r="AP25" s="519"/>
      <c r="AQ25" s="519"/>
      <c r="AR25" s="561"/>
      <c r="AS25" s="518" t="s">
        <v>177</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236695</v>
      </c>
      <c r="BO25" s="431"/>
      <c r="BP25" s="431"/>
      <c r="BQ25" s="431"/>
      <c r="BR25" s="431"/>
      <c r="BS25" s="431"/>
      <c r="BT25" s="431"/>
      <c r="BU25" s="432"/>
      <c r="BV25" s="430">
        <v>318018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179</v>
      </c>
      <c r="F26" s="497"/>
      <c r="G26" s="497"/>
      <c r="H26" s="497"/>
      <c r="I26" s="497"/>
      <c r="J26" s="497"/>
      <c r="K26" s="498"/>
      <c r="L26" s="518">
        <v>1</v>
      </c>
      <c r="M26" s="519"/>
      <c r="N26" s="519"/>
      <c r="O26" s="519"/>
      <c r="P26" s="561"/>
      <c r="Q26" s="518">
        <v>4620</v>
      </c>
      <c r="R26" s="519"/>
      <c r="S26" s="519"/>
      <c r="T26" s="519"/>
      <c r="U26" s="519"/>
      <c r="V26" s="561"/>
      <c r="W26" s="620"/>
      <c r="X26" s="608"/>
      <c r="Y26" s="609"/>
      <c r="Z26" s="517" t="s">
        <v>180</v>
      </c>
      <c r="AA26" s="630"/>
      <c r="AB26" s="630"/>
      <c r="AC26" s="630"/>
      <c r="AD26" s="630"/>
      <c r="AE26" s="630"/>
      <c r="AF26" s="630"/>
      <c r="AG26" s="631"/>
      <c r="AH26" s="518">
        <v>5</v>
      </c>
      <c r="AI26" s="519"/>
      <c r="AJ26" s="519"/>
      <c r="AK26" s="519"/>
      <c r="AL26" s="561"/>
      <c r="AM26" s="518">
        <v>13440</v>
      </c>
      <c r="AN26" s="519"/>
      <c r="AO26" s="519"/>
      <c r="AP26" s="519"/>
      <c r="AQ26" s="519"/>
      <c r="AR26" s="561"/>
      <c r="AS26" s="518">
        <v>2688</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130</v>
      </c>
      <c r="BO26" s="468"/>
      <c r="BP26" s="468"/>
      <c r="BQ26" s="468"/>
      <c r="BR26" s="468"/>
      <c r="BS26" s="468"/>
      <c r="BT26" s="468"/>
      <c r="BU26" s="469"/>
      <c r="BV26" s="467" t="s">
        <v>130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182</v>
      </c>
      <c r="F27" s="497"/>
      <c r="G27" s="497"/>
      <c r="H27" s="497"/>
      <c r="I27" s="497"/>
      <c r="J27" s="497"/>
      <c r="K27" s="498"/>
      <c r="L27" s="518">
        <v>1</v>
      </c>
      <c r="M27" s="519"/>
      <c r="N27" s="519"/>
      <c r="O27" s="519"/>
      <c r="P27" s="561"/>
      <c r="Q27" s="518">
        <v>2400</v>
      </c>
      <c r="R27" s="519"/>
      <c r="S27" s="519"/>
      <c r="T27" s="519"/>
      <c r="U27" s="519"/>
      <c r="V27" s="561"/>
      <c r="W27" s="620"/>
      <c r="X27" s="608"/>
      <c r="Y27" s="609"/>
      <c r="Z27" s="517" t="s">
        <v>183</v>
      </c>
      <c r="AA27" s="497"/>
      <c r="AB27" s="497"/>
      <c r="AC27" s="497"/>
      <c r="AD27" s="497"/>
      <c r="AE27" s="497"/>
      <c r="AF27" s="497"/>
      <c r="AG27" s="498"/>
      <c r="AH27" s="518">
        <v>13</v>
      </c>
      <c r="AI27" s="519"/>
      <c r="AJ27" s="519"/>
      <c r="AK27" s="519"/>
      <c r="AL27" s="561"/>
      <c r="AM27" s="518">
        <v>38311</v>
      </c>
      <c r="AN27" s="519"/>
      <c r="AO27" s="519"/>
      <c r="AP27" s="519"/>
      <c r="AQ27" s="519"/>
      <c r="AR27" s="561"/>
      <c r="AS27" s="518">
        <v>2947</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462173</v>
      </c>
      <c r="BO27" s="644"/>
      <c r="BP27" s="644"/>
      <c r="BQ27" s="644"/>
      <c r="BR27" s="644"/>
      <c r="BS27" s="644"/>
      <c r="BT27" s="644"/>
      <c r="BU27" s="645"/>
      <c r="BV27" s="643">
        <v>462173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1840</v>
      </c>
      <c r="R28" s="519"/>
      <c r="S28" s="519"/>
      <c r="T28" s="519"/>
      <c r="U28" s="519"/>
      <c r="V28" s="561"/>
      <c r="W28" s="620"/>
      <c r="X28" s="608"/>
      <c r="Y28" s="609"/>
      <c r="Z28" s="517" t="s">
        <v>186</v>
      </c>
      <c r="AA28" s="497"/>
      <c r="AB28" s="497"/>
      <c r="AC28" s="497"/>
      <c r="AD28" s="497"/>
      <c r="AE28" s="497"/>
      <c r="AF28" s="497"/>
      <c r="AG28" s="498"/>
      <c r="AH28" s="518" t="s">
        <v>177</v>
      </c>
      <c r="AI28" s="519"/>
      <c r="AJ28" s="519"/>
      <c r="AK28" s="519"/>
      <c r="AL28" s="561"/>
      <c r="AM28" s="518" t="s">
        <v>139</v>
      </c>
      <c r="AN28" s="519"/>
      <c r="AO28" s="519"/>
      <c r="AP28" s="519"/>
      <c r="AQ28" s="519"/>
      <c r="AR28" s="561"/>
      <c r="AS28" s="518" t="s">
        <v>130</v>
      </c>
      <c r="AT28" s="519"/>
      <c r="AU28" s="519"/>
      <c r="AV28" s="519"/>
      <c r="AW28" s="519"/>
      <c r="AX28" s="520"/>
      <c r="AY28" s="646" t="s">
        <v>187</v>
      </c>
      <c r="AZ28" s="647"/>
      <c r="BA28" s="647"/>
      <c r="BB28" s="648"/>
      <c r="BC28" s="427" t="s">
        <v>49</v>
      </c>
      <c r="BD28" s="428"/>
      <c r="BE28" s="428"/>
      <c r="BF28" s="428"/>
      <c r="BG28" s="428"/>
      <c r="BH28" s="428"/>
      <c r="BI28" s="428"/>
      <c r="BJ28" s="428"/>
      <c r="BK28" s="428"/>
      <c r="BL28" s="428"/>
      <c r="BM28" s="429"/>
      <c r="BN28" s="430">
        <v>610185</v>
      </c>
      <c r="BO28" s="431"/>
      <c r="BP28" s="431"/>
      <c r="BQ28" s="431"/>
      <c r="BR28" s="431"/>
      <c r="BS28" s="431"/>
      <c r="BT28" s="431"/>
      <c r="BU28" s="432"/>
      <c r="BV28" s="430">
        <v>676789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10</v>
      </c>
      <c r="M29" s="519"/>
      <c r="N29" s="519"/>
      <c r="O29" s="519"/>
      <c r="P29" s="561"/>
      <c r="Q29" s="518">
        <v>1680</v>
      </c>
      <c r="R29" s="519"/>
      <c r="S29" s="519"/>
      <c r="T29" s="519"/>
      <c r="U29" s="519"/>
      <c r="V29" s="561"/>
      <c r="W29" s="621"/>
      <c r="X29" s="622"/>
      <c r="Y29" s="623"/>
      <c r="Z29" s="517" t="s">
        <v>189</v>
      </c>
      <c r="AA29" s="497"/>
      <c r="AB29" s="497"/>
      <c r="AC29" s="497"/>
      <c r="AD29" s="497"/>
      <c r="AE29" s="497"/>
      <c r="AF29" s="497"/>
      <c r="AG29" s="498"/>
      <c r="AH29" s="518">
        <v>118</v>
      </c>
      <c r="AI29" s="519"/>
      <c r="AJ29" s="519"/>
      <c r="AK29" s="519"/>
      <c r="AL29" s="561"/>
      <c r="AM29" s="518">
        <v>362236</v>
      </c>
      <c r="AN29" s="519"/>
      <c r="AO29" s="519"/>
      <c r="AP29" s="519"/>
      <c r="AQ29" s="519"/>
      <c r="AR29" s="561"/>
      <c r="AS29" s="518">
        <v>3070</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t="s">
        <v>139</v>
      </c>
      <c r="BO29" s="468"/>
      <c r="BP29" s="468"/>
      <c r="BQ29" s="468"/>
      <c r="BR29" s="468"/>
      <c r="BS29" s="468"/>
      <c r="BT29" s="468"/>
      <c r="BU29" s="469"/>
      <c r="BV29" s="467" t="s">
        <v>130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93.2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51</v>
      </c>
      <c r="BD30" s="641"/>
      <c r="BE30" s="641"/>
      <c r="BF30" s="641"/>
      <c r="BG30" s="641"/>
      <c r="BH30" s="641"/>
      <c r="BI30" s="641"/>
      <c r="BJ30" s="641"/>
      <c r="BK30" s="641"/>
      <c r="BL30" s="641"/>
      <c r="BM30" s="642"/>
      <c r="BN30" s="643">
        <v>402480</v>
      </c>
      <c r="BO30" s="644"/>
      <c r="BP30" s="644"/>
      <c r="BQ30" s="644"/>
      <c r="BR30" s="644"/>
      <c r="BS30" s="644"/>
      <c r="BT30" s="644"/>
      <c r="BU30" s="645"/>
      <c r="BV30" s="643">
        <v>371626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199</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200</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風力発電事業特別会計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一部事務組合下田メディカルセンター（普通会計分）</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東河環境センター</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伊豆斎場組合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静岡県市町総合事務組合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静岡地方税滞納整理機構</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駿東伊豆消防組合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静岡県後期高齢者医療広域連合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静岡県後期高齢者医療広域連合（事業会計分）</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15</v>
      </c>
      <c r="BX42" s="656"/>
      <c r="BY42" s="657" t="str">
        <f>IF('各会計、関係団体の財政状況及び健全化判断比率'!B76="","",'各会計、関係団体の財政状況及び健全化判断比率'!B76)</f>
        <v>一部事務組合下田メディカルセンター（事業会計分）</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rhhucVhjtOWBqxPykqdeTxD+xc0VoMxfaRSq1z02on8oUE++beEyUaUEOwdd/cjaPKz42FtSc4tIM4F7TIIjQQ==" saltValue="yc3WeaclOUfjdHJYdkO7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8" t="s">
        <v>573</v>
      </c>
      <c r="D34" s="1248"/>
      <c r="E34" s="1249"/>
      <c r="F34" s="32">
        <v>21.8</v>
      </c>
      <c r="G34" s="33">
        <v>21.41</v>
      </c>
      <c r="H34" s="33">
        <v>21.62</v>
      </c>
      <c r="I34" s="33">
        <v>21.67</v>
      </c>
      <c r="J34" s="34">
        <v>20.56</v>
      </c>
      <c r="K34" s="22"/>
      <c r="L34" s="22"/>
      <c r="M34" s="22"/>
      <c r="N34" s="22"/>
      <c r="O34" s="22"/>
      <c r="P34" s="22"/>
    </row>
    <row r="35" spans="1:16" ht="39" customHeight="1" x14ac:dyDescent="0.15">
      <c r="A35" s="22"/>
      <c r="B35" s="35"/>
      <c r="C35" s="1242" t="s">
        <v>574</v>
      </c>
      <c r="D35" s="1243"/>
      <c r="E35" s="1244"/>
      <c r="F35" s="36">
        <v>5.56</v>
      </c>
      <c r="G35" s="37">
        <v>8.36</v>
      </c>
      <c r="H35" s="37">
        <v>6.25</v>
      </c>
      <c r="I35" s="37">
        <v>6.76</v>
      </c>
      <c r="J35" s="38">
        <v>8.31</v>
      </c>
      <c r="K35" s="22"/>
      <c r="L35" s="22"/>
      <c r="M35" s="22"/>
      <c r="N35" s="22"/>
      <c r="O35" s="22"/>
      <c r="P35" s="22"/>
    </row>
    <row r="36" spans="1:16" ht="39" customHeight="1" x14ac:dyDescent="0.15">
      <c r="A36" s="22"/>
      <c r="B36" s="35"/>
      <c r="C36" s="1242" t="s">
        <v>575</v>
      </c>
      <c r="D36" s="1243"/>
      <c r="E36" s="1244"/>
      <c r="F36" s="36">
        <v>1.1299999999999999</v>
      </c>
      <c r="G36" s="37">
        <v>1.46</v>
      </c>
      <c r="H36" s="37">
        <v>2.2400000000000002</v>
      </c>
      <c r="I36" s="37">
        <v>1.34</v>
      </c>
      <c r="J36" s="38">
        <v>1.24</v>
      </c>
      <c r="K36" s="22"/>
      <c r="L36" s="22"/>
      <c r="M36" s="22"/>
      <c r="N36" s="22"/>
      <c r="O36" s="22"/>
      <c r="P36" s="22"/>
    </row>
    <row r="37" spans="1:16" ht="39" customHeight="1" x14ac:dyDescent="0.15">
      <c r="A37" s="22"/>
      <c r="B37" s="35"/>
      <c r="C37" s="1242" t="s">
        <v>576</v>
      </c>
      <c r="D37" s="1243"/>
      <c r="E37" s="1244"/>
      <c r="F37" s="36">
        <v>2.11</v>
      </c>
      <c r="G37" s="37">
        <v>2.6</v>
      </c>
      <c r="H37" s="37">
        <v>3.54</v>
      </c>
      <c r="I37" s="37">
        <v>0.84</v>
      </c>
      <c r="J37" s="38">
        <v>0.56999999999999995</v>
      </c>
      <c r="K37" s="22"/>
      <c r="L37" s="22"/>
      <c r="M37" s="22"/>
      <c r="N37" s="22"/>
      <c r="O37" s="22"/>
      <c r="P37" s="22"/>
    </row>
    <row r="38" spans="1:16" ht="39" customHeight="1" x14ac:dyDescent="0.15">
      <c r="A38" s="22"/>
      <c r="B38" s="35"/>
      <c r="C38" s="1242" t="s">
        <v>577</v>
      </c>
      <c r="D38" s="1243"/>
      <c r="E38" s="1244"/>
      <c r="F38" s="36">
        <v>0.02</v>
      </c>
      <c r="G38" s="37">
        <v>0.01</v>
      </c>
      <c r="H38" s="37">
        <v>0.01</v>
      </c>
      <c r="I38" s="37">
        <v>0.03</v>
      </c>
      <c r="J38" s="38">
        <v>0.04</v>
      </c>
      <c r="K38" s="22"/>
      <c r="L38" s="22"/>
      <c r="M38" s="22"/>
      <c r="N38" s="22"/>
      <c r="O38" s="22"/>
      <c r="P38" s="22"/>
    </row>
    <row r="39" spans="1:16" ht="39" customHeight="1" x14ac:dyDescent="0.15">
      <c r="A39" s="22"/>
      <c r="B39" s="35"/>
      <c r="C39" s="1242" t="s">
        <v>578</v>
      </c>
      <c r="D39" s="1243"/>
      <c r="E39" s="1244"/>
      <c r="F39" s="36">
        <v>0.14000000000000001</v>
      </c>
      <c r="G39" s="37">
        <v>0.05</v>
      </c>
      <c r="H39" s="37">
        <v>0</v>
      </c>
      <c r="I39" s="37">
        <v>0.01</v>
      </c>
      <c r="J39" s="38">
        <v>0.02</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579</v>
      </c>
      <c r="D42" s="1243"/>
      <c r="E42" s="1244"/>
      <c r="F42" s="36" t="s">
        <v>521</v>
      </c>
      <c r="G42" s="37" t="s">
        <v>521</v>
      </c>
      <c r="H42" s="37" t="s">
        <v>521</v>
      </c>
      <c r="I42" s="37" t="s">
        <v>521</v>
      </c>
      <c r="J42" s="38" t="s">
        <v>521</v>
      </c>
      <c r="K42" s="22"/>
      <c r="L42" s="22"/>
      <c r="M42" s="22"/>
      <c r="N42" s="22"/>
      <c r="O42" s="22"/>
      <c r="P42" s="22"/>
    </row>
    <row r="43" spans="1:16" ht="39" customHeight="1" thickBot="1" x14ac:dyDescent="0.2">
      <c r="A43" s="22"/>
      <c r="B43" s="40"/>
      <c r="C43" s="1245" t="s">
        <v>580</v>
      </c>
      <c r="D43" s="1246"/>
      <c r="E43" s="1247"/>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buWVFmdtMZVPPhKRKUa8Yev0ncGsJJzaCcgD11qlamOnWMcORRh1Drp224vMZsvJq8d2oqwpA7aYmE7dV5XLA==" saltValue="/AR6LLHyHfzIDZfmcJj9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488</v>
      </c>
      <c r="L45" s="60">
        <v>513</v>
      </c>
      <c r="M45" s="60">
        <v>511</v>
      </c>
      <c r="N45" s="60">
        <v>522</v>
      </c>
      <c r="O45" s="61">
        <v>530</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521</v>
      </c>
      <c r="L46" s="64" t="s">
        <v>521</v>
      </c>
      <c r="M46" s="64" t="s">
        <v>521</v>
      </c>
      <c r="N46" s="64" t="s">
        <v>521</v>
      </c>
      <c r="O46" s="65" t="s">
        <v>521</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521</v>
      </c>
      <c r="L47" s="64" t="s">
        <v>521</v>
      </c>
      <c r="M47" s="64" t="s">
        <v>521</v>
      </c>
      <c r="N47" s="64" t="s">
        <v>521</v>
      </c>
      <c r="O47" s="65" t="s">
        <v>521</v>
      </c>
      <c r="P47" s="48"/>
      <c r="Q47" s="48"/>
      <c r="R47" s="48"/>
      <c r="S47" s="48"/>
      <c r="T47" s="48"/>
      <c r="U47" s="48"/>
    </row>
    <row r="48" spans="1:21" ht="30.75" customHeight="1" x14ac:dyDescent="0.15">
      <c r="A48" s="48"/>
      <c r="B48" s="1252"/>
      <c r="C48" s="1253"/>
      <c r="D48" s="62"/>
      <c r="E48" s="1258" t="s">
        <v>15</v>
      </c>
      <c r="F48" s="1258"/>
      <c r="G48" s="1258"/>
      <c r="H48" s="1258"/>
      <c r="I48" s="1258"/>
      <c r="J48" s="1259"/>
      <c r="K48" s="63" t="s">
        <v>521</v>
      </c>
      <c r="L48" s="64" t="s">
        <v>521</v>
      </c>
      <c r="M48" s="64" t="s">
        <v>521</v>
      </c>
      <c r="N48" s="64" t="s">
        <v>521</v>
      </c>
      <c r="O48" s="65" t="s">
        <v>521</v>
      </c>
      <c r="P48" s="48"/>
      <c r="Q48" s="48"/>
      <c r="R48" s="48"/>
      <c r="S48" s="48"/>
      <c r="T48" s="48"/>
      <c r="U48" s="48"/>
    </row>
    <row r="49" spans="1:21" ht="30.75" customHeight="1" x14ac:dyDescent="0.15">
      <c r="A49" s="48"/>
      <c r="B49" s="1252"/>
      <c r="C49" s="1253"/>
      <c r="D49" s="62"/>
      <c r="E49" s="1258" t="s">
        <v>16</v>
      </c>
      <c r="F49" s="1258"/>
      <c r="G49" s="1258"/>
      <c r="H49" s="1258"/>
      <c r="I49" s="1258"/>
      <c r="J49" s="1259"/>
      <c r="K49" s="63">
        <v>140</v>
      </c>
      <c r="L49" s="64">
        <v>103</v>
      </c>
      <c r="M49" s="64">
        <v>60</v>
      </c>
      <c r="N49" s="64">
        <v>5</v>
      </c>
      <c r="O49" s="65">
        <v>6</v>
      </c>
      <c r="P49" s="48"/>
      <c r="Q49" s="48"/>
      <c r="R49" s="48"/>
      <c r="S49" s="48"/>
      <c r="T49" s="48"/>
      <c r="U49" s="48"/>
    </row>
    <row r="50" spans="1:21" ht="30.75" customHeight="1" x14ac:dyDescent="0.15">
      <c r="A50" s="48"/>
      <c r="B50" s="1252"/>
      <c r="C50" s="1253"/>
      <c r="D50" s="62"/>
      <c r="E50" s="1258" t="s">
        <v>17</v>
      </c>
      <c r="F50" s="1258"/>
      <c r="G50" s="1258"/>
      <c r="H50" s="1258"/>
      <c r="I50" s="1258"/>
      <c r="J50" s="1259"/>
      <c r="K50" s="63">
        <v>1</v>
      </c>
      <c r="L50" s="64">
        <v>1</v>
      </c>
      <c r="M50" s="64">
        <v>1</v>
      </c>
      <c r="N50" s="64">
        <v>1</v>
      </c>
      <c r="O50" s="65">
        <v>1</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521</v>
      </c>
      <c r="L51" s="64" t="s">
        <v>521</v>
      </c>
      <c r="M51" s="64" t="s">
        <v>521</v>
      </c>
      <c r="N51" s="64" t="s">
        <v>521</v>
      </c>
      <c r="O51" s="65" t="s">
        <v>521</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409</v>
      </c>
      <c r="L52" s="64">
        <v>409</v>
      </c>
      <c r="M52" s="64">
        <v>385</v>
      </c>
      <c r="N52" s="64">
        <v>380</v>
      </c>
      <c r="O52" s="65">
        <v>384</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220</v>
      </c>
      <c r="L53" s="69">
        <v>208</v>
      </c>
      <c r="M53" s="69">
        <v>187</v>
      </c>
      <c r="N53" s="69">
        <v>148</v>
      </c>
      <c r="O53" s="70">
        <v>153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6" t="s">
        <v>26</v>
      </c>
      <c r="C57" s="1267"/>
      <c r="D57" s="1270" t="s">
        <v>27</v>
      </c>
      <c r="E57" s="1271"/>
      <c r="F57" s="1271"/>
      <c r="G57" s="1271"/>
      <c r="H57" s="1271"/>
      <c r="I57" s="1271"/>
      <c r="J57" s="1272"/>
      <c r="K57" s="83" t="s">
        <v>602</v>
      </c>
      <c r="L57" s="84" t="s">
        <v>602</v>
      </c>
      <c r="M57" s="84" t="s">
        <v>602</v>
      </c>
      <c r="N57" s="84" t="s">
        <v>602</v>
      </c>
      <c r="O57" s="85" t="s">
        <v>602</v>
      </c>
    </row>
    <row r="58" spans="1:21" ht="31.5" customHeight="1" thickBot="1" x14ac:dyDescent="0.2">
      <c r="B58" s="1268"/>
      <c r="C58" s="1269"/>
      <c r="D58" s="1273" t="s">
        <v>28</v>
      </c>
      <c r="E58" s="1274"/>
      <c r="F58" s="1274"/>
      <c r="G58" s="1274"/>
      <c r="H58" s="1274"/>
      <c r="I58" s="1274"/>
      <c r="J58" s="1275"/>
      <c r="K58" s="86" t="s">
        <v>602</v>
      </c>
      <c r="L58" s="87" t="s">
        <v>602</v>
      </c>
      <c r="M58" s="87" t="s">
        <v>602</v>
      </c>
      <c r="N58" s="87" t="s">
        <v>602</v>
      </c>
      <c r="O58" s="88" t="s">
        <v>602</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5JHHkaJpjPX90dYqsvf3UK8HcoJTYczYmU35d4mJJsi4OM4Y+J9SiyvvH4sQgh5EC7nFr+YrPaUve2POwSkGQ==" saltValue="e5P8m8WR1AMpkUxMfuwQn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76" t="s">
        <v>31</v>
      </c>
      <c r="C41" s="1277"/>
      <c r="D41" s="102"/>
      <c r="E41" s="1282" t="s">
        <v>32</v>
      </c>
      <c r="F41" s="1282"/>
      <c r="G41" s="1282"/>
      <c r="H41" s="1283"/>
      <c r="I41" s="103">
        <v>5427</v>
      </c>
      <c r="J41" s="104">
        <v>5307</v>
      </c>
      <c r="K41" s="104">
        <v>5151</v>
      </c>
      <c r="L41" s="104">
        <v>5036</v>
      </c>
      <c r="M41" s="105">
        <v>5056</v>
      </c>
    </row>
    <row r="42" spans="2:13" ht="27.75" customHeight="1" x14ac:dyDescent="0.15">
      <c r="B42" s="1278"/>
      <c r="C42" s="1279"/>
      <c r="D42" s="106"/>
      <c r="E42" s="1284" t="s">
        <v>33</v>
      </c>
      <c r="F42" s="1284"/>
      <c r="G42" s="1284"/>
      <c r="H42" s="1285"/>
      <c r="I42" s="107" t="s">
        <v>521</v>
      </c>
      <c r="J42" s="108" t="s">
        <v>521</v>
      </c>
      <c r="K42" s="108" t="s">
        <v>521</v>
      </c>
      <c r="L42" s="108" t="s">
        <v>521</v>
      </c>
      <c r="M42" s="109" t="s">
        <v>521</v>
      </c>
    </row>
    <row r="43" spans="2:13" ht="27.75" customHeight="1" x14ac:dyDescent="0.15">
      <c r="B43" s="1278"/>
      <c r="C43" s="1279"/>
      <c r="D43" s="106"/>
      <c r="E43" s="1284" t="s">
        <v>34</v>
      </c>
      <c r="F43" s="1284"/>
      <c r="G43" s="1284"/>
      <c r="H43" s="1285"/>
      <c r="I43" s="107" t="s">
        <v>521</v>
      </c>
      <c r="J43" s="108" t="s">
        <v>521</v>
      </c>
      <c r="K43" s="108" t="s">
        <v>521</v>
      </c>
      <c r="L43" s="108" t="s">
        <v>521</v>
      </c>
      <c r="M43" s="109" t="s">
        <v>521</v>
      </c>
    </row>
    <row r="44" spans="2:13" ht="27.75" customHeight="1" x14ac:dyDescent="0.15">
      <c r="B44" s="1278"/>
      <c r="C44" s="1279"/>
      <c r="D44" s="106"/>
      <c r="E44" s="1284" t="s">
        <v>35</v>
      </c>
      <c r="F44" s="1284"/>
      <c r="G44" s="1284"/>
      <c r="H44" s="1285"/>
      <c r="I44" s="107">
        <v>174</v>
      </c>
      <c r="J44" s="108">
        <v>80</v>
      </c>
      <c r="K44" s="108">
        <v>76</v>
      </c>
      <c r="L44" s="108">
        <v>522</v>
      </c>
      <c r="M44" s="109">
        <v>943</v>
      </c>
    </row>
    <row r="45" spans="2:13" ht="27.75" customHeight="1" x14ac:dyDescent="0.15">
      <c r="B45" s="1278"/>
      <c r="C45" s="1279"/>
      <c r="D45" s="106"/>
      <c r="E45" s="1284" t="s">
        <v>36</v>
      </c>
      <c r="F45" s="1284"/>
      <c r="G45" s="1284"/>
      <c r="H45" s="1285"/>
      <c r="I45" s="107">
        <v>1061</v>
      </c>
      <c r="J45" s="108">
        <v>1119</v>
      </c>
      <c r="K45" s="108">
        <v>1221</v>
      </c>
      <c r="L45" s="108">
        <v>1364</v>
      </c>
      <c r="M45" s="109">
        <v>1064</v>
      </c>
    </row>
    <row r="46" spans="2:13" ht="27.75" customHeight="1" x14ac:dyDescent="0.15">
      <c r="B46" s="1278"/>
      <c r="C46" s="1279"/>
      <c r="D46" s="110"/>
      <c r="E46" s="1284" t="s">
        <v>37</v>
      </c>
      <c r="F46" s="1284"/>
      <c r="G46" s="1284"/>
      <c r="H46" s="1285"/>
      <c r="I46" s="107" t="s">
        <v>521</v>
      </c>
      <c r="J46" s="108" t="s">
        <v>521</v>
      </c>
      <c r="K46" s="108" t="s">
        <v>521</v>
      </c>
      <c r="L46" s="108" t="s">
        <v>521</v>
      </c>
      <c r="M46" s="109" t="s">
        <v>521</v>
      </c>
    </row>
    <row r="47" spans="2:13" ht="27.75" customHeight="1" x14ac:dyDescent="0.15">
      <c r="B47" s="1278"/>
      <c r="C47" s="1279"/>
      <c r="D47" s="111"/>
      <c r="E47" s="1286" t="s">
        <v>38</v>
      </c>
      <c r="F47" s="1287"/>
      <c r="G47" s="1287"/>
      <c r="H47" s="1288"/>
      <c r="I47" s="107" t="s">
        <v>521</v>
      </c>
      <c r="J47" s="108" t="s">
        <v>521</v>
      </c>
      <c r="K47" s="108" t="s">
        <v>521</v>
      </c>
      <c r="L47" s="108" t="s">
        <v>521</v>
      </c>
      <c r="M47" s="109" t="s">
        <v>521</v>
      </c>
    </row>
    <row r="48" spans="2:13" ht="27.75" customHeight="1" x14ac:dyDescent="0.15">
      <c r="B48" s="1278"/>
      <c r="C48" s="1279"/>
      <c r="D48" s="106"/>
      <c r="E48" s="1284" t="s">
        <v>39</v>
      </c>
      <c r="F48" s="1284"/>
      <c r="G48" s="1284"/>
      <c r="H48" s="1285"/>
      <c r="I48" s="107" t="s">
        <v>521</v>
      </c>
      <c r="J48" s="108" t="s">
        <v>521</v>
      </c>
      <c r="K48" s="108" t="s">
        <v>521</v>
      </c>
      <c r="L48" s="108" t="s">
        <v>521</v>
      </c>
      <c r="M48" s="109" t="s">
        <v>521</v>
      </c>
    </row>
    <row r="49" spans="2:13" ht="27.75" customHeight="1" x14ac:dyDescent="0.15">
      <c r="B49" s="1280"/>
      <c r="C49" s="1281"/>
      <c r="D49" s="106"/>
      <c r="E49" s="1284" t="s">
        <v>40</v>
      </c>
      <c r="F49" s="1284"/>
      <c r="G49" s="1284"/>
      <c r="H49" s="1285"/>
      <c r="I49" s="107" t="s">
        <v>521</v>
      </c>
      <c r="J49" s="108" t="s">
        <v>521</v>
      </c>
      <c r="K49" s="108" t="s">
        <v>521</v>
      </c>
      <c r="L49" s="108" t="s">
        <v>521</v>
      </c>
      <c r="M49" s="109" t="s">
        <v>521</v>
      </c>
    </row>
    <row r="50" spans="2:13" ht="27.75" customHeight="1" x14ac:dyDescent="0.15">
      <c r="B50" s="1289" t="s">
        <v>41</v>
      </c>
      <c r="C50" s="1290"/>
      <c r="D50" s="112"/>
      <c r="E50" s="1284" t="s">
        <v>42</v>
      </c>
      <c r="F50" s="1284"/>
      <c r="G50" s="1284"/>
      <c r="H50" s="1285"/>
      <c r="I50" s="107">
        <v>722</v>
      </c>
      <c r="J50" s="108">
        <v>626</v>
      </c>
      <c r="K50" s="108">
        <v>717</v>
      </c>
      <c r="L50" s="108">
        <v>677</v>
      </c>
      <c r="M50" s="109">
        <v>610</v>
      </c>
    </row>
    <row r="51" spans="2:13" ht="27.75" customHeight="1" x14ac:dyDescent="0.15">
      <c r="B51" s="1278"/>
      <c r="C51" s="1279"/>
      <c r="D51" s="106"/>
      <c r="E51" s="1284" t="s">
        <v>43</v>
      </c>
      <c r="F51" s="1284"/>
      <c r="G51" s="1284"/>
      <c r="H51" s="1285"/>
      <c r="I51" s="107" t="s">
        <v>521</v>
      </c>
      <c r="J51" s="108" t="s">
        <v>521</v>
      </c>
      <c r="K51" s="108" t="s">
        <v>521</v>
      </c>
      <c r="L51" s="108" t="s">
        <v>521</v>
      </c>
      <c r="M51" s="109" t="s">
        <v>521</v>
      </c>
    </row>
    <row r="52" spans="2:13" ht="27.75" customHeight="1" x14ac:dyDescent="0.15">
      <c r="B52" s="1280"/>
      <c r="C52" s="1281"/>
      <c r="D52" s="106"/>
      <c r="E52" s="1284" t="s">
        <v>44</v>
      </c>
      <c r="F52" s="1284"/>
      <c r="G52" s="1284"/>
      <c r="H52" s="1285"/>
      <c r="I52" s="107">
        <v>4465</v>
      </c>
      <c r="J52" s="108">
        <v>4374</v>
      </c>
      <c r="K52" s="108">
        <v>4321</v>
      </c>
      <c r="L52" s="108">
        <v>4440</v>
      </c>
      <c r="M52" s="109">
        <v>4567</v>
      </c>
    </row>
    <row r="53" spans="2:13" ht="27.75" customHeight="1" thickBot="1" x14ac:dyDescent="0.2">
      <c r="B53" s="1291" t="s">
        <v>45</v>
      </c>
      <c r="C53" s="1292"/>
      <c r="D53" s="113"/>
      <c r="E53" s="1293" t="s">
        <v>46</v>
      </c>
      <c r="F53" s="1293"/>
      <c r="G53" s="1293"/>
      <c r="H53" s="1294"/>
      <c r="I53" s="114">
        <v>1475</v>
      </c>
      <c r="J53" s="115">
        <v>1506</v>
      </c>
      <c r="K53" s="115">
        <v>1410</v>
      </c>
      <c r="L53" s="115">
        <v>1805</v>
      </c>
      <c r="M53" s="116">
        <v>1886</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kEklT54Uy574QbzBIG++A1PekKb8WiV+sGDNe59Hjqq5G5HK5+IwaVC6l8idRck3RKP4InYDO32Duovwk2Emw==" saltValue="LM7dYuLpFg8yhwbV2vFU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49</v>
      </c>
      <c r="D55" s="1303"/>
      <c r="E55" s="1304"/>
      <c r="F55" s="128">
        <v>717</v>
      </c>
      <c r="G55" s="128">
        <v>677</v>
      </c>
      <c r="H55" s="129">
        <v>610</v>
      </c>
    </row>
    <row r="56" spans="2:8" ht="52.5" customHeight="1" x14ac:dyDescent="0.15">
      <c r="B56" s="130"/>
      <c r="C56" s="1305" t="s">
        <v>50</v>
      </c>
      <c r="D56" s="1305"/>
      <c r="E56" s="1306"/>
      <c r="F56" s="131" t="s">
        <v>521</v>
      </c>
      <c r="G56" s="131" t="s">
        <v>521</v>
      </c>
      <c r="H56" s="132" t="s">
        <v>521</v>
      </c>
    </row>
    <row r="57" spans="2:8" ht="53.25" customHeight="1" x14ac:dyDescent="0.15">
      <c r="B57" s="130"/>
      <c r="C57" s="1307" t="s">
        <v>51</v>
      </c>
      <c r="D57" s="1307"/>
      <c r="E57" s="1308"/>
      <c r="F57" s="133">
        <v>370</v>
      </c>
      <c r="G57" s="133">
        <v>372</v>
      </c>
      <c r="H57" s="134">
        <v>402</v>
      </c>
    </row>
    <row r="58" spans="2:8" ht="45.75" customHeight="1" x14ac:dyDescent="0.15">
      <c r="B58" s="135"/>
      <c r="C58" s="1295" t="s">
        <v>595</v>
      </c>
      <c r="D58" s="1296"/>
      <c r="E58" s="1297"/>
      <c r="F58" s="136">
        <v>283</v>
      </c>
      <c r="G58" s="136">
        <v>285</v>
      </c>
      <c r="H58" s="137">
        <v>316</v>
      </c>
    </row>
    <row r="59" spans="2:8" ht="45.75" customHeight="1" x14ac:dyDescent="0.15">
      <c r="B59" s="135"/>
      <c r="C59" s="1295" t="s">
        <v>596</v>
      </c>
      <c r="D59" s="1296"/>
      <c r="E59" s="1297"/>
      <c r="F59" s="136">
        <v>34</v>
      </c>
      <c r="G59" s="136">
        <v>34</v>
      </c>
      <c r="H59" s="137">
        <v>34</v>
      </c>
    </row>
    <row r="60" spans="2:8" ht="45.75" customHeight="1" x14ac:dyDescent="0.15">
      <c r="B60" s="135"/>
      <c r="C60" s="1295" t="s">
        <v>603</v>
      </c>
      <c r="D60" s="1296"/>
      <c r="E60" s="1297"/>
      <c r="F60" s="136">
        <v>32</v>
      </c>
      <c r="G60" s="136">
        <v>31</v>
      </c>
      <c r="H60" s="137">
        <v>29</v>
      </c>
    </row>
    <row r="61" spans="2:8" ht="45.75" customHeight="1" x14ac:dyDescent="0.15">
      <c r="B61" s="135"/>
      <c r="C61" s="1295" t="s">
        <v>597</v>
      </c>
      <c r="D61" s="1296"/>
      <c r="E61" s="1297"/>
      <c r="F61" s="136">
        <v>19</v>
      </c>
      <c r="G61" s="136">
        <v>19</v>
      </c>
      <c r="H61" s="137">
        <v>19</v>
      </c>
    </row>
    <row r="62" spans="2:8" ht="45.75" customHeight="1" thickBot="1" x14ac:dyDescent="0.2">
      <c r="B62" s="138"/>
      <c r="C62" s="1298" t="s">
        <v>598</v>
      </c>
      <c r="D62" s="1299"/>
      <c r="E62" s="1300"/>
      <c r="F62" s="139">
        <v>2</v>
      </c>
      <c r="G62" s="139">
        <v>2</v>
      </c>
      <c r="H62" s="140">
        <v>2</v>
      </c>
    </row>
    <row r="63" spans="2:8" ht="52.5" customHeight="1" thickBot="1" x14ac:dyDescent="0.2">
      <c r="B63" s="141"/>
      <c r="C63" s="1301" t="s">
        <v>52</v>
      </c>
      <c r="D63" s="1301"/>
      <c r="E63" s="1302"/>
      <c r="F63" s="142">
        <v>1087</v>
      </c>
      <c r="G63" s="142">
        <v>1048</v>
      </c>
      <c r="H63" s="143">
        <v>1013</v>
      </c>
    </row>
    <row r="64" spans="2:8" ht="15" customHeight="1" x14ac:dyDescent="0.15"/>
  </sheetData>
  <sheetProtection algorithmName="SHA-512" hashValue="naKwmCK4SHG7cpBvbh44uXpipIcpsWlNHDUU5xgPh/5anngaFaUTbuU2EXOkcdBSRU/tpWhjukayjAjuzzU/og==" saltValue="YJH9b2IIoUll/C6o7Xt6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616</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607</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563</v>
      </c>
      <c r="BQ50" s="1315"/>
      <c r="BR50" s="1315"/>
      <c r="BS50" s="1315"/>
      <c r="BT50" s="1315"/>
      <c r="BU50" s="1315"/>
      <c r="BV50" s="1315"/>
      <c r="BW50" s="1315"/>
      <c r="BX50" s="1315" t="s">
        <v>564</v>
      </c>
      <c r="BY50" s="1315"/>
      <c r="BZ50" s="1315"/>
      <c r="CA50" s="1315"/>
      <c r="CB50" s="1315"/>
      <c r="CC50" s="1315"/>
      <c r="CD50" s="1315"/>
      <c r="CE50" s="1315"/>
      <c r="CF50" s="1315" t="s">
        <v>565</v>
      </c>
      <c r="CG50" s="1315"/>
      <c r="CH50" s="1315"/>
      <c r="CI50" s="1315"/>
      <c r="CJ50" s="1315"/>
      <c r="CK50" s="1315"/>
      <c r="CL50" s="1315"/>
      <c r="CM50" s="1315"/>
      <c r="CN50" s="1315" t="s">
        <v>566</v>
      </c>
      <c r="CO50" s="1315"/>
      <c r="CP50" s="1315"/>
      <c r="CQ50" s="1315"/>
      <c r="CR50" s="1315"/>
      <c r="CS50" s="1315"/>
      <c r="CT50" s="1315"/>
      <c r="CU50" s="1315"/>
      <c r="CV50" s="1315" t="s">
        <v>567</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608</v>
      </c>
      <c r="AO51" s="1314"/>
      <c r="AP51" s="1314"/>
      <c r="AQ51" s="1314"/>
      <c r="AR51" s="1314"/>
      <c r="AS51" s="1314"/>
      <c r="AT51" s="1314"/>
      <c r="AU51" s="1314"/>
      <c r="AV51" s="1314"/>
      <c r="AW51" s="1314"/>
      <c r="AX51" s="1314"/>
      <c r="AY51" s="1314"/>
      <c r="AZ51" s="1314"/>
      <c r="BA51" s="1314"/>
      <c r="BB51" s="1314" t="s">
        <v>609</v>
      </c>
      <c r="BC51" s="1314"/>
      <c r="BD51" s="1314"/>
      <c r="BE51" s="1314"/>
      <c r="BF51" s="1314"/>
      <c r="BG51" s="1314"/>
      <c r="BH51" s="1314"/>
      <c r="BI51" s="1314"/>
      <c r="BJ51" s="1314"/>
      <c r="BK51" s="1314"/>
      <c r="BL51" s="1314"/>
      <c r="BM51" s="1314"/>
      <c r="BN51" s="1314"/>
      <c r="BO51" s="1314"/>
      <c r="BP51" s="1311">
        <v>46.4</v>
      </c>
      <c r="BQ51" s="1311"/>
      <c r="BR51" s="1311"/>
      <c r="BS51" s="1311"/>
      <c r="BT51" s="1311"/>
      <c r="BU51" s="1311"/>
      <c r="BV51" s="1311"/>
      <c r="BW51" s="1311"/>
      <c r="BX51" s="1311">
        <v>48.1</v>
      </c>
      <c r="BY51" s="1311"/>
      <c r="BZ51" s="1311"/>
      <c r="CA51" s="1311"/>
      <c r="CB51" s="1311"/>
      <c r="CC51" s="1311"/>
      <c r="CD51" s="1311"/>
      <c r="CE51" s="1311"/>
      <c r="CF51" s="1311">
        <v>44.9</v>
      </c>
      <c r="CG51" s="1311"/>
      <c r="CH51" s="1311"/>
      <c r="CI51" s="1311"/>
      <c r="CJ51" s="1311"/>
      <c r="CK51" s="1311"/>
      <c r="CL51" s="1311"/>
      <c r="CM51" s="1311"/>
      <c r="CN51" s="1311">
        <v>58</v>
      </c>
      <c r="CO51" s="1311"/>
      <c r="CP51" s="1311"/>
      <c r="CQ51" s="1311"/>
      <c r="CR51" s="1311"/>
      <c r="CS51" s="1311"/>
      <c r="CT51" s="1311"/>
      <c r="CU51" s="1311"/>
      <c r="CV51" s="1311">
        <v>60.6</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610</v>
      </c>
      <c r="BC53" s="1314"/>
      <c r="BD53" s="1314"/>
      <c r="BE53" s="1314"/>
      <c r="BF53" s="1314"/>
      <c r="BG53" s="1314"/>
      <c r="BH53" s="1314"/>
      <c r="BI53" s="1314"/>
      <c r="BJ53" s="1314"/>
      <c r="BK53" s="1314"/>
      <c r="BL53" s="1314"/>
      <c r="BM53" s="1314"/>
      <c r="BN53" s="1314"/>
      <c r="BO53" s="1314"/>
      <c r="BP53" s="1311">
        <v>56.7</v>
      </c>
      <c r="BQ53" s="1311"/>
      <c r="BR53" s="1311"/>
      <c r="BS53" s="1311"/>
      <c r="BT53" s="1311"/>
      <c r="BU53" s="1311"/>
      <c r="BV53" s="1311"/>
      <c r="BW53" s="1311"/>
      <c r="BX53" s="1311">
        <v>57.8</v>
      </c>
      <c r="BY53" s="1311"/>
      <c r="BZ53" s="1311"/>
      <c r="CA53" s="1311"/>
      <c r="CB53" s="1311"/>
      <c r="CC53" s="1311"/>
      <c r="CD53" s="1311"/>
      <c r="CE53" s="1311"/>
      <c r="CF53" s="1311">
        <v>59.6</v>
      </c>
      <c r="CG53" s="1311"/>
      <c r="CH53" s="1311"/>
      <c r="CI53" s="1311"/>
      <c r="CJ53" s="1311"/>
      <c r="CK53" s="1311"/>
      <c r="CL53" s="1311"/>
      <c r="CM53" s="1311"/>
      <c r="CN53" s="1311">
        <v>61.7</v>
      </c>
      <c r="CO53" s="1311"/>
      <c r="CP53" s="1311"/>
      <c r="CQ53" s="1311"/>
      <c r="CR53" s="1311"/>
      <c r="CS53" s="1311"/>
      <c r="CT53" s="1311"/>
      <c r="CU53" s="1311"/>
      <c r="CV53" s="1311">
        <v>62.9</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611</v>
      </c>
      <c r="AO55" s="1315"/>
      <c r="AP55" s="1315"/>
      <c r="AQ55" s="1315"/>
      <c r="AR55" s="1315"/>
      <c r="AS55" s="1315"/>
      <c r="AT55" s="1315"/>
      <c r="AU55" s="1315"/>
      <c r="AV55" s="1315"/>
      <c r="AW55" s="1315"/>
      <c r="AX55" s="1315"/>
      <c r="AY55" s="1315"/>
      <c r="AZ55" s="1315"/>
      <c r="BA55" s="1315"/>
      <c r="BB55" s="1314" t="s">
        <v>609</v>
      </c>
      <c r="BC55" s="1314"/>
      <c r="BD55" s="1314"/>
      <c r="BE55" s="1314"/>
      <c r="BF55" s="1314"/>
      <c r="BG55" s="1314"/>
      <c r="BH55" s="1314"/>
      <c r="BI55" s="1314"/>
      <c r="BJ55" s="1314"/>
      <c r="BK55" s="1314"/>
      <c r="BL55" s="1314"/>
      <c r="BM55" s="1314"/>
      <c r="BN55" s="1314"/>
      <c r="BO55" s="1314"/>
      <c r="BP55" s="1311">
        <v>13.1</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3.1</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610</v>
      </c>
      <c r="BC57" s="1314"/>
      <c r="BD57" s="1314"/>
      <c r="BE57" s="1314"/>
      <c r="BF57" s="1314"/>
      <c r="BG57" s="1314"/>
      <c r="BH57" s="1314"/>
      <c r="BI57" s="1314"/>
      <c r="BJ57" s="1314"/>
      <c r="BK57" s="1314"/>
      <c r="BL57" s="1314"/>
      <c r="BM57" s="1314"/>
      <c r="BN57" s="1314"/>
      <c r="BO57" s="1314"/>
      <c r="BP57" s="1311">
        <v>53.4</v>
      </c>
      <c r="BQ57" s="1311"/>
      <c r="BR57" s="1311"/>
      <c r="BS57" s="1311"/>
      <c r="BT57" s="1311"/>
      <c r="BU57" s="1311"/>
      <c r="BV57" s="1311"/>
      <c r="BW57" s="1311"/>
      <c r="BX57" s="1311">
        <v>52.1</v>
      </c>
      <c r="BY57" s="1311"/>
      <c r="BZ57" s="1311"/>
      <c r="CA57" s="1311"/>
      <c r="CB57" s="1311"/>
      <c r="CC57" s="1311"/>
      <c r="CD57" s="1311"/>
      <c r="CE57" s="1311"/>
      <c r="CF57" s="1311">
        <v>59.1</v>
      </c>
      <c r="CG57" s="1311"/>
      <c r="CH57" s="1311"/>
      <c r="CI57" s="1311"/>
      <c r="CJ57" s="1311"/>
      <c r="CK57" s="1311"/>
      <c r="CL57" s="1311"/>
      <c r="CM57" s="1311"/>
      <c r="CN57" s="1311">
        <v>59.8</v>
      </c>
      <c r="CO57" s="1311"/>
      <c r="CP57" s="1311"/>
      <c r="CQ57" s="1311"/>
      <c r="CR57" s="1311"/>
      <c r="CS57" s="1311"/>
      <c r="CT57" s="1311"/>
      <c r="CU57" s="1311"/>
      <c r="CV57" s="1311">
        <v>59.7</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612</v>
      </c>
    </row>
    <row r="64" spans="1:109" x14ac:dyDescent="0.15">
      <c r="B64" s="395"/>
      <c r="G64" s="402"/>
      <c r="I64" s="415"/>
      <c r="J64" s="415"/>
      <c r="K64" s="415"/>
      <c r="L64" s="415"/>
      <c r="M64" s="415"/>
      <c r="N64" s="416"/>
      <c r="AM64" s="402"/>
      <c r="AN64" s="402" t="s">
        <v>606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617</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607</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563</v>
      </c>
      <c r="BQ72" s="1315"/>
      <c r="BR72" s="1315"/>
      <c r="BS72" s="1315"/>
      <c r="BT72" s="1315"/>
      <c r="BU72" s="1315"/>
      <c r="BV72" s="1315"/>
      <c r="BW72" s="1315"/>
      <c r="BX72" s="1315" t="s">
        <v>564</v>
      </c>
      <c r="BY72" s="1315"/>
      <c r="BZ72" s="1315"/>
      <c r="CA72" s="1315"/>
      <c r="CB72" s="1315"/>
      <c r="CC72" s="1315"/>
      <c r="CD72" s="1315"/>
      <c r="CE72" s="1315"/>
      <c r="CF72" s="1315" t="s">
        <v>565</v>
      </c>
      <c r="CG72" s="1315"/>
      <c r="CH72" s="1315"/>
      <c r="CI72" s="1315"/>
      <c r="CJ72" s="1315"/>
      <c r="CK72" s="1315"/>
      <c r="CL72" s="1315"/>
      <c r="CM72" s="1315"/>
      <c r="CN72" s="1315" t="s">
        <v>566</v>
      </c>
      <c r="CO72" s="1315"/>
      <c r="CP72" s="1315"/>
      <c r="CQ72" s="1315"/>
      <c r="CR72" s="1315"/>
      <c r="CS72" s="1315"/>
      <c r="CT72" s="1315"/>
      <c r="CU72" s="1315"/>
      <c r="CV72" s="1315" t="s">
        <v>567</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608</v>
      </c>
      <c r="AO73" s="1314"/>
      <c r="AP73" s="1314"/>
      <c r="AQ73" s="1314"/>
      <c r="AR73" s="1314"/>
      <c r="AS73" s="1314"/>
      <c r="AT73" s="1314"/>
      <c r="AU73" s="1314"/>
      <c r="AV73" s="1314"/>
      <c r="AW73" s="1314"/>
      <c r="AX73" s="1314"/>
      <c r="AY73" s="1314"/>
      <c r="AZ73" s="1314"/>
      <c r="BA73" s="1314"/>
      <c r="BB73" s="1314" t="s">
        <v>609</v>
      </c>
      <c r="BC73" s="1314"/>
      <c r="BD73" s="1314"/>
      <c r="BE73" s="1314"/>
      <c r="BF73" s="1314"/>
      <c r="BG73" s="1314"/>
      <c r="BH73" s="1314"/>
      <c r="BI73" s="1314"/>
      <c r="BJ73" s="1314"/>
      <c r="BK73" s="1314"/>
      <c r="BL73" s="1314"/>
      <c r="BM73" s="1314"/>
      <c r="BN73" s="1314"/>
      <c r="BO73" s="1314"/>
      <c r="BP73" s="1311">
        <v>46.4</v>
      </c>
      <c r="BQ73" s="1311"/>
      <c r="BR73" s="1311"/>
      <c r="BS73" s="1311"/>
      <c r="BT73" s="1311"/>
      <c r="BU73" s="1311"/>
      <c r="BV73" s="1311"/>
      <c r="BW73" s="1311"/>
      <c r="BX73" s="1311">
        <v>48.1</v>
      </c>
      <c r="BY73" s="1311"/>
      <c r="BZ73" s="1311"/>
      <c r="CA73" s="1311"/>
      <c r="CB73" s="1311"/>
      <c r="CC73" s="1311"/>
      <c r="CD73" s="1311"/>
      <c r="CE73" s="1311"/>
      <c r="CF73" s="1311">
        <v>44.9</v>
      </c>
      <c r="CG73" s="1311"/>
      <c r="CH73" s="1311"/>
      <c r="CI73" s="1311"/>
      <c r="CJ73" s="1311"/>
      <c r="CK73" s="1311"/>
      <c r="CL73" s="1311"/>
      <c r="CM73" s="1311"/>
      <c r="CN73" s="1311">
        <v>58</v>
      </c>
      <c r="CO73" s="1311"/>
      <c r="CP73" s="1311"/>
      <c r="CQ73" s="1311"/>
      <c r="CR73" s="1311"/>
      <c r="CS73" s="1311"/>
      <c r="CT73" s="1311"/>
      <c r="CU73" s="1311"/>
      <c r="CV73" s="1311">
        <v>60.6</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613</v>
      </c>
      <c r="BC75" s="1314"/>
      <c r="BD75" s="1314"/>
      <c r="BE75" s="1314"/>
      <c r="BF75" s="1314"/>
      <c r="BG75" s="1314"/>
      <c r="BH75" s="1314"/>
      <c r="BI75" s="1314"/>
      <c r="BJ75" s="1314"/>
      <c r="BK75" s="1314"/>
      <c r="BL75" s="1314"/>
      <c r="BM75" s="1314"/>
      <c r="BN75" s="1314"/>
      <c r="BO75" s="1314"/>
      <c r="BP75" s="1311">
        <v>7</v>
      </c>
      <c r="BQ75" s="1311"/>
      <c r="BR75" s="1311"/>
      <c r="BS75" s="1311"/>
      <c r="BT75" s="1311"/>
      <c r="BU75" s="1311"/>
      <c r="BV75" s="1311"/>
      <c r="BW75" s="1311"/>
      <c r="BX75" s="1311">
        <v>6.7</v>
      </c>
      <c r="BY75" s="1311"/>
      <c r="BZ75" s="1311"/>
      <c r="CA75" s="1311"/>
      <c r="CB75" s="1311"/>
      <c r="CC75" s="1311"/>
      <c r="CD75" s="1311"/>
      <c r="CE75" s="1311"/>
      <c r="CF75" s="1311">
        <v>6.5</v>
      </c>
      <c r="CG75" s="1311"/>
      <c r="CH75" s="1311"/>
      <c r="CI75" s="1311"/>
      <c r="CJ75" s="1311"/>
      <c r="CK75" s="1311"/>
      <c r="CL75" s="1311"/>
      <c r="CM75" s="1311"/>
      <c r="CN75" s="1311">
        <v>5.7</v>
      </c>
      <c r="CO75" s="1311"/>
      <c r="CP75" s="1311"/>
      <c r="CQ75" s="1311"/>
      <c r="CR75" s="1311"/>
      <c r="CS75" s="1311"/>
      <c r="CT75" s="1311"/>
      <c r="CU75" s="1311"/>
      <c r="CV75" s="1311">
        <v>5.2</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611</v>
      </c>
      <c r="AO77" s="1315"/>
      <c r="AP77" s="1315"/>
      <c r="AQ77" s="1315"/>
      <c r="AR77" s="1315"/>
      <c r="AS77" s="1315"/>
      <c r="AT77" s="1315"/>
      <c r="AU77" s="1315"/>
      <c r="AV77" s="1315"/>
      <c r="AW77" s="1315"/>
      <c r="AX77" s="1315"/>
      <c r="AY77" s="1315"/>
      <c r="AZ77" s="1315"/>
      <c r="BA77" s="1315"/>
      <c r="BB77" s="1314" t="s">
        <v>609</v>
      </c>
      <c r="BC77" s="1314"/>
      <c r="BD77" s="1314"/>
      <c r="BE77" s="1314"/>
      <c r="BF77" s="1314"/>
      <c r="BG77" s="1314"/>
      <c r="BH77" s="1314"/>
      <c r="BI77" s="1314"/>
      <c r="BJ77" s="1314"/>
      <c r="BK77" s="1314"/>
      <c r="BL77" s="1314"/>
      <c r="BM77" s="1314"/>
      <c r="BN77" s="1314"/>
      <c r="BO77" s="1314"/>
      <c r="BP77" s="1311">
        <v>13.1</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3.1</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613</v>
      </c>
      <c r="BC79" s="1314"/>
      <c r="BD79" s="1314"/>
      <c r="BE79" s="1314"/>
      <c r="BF79" s="1314"/>
      <c r="BG79" s="1314"/>
      <c r="BH79" s="1314"/>
      <c r="BI79" s="1314"/>
      <c r="BJ79" s="1314"/>
      <c r="BK79" s="1314"/>
      <c r="BL79" s="1314"/>
      <c r="BM79" s="1314"/>
      <c r="BN79" s="1314"/>
      <c r="BO79" s="1314"/>
      <c r="BP79" s="1311">
        <v>8.9</v>
      </c>
      <c r="BQ79" s="1311"/>
      <c r="BR79" s="1311"/>
      <c r="BS79" s="1311"/>
      <c r="BT79" s="1311"/>
      <c r="BU79" s="1311"/>
      <c r="BV79" s="1311"/>
      <c r="BW79" s="1311"/>
      <c r="BX79" s="1311">
        <v>7.9</v>
      </c>
      <c r="BY79" s="1311"/>
      <c r="BZ79" s="1311"/>
      <c r="CA79" s="1311"/>
      <c r="CB79" s="1311"/>
      <c r="CC79" s="1311"/>
      <c r="CD79" s="1311"/>
      <c r="CE79" s="1311"/>
      <c r="CF79" s="1311">
        <v>7.9</v>
      </c>
      <c r="CG79" s="1311"/>
      <c r="CH79" s="1311"/>
      <c r="CI79" s="1311"/>
      <c r="CJ79" s="1311"/>
      <c r="CK79" s="1311"/>
      <c r="CL79" s="1311"/>
      <c r="CM79" s="1311"/>
      <c r="CN79" s="1311">
        <v>7.8</v>
      </c>
      <c r="CO79" s="1311"/>
      <c r="CP79" s="1311"/>
      <c r="CQ79" s="1311"/>
      <c r="CR79" s="1311"/>
      <c r="CS79" s="1311"/>
      <c r="CT79" s="1311"/>
      <c r="CU79" s="1311"/>
      <c r="CV79" s="1311">
        <v>7.9</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sC3FOq8Mn0ZQDt9ftyvl642CoLZPTXK3Tf7Hq02ztpBErvw9mYJbt2g/sEJ7eIoMtOvUDVHVwIU/dVfw8Wsg==" saltValue="U4Kh8MvBMwfB8mHgnPMUf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614</v>
      </c>
    </row>
  </sheetData>
  <sheetProtection algorithmName="SHA-512" hashValue="9FvK9yZP7DejmxJREXQRCQfFSGO77CusQ3lrcJd4oFmcaQROG1YMgxpP7AoWu6mDMU/JcEold3DXumA4jpzLOQ==" saltValue="tnR5rDjPVCCj48M4NmOU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615</v>
      </c>
    </row>
  </sheetData>
  <sheetProtection algorithmName="SHA-512" hashValue="0C7m4FTWBgUStN20TKAGFRNFh89JFnDdYqWUc0li3nKHzmQwpRwk4XbPsN/i16kb4Xyhl56UDyw6agQXt/aoYg==" saltValue="226sFPFFzel+oBJp6+ld4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560</v>
      </c>
      <c r="G2" s="157"/>
      <c r="H2" s="158"/>
    </row>
    <row r="3" spans="1:8" x14ac:dyDescent="0.15">
      <c r="A3" s="154" t="s">
        <v>553</v>
      </c>
      <c r="B3" s="159"/>
      <c r="C3" s="160"/>
      <c r="D3" s="161">
        <v>47179</v>
      </c>
      <c r="E3" s="162"/>
      <c r="F3" s="163">
        <v>75972</v>
      </c>
      <c r="G3" s="164"/>
      <c r="H3" s="165"/>
    </row>
    <row r="4" spans="1:8" x14ac:dyDescent="0.15">
      <c r="A4" s="166"/>
      <c r="B4" s="167"/>
      <c r="C4" s="168"/>
      <c r="D4" s="169">
        <v>20199</v>
      </c>
      <c r="E4" s="170"/>
      <c r="F4" s="171">
        <v>40712</v>
      </c>
      <c r="G4" s="172"/>
      <c r="H4" s="173"/>
    </row>
    <row r="5" spans="1:8" x14ac:dyDescent="0.15">
      <c r="A5" s="154" t="s">
        <v>555</v>
      </c>
      <c r="B5" s="159"/>
      <c r="C5" s="160"/>
      <c r="D5" s="161">
        <v>30873</v>
      </c>
      <c r="E5" s="162"/>
      <c r="F5" s="163">
        <v>79466</v>
      </c>
      <c r="G5" s="164"/>
      <c r="H5" s="165"/>
    </row>
    <row r="6" spans="1:8" x14ac:dyDescent="0.15">
      <c r="A6" s="166"/>
      <c r="B6" s="167"/>
      <c r="C6" s="168"/>
      <c r="D6" s="169">
        <v>10133</v>
      </c>
      <c r="E6" s="170"/>
      <c r="F6" s="171">
        <v>44645</v>
      </c>
      <c r="G6" s="172"/>
      <c r="H6" s="173"/>
    </row>
    <row r="7" spans="1:8" x14ac:dyDescent="0.15">
      <c r="A7" s="154" t="s">
        <v>556</v>
      </c>
      <c r="B7" s="159"/>
      <c r="C7" s="160"/>
      <c r="D7" s="161">
        <v>23855</v>
      </c>
      <c r="E7" s="162"/>
      <c r="F7" s="163">
        <v>90072</v>
      </c>
      <c r="G7" s="164"/>
      <c r="H7" s="165"/>
    </row>
    <row r="8" spans="1:8" x14ac:dyDescent="0.15">
      <c r="A8" s="166"/>
      <c r="B8" s="167"/>
      <c r="C8" s="168"/>
      <c r="D8" s="169">
        <v>11116</v>
      </c>
      <c r="E8" s="170"/>
      <c r="F8" s="171">
        <v>46083</v>
      </c>
      <c r="G8" s="172"/>
      <c r="H8" s="173"/>
    </row>
    <row r="9" spans="1:8" x14ac:dyDescent="0.15">
      <c r="A9" s="154" t="s">
        <v>557</v>
      </c>
      <c r="B9" s="159"/>
      <c r="C9" s="160"/>
      <c r="D9" s="161">
        <v>34705</v>
      </c>
      <c r="E9" s="162"/>
      <c r="F9" s="163">
        <v>88328</v>
      </c>
      <c r="G9" s="164"/>
      <c r="H9" s="165"/>
    </row>
    <row r="10" spans="1:8" x14ac:dyDescent="0.15">
      <c r="A10" s="166"/>
      <c r="B10" s="167"/>
      <c r="C10" s="168"/>
      <c r="D10" s="169">
        <v>17633</v>
      </c>
      <c r="E10" s="170"/>
      <c r="F10" s="171">
        <v>49013</v>
      </c>
      <c r="G10" s="172"/>
      <c r="H10" s="173"/>
    </row>
    <row r="11" spans="1:8" x14ac:dyDescent="0.15">
      <c r="A11" s="154" t="s">
        <v>558</v>
      </c>
      <c r="B11" s="159"/>
      <c r="C11" s="160"/>
      <c r="D11" s="161">
        <v>47705</v>
      </c>
      <c r="E11" s="162"/>
      <c r="F11" s="163">
        <v>103390</v>
      </c>
      <c r="G11" s="164"/>
      <c r="H11" s="165"/>
    </row>
    <row r="12" spans="1:8" x14ac:dyDescent="0.15">
      <c r="A12" s="166"/>
      <c r="B12" s="167"/>
      <c r="C12" s="174"/>
      <c r="D12" s="169">
        <v>17186</v>
      </c>
      <c r="E12" s="170"/>
      <c r="F12" s="171">
        <v>51269</v>
      </c>
      <c r="G12" s="172"/>
      <c r="H12" s="173"/>
    </row>
    <row r="13" spans="1:8" x14ac:dyDescent="0.15">
      <c r="A13" s="154"/>
      <c r="B13" s="159"/>
      <c r="C13" s="175"/>
      <c r="D13" s="176">
        <v>36863</v>
      </c>
      <c r="E13" s="177"/>
      <c r="F13" s="178">
        <v>87446</v>
      </c>
      <c r="G13" s="179"/>
      <c r="H13" s="165"/>
    </row>
    <row r="14" spans="1:8" x14ac:dyDescent="0.15">
      <c r="A14" s="166"/>
      <c r="B14" s="167"/>
      <c r="C14" s="168"/>
      <c r="D14" s="169">
        <v>15253</v>
      </c>
      <c r="E14" s="170"/>
      <c r="F14" s="171">
        <v>46344</v>
      </c>
      <c r="G14" s="172"/>
      <c r="H14" s="173"/>
    </row>
    <row r="17" spans="1:11" x14ac:dyDescent="0.15">
      <c r="A17" s="150" t="s">
        <v>54</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55</v>
      </c>
      <c r="B19" s="180">
        <f>ROUND(VALUE(SUBSTITUTE(実質収支比率等に係る経年分析!F$48,"▲","-")),2)</f>
        <v>5.56</v>
      </c>
      <c r="C19" s="180">
        <f>ROUND(VALUE(SUBSTITUTE(実質収支比率等に係る経年分析!G$48,"▲","-")),2)</f>
        <v>8.36</v>
      </c>
      <c r="D19" s="180">
        <f>ROUND(VALUE(SUBSTITUTE(実質収支比率等に係る経年分析!H$48,"▲","-")),2)</f>
        <v>6.26</v>
      </c>
      <c r="E19" s="180">
        <f>ROUND(VALUE(SUBSTITUTE(実質収支比率等に係る経年分析!I$48,"▲","-")),2)</f>
        <v>6.77</v>
      </c>
      <c r="F19" s="180">
        <f>ROUND(VALUE(SUBSTITUTE(実質収支比率等に係る経年分析!J$48,"▲","-")),2)</f>
        <v>8.31</v>
      </c>
    </row>
    <row r="20" spans="1:11" x14ac:dyDescent="0.15">
      <c r="A20" s="180" t="s">
        <v>56</v>
      </c>
      <c r="B20" s="180">
        <f>ROUND(VALUE(SUBSTITUTE(実質収支比率等に係る経年分析!F$47,"▲","-")),2)</f>
        <v>20.14</v>
      </c>
      <c r="C20" s="180">
        <f>ROUND(VALUE(SUBSTITUTE(実質収支比率等に係る経年分析!G$47,"▲","-")),2)</f>
        <v>17.7</v>
      </c>
      <c r="D20" s="180">
        <f>ROUND(VALUE(SUBSTITUTE(実質収支比率等に係る経年分析!H$47,"▲","-")),2)</f>
        <v>20.350000000000001</v>
      </c>
      <c r="E20" s="180">
        <f>ROUND(VALUE(SUBSTITUTE(実質収支比率等に係る経年分析!I$47,"▲","-")),2)</f>
        <v>19.39</v>
      </c>
      <c r="F20" s="180">
        <f>ROUND(VALUE(SUBSTITUTE(実質収支比率等に係る経年分析!J$47,"▲","-")),2)</f>
        <v>17.48</v>
      </c>
    </row>
    <row r="21" spans="1:11" x14ac:dyDescent="0.15">
      <c r="A21" s="180" t="s">
        <v>57</v>
      </c>
      <c r="B21" s="180">
        <f>IF(ISNUMBER(VALUE(SUBSTITUTE(実質収支比率等に係る経年分析!F$49,"▲","-"))),ROUND(VALUE(SUBSTITUTE(実質収支比率等に係る経年分析!F$49,"▲","-")),2),NA())</f>
        <v>-3.32</v>
      </c>
      <c r="C21" s="180">
        <f>IF(ISNUMBER(VALUE(SUBSTITUTE(実質収支比率等に係る経年分析!G$49,"▲","-"))),ROUND(VALUE(SUBSTITUTE(実質収支比率等に係る経年分析!G$49,"▲","-")),2),NA())</f>
        <v>-4.7699999999999996</v>
      </c>
      <c r="D21" s="180">
        <f>IF(ISNUMBER(VALUE(SUBSTITUTE(実質収支比率等に係る経年分析!H$49,"▲","-"))),ROUND(VALUE(SUBSTITUTE(実質収支比率等に係る経年分析!H$49,"▲","-")),2),NA())</f>
        <v>-7.09</v>
      </c>
      <c r="E21" s="180">
        <f>IF(ISNUMBER(VALUE(SUBSTITUTE(実質収支比率等に係る経年分析!I$49,"▲","-"))),ROUND(VALUE(SUBSTITUTE(実質収支比率等に係る経年分析!I$49,"▲","-")),2),NA())</f>
        <v>-6.14</v>
      </c>
      <c r="F21" s="180">
        <f>IF(ISNUMBER(VALUE(SUBSTITUTE(実質収支比率等に係る経年分析!J$49,"▲","-"))),ROUND(VALUE(SUBSTITUTE(実質収支比率等に係る経年分析!J$49,"▲","-")),2),NA())</f>
        <v>-6.26</v>
      </c>
    </row>
    <row r="24" spans="1:11" x14ac:dyDescent="0.15">
      <c r="A24" s="150" t="s">
        <v>58</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0.14000000000000001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風力発電事業特別会計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3.54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0.56999999999999995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1.1299999999999999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2.2400000000000002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8.36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8.31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21.62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21.67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20.56</v>
      </c>
    </row>
    <row r="39" spans="1:16" x14ac:dyDescent="0.15">
      <c r="A39" s="150" t="s">
        <v>61</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409</v>
      </c>
      <c r="E42" s="182"/>
      <c r="F42" s="182"/>
      <c r="G42" s="182">
        <f>'実質公債費比率（分子）の構造'!L$52</f>
        <v>409</v>
      </c>
      <c r="H42" s="182"/>
      <c r="I42" s="182"/>
      <c r="J42" s="182">
        <f>'実質公債費比率（分子）の構造'!M$52</f>
        <v>385</v>
      </c>
      <c r="K42" s="182"/>
      <c r="L42" s="182"/>
      <c r="M42" s="182">
        <f>'実質公債費比率（分子）の構造'!N$52</f>
        <v>380</v>
      </c>
      <c r="N42" s="182"/>
      <c r="O42" s="182"/>
      <c r="P42" s="182">
        <f>'実質公債費比率（分子）の構造'!O$52</f>
        <v>384</v>
      </c>
    </row>
    <row r="43" spans="1:16" x14ac:dyDescent="0.15">
      <c r="A43" s="182" t="s">
        <v>65</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66</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67</v>
      </c>
      <c r="B45" s="182">
        <f>'実質公債費比率（分子）の構造'!K$49</f>
        <v>140</v>
      </c>
      <c r="C45" s="182"/>
      <c r="D45" s="182"/>
      <c r="E45" s="182">
        <f>'実質公債費比率（分子）の構造'!L$49</f>
        <v>103</v>
      </c>
      <c r="F45" s="182"/>
      <c r="G45" s="182"/>
      <c r="H45" s="182">
        <f>'実質公債費比率（分子）の構造'!M$49</f>
        <v>60</v>
      </c>
      <c r="I45" s="182"/>
      <c r="J45" s="182"/>
      <c r="K45" s="182">
        <f>'実質公債費比率（分子）の構造'!N$49</f>
        <v>5</v>
      </c>
      <c r="L45" s="182"/>
      <c r="M45" s="182"/>
      <c r="N45" s="182">
        <f>'実質公債費比率（分子）の構造'!O$49</f>
        <v>6</v>
      </c>
      <c r="O45" s="182"/>
      <c r="P45" s="182"/>
    </row>
    <row r="46" spans="1:16" x14ac:dyDescent="0.15">
      <c r="A46" s="182" t="s">
        <v>68</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488</v>
      </c>
      <c r="C49" s="182"/>
      <c r="D49" s="182"/>
      <c r="E49" s="182">
        <f>'実質公債費比率（分子）の構造'!L$45</f>
        <v>513</v>
      </c>
      <c r="F49" s="182"/>
      <c r="G49" s="182"/>
      <c r="H49" s="182">
        <f>'実質公債費比率（分子）の構造'!M$45</f>
        <v>511</v>
      </c>
      <c r="I49" s="182"/>
      <c r="J49" s="182"/>
      <c r="K49" s="182">
        <f>'実質公債費比率（分子）の構造'!N$45</f>
        <v>522</v>
      </c>
      <c r="L49" s="182"/>
      <c r="M49" s="182"/>
      <c r="N49" s="182">
        <f>'実質公債費比率（分子）の構造'!O$45</f>
        <v>530</v>
      </c>
      <c r="O49" s="182"/>
      <c r="P49" s="182"/>
    </row>
    <row r="50" spans="1:16" x14ac:dyDescent="0.15">
      <c r="A50" s="182" t="s">
        <v>72</v>
      </c>
      <c r="B50" s="182" t="e">
        <f>NA()</f>
        <v>#N/A</v>
      </c>
      <c r="C50" s="182">
        <f>IF(ISNUMBER('実質公債費比率（分子）の構造'!K$53),'実質公債費比率（分子）の構造'!K$53,NA())</f>
        <v>220</v>
      </c>
      <c r="D50" s="182" t="e">
        <f>NA()</f>
        <v>#N/A</v>
      </c>
      <c r="E50" s="182" t="e">
        <f>NA()</f>
        <v>#N/A</v>
      </c>
      <c r="F50" s="182">
        <f>IF(ISNUMBER('実質公債費比率（分子）の構造'!L$53),'実質公債費比率（分子）の構造'!L$53,NA())</f>
        <v>208</v>
      </c>
      <c r="G50" s="182" t="e">
        <f>NA()</f>
        <v>#N/A</v>
      </c>
      <c r="H50" s="182" t="e">
        <f>NA()</f>
        <v>#N/A</v>
      </c>
      <c r="I50" s="182">
        <f>IF(ISNUMBER('実質公債費比率（分子）の構造'!M$53),'実質公債費比率（分子）の構造'!M$53,NA())</f>
        <v>187</v>
      </c>
      <c r="J50" s="182" t="e">
        <f>NA()</f>
        <v>#N/A</v>
      </c>
      <c r="K50" s="182" t="e">
        <f>NA()</f>
        <v>#N/A</v>
      </c>
      <c r="L50" s="182">
        <f>IF(ISNUMBER('実質公債費比率（分子）の構造'!N$53),'実質公債費比率（分子）の構造'!N$53,NA())</f>
        <v>148</v>
      </c>
      <c r="M50" s="182" t="e">
        <f>NA()</f>
        <v>#N/A</v>
      </c>
      <c r="N50" s="182" t="e">
        <f>NA()</f>
        <v>#N/A</v>
      </c>
      <c r="O50" s="182">
        <f>IF(ISNUMBER('実質公債費比率（分子）の構造'!O$53),'実質公債費比率（分子）の構造'!O$53,NA())</f>
        <v>153</v>
      </c>
      <c r="P50" s="182" t="e">
        <f>NA()</f>
        <v>#N/A</v>
      </c>
    </row>
    <row r="53" spans="1:16" x14ac:dyDescent="0.15">
      <c r="A53" s="150" t="s">
        <v>73</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44</v>
      </c>
      <c r="B56" s="181"/>
      <c r="C56" s="181"/>
      <c r="D56" s="181">
        <f>'将来負担比率（分子）の構造'!I$52</f>
        <v>4465</v>
      </c>
      <c r="E56" s="181"/>
      <c r="F56" s="181"/>
      <c r="G56" s="181">
        <f>'将来負担比率（分子）の構造'!J$52</f>
        <v>4374</v>
      </c>
      <c r="H56" s="181"/>
      <c r="I56" s="181"/>
      <c r="J56" s="181">
        <f>'将来負担比率（分子）の構造'!K$52</f>
        <v>4321</v>
      </c>
      <c r="K56" s="181"/>
      <c r="L56" s="181"/>
      <c r="M56" s="181">
        <f>'将来負担比率（分子）の構造'!L$52</f>
        <v>4440</v>
      </c>
      <c r="N56" s="181"/>
      <c r="O56" s="181"/>
      <c r="P56" s="181">
        <f>'将来負担比率（分子）の構造'!M$52</f>
        <v>4567</v>
      </c>
    </row>
    <row r="57" spans="1:16" x14ac:dyDescent="0.15">
      <c r="A57" s="181" t="s">
        <v>43</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42</v>
      </c>
      <c r="B58" s="181"/>
      <c r="C58" s="181"/>
      <c r="D58" s="181">
        <f>'将来負担比率（分子）の構造'!I$50</f>
        <v>722</v>
      </c>
      <c r="E58" s="181"/>
      <c r="F58" s="181"/>
      <c r="G58" s="181">
        <f>'将来負担比率（分子）の構造'!J$50</f>
        <v>626</v>
      </c>
      <c r="H58" s="181"/>
      <c r="I58" s="181"/>
      <c r="J58" s="181">
        <f>'将来負担比率（分子）の構造'!K$50</f>
        <v>717</v>
      </c>
      <c r="K58" s="181"/>
      <c r="L58" s="181"/>
      <c r="M58" s="181">
        <f>'将来負担比率（分子）の構造'!L$50</f>
        <v>677</v>
      </c>
      <c r="N58" s="181"/>
      <c r="O58" s="181"/>
      <c r="P58" s="181">
        <f>'将来負担比率（分子）の構造'!M$50</f>
        <v>610</v>
      </c>
    </row>
    <row r="59" spans="1:16" x14ac:dyDescent="0.15">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36</v>
      </c>
      <c r="B62" s="181">
        <f>'将来負担比率（分子）の構造'!I$45</f>
        <v>1061</v>
      </c>
      <c r="C62" s="181"/>
      <c r="D62" s="181"/>
      <c r="E62" s="181">
        <f>'将来負担比率（分子）の構造'!J$45</f>
        <v>1119</v>
      </c>
      <c r="F62" s="181"/>
      <c r="G62" s="181"/>
      <c r="H62" s="181">
        <f>'将来負担比率（分子）の構造'!K$45</f>
        <v>1221</v>
      </c>
      <c r="I62" s="181"/>
      <c r="J62" s="181"/>
      <c r="K62" s="181">
        <f>'将来負担比率（分子）の構造'!L$45</f>
        <v>1364</v>
      </c>
      <c r="L62" s="181"/>
      <c r="M62" s="181"/>
      <c r="N62" s="181">
        <f>'将来負担比率（分子）の構造'!M$45</f>
        <v>1064</v>
      </c>
      <c r="O62" s="181"/>
      <c r="P62" s="181"/>
    </row>
    <row r="63" spans="1:16" x14ac:dyDescent="0.15">
      <c r="A63" s="181" t="s">
        <v>35</v>
      </c>
      <c r="B63" s="181">
        <f>'将来負担比率（分子）の構造'!I$44</f>
        <v>174</v>
      </c>
      <c r="C63" s="181"/>
      <c r="D63" s="181"/>
      <c r="E63" s="181">
        <f>'将来負担比率（分子）の構造'!J$44</f>
        <v>80</v>
      </c>
      <c r="F63" s="181"/>
      <c r="G63" s="181"/>
      <c r="H63" s="181">
        <f>'将来負担比率（分子）の構造'!K$44</f>
        <v>76</v>
      </c>
      <c r="I63" s="181"/>
      <c r="J63" s="181"/>
      <c r="K63" s="181">
        <f>'将来負担比率（分子）の構造'!L$44</f>
        <v>522</v>
      </c>
      <c r="L63" s="181"/>
      <c r="M63" s="181"/>
      <c r="N63" s="181">
        <f>'将来負担比率（分子）の構造'!M$44</f>
        <v>943</v>
      </c>
      <c r="O63" s="181"/>
      <c r="P63" s="181"/>
    </row>
    <row r="64" spans="1:16" x14ac:dyDescent="0.15">
      <c r="A64" s="181" t="s">
        <v>34</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15">
      <c r="A65" s="181" t="s">
        <v>33</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32</v>
      </c>
      <c r="B66" s="181">
        <f>'将来負担比率（分子）の構造'!I$41</f>
        <v>5427</v>
      </c>
      <c r="C66" s="181"/>
      <c r="D66" s="181"/>
      <c r="E66" s="181">
        <f>'将来負担比率（分子）の構造'!J$41</f>
        <v>5307</v>
      </c>
      <c r="F66" s="181"/>
      <c r="G66" s="181"/>
      <c r="H66" s="181">
        <f>'将来負担比率（分子）の構造'!K$41</f>
        <v>5151</v>
      </c>
      <c r="I66" s="181"/>
      <c r="J66" s="181"/>
      <c r="K66" s="181">
        <f>'将来負担比率（分子）の構造'!L$41</f>
        <v>5036</v>
      </c>
      <c r="L66" s="181"/>
      <c r="M66" s="181"/>
      <c r="N66" s="181">
        <f>'将来負担比率（分子）の構造'!M$41</f>
        <v>5056</v>
      </c>
      <c r="O66" s="181"/>
      <c r="P66" s="181"/>
    </row>
    <row r="67" spans="1:16" x14ac:dyDescent="0.15">
      <c r="A67" s="181" t="s">
        <v>76</v>
      </c>
      <c r="B67" s="181" t="e">
        <f>NA()</f>
        <v>#N/A</v>
      </c>
      <c r="C67" s="181">
        <f>IF(ISNUMBER('将来負担比率（分子）の構造'!I$53), IF('将来負担比率（分子）の構造'!I$53 &lt; 0, 0, '将来負担比率（分子）の構造'!I$53), NA())</f>
        <v>1475</v>
      </c>
      <c r="D67" s="181" t="e">
        <f>NA()</f>
        <v>#N/A</v>
      </c>
      <c r="E67" s="181" t="e">
        <f>NA()</f>
        <v>#N/A</v>
      </c>
      <c r="F67" s="181">
        <f>IF(ISNUMBER('将来負担比率（分子）の構造'!J$53), IF('将来負担比率（分子）の構造'!J$53 &lt; 0, 0, '将来負担比率（分子）の構造'!J$53), NA())</f>
        <v>1506</v>
      </c>
      <c r="G67" s="181" t="e">
        <f>NA()</f>
        <v>#N/A</v>
      </c>
      <c r="H67" s="181" t="e">
        <f>NA()</f>
        <v>#N/A</v>
      </c>
      <c r="I67" s="181">
        <f>IF(ISNUMBER('将来負担比率（分子）の構造'!K$53), IF('将来負担比率（分子）の構造'!K$53 &lt; 0, 0, '将来負担比率（分子）の構造'!K$53), NA())</f>
        <v>1410</v>
      </c>
      <c r="J67" s="181" t="e">
        <f>NA()</f>
        <v>#N/A</v>
      </c>
      <c r="K67" s="181" t="e">
        <f>NA()</f>
        <v>#N/A</v>
      </c>
      <c r="L67" s="181">
        <f>IF(ISNUMBER('将来負担比率（分子）の構造'!L$53), IF('将来負担比率（分子）の構造'!L$53 &lt; 0, 0, '将来負担比率（分子）の構造'!L$53), NA())</f>
        <v>1805</v>
      </c>
      <c r="M67" s="181" t="e">
        <f>NA()</f>
        <v>#N/A</v>
      </c>
      <c r="N67" s="181" t="e">
        <f>NA()</f>
        <v>#N/A</v>
      </c>
      <c r="O67" s="181">
        <f>IF(ISNUMBER('将来負担比率（分子）の構造'!M$53), IF('将来負担比率（分子）の構造'!M$53 &lt; 0, 0, '将来負担比率（分子）の構造'!M$53), NA())</f>
        <v>1886</v>
      </c>
      <c r="P67" s="181" t="e">
        <f>NA()</f>
        <v>#N/A</v>
      </c>
    </row>
    <row r="70" spans="1:16" x14ac:dyDescent="0.15">
      <c r="A70" s="183" t="s">
        <v>77</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78</v>
      </c>
      <c r="B72" s="185">
        <f>基金残高に係る経年分析!F55</f>
        <v>717</v>
      </c>
      <c r="C72" s="185">
        <f>基金残高に係る経年分析!G55</f>
        <v>677</v>
      </c>
      <c r="D72" s="185">
        <f>基金残高に係る経年分析!H55</f>
        <v>610</v>
      </c>
    </row>
    <row r="73" spans="1:16" x14ac:dyDescent="0.15">
      <c r="A73" s="184" t="s">
        <v>79</v>
      </c>
      <c r="B73" s="185" t="str">
        <f>基金残高に係る経年分析!F56</f>
        <v>-</v>
      </c>
      <c r="C73" s="185" t="str">
        <f>基金残高に係る経年分析!G56</f>
        <v>-</v>
      </c>
      <c r="D73" s="185" t="str">
        <f>基金残高に係る経年分析!H56</f>
        <v>-</v>
      </c>
    </row>
    <row r="74" spans="1:16" x14ac:dyDescent="0.15">
      <c r="A74" s="184" t="s">
        <v>80</v>
      </c>
      <c r="B74" s="185">
        <f>基金残高に係る経年分析!F57</f>
        <v>370</v>
      </c>
      <c r="C74" s="185">
        <f>基金残高に係る経年分析!G57</f>
        <v>372</v>
      </c>
      <c r="D74" s="185">
        <f>基金残高に係る経年分析!H57</f>
        <v>402</v>
      </c>
    </row>
  </sheetData>
  <sheetProtection algorithmName="SHA-512" hashValue="b/+5ZnYbOm/HXusIfbmylsH5norrrmqP+aAhqkl1iYnu3Vg6i/6frcqktz5Uk9HtwonYkL57Sqem2vo5bwtUkQ==" saltValue="E2og6Q46EiiwrUicJrv1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1948198</v>
      </c>
      <c r="S5" s="673"/>
      <c r="T5" s="673"/>
      <c r="U5" s="673"/>
      <c r="V5" s="673"/>
      <c r="W5" s="673"/>
      <c r="X5" s="673"/>
      <c r="Y5" s="674"/>
      <c r="Z5" s="675">
        <v>34.700000000000003</v>
      </c>
      <c r="AA5" s="675"/>
      <c r="AB5" s="675"/>
      <c r="AC5" s="675"/>
      <c r="AD5" s="676">
        <v>1948198</v>
      </c>
      <c r="AE5" s="676"/>
      <c r="AF5" s="676"/>
      <c r="AG5" s="676"/>
      <c r="AH5" s="676"/>
      <c r="AI5" s="676"/>
      <c r="AJ5" s="676"/>
      <c r="AK5" s="676"/>
      <c r="AL5" s="677">
        <v>58</v>
      </c>
      <c r="AM5" s="678"/>
      <c r="AN5" s="678"/>
      <c r="AO5" s="679"/>
      <c r="AP5" s="669" t="s">
        <v>228</v>
      </c>
      <c r="AQ5" s="670"/>
      <c r="AR5" s="670"/>
      <c r="AS5" s="670"/>
      <c r="AT5" s="670"/>
      <c r="AU5" s="670"/>
      <c r="AV5" s="670"/>
      <c r="AW5" s="670"/>
      <c r="AX5" s="670"/>
      <c r="AY5" s="670"/>
      <c r="AZ5" s="670"/>
      <c r="BA5" s="670"/>
      <c r="BB5" s="670"/>
      <c r="BC5" s="670"/>
      <c r="BD5" s="670"/>
      <c r="BE5" s="670"/>
      <c r="BF5" s="671"/>
      <c r="BG5" s="683">
        <v>1839413</v>
      </c>
      <c r="BH5" s="684"/>
      <c r="BI5" s="684"/>
      <c r="BJ5" s="684"/>
      <c r="BK5" s="684"/>
      <c r="BL5" s="684"/>
      <c r="BM5" s="684"/>
      <c r="BN5" s="685"/>
      <c r="BO5" s="686">
        <v>94.4</v>
      </c>
      <c r="BP5" s="686"/>
      <c r="BQ5" s="686"/>
      <c r="BR5" s="686"/>
      <c r="BS5" s="687" t="s">
        <v>130</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52189</v>
      </c>
      <c r="S6" s="684"/>
      <c r="T6" s="684"/>
      <c r="U6" s="684"/>
      <c r="V6" s="684"/>
      <c r="W6" s="684"/>
      <c r="X6" s="684"/>
      <c r="Y6" s="685"/>
      <c r="Z6" s="686">
        <v>0.9</v>
      </c>
      <c r="AA6" s="686"/>
      <c r="AB6" s="686"/>
      <c r="AC6" s="686"/>
      <c r="AD6" s="687">
        <v>52189</v>
      </c>
      <c r="AE6" s="687"/>
      <c r="AF6" s="687"/>
      <c r="AG6" s="687"/>
      <c r="AH6" s="687"/>
      <c r="AI6" s="687"/>
      <c r="AJ6" s="687"/>
      <c r="AK6" s="687"/>
      <c r="AL6" s="688">
        <v>1.6</v>
      </c>
      <c r="AM6" s="689"/>
      <c r="AN6" s="689"/>
      <c r="AO6" s="690"/>
      <c r="AP6" s="680" t="s">
        <v>233</v>
      </c>
      <c r="AQ6" s="681"/>
      <c r="AR6" s="681"/>
      <c r="AS6" s="681"/>
      <c r="AT6" s="681"/>
      <c r="AU6" s="681"/>
      <c r="AV6" s="681"/>
      <c r="AW6" s="681"/>
      <c r="AX6" s="681"/>
      <c r="AY6" s="681"/>
      <c r="AZ6" s="681"/>
      <c r="BA6" s="681"/>
      <c r="BB6" s="681"/>
      <c r="BC6" s="681"/>
      <c r="BD6" s="681"/>
      <c r="BE6" s="681"/>
      <c r="BF6" s="682"/>
      <c r="BG6" s="683">
        <v>1839413</v>
      </c>
      <c r="BH6" s="684"/>
      <c r="BI6" s="684"/>
      <c r="BJ6" s="684"/>
      <c r="BK6" s="684"/>
      <c r="BL6" s="684"/>
      <c r="BM6" s="684"/>
      <c r="BN6" s="685"/>
      <c r="BO6" s="686">
        <v>94.4</v>
      </c>
      <c r="BP6" s="686"/>
      <c r="BQ6" s="686"/>
      <c r="BR6" s="686"/>
      <c r="BS6" s="687" t="s">
        <v>130</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63339</v>
      </c>
      <c r="CS6" s="684"/>
      <c r="CT6" s="684"/>
      <c r="CU6" s="684"/>
      <c r="CV6" s="684"/>
      <c r="CW6" s="684"/>
      <c r="CX6" s="684"/>
      <c r="CY6" s="685"/>
      <c r="CZ6" s="677">
        <v>1.2</v>
      </c>
      <c r="DA6" s="678"/>
      <c r="DB6" s="678"/>
      <c r="DC6" s="697"/>
      <c r="DD6" s="692" t="s">
        <v>130</v>
      </c>
      <c r="DE6" s="684"/>
      <c r="DF6" s="684"/>
      <c r="DG6" s="684"/>
      <c r="DH6" s="684"/>
      <c r="DI6" s="684"/>
      <c r="DJ6" s="684"/>
      <c r="DK6" s="684"/>
      <c r="DL6" s="684"/>
      <c r="DM6" s="684"/>
      <c r="DN6" s="684"/>
      <c r="DO6" s="684"/>
      <c r="DP6" s="685"/>
      <c r="DQ6" s="692">
        <v>63339</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1073</v>
      </c>
      <c r="S7" s="684"/>
      <c r="T7" s="684"/>
      <c r="U7" s="684"/>
      <c r="V7" s="684"/>
      <c r="W7" s="684"/>
      <c r="X7" s="684"/>
      <c r="Y7" s="685"/>
      <c r="Z7" s="686">
        <v>0</v>
      </c>
      <c r="AA7" s="686"/>
      <c r="AB7" s="686"/>
      <c r="AC7" s="686"/>
      <c r="AD7" s="687">
        <v>1073</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532967</v>
      </c>
      <c r="BH7" s="684"/>
      <c r="BI7" s="684"/>
      <c r="BJ7" s="684"/>
      <c r="BK7" s="684"/>
      <c r="BL7" s="684"/>
      <c r="BM7" s="684"/>
      <c r="BN7" s="685"/>
      <c r="BO7" s="686">
        <v>27.4</v>
      </c>
      <c r="BP7" s="686"/>
      <c r="BQ7" s="686"/>
      <c r="BR7" s="686"/>
      <c r="BS7" s="687" t="s">
        <v>139</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974922</v>
      </c>
      <c r="CS7" s="684"/>
      <c r="CT7" s="684"/>
      <c r="CU7" s="684"/>
      <c r="CV7" s="684"/>
      <c r="CW7" s="684"/>
      <c r="CX7" s="684"/>
      <c r="CY7" s="685"/>
      <c r="CZ7" s="686">
        <v>18.399999999999999</v>
      </c>
      <c r="DA7" s="686"/>
      <c r="DB7" s="686"/>
      <c r="DC7" s="686"/>
      <c r="DD7" s="692">
        <v>5779</v>
      </c>
      <c r="DE7" s="684"/>
      <c r="DF7" s="684"/>
      <c r="DG7" s="684"/>
      <c r="DH7" s="684"/>
      <c r="DI7" s="684"/>
      <c r="DJ7" s="684"/>
      <c r="DK7" s="684"/>
      <c r="DL7" s="684"/>
      <c r="DM7" s="684"/>
      <c r="DN7" s="684"/>
      <c r="DO7" s="684"/>
      <c r="DP7" s="685"/>
      <c r="DQ7" s="692">
        <v>685562</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4999</v>
      </c>
      <c r="S8" s="684"/>
      <c r="T8" s="684"/>
      <c r="U8" s="684"/>
      <c r="V8" s="684"/>
      <c r="W8" s="684"/>
      <c r="X8" s="684"/>
      <c r="Y8" s="685"/>
      <c r="Z8" s="686">
        <v>0.1</v>
      </c>
      <c r="AA8" s="686"/>
      <c r="AB8" s="686"/>
      <c r="AC8" s="686"/>
      <c r="AD8" s="687">
        <v>4999</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30369</v>
      </c>
      <c r="BH8" s="684"/>
      <c r="BI8" s="684"/>
      <c r="BJ8" s="684"/>
      <c r="BK8" s="684"/>
      <c r="BL8" s="684"/>
      <c r="BM8" s="684"/>
      <c r="BN8" s="685"/>
      <c r="BO8" s="686">
        <v>1.6</v>
      </c>
      <c r="BP8" s="686"/>
      <c r="BQ8" s="686"/>
      <c r="BR8" s="686"/>
      <c r="BS8" s="692" t="s">
        <v>130</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1405632</v>
      </c>
      <c r="CS8" s="684"/>
      <c r="CT8" s="684"/>
      <c r="CU8" s="684"/>
      <c r="CV8" s="684"/>
      <c r="CW8" s="684"/>
      <c r="CX8" s="684"/>
      <c r="CY8" s="685"/>
      <c r="CZ8" s="686">
        <v>26.5</v>
      </c>
      <c r="DA8" s="686"/>
      <c r="DB8" s="686"/>
      <c r="DC8" s="686"/>
      <c r="DD8" s="692">
        <v>401</v>
      </c>
      <c r="DE8" s="684"/>
      <c r="DF8" s="684"/>
      <c r="DG8" s="684"/>
      <c r="DH8" s="684"/>
      <c r="DI8" s="684"/>
      <c r="DJ8" s="684"/>
      <c r="DK8" s="684"/>
      <c r="DL8" s="684"/>
      <c r="DM8" s="684"/>
      <c r="DN8" s="684"/>
      <c r="DO8" s="684"/>
      <c r="DP8" s="685"/>
      <c r="DQ8" s="692">
        <v>789093</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3376</v>
      </c>
      <c r="S9" s="684"/>
      <c r="T9" s="684"/>
      <c r="U9" s="684"/>
      <c r="V9" s="684"/>
      <c r="W9" s="684"/>
      <c r="X9" s="684"/>
      <c r="Y9" s="685"/>
      <c r="Z9" s="686">
        <v>0.1</v>
      </c>
      <c r="AA9" s="686"/>
      <c r="AB9" s="686"/>
      <c r="AC9" s="686"/>
      <c r="AD9" s="687">
        <v>3376</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422424</v>
      </c>
      <c r="BH9" s="684"/>
      <c r="BI9" s="684"/>
      <c r="BJ9" s="684"/>
      <c r="BK9" s="684"/>
      <c r="BL9" s="684"/>
      <c r="BM9" s="684"/>
      <c r="BN9" s="685"/>
      <c r="BO9" s="686">
        <v>21.7</v>
      </c>
      <c r="BP9" s="686"/>
      <c r="BQ9" s="686"/>
      <c r="BR9" s="686"/>
      <c r="BS9" s="692" t="s">
        <v>243</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513327</v>
      </c>
      <c r="CS9" s="684"/>
      <c r="CT9" s="684"/>
      <c r="CU9" s="684"/>
      <c r="CV9" s="684"/>
      <c r="CW9" s="684"/>
      <c r="CX9" s="684"/>
      <c r="CY9" s="685"/>
      <c r="CZ9" s="686">
        <v>9.6999999999999993</v>
      </c>
      <c r="DA9" s="686"/>
      <c r="DB9" s="686"/>
      <c r="DC9" s="686"/>
      <c r="DD9" s="692">
        <v>6449</v>
      </c>
      <c r="DE9" s="684"/>
      <c r="DF9" s="684"/>
      <c r="DG9" s="684"/>
      <c r="DH9" s="684"/>
      <c r="DI9" s="684"/>
      <c r="DJ9" s="684"/>
      <c r="DK9" s="684"/>
      <c r="DL9" s="684"/>
      <c r="DM9" s="684"/>
      <c r="DN9" s="684"/>
      <c r="DO9" s="684"/>
      <c r="DP9" s="685"/>
      <c r="DQ9" s="692">
        <v>497167</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139</v>
      </c>
      <c r="S10" s="684"/>
      <c r="T10" s="684"/>
      <c r="U10" s="684"/>
      <c r="V10" s="684"/>
      <c r="W10" s="684"/>
      <c r="X10" s="684"/>
      <c r="Y10" s="685"/>
      <c r="Z10" s="686" t="s">
        <v>243</v>
      </c>
      <c r="AA10" s="686"/>
      <c r="AB10" s="686"/>
      <c r="AC10" s="686"/>
      <c r="AD10" s="687" t="s">
        <v>130</v>
      </c>
      <c r="AE10" s="687"/>
      <c r="AF10" s="687"/>
      <c r="AG10" s="687"/>
      <c r="AH10" s="687"/>
      <c r="AI10" s="687"/>
      <c r="AJ10" s="687"/>
      <c r="AK10" s="687"/>
      <c r="AL10" s="688" t="s">
        <v>130</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50182</v>
      </c>
      <c r="BH10" s="684"/>
      <c r="BI10" s="684"/>
      <c r="BJ10" s="684"/>
      <c r="BK10" s="684"/>
      <c r="BL10" s="684"/>
      <c r="BM10" s="684"/>
      <c r="BN10" s="685"/>
      <c r="BO10" s="686">
        <v>2.6</v>
      </c>
      <c r="BP10" s="686"/>
      <c r="BQ10" s="686"/>
      <c r="BR10" s="686"/>
      <c r="BS10" s="692" t="s">
        <v>130</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t="s">
        <v>139</v>
      </c>
      <c r="CS10" s="684"/>
      <c r="CT10" s="684"/>
      <c r="CU10" s="684"/>
      <c r="CV10" s="684"/>
      <c r="CW10" s="684"/>
      <c r="CX10" s="684"/>
      <c r="CY10" s="685"/>
      <c r="CZ10" s="686" t="s">
        <v>243</v>
      </c>
      <c r="DA10" s="686"/>
      <c r="DB10" s="686"/>
      <c r="DC10" s="686"/>
      <c r="DD10" s="692" t="s">
        <v>130</v>
      </c>
      <c r="DE10" s="684"/>
      <c r="DF10" s="684"/>
      <c r="DG10" s="684"/>
      <c r="DH10" s="684"/>
      <c r="DI10" s="684"/>
      <c r="DJ10" s="684"/>
      <c r="DK10" s="684"/>
      <c r="DL10" s="684"/>
      <c r="DM10" s="684"/>
      <c r="DN10" s="684"/>
      <c r="DO10" s="684"/>
      <c r="DP10" s="685"/>
      <c r="DQ10" s="692" t="s">
        <v>139</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226953</v>
      </c>
      <c r="S11" s="684"/>
      <c r="T11" s="684"/>
      <c r="U11" s="684"/>
      <c r="V11" s="684"/>
      <c r="W11" s="684"/>
      <c r="X11" s="684"/>
      <c r="Y11" s="685"/>
      <c r="Z11" s="688">
        <v>4</v>
      </c>
      <c r="AA11" s="689"/>
      <c r="AB11" s="689"/>
      <c r="AC11" s="701"/>
      <c r="AD11" s="692">
        <v>226953</v>
      </c>
      <c r="AE11" s="684"/>
      <c r="AF11" s="684"/>
      <c r="AG11" s="684"/>
      <c r="AH11" s="684"/>
      <c r="AI11" s="684"/>
      <c r="AJ11" s="684"/>
      <c r="AK11" s="685"/>
      <c r="AL11" s="688">
        <v>6.8</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29992</v>
      </c>
      <c r="BH11" s="684"/>
      <c r="BI11" s="684"/>
      <c r="BJ11" s="684"/>
      <c r="BK11" s="684"/>
      <c r="BL11" s="684"/>
      <c r="BM11" s="684"/>
      <c r="BN11" s="685"/>
      <c r="BO11" s="686">
        <v>1.5</v>
      </c>
      <c r="BP11" s="686"/>
      <c r="BQ11" s="686"/>
      <c r="BR11" s="686"/>
      <c r="BS11" s="692" t="s">
        <v>139</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139549</v>
      </c>
      <c r="CS11" s="684"/>
      <c r="CT11" s="684"/>
      <c r="CU11" s="684"/>
      <c r="CV11" s="684"/>
      <c r="CW11" s="684"/>
      <c r="CX11" s="684"/>
      <c r="CY11" s="685"/>
      <c r="CZ11" s="686">
        <v>2.6</v>
      </c>
      <c r="DA11" s="686"/>
      <c r="DB11" s="686"/>
      <c r="DC11" s="686"/>
      <c r="DD11" s="692">
        <v>60290</v>
      </c>
      <c r="DE11" s="684"/>
      <c r="DF11" s="684"/>
      <c r="DG11" s="684"/>
      <c r="DH11" s="684"/>
      <c r="DI11" s="684"/>
      <c r="DJ11" s="684"/>
      <c r="DK11" s="684"/>
      <c r="DL11" s="684"/>
      <c r="DM11" s="684"/>
      <c r="DN11" s="684"/>
      <c r="DO11" s="684"/>
      <c r="DP11" s="685"/>
      <c r="DQ11" s="692">
        <v>87694</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v>13423</v>
      </c>
      <c r="S12" s="684"/>
      <c r="T12" s="684"/>
      <c r="U12" s="684"/>
      <c r="V12" s="684"/>
      <c r="W12" s="684"/>
      <c r="X12" s="684"/>
      <c r="Y12" s="685"/>
      <c r="Z12" s="686">
        <v>0.2</v>
      </c>
      <c r="AA12" s="686"/>
      <c r="AB12" s="686"/>
      <c r="AC12" s="686"/>
      <c r="AD12" s="687">
        <v>13423</v>
      </c>
      <c r="AE12" s="687"/>
      <c r="AF12" s="687"/>
      <c r="AG12" s="687"/>
      <c r="AH12" s="687"/>
      <c r="AI12" s="687"/>
      <c r="AJ12" s="687"/>
      <c r="AK12" s="687"/>
      <c r="AL12" s="688">
        <v>0.4</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1167688</v>
      </c>
      <c r="BH12" s="684"/>
      <c r="BI12" s="684"/>
      <c r="BJ12" s="684"/>
      <c r="BK12" s="684"/>
      <c r="BL12" s="684"/>
      <c r="BM12" s="684"/>
      <c r="BN12" s="685"/>
      <c r="BO12" s="686">
        <v>59.9</v>
      </c>
      <c r="BP12" s="686"/>
      <c r="BQ12" s="686"/>
      <c r="BR12" s="686"/>
      <c r="BS12" s="692" t="s">
        <v>139</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212163</v>
      </c>
      <c r="CS12" s="684"/>
      <c r="CT12" s="684"/>
      <c r="CU12" s="684"/>
      <c r="CV12" s="684"/>
      <c r="CW12" s="684"/>
      <c r="CX12" s="684"/>
      <c r="CY12" s="685"/>
      <c r="CZ12" s="686">
        <v>4</v>
      </c>
      <c r="DA12" s="686"/>
      <c r="DB12" s="686"/>
      <c r="DC12" s="686"/>
      <c r="DD12" s="692">
        <v>21366</v>
      </c>
      <c r="DE12" s="684"/>
      <c r="DF12" s="684"/>
      <c r="DG12" s="684"/>
      <c r="DH12" s="684"/>
      <c r="DI12" s="684"/>
      <c r="DJ12" s="684"/>
      <c r="DK12" s="684"/>
      <c r="DL12" s="684"/>
      <c r="DM12" s="684"/>
      <c r="DN12" s="684"/>
      <c r="DO12" s="684"/>
      <c r="DP12" s="685"/>
      <c r="DQ12" s="692">
        <v>178074</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130</v>
      </c>
      <c r="S13" s="684"/>
      <c r="T13" s="684"/>
      <c r="U13" s="684"/>
      <c r="V13" s="684"/>
      <c r="W13" s="684"/>
      <c r="X13" s="684"/>
      <c r="Y13" s="685"/>
      <c r="Z13" s="686" t="s">
        <v>243</v>
      </c>
      <c r="AA13" s="686"/>
      <c r="AB13" s="686"/>
      <c r="AC13" s="686"/>
      <c r="AD13" s="687" t="s">
        <v>139</v>
      </c>
      <c r="AE13" s="687"/>
      <c r="AF13" s="687"/>
      <c r="AG13" s="687"/>
      <c r="AH13" s="687"/>
      <c r="AI13" s="687"/>
      <c r="AJ13" s="687"/>
      <c r="AK13" s="687"/>
      <c r="AL13" s="688" t="s">
        <v>243</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1162667</v>
      </c>
      <c r="BH13" s="684"/>
      <c r="BI13" s="684"/>
      <c r="BJ13" s="684"/>
      <c r="BK13" s="684"/>
      <c r="BL13" s="684"/>
      <c r="BM13" s="684"/>
      <c r="BN13" s="685"/>
      <c r="BO13" s="686">
        <v>59.7</v>
      </c>
      <c r="BP13" s="686"/>
      <c r="BQ13" s="686"/>
      <c r="BR13" s="686"/>
      <c r="BS13" s="692" t="s">
        <v>130</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367272</v>
      </c>
      <c r="CS13" s="684"/>
      <c r="CT13" s="684"/>
      <c r="CU13" s="684"/>
      <c r="CV13" s="684"/>
      <c r="CW13" s="684"/>
      <c r="CX13" s="684"/>
      <c r="CY13" s="685"/>
      <c r="CZ13" s="686">
        <v>6.9</v>
      </c>
      <c r="DA13" s="686"/>
      <c r="DB13" s="686"/>
      <c r="DC13" s="686"/>
      <c r="DD13" s="692">
        <v>282550</v>
      </c>
      <c r="DE13" s="684"/>
      <c r="DF13" s="684"/>
      <c r="DG13" s="684"/>
      <c r="DH13" s="684"/>
      <c r="DI13" s="684"/>
      <c r="DJ13" s="684"/>
      <c r="DK13" s="684"/>
      <c r="DL13" s="684"/>
      <c r="DM13" s="684"/>
      <c r="DN13" s="684"/>
      <c r="DO13" s="684"/>
      <c r="DP13" s="685"/>
      <c r="DQ13" s="692">
        <v>101488</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9934</v>
      </c>
      <c r="S14" s="684"/>
      <c r="T14" s="684"/>
      <c r="U14" s="684"/>
      <c r="V14" s="684"/>
      <c r="W14" s="684"/>
      <c r="X14" s="684"/>
      <c r="Y14" s="685"/>
      <c r="Z14" s="686">
        <v>0.2</v>
      </c>
      <c r="AA14" s="686"/>
      <c r="AB14" s="686"/>
      <c r="AC14" s="686"/>
      <c r="AD14" s="687">
        <v>9934</v>
      </c>
      <c r="AE14" s="687"/>
      <c r="AF14" s="687"/>
      <c r="AG14" s="687"/>
      <c r="AH14" s="687"/>
      <c r="AI14" s="687"/>
      <c r="AJ14" s="687"/>
      <c r="AK14" s="687"/>
      <c r="AL14" s="688">
        <v>0.3</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37570</v>
      </c>
      <c r="BH14" s="684"/>
      <c r="BI14" s="684"/>
      <c r="BJ14" s="684"/>
      <c r="BK14" s="684"/>
      <c r="BL14" s="684"/>
      <c r="BM14" s="684"/>
      <c r="BN14" s="685"/>
      <c r="BO14" s="686">
        <v>1.9</v>
      </c>
      <c r="BP14" s="686"/>
      <c r="BQ14" s="686"/>
      <c r="BR14" s="686"/>
      <c r="BS14" s="692" t="s">
        <v>243</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475817</v>
      </c>
      <c r="CS14" s="684"/>
      <c r="CT14" s="684"/>
      <c r="CU14" s="684"/>
      <c r="CV14" s="684"/>
      <c r="CW14" s="684"/>
      <c r="CX14" s="684"/>
      <c r="CY14" s="685"/>
      <c r="CZ14" s="686">
        <v>9</v>
      </c>
      <c r="DA14" s="686"/>
      <c r="DB14" s="686"/>
      <c r="DC14" s="686"/>
      <c r="DD14" s="692">
        <v>101439</v>
      </c>
      <c r="DE14" s="684"/>
      <c r="DF14" s="684"/>
      <c r="DG14" s="684"/>
      <c r="DH14" s="684"/>
      <c r="DI14" s="684"/>
      <c r="DJ14" s="684"/>
      <c r="DK14" s="684"/>
      <c r="DL14" s="684"/>
      <c r="DM14" s="684"/>
      <c r="DN14" s="684"/>
      <c r="DO14" s="684"/>
      <c r="DP14" s="685"/>
      <c r="DQ14" s="692">
        <v>381881</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243</v>
      </c>
      <c r="S15" s="684"/>
      <c r="T15" s="684"/>
      <c r="U15" s="684"/>
      <c r="V15" s="684"/>
      <c r="W15" s="684"/>
      <c r="X15" s="684"/>
      <c r="Y15" s="685"/>
      <c r="Z15" s="686" t="s">
        <v>130</v>
      </c>
      <c r="AA15" s="686"/>
      <c r="AB15" s="686"/>
      <c r="AC15" s="686"/>
      <c r="AD15" s="687" t="s">
        <v>130</v>
      </c>
      <c r="AE15" s="687"/>
      <c r="AF15" s="687"/>
      <c r="AG15" s="687"/>
      <c r="AH15" s="687"/>
      <c r="AI15" s="687"/>
      <c r="AJ15" s="687"/>
      <c r="AK15" s="687"/>
      <c r="AL15" s="688" t="s">
        <v>130</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101188</v>
      </c>
      <c r="BH15" s="684"/>
      <c r="BI15" s="684"/>
      <c r="BJ15" s="684"/>
      <c r="BK15" s="684"/>
      <c r="BL15" s="684"/>
      <c r="BM15" s="684"/>
      <c r="BN15" s="685"/>
      <c r="BO15" s="686">
        <v>5.2</v>
      </c>
      <c r="BP15" s="686"/>
      <c r="BQ15" s="686"/>
      <c r="BR15" s="686"/>
      <c r="BS15" s="692" t="s">
        <v>130</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456574</v>
      </c>
      <c r="CS15" s="684"/>
      <c r="CT15" s="684"/>
      <c r="CU15" s="684"/>
      <c r="CV15" s="684"/>
      <c r="CW15" s="684"/>
      <c r="CX15" s="684"/>
      <c r="CY15" s="685"/>
      <c r="CZ15" s="686">
        <v>8.6</v>
      </c>
      <c r="DA15" s="686"/>
      <c r="DB15" s="686"/>
      <c r="DC15" s="686"/>
      <c r="DD15" s="692">
        <v>98291</v>
      </c>
      <c r="DE15" s="684"/>
      <c r="DF15" s="684"/>
      <c r="DG15" s="684"/>
      <c r="DH15" s="684"/>
      <c r="DI15" s="684"/>
      <c r="DJ15" s="684"/>
      <c r="DK15" s="684"/>
      <c r="DL15" s="684"/>
      <c r="DM15" s="684"/>
      <c r="DN15" s="684"/>
      <c r="DO15" s="684"/>
      <c r="DP15" s="685"/>
      <c r="DQ15" s="692">
        <v>349964</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2843</v>
      </c>
      <c r="S16" s="684"/>
      <c r="T16" s="684"/>
      <c r="U16" s="684"/>
      <c r="V16" s="684"/>
      <c r="W16" s="684"/>
      <c r="X16" s="684"/>
      <c r="Y16" s="685"/>
      <c r="Z16" s="686">
        <v>0.1</v>
      </c>
      <c r="AA16" s="686"/>
      <c r="AB16" s="686"/>
      <c r="AC16" s="686"/>
      <c r="AD16" s="687">
        <v>2843</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130</v>
      </c>
      <c r="BH16" s="684"/>
      <c r="BI16" s="684"/>
      <c r="BJ16" s="684"/>
      <c r="BK16" s="684"/>
      <c r="BL16" s="684"/>
      <c r="BM16" s="684"/>
      <c r="BN16" s="685"/>
      <c r="BO16" s="686" t="s">
        <v>130</v>
      </c>
      <c r="BP16" s="686"/>
      <c r="BQ16" s="686"/>
      <c r="BR16" s="686"/>
      <c r="BS16" s="692" t="s">
        <v>130</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170532</v>
      </c>
      <c r="CS16" s="684"/>
      <c r="CT16" s="684"/>
      <c r="CU16" s="684"/>
      <c r="CV16" s="684"/>
      <c r="CW16" s="684"/>
      <c r="CX16" s="684"/>
      <c r="CY16" s="685"/>
      <c r="CZ16" s="686">
        <v>3.2</v>
      </c>
      <c r="DA16" s="686"/>
      <c r="DB16" s="686"/>
      <c r="DC16" s="686"/>
      <c r="DD16" s="692" t="s">
        <v>139</v>
      </c>
      <c r="DE16" s="684"/>
      <c r="DF16" s="684"/>
      <c r="DG16" s="684"/>
      <c r="DH16" s="684"/>
      <c r="DI16" s="684"/>
      <c r="DJ16" s="684"/>
      <c r="DK16" s="684"/>
      <c r="DL16" s="684"/>
      <c r="DM16" s="684"/>
      <c r="DN16" s="684"/>
      <c r="DO16" s="684"/>
      <c r="DP16" s="685"/>
      <c r="DQ16" s="692">
        <v>65524</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15570</v>
      </c>
      <c r="S17" s="684"/>
      <c r="T17" s="684"/>
      <c r="U17" s="684"/>
      <c r="V17" s="684"/>
      <c r="W17" s="684"/>
      <c r="X17" s="684"/>
      <c r="Y17" s="685"/>
      <c r="Z17" s="686">
        <v>0.3</v>
      </c>
      <c r="AA17" s="686"/>
      <c r="AB17" s="686"/>
      <c r="AC17" s="686"/>
      <c r="AD17" s="687">
        <v>15570</v>
      </c>
      <c r="AE17" s="687"/>
      <c r="AF17" s="687"/>
      <c r="AG17" s="687"/>
      <c r="AH17" s="687"/>
      <c r="AI17" s="687"/>
      <c r="AJ17" s="687"/>
      <c r="AK17" s="687"/>
      <c r="AL17" s="688">
        <v>0.5</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243</v>
      </c>
      <c r="BH17" s="684"/>
      <c r="BI17" s="684"/>
      <c r="BJ17" s="684"/>
      <c r="BK17" s="684"/>
      <c r="BL17" s="684"/>
      <c r="BM17" s="684"/>
      <c r="BN17" s="685"/>
      <c r="BO17" s="686" t="s">
        <v>243</v>
      </c>
      <c r="BP17" s="686"/>
      <c r="BQ17" s="686"/>
      <c r="BR17" s="686"/>
      <c r="BS17" s="692" t="s">
        <v>243</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530361</v>
      </c>
      <c r="CS17" s="684"/>
      <c r="CT17" s="684"/>
      <c r="CU17" s="684"/>
      <c r="CV17" s="684"/>
      <c r="CW17" s="684"/>
      <c r="CX17" s="684"/>
      <c r="CY17" s="685"/>
      <c r="CZ17" s="686">
        <v>10</v>
      </c>
      <c r="DA17" s="686"/>
      <c r="DB17" s="686"/>
      <c r="DC17" s="686"/>
      <c r="DD17" s="692" t="s">
        <v>243</v>
      </c>
      <c r="DE17" s="684"/>
      <c r="DF17" s="684"/>
      <c r="DG17" s="684"/>
      <c r="DH17" s="684"/>
      <c r="DI17" s="684"/>
      <c r="DJ17" s="684"/>
      <c r="DK17" s="684"/>
      <c r="DL17" s="684"/>
      <c r="DM17" s="684"/>
      <c r="DN17" s="684"/>
      <c r="DO17" s="684"/>
      <c r="DP17" s="685"/>
      <c r="DQ17" s="692">
        <v>530361</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3877</v>
      </c>
      <c r="S18" s="684"/>
      <c r="T18" s="684"/>
      <c r="U18" s="684"/>
      <c r="V18" s="684"/>
      <c r="W18" s="684"/>
      <c r="X18" s="684"/>
      <c r="Y18" s="685"/>
      <c r="Z18" s="686">
        <v>0.1</v>
      </c>
      <c r="AA18" s="686"/>
      <c r="AB18" s="686"/>
      <c r="AC18" s="686"/>
      <c r="AD18" s="687">
        <v>3877</v>
      </c>
      <c r="AE18" s="687"/>
      <c r="AF18" s="687"/>
      <c r="AG18" s="687"/>
      <c r="AH18" s="687"/>
      <c r="AI18" s="687"/>
      <c r="AJ18" s="687"/>
      <c r="AK18" s="687"/>
      <c r="AL18" s="688">
        <v>0.1</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139</v>
      </c>
      <c r="BH18" s="684"/>
      <c r="BI18" s="684"/>
      <c r="BJ18" s="684"/>
      <c r="BK18" s="684"/>
      <c r="BL18" s="684"/>
      <c r="BM18" s="684"/>
      <c r="BN18" s="685"/>
      <c r="BO18" s="686" t="s">
        <v>130</v>
      </c>
      <c r="BP18" s="686"/>
      <c r="BQ18" s="686"/>
      <c r="BR18" s="686"/>
      <c r="BS18" s="692" t="s">
        <v>139</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130</v>
      </c>
      <c r="CS18" s="684"/>
      <c r="CT18" s="684"/>
      <c r="CU18" s="684"/>
      <c r="CV18" s="684"/>
      <c r="CW18" s="684"/>
      <c r="CX18" s="684"/>
      <c r="CY18" s="685"/>
      <c r="CZ18" s="686" t="s">
        <v>130</v>
      </c>
      <c r="DA18" s="686"/>
      <c r="DB18" s="686"/>
      <c r="DC18" s="686"/>
      <c r="DD18" s="692" t="s">
        <v>130</v>
      </c>
      <c r="DE18" s="684"/>
      <c r="DF18" s="684"/>
      <c r="DG18" s="684"/>
      <c r="DH18" s="684"/>
      <c r="DI18" s="684"/>
      <c r="DJ18" s="684"/>
      <c r="DK18" s="684"/>
      <c r="DL18" s="684"/>
      <c r="DM18" s="684"/>
      <c r="DN18" s="684"/>
      <c r="DO18" s="684"/>
      <c r="DP18" s="685"/>
      <c r="DQ18" s="692" t="s">
        <v>243</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1548</v>
      </c>
      <c r="S19" s="684"/>
      <c r="T19" s="684"/>
      <c r="U19" s="684"/>
      <c r="V19" s="684"/>
      <c r="W19" s="684"/>
      <c r="X19" s="684"/>
      <c r="Y19" s="685"/>
      <c r="Z19" s="686">
        <v>0</v>
      </c>
      <c r="AA19" s="686"/>
      <c r="AB19" s="686"/>
      <c r="AC19" s="686"/>
      <c r="AD19" s="687">
        <v>1548</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108785</v>
      </c>
      <c r="BH19" s="684"/>
      <c r="BI19" s="684"/>
      <c r="BJ19" s="684"/>
      <c r="BK19" s="684"/>
      <c r="BL19" s="684"/>
      <c r="BM19" s="684"/>
      <c r="BN19" s="685"/>
      <c r="BO19" s="686">
        <v>5.6</v>
      </c>
      <c r="BP19" s="686"/>
      <c r="BQ19" s="686"/>
      <c r="BR19" s="686"/>
      <c r="BS19" s="692" t="s">
        <v>130</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243</v>
      </c>
      <c r="CS19" s="684"/>
      <c r="CT19" s="684"/>
      <c r="CU19" s="684"/>
      <c r="CV19" s="684"/>
      <c r="CW19" s="684"/>
      <c r="CX19" s="684"/>
      <c r="CY19" s="685"/>
      <c r="CZ19" s="686" t="s">
        <v>130</v>
      </c>
      <c r="DA19" s="686"/>
      <c r="DB19" s="686"/>
      <c r="DC19" s="686"/>
      <c r="DD19" s="692" t="s">
        <v>130</v>
      </c>
      <c r="DE19" s="684"/>
      <c r="DF19" s="684"/>
      <c r="DG19" s="684"/>
      <c r="DH19" s="684"/>
      <c r="DI19" s="684"/>
      <c r="DJ19" s="684"/>
      <c r="DK19" s="684"/>
      <c r="DL19" s="684"/>
      <c r="DM19" s="684"/>
      <c r="DN19" s="684"/>
      <c r="DO19" s="684"/>
      <c r="DP19" s="685"/>
      <c r="DQ19" s="692" t="s">
        <v>243</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350</v>
      </c>
      <c r="S20" s="684"/>
      <c r="T20" s="684"/>
      <c r="U20" s="684"/>
      <c r="V20" s="684"/>
      <c r="W20" s="684"/>
      <c r="X20" s="684"/>
      <c r="Y20" s="685"/>
      <c r="Z20" s="686">
        <v>0</v>
      </c>
      <c r="AA20" s="686"/>
      <c r="AB20" s="686"/>
      <c r="AC20" s="686"/>
      <c r="AD20" s="687">
        <v>350</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108785</v>
      </c>
      <c r="BH20" s="684"/>
      <c r="BI20" s="684"/>
      <c r="BJ20" s="684"/>
      <c r="BK20" s="684"/>
      <c r="BL20" s="684"/>
      <c r="BM20" s="684"/>
      <c r="BN20" s="685"/>
      <c r="BO20" s="686">
        <v>5.6</v>
      </c>
      <c r="BP20" s="686"/>
      <c r="BQ20" s="686"/>
      <c r="BR20" s="686"/>
      <c r="BS20" s="692" t="s">
        <v>130</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5309488</v>
      </c>
      <c r="CS20" s="684"/>
      <c r="CT20" s="684"/>
      <c r="CU20" s="684"/>
      <c r="CV20" s="684"/>
      <c r="CW20" s="684"/>
      <c r="CX20" s="684"/>
      <c r="CY20" s="685"/>
      <c r="CZ20" s="686">
        <v>100</v>
      </c>
      <c r="DA20" s="686"/>
      <c r="DB20" s="686"/>
      <c r="DC20" s="686"/>
      <c r="DD20" s="692">
        <v>576565</v>
      </c>
      <c r="DE20" s="684"/>
      <c r="DF20" s="684"/>
      <c r="DG20" s="684"/>
      <c r="DH20" s="684"/>
      <c r="DI20" s="684"/>
      <c r="DJ20" s="684"/>
      <c r="DK20" s="684"/>
      <c r="DL20" s="684"/>
      <c r="DM20" s="684"/>
      <c r="DN20" s="684"/>
      <c r="DO20" s="684"/>
      <c r="DP20" s="685"/>
      <c r="DQ20" s="692">
        <v>3730147</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9795</v>
      </c>
      <c r="S21" s="684"/>
      <c r="T21" s="684"/>
      <c r="U21" s="684"/>
      <c r="V21" s="684"/>
      <c r="W21" s="684"/>
      <c r="X21" s="684"/>
      <c r="Y21" s="685"/>
      <c r="Z21" s="686">
        <v>0.2</v>
      </c>
      <c r="AA21" s="686"/>
      <c r="AB21" s="686"/>
      <c r="AC21" s="686"/>
      <c r="AD21" s="687">
        <v>9795</v>
      </c>
      <c r="AE21" s="687"/>
      <c r="AF21" s="687"/>
      <c r="AG21" s="687"/>
      <c r="AH21" s="687"/>
      <c r="AI21" s="687"/>
      <c r="AJ21" s="687"/>
      <c r="AK21" s="687"/>
      <c r="AL21" s="688">
        <v>0.3</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108785</v>
      </c>
      <c r="BH21" s="684"/>
      <c r="BI21" s="684"/>
      <c r="BJ21" s="684"/>
      <c r="BK21" s="684"/>
      <c r="BL21" s="684"/>
      <c r="BM21" s="684"/>
      <c r="BN21" s="685"/>
      <c r="BO21" s="686">
        <v>5.6</v>
      </c>
      <c r="BP21" s="686"/>
      <c r="BQ21" s="686"/>
      <c r="BR21" s="686"/>
      <c r="BS21" s="692" t="s">
        <v>130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1207577</v>
      </c>
      <c r="S22" s="684"/>
      <c r="T22" s="684"/>
      <c r="U22" s="684"/>
      <c r="V22" s="684"/>
      <c r="W22" s="684"/>
      <c r="X22" s="684"/>
      <c r="Y22" s="685"/>
      <c r="Z22" s="686">
        <v>21.5</v>
      </c>
      <c r="AA22" s="686"/>
      <c r="AB22" s="686"/>
      <c r="AC22" s="686"/>
      <c r="AD22" s="687">
        <v>1050809</v>
      </c>
      <c r="AE22" s="687"/>
      <c r="AF22" s="687"/>
      <c r="AG22" s="687"/>
      <c r="AH22" s="687"/>
      <c r="AI22" s="687"/>
      <c r="AJ22" s="687"/>
      <c r="AK22" s="687"/>
      <c r="AL22" s="688">
        <v>31.3</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139</v>
      </c>
      <c r="BH22" s="684"/>
      <c r="BI22" s="684"/>
      <c r="BJ22" s="684"/>
      <c r="BK22" s="684"/>
      <c r="BL22" s="684"/>
      <c r="BM22" s="684"/>
      <c r="BN22" s="685"/>
      <c r="BO22" s="686" t="s">
        <v>130</v>
      </c>
      <c r="BP22" s="686"/>
      <c r="BQ22" s="686"/>
      <c r="BR22" s="686"/>
      <c r="BS22" s="692" t="s">
        <v>243</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1050809</v>
      </c>
      <c r="S23" s="684"/>
      <c r="T23" s="684"/>
      <c r="U23" s="684"/>
      <c r="V23" s="684"/>
      <c r="W23" s="684"/>
      <c r="X23" s="684"/>
      <c r="Y23" s="685"/>
      <c r="Z23" s="686">
        <v>18.7</v>
      </c>
      <c r="AA23" s="686"/>
      <c r="AB23" s="686"/>
      <c r="AC23" s="686"/>
      <c r="AD23" s="687">
        <v>1050809</v>
      </c>
      <c r="AE23" s="687"/>
      <c r="AF23" s="687"/>
      <c r="AG23" s="687"/>
      <c r="AH23" s="687"/>
      <c r="AI23" s="687"/>
      <c r="AJ23" s="687"/>
      <c r="AK23" s="687"/>
      <c r="AL23" s="688">
        <v>31.3</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130</v>
      </c>
      <c r="BH23" s="684"/>
      <c r="BI23" s="684"/>
      <c r="BJ23" s="684"/>
      <c r="BK23" s="684"/>
      <c r="BL23" s="684"/>
      <c r="BM23" s="684"/>
      <c r="BN23" s="685"/>
      <c r="BO23" s="686" t="s">
        <v>130</v>
      </c>
      <c r="BP23" s="686"/>
      <c r="BQ23" s="686"/>
      <c r="BR23" s="686"/>
      <c r="BS23" s="692" t="s">
        <v>139</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156768</v>
      </c>
      <c r="S24" s="684"/>
      <c r="T24" s="684"/>
      <c r="U24" s="684"/>
      <c r="V24" s="684"/>
      <c r="W24" s="684"/>
      <c r="X24" s="684"/>
      <c r="Y24" s="685"/>
      <c r="Z24" s="686">
        <v>2.8</v>
      </c>
      <c r="AA24" s="686"/>
      <c r="AB24" s="686"/>
      <c r="AC24" s="686"/>
      <c r="AD24" s="687" t="s">
        <v>130</v>
      </c>
      <c r="AE24" s="687"/>
      <c r="AF24" s="687"/>
      <c r="AG24" s="687"/>
      <c r="AH24" s="687"/>
      <c r="AI24" s="687"/>
      <c r="AJ24" s="687"/>
      <c r="AK24" s="687"/>
      <c r="AL24" s="688" t="s">
        <v>243</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243</v>
      </c>
      <c r="BH24" s="684"/>
      <c r="BI24" s="684"/>
      <c r="BJ24" s="684"/>
      <c r="BK24" s="684"/>
      <c r="BL24" s="684"/>
      <c r="BM24" s="684"/>
      <c r="BN24" s="685"/>
      <c r="BO24" s="686" t="s">
        <v>130</v>
      </c>
      <c r="BP24" s="686"/>
      <c r="BQ24" s="686"/>
      <c r="BR24" s="686"/>
      <c r="BS24" s="692" t="s">
        <v>139</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1976447</v>
      </c>
      <c r="CS24" s="673"/>
      <c r="CT24" s="673"/>
      <c r="CU24" s="673"/>
      <c r="CV24" s="673"/>
      <c r="CW24" s="673"/>
      <c r="CX24" s="673"/>
      <c r="CY24" s="674"/>
      <c r="CZ24" s="677">
        <v>37.200000000000003</v>
      </c>
      <c r="DA24" s="678"/>
      <c r="DB24" s="678"/>
      <c r="DC24" s="697"/>
      <c r="DD24" s="722">
        <v>1555567</v>
      </c>
      <c r="DE24" s="673"/>
      <c r="DF24" s="673"/>
      <c r="DG24" s="673"/>
      <c r="DH24" s="673"/>
      <c r="DI24" s="673"/>
      <c r="DJ24" s="673"/>
      <c r="DK24" s="674"/>
      <c r="DL24" s="722">
        <v>1520593</v>
      </c>
      <c r="DM24" s="673"/>
      <c r="DN24" s="673"/>
      <c r="DO24" s="673"/>
      <c r="DP24" s="673"/>
      <c r="DQ24" s="673"/>
      <c r="DR24" s="673"/>
      <c r="DS24" s="673"/>
      <c r="DT24" s="673"/>
      <c r="DU24" s="673"/>
      <c r="DV24" s="674"/>
      <c r="DW24" s="677">
        <v>42.8</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130</v>
      </c>
      <c r="S25" s="684"/>
      <c r="T25" s="684"/>
      <c r="U25" s="684"/>
      <c r="V25" s="684"/>
      <c r="W25" s="684"/>
      <c r="X25" s="684"/>
      <c r="Y25" s="685"/>
      <c r="Z25" s="686" t="s">
        <v>139</v>
      </c>
      <c r="AA25" s="686"/>
      <c r="AB25" s="686"/>
      <c r="AC25" s="686"/>
      <c r="AD25" s="687" t="s">
        <v>130</v>
      </c>
      <c r="AE25" s="687"/>
      <c r="AF25" s="687"/>
      <c r="AG25" s="687"/>
      <c r="AH25" s="687"/>
      <c r="AI25" s="687"/>
      <c r="AJ25" s="687"/>
      <c r="AK25" s="687"/>
      <c r="AL25" s="688" t="s">
        <v>243</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130</v>
      </c>
      <c r="BH25" s="684"/>
      <c r="BI25" s="684"/>
      <c r="BJ25" s="684"/>
      <c r="BK25" s="684"/>
      <c r="BL25" s="684"/>
      <c r="BM25" s="684"/>
      <c r="BN25" s="685"/>
      <c r="BO25" s="686" t="s">
        <v>130</v>
      </c>
      <c r="BP25" s="686"/>
      <c r="BQ25" s="686"/>
      <c r="BR25" s="686"/>
      <c r="BS25" s="692" t="s">
        <v>243</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995735</v>
      </c>
      <c r="CS25" s="719"/>
      <c r="CT25" s="719"/>
      <c r="CU25" s="719"/>
      <c r="CV25" s="719"/>
      <c r="CW25" s="719"/>
      <c r="CX25" s="719"/>
      <c r="CY25" s="720"/>
      <c r="CZ25" s="688">
        <v>18.8</v>
      </c>
      <c r="DA25" s="717"/>
      <c r="DB25" s="717"/>
      <c r="DC25" s="721"/>
      <c r="DD25" s="692">
        <v>912572</v>
      </c>
      <c r="DE25" s="719"/>
      <c r="DF25" s="719"/>
      <c r="DG25" s="719"/>
      <c r="DH25" s="719"/>
      <c r="DI25" s="719"/>
      <c r="DJ25" s="719"/>
      <c r="DK25" s="720"/>
      <c r="DL25" s="692">
        <v>878415</v>
      </c>
      <c r="DM25" s="719"/>
      <c r="DN25" s="719"/>
      <c r="DO25" s="719"/>
      <c r="DP25" s="719"/>
      <c r="DQ25" s="719"/>
      <c r="DR25" s="719"/>
      <c r="DS25" s="719"/>
      <c r="DT25" s="719"/>
      <c r="DU25" s="719"/>
      <c r="DV25" s="720"/>
      <c r="DW25" s="688">
        <v>24.7</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3486135</v>
      </c>
      <c r="S26" s="684"/>
      <c r="T26" s="684"/>
      <c r="U26" s="684"/>
      <c r="V26" s="684"/>
      <c r="W26" s="684"/>
      <c r="X26" s="684"/>
      <c r="Y26" s="685"/>
      <c r="Z26" s="686">
        <v>62</v>
      </c>
      <c r="AA26" s="686"/>
      <c r="AB26" s="686"/>
      <c r="AC26" s="686"/>
      <c r="AD26" s="687">
        <v>3329367</v>
      </c>
      <c r="AE26" s="687"/>
      <c r="AF26" s="687"/>
      <c r="AG26" s="687"/>
      <c r="AH26" s="687"/>
      <c r="AI26" s="687"/>
      <c r="AJ26" s="687"/>
      <c r="AK26" s="687"/>
      <c r="AL26" s="688">
        <v>99.1</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130</v>
      </c>
      <c r="BH26" s="684"/>
      <c r="BI26" s="684"/>
      <c r="BJ26" s="684"/>
      <c r="BK26" s="684"/>
      <c r="BL26" s="684"/>
      <c r="BM26" s="684"/>
      <c r="BN26" s="685"/>
      <c r="BO26" s="686" t="s">
        <v>130</v>
      </c>
      <c r="BP26" s="686"/>
      <c r="BQ26" s="686"/>
      <c r="BR26" s="686"/>
      <c r="BS26" s="692" t="s">
        <v>130</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647983</v>
      </c>
      <c r="CS26" s="684"/>
      <c r="CT26" s="684"/>
      <c r="CU26" s="684"/>
      <c r="CV26" s="684"/>
      <c r="CW26" s="684"/>
      <c r="CX26" s="684"/>
      <c r="CY26" s="685"/>
      <c r="CZ26" s="688">
        <v>12.2</v>
      </c>
      <c r="DA26" s="717"/>
      <c r="DB26" s="717"/>
      <c r="DC26" s="721"/>
      <c r="DD26" s="692">
        <v>579142</v>
      </c>
      <c r="DE26" s="684"/>
      <c r="DF26" s="684"/>
      <c r="DG26" s="684"/>
      <c r="DH26" s="684"/>
      <c r="DI26" s="684"/>
      <c r="DJ26" s="684"/>
      <c r="DK26" s="685"/>
      <c r="DL26" s="692" t="s">
        <v>130</v>
      </c>
      <c r="DM26" s="684"/>
      <c r="DN26" s="684"/>
      <c r="DO26" s="684"/>
      <c r="DP26" s="684"/>
      <c r="DQ26" s="684"/>
      <c r="DR26" s="684"/>
      <c r="DS26" s="684"/>
      <c r="DT26" s="684"/>
      <c r="DU26" s="684"/>
      <c r="DV26" s="685"/>
      <c r="DW26" s="688" t="s">
        <v>130</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1095</v>
      </c>
      <c r="S27" s="684"/>
      <c r="T27" s="684"/>
      <c r="U27" s="684"/>
      <c r="V27" s="684"/>
      <c r="W27" s="684"/>
      <c r="X27" s="684"/>
      <c r="Y27" s="685"/>
      <c r="Z27" s="686">
        <v>0</v>
      </c>
      <c r="AA27" s="686"/>
      <c r="AB27" s="686"/>
      <c r="AC27" s="686"/>
      <c r="AD27" s="687">
        <v>1095</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1948198</v>
      </c>
      <c r="BH27" s="684"/>
      <c r="BI27" s="684"/>
      <c r="BJ27" s="684"/>
      <c r="BK27" s="684"/>
      <c r="BL27" s="684"/>
      <c r="BM27" s="684"/>
      <c r="BN27" s="685"/>
      <c r="BO27" s="686">
        <v>100</v>
      </c>
      <c r="BP27" s="686"/>
      <c r="BQ27" s="686"/>
      <c r="BR27" s="686"/>
      <c r="BS27" s="692" t="s">
        <v>139</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450351</v>
      </c>
      <c r="CS27" s="719"/>
      <c r="CT27" s="719"/>
      <c r="CU27" s="719"/>
      <c r="CV27" s="719"/>
      <c r="CW27" s="719"/>
      <c r="CX27" s="719"/>
      <c r="CY27" s="720"/>
      <c r="CZ27" s="688">
        <v>8.5</v>
      </c>
      <c r="DA27" s="717"/>
      <c r="DB27" s="717"/>
      <c r="DC27" s="721"/>
      <c r="DD27" s="692">
        <v>112634</v>
      </c>
      <c r="DE27" s="719"/>
      <c r="DF27" s="719"/>
      <c r="DG27" s="719"/>
      <c r="DH27" s="719"/>
      <c r="DI27" s="719"/>
      <c r="DJ27" s="719"/>
      <c r="DK27" s="720"/>
      <c r="DL27" s="692">
        <v>111817</v>
      </c>
      <c r="DM27" s="719"/>
      <c r="DN27" s="719"/>
      <c r="DO27" s="719"/>
      <c r="DP27" s="719"/>
      <c r="DQ27" s="719"/>
      <c r="DR27" s="719"/>
      <c r="DS27" s="719"/>
      <c r="DT27" s="719"/>
      <c r="DU27" s="719"/>
      <c r="DV27" s="720"/>
      <c r="DW27" s="688">
        <v>3.1</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34921</v>
      </c>
      <c r="S28" s="684"/>
      <c r="T28" s="684"/>
      <c r="U28" s="684"/>
      <c r="V28" s="684"/>
      <c r="W28" s="684"/>
      <c r="X28" s="684"/>
      <c r="Y28" s="685"/>
      <c r="Z28" s="686">
        <v>0.6</v>
      </c>
      <c r="AA28" s="686"/>
      <c r="AB28" s="686"/>
      <c r="AC28" s="686"/>
      <c r="AD28" s="687" t="s">
        <v>130</v>
      </c>
      <c r="AE28" s="687"/>
      <c r="AF28" s="687"/>
      <c r="AG28" s="687"/>
      <c r="AH28" s="687"/>
      <c r="AI28" s="687"/>
      <c r="AJ28" s="687"/>
      <c r="AK28" s="687"/>
      <c r="AL28" s="688" t="s">
        <v>243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530361</v>
      </c>
      <c r="CS28" s="684"/>
      <c r="CT28" s="684"/>
      <c r="CU28" s="684"/>
      <c r="CV28" s="684"/>
      <c r="CW28" s="684"/>
      <c r="CX28" s="684"/>
      <c r="CY28" s="685"/>
      <c r="CZ28" s="688">
        <v>10</v>
      </c>
      <c r="DA28" s="717"/>
      <c r="DB28" s="717"/>
      <c r="DC28" s="721"/>
      <c r="DD28" s="692">
        <v>530361</v>
      </c>
      <c r="DE28" s="684"/>
      <c r="DF28" s="684"/>
      <c r="DG28" s="684"/>
      <c r="DH28" s="684"/>
      <c r="DI28" s="684"/>
      <c r="DJ28" s="684"/>
      <c r="DK28" s="685"/>
      <c r="DL28" s="692">
        <v>530361</v>
      </c>
      <c r="DM28" s="684"/>
      <c r="DN28" s="684"/>
      <c r="DO28" s="684"/>
      <c r="DP28" s="684"/>
      <c r="DQ28" s="684"/>
      <c r="DR28" s="684"/>
      <c r="DS28" s="684"/>
      <c r="DT28" s="684"/>
      <c r="DU28" s="684"/>
      <c r="DV28" s="685"/>
      <c r="DW28" s="688">
        <v>14.9</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42125</v>
      </c>
      <c r="S29" s="684"/>
      <c r="T29" s="684"/>
      <c r="U29" s="684"/>
      <c r="V29" s="684"/>
      <c r="W29" s="684"/>
      <c r="X29" s="684"/>
      <c r="Y29" s="685"/>
      <c r="Z29" s="686">
        <v>0.7</v>
      </c>
      <c r="AA29" s="686"/>
      <c r="AB29" s="686"/>
      <c r="AC29" s="686"/>
      <c r="AD29" s="687" t="s">
        <v>243</v>
      </c>
      <c r="AE29" s="687"/>
      <c r="AF29" s="687"/>
      <c r="AG29" s="687"/>
      <c r="AH29" s="687"/>
      <c r="AI29" s="687"/>
      <c r="AJ29" s="687"/>
      <c r="AK29" s="687"/>
      <c r="AL29" s="688" t="s">
        <v>130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306</v>
      </c>
      <c r="CG29" s="699"/>
      <c r="CH29" s="699"/>
      <c r="CI29" s="699"/>
      <c r="CJ29" s="699"/>
      <c r="CK29" s="699"/>
      <c r="CL29" s="699"/>
      <c r="CM29" s="699"/>
      <c r="CN29" s="699"/>
      <c r="CO29" s="699"/>
      <c r="CP29" s="699"/>
      <c r="CQ29" s="700"/>
      <c r="CR29" s="683">
        <v>530361</v>
      </c>
      <c r="CS29" s="719"/>
      <c r="CT29" s="719"/>
      <c r="CU29" s="719"/>
      <c r="CV29" s="719"/>
      <c r="CW29" s="719"/>
      <c r="CX29" s="719"/>
      <c r="CY29" s="720"/>
      <c r="CZ29" s="688">
        <v>10</v>
      </c>
      <c r="DA29" s="717"/>
      <c r="DB29" s="717"/>
      <c r="DC29" s="721"/>
      <c r="DD29" s="692">
        <v>530361</v>
      </c>
      <c r="DE29" s="719"/>
      <c r="DF29" s="719"/>
      <c r="DG29" s="719"/>
      <c r="DH29" s="719"/>
      <c r="DI29" s="719"/>
      <c r="DJ29" s="719"/>
      <c r="DK29" s="720"/>
      <c r="DL29" s="692">
        <v>530361</v>
      </c>
      <c r="DM29" s="719"/>
      <c r="DN29" s="719"/>
      <c r="DO29" s="719"/>
      <c r="DP29" s="719"/>
      <c r="DQ29" s="719"/>
      <c r="DR29" s="719"/>
      <c r="DS29" s="719"/>
      <c r="DT29" s="719"/>
      <c r="DU29" s="719"/>
      <c r="DV29" s="720"/>
      <c r="DW29" s="688">
        <v>14.9</v>
      </c>
      <c r="DX29" s="717"/>
      <c r="DY29" s="717"/>
      <c r="DZ29" s="717"/>
      <c r="EA29" s="717"/>
      <c r="EB29" s="717"/>
      <c r="EC29" s="718"/>
    </row>
    <row r="30" spans="2:133" ht="11.25" customHeight="1" x14ac:dyDescent="0.15">
      <c r="B30" s="680" t="s">
        <v>307</v>
      </c>
      <c r="C30" s="681"/>
      <c r="D30" s="681"/>
      <c r="E30" s="681"/>
      <c r="F30" s="681"/>
      <c r="G30" s="681"/>
      <c r="H30" s="681"/>
      <c r="I30" s="681"/>
      <c r="J30" s="681"/>
      <c r="K30" s="681"/>
      <c r="L30" s="681"/>
      <c r="M30" s="681"/>
      <c r="N30" s="681"/>
      <c r="O30" s="681"/>
      <c r="P30" s="681"/>
      <c r="Q30" s="682"/>
      <c r="R30" s="683">
        <v>6062</v>
      </c>
      <c r="S30" s="684"/>
      <c r="T30" s="684"/>
      <c r="U30" s="684"/>
      <c r="V30" s="684"/>
      <c r="W30" s="684"/>
      <c r="X30" s="684"/>
      <c r="Y30" s="685"/>
      <c r="Z30" s="686">
        <v>0.1</v>
      </c>
      <c r="AA30" s="686"/>
      <c r="AB30" s="686"/>
      <c r="AC30" s="686"/>
      <c r="AD30" s="687" t="s">
        <v>130</v>
      </c>
      <c r="AE30" s="687"/>
      <c r="AF30" s="687"/>
      <c r="AG30" s="687"/>
      <c r="AH30" s="687"/>
      <c r="AI30" s="687"/>
      <c r="AJ30" s="687"/>
      <c r="AK30" s="687"/>
      <c r="AL30" s="688" t="s">
        <v>130</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5"/>
      <c r="CE30" s="726"/>
      <c r="CF30" s="698" t="s">
        <v>310</v>
      </c>
      <c r="CG30" s="699"/>
      <c r="CH30" s="699"/>
      <c r="CI30" s="699"/>
      <c r="CJ30" s="699"/>
      <c r="CK30" s="699"/>
      <c r="CL30" s="699"/>
      <c r="CM30" s="699"/>
      <c r="CN30" s="699"/>
      <c r="CO30" s="699"/>
      <c r="CP30" s="699"/>
      <c r="CQ30" s="700"/>
      <c r="CR30" s="683">
        <v>499693</v>
      </c>
      <c r="CS30" s="684"/>
      <c r="CT30" s="684"/>
      <c r="CU30" s="684"/>
      <c r="CV30" s="684"/>
      <c r="CW30" s="684"/>
      <c r="CX30" s="684"/>
      <c r="CY30" s="685"/>
      <c r="CZ30" s="688">
        <v>9.4</v>
      </c>
      <c r="DA30" s="717"/>
      <c r="DB30" s="717"/>
      <c r="DC30" s="721"/>
      <c r="DD30" s="692">
        <v>499693</v>
      </c>
      <c r="DE30" s="684"/>
      <c r="DF30" s="684"/>
      <c r="DG30" s="684"/>
      <c r="DH30" s="684"/>
      <c r="DI30" s="684"/>
      <c r="DJ30" s="684"/>
      <c r="DK30" s="685"/>
      <c r="DL30" s="692">
        <v>499693</v>
      </c>
      <c r="DM30" s="684"/>
      <c r="DN30" s="684"/>
      <c r="DO30" s="684"/>
      <c r="DP30" s="684"/>
      <c r="DQ30" s="684"/>
      <c r="DR30" s="684"/>
      <c r="DS30" s="684"/>
      <c r="DT30" s="684"/>
      <c r="DU30" s="684"/>
      <c r="DV30" s="685"/>
      <c r="DW30" s="688">
        <v>14.1</v>
      </c>
      <c r="DX30" s="717"/>
      <c r="DY30" s="717"/>
      <c r="DZ30" s="717"/>
      <c r="EA30" s="717"/>
      <c r="EB30" s="717"/>
      <c r="EC30" s="718"/>
    </row>
    <row r="31" spans="2:133" ht="11.25" customHeight="1" x14ac:dyDescent="0.15">
      <c r="B31" s="680" t="s">
        <v>311</v>
      </c>
      <c r="C31" s="681"/>
      <c r="D31" s="681"/>
      <c r="E31" s="681"/>
      <c r="F31" s="681"/>
      <c r="G31" s="681"/>
      <c r="H31" s="681"/>
      <c r="I31" s="681"/>
      <c r="J31" s="681"/>
      <c r="K31" s="681"/>
      <c r="L31" s="681"/>
      <c r="M31" s="681"/>
      <c r="N31" s="681"/>
      <c r="O31" s="681"/>
      <c r="P31" s="681"/>
      <c r="Q31" s="682"/>
      <c r="R31" s="683">
        <v>512831</v>
      </c>
      <c r="S31" s="684"/>
      <c r="T31" s="684"/>
      <c r="U31" s="684"/>
      <c r="V31" s="684"/>
      <c r="W31" s="684"/>
      <c r="X31" s="684"/>
      <c r="Y31" s="685"/>
      <c r="Z31" s="686">
        <v>9.1</v>
      </c>
      <c r="AA31" s="686"/>
      <c r="AB31" s="686"/>
      <c r="AC31" s="686"/>
      <c r="AD31" s="687" t="s">
        <v>139</v>
      </c>
      <c r="AE31" s="687"/>
      <c r="AF31" s="687"/>
      <c r="AG31" s="687"/>
      <c r="AH31" s="687"/>
      <c r="AI31" s="687"/>
      <c r="AJ31" s="687"/>
      <c r="AK31" s="687"/>
      <c r="AL31" s="688" t="s">
        <v>139</v>
      </c>
      <c r="AM31" s="689"/>
      <c r="AN31" s="689"/>
      <c r="AO31" s="690"/>
      <c r="AP31" s="740" t="s">
        <v>312</v>
      </c>
      <c r="AQ31" s="741"/>
      <c r="AR31" s="741"/>
      <c r="AS31" s="741"/>
      <c r="AT31" s="746" t="s">
        <v>313</v>
      </c>
      <c r="AU31" s="231"/>
      <c r="AV31" s="231"/>
      <c r="AW31" s="231"/>
      <c r="AX31" s="669" t="s">
        <v>189</v>
      </c>
      <c r="AY31" s="670"/>
      <c r="AZ31" s="670"/>
      <c r="BA31" s="670"/>
      <c r="BB31" s="670"/>
      <c r="BC31" s="670"/>
      <c r="BD31" s="670"/>
      <c r="BE31" s="670"/>
      <c r="BF31" s="671"/>
      <c r="BG31" s="751">
        <v>94.7</v>
      </c>
      <c r="BH31" s="738"/>
      <c r="BI31" s="738"/>
      <c r="BJ31" s="738"/>
      <c r="BK31" s="738"/>
      <c r="BL31" s="738"/>
      <c r="BM31" s="678">
        <v>90.9</v>
      </c>
      <c r="BN31" s="738"/>
      <c r="BO31" s="738"/>
      <c r="BP31" s="738"/>
      <c r="BQ31" s="739"/>
      <c r="BR31" s="751">
        <v>95.1</v>
      </c>
      <c r="BS31" s="738"/>
      <c r="BT31" s="738"/>
      <c r="BU31" s="738"/>
      <c r="BV31" s="738"/>
      <c r="BW31" s="738"/>
      <c r="BX31" s="678">
        <v>89.3</v>
      </c>
      <c r="BY31" s="738"/>
      <c r="BZ31" s="738"/>
      <c r="CA31" s="738"/>
      <c r="CB31" s="739"/>
      <c r="CD31" s="725"/>
      <c r="CE31" s="726"/>
      <c r="CF31" s="698" t="s">
        <v>314</v>
      </c>
      <c r="CG31" s="699"/>
      <c r="CH31" s="699"/>
      <c r="CI31" s="699"/>
      <c r="CJ31" s="699"/>
      <c r="CK31" s="699"/>
      <c r="CL31" s="699"/>
      <c r="CM31" s="699"/>
      <c r="CN31" s="699"/>
      <c r="CO31" s="699"/>
      <c r="CP31" s="699"/>
      <c r="CQ31" s="700"/>
      <c r="CR31" s="683">
        <v>30668</v>
      </c>
      <c r="CS31" s="719"/>
      <c r="CT31" s="719"/>
      <c r="CU31" s="719"/>
      <c r="CV31" s="719"/>
      <c r="CW31" s="719"/>
      <c r="CX31" s="719"/>
      <c r="CY31" s="720"/>
      <c r="CZ31" s="688">
        <v>0.6</v>
      </c>
      <c r="DA31" s="717"/>
      <c r="DB31" s="717"/>
      <c r="DC31" s="721"/>
      <c r="DD31" s="692">
        <v>30668</v>
      </c>
      <c r="DE31" s="719"/>
      <c r="DF31" s="719"/>
      <c r="DG31" s="719"/>
      <c r="DH31" s="719"/>
      <c r="DI31" s="719"/>
      <c r="DJ31" s="719"/>
      <c r="DK31" s="720"/>
      <c r="DL31" s="692">
        <v>30668</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315</v>
      </c>
      <c r="C32" s="730"/>
      <c r="D32" s="730"/>
      <c r="E32" s="730"/>
      <c r="F32" s="730"/>
      <c r="G32" s="730"/>
      <c r="H32" s="730"/>
      <c r="I32" s="730"/>
      <c r="J32" s="730"/>
      <c r="K32" s="730"/>
      <c r="L32" s="730"/>
      <c r="M32" s="730"/>
      <c r="N32" s="730"/>
      <c r="O32" s="730"/>
      <c r="P32" s="730"/>
      <c r="Q32" s="731"/>
      <c r="R32" s="683" t="s">
        <v>243</v>
      </c>
      <c r="S32" s="684"/>
      <c r="T32" s="684"/>
      <c r="U32" s="684"/>
      <c r="V32" s="684"/>
      <c r="W32" s="684"/>
      <c r="X32" s="684"/>
      <c r="Y32" s="685"/>
      <c r="Z32" s="686" t="s">
        <v>243</v>
      </c>
      <c r="AA32" s="686"/>
      <c r="AB32" s="686"/>
      <c r="AC32" s="686"/>
      <c r="AD32" s="687" t="s">
        <v>243</v>
      </c>
      <c r="AE32" s="687"/>
      <c r="AF32" s="687"/>
      <c r="AG32" s="687"/>
      <c r="AH32" s="687"/>
      <c r="AI32" s="687"/>
      <c r="AJ32" s="687"/>
      <c r="AK32" s="687"/>
      <c r="AL32" s="688" t="s">
        <v>130</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98.3</v>
      </c>
      <c r="BH32" s="719"/>
      <c r="BI32" s="719"/>
      <c r="BJ32" s="719"/>
      <c r="BK32" s="719"/>
      <c r="BL32" s="719"/>
      <c r="BM32" s="689">
        <v>95.3</v>
      </c>
      <c r="BN32" s="749"/>
      <c r="BO32" s="749"/>
      <c r="BP32" s="749"/>
      <c r="BQ32" s="750"/>
      <c r="BR32" s="752">
        <v>97.7</v>
      </c>
      <c r="BS32" s="719"/>
      <c r="BT32" s="719"/>
      <c r="BU32" s="719"/>
      <c r="BV32" s="719"/>
      <c r="BW32" s="719"/>
      <c r="BX32" s="689">
        <v>94.9</v>
      </c>
      <c r="BY32" s="749"/>
      <c r="BZ32" s="749"/>
      <c r="CA32" s="749"/>
      <c r="CB32" s="750"/>
      <c r="CD32" s="727"/>
      <c r="CE32" s="728"/>
      <c r="CF32" s="698" t="s">
        <v>318</v>
      </c>
      <c r="CG32" s="699"/>
      <c r="CH32" s="699"/>
      <c r="CI32" s="699"/>
      <c r="CJ32" s="699"/>
      <c r="CK32" s="699"/>
      <c r="CL32" s="699"/>
      <c r="CM32" s="699"/>
      <c r="CN32" s="699"/>
      <c r="CO32" s="699"/>
      <c r="CP32" s="699"/>
      <c r="CQ32" s="700"/>
      <c r="CR32" s="683" t="s">
        <v>243</v>
      </c>
      <c r="CS32" s="684"/>
      <c r="CT32" s="684"/>
      <c r="CU32" s="684"/>
      <c r="CV32" s="684"/>
      <c r="CW32" s="684"/>
      <c r="CX32" s="684"/>
      <c r="CY32" s="685"/>
      <c r="CZ32" s="688" t="s">
        <v>243</v>
      </c>
      <c r="DA32" s="717"/>
      <c r="DB32" s="717"/>
      <c r="DC32" s="721"/>
      <c r="DD32" s="692" t="s">
        <v>130</v>
      </c>
      <c r="DE32" s="684"/>
      <c r="DF32" s="684"/>
      <c r="DG32" s="684"/>
      <c r="DH32" s="684"/>
      <c r="DI32" s="684"/>
      <c r="DJ32" s="684"/>
      <c r="DK32" s="685"/>
      <c r="DL32" s="692" t="s">
        <v>139</v>
      </c>
      <c r="DM32" s="684"/>
      <c r="DN32" s="684"/>
      <c r="DO32" s="684"/>
      <c r="DP32" s="684"/>
      <c r="DQ32" s="684"/>
      <c r="DR32" s="684"/>
      <c r="DS32" s="684"/>
      <c r="DT32" s="684"/>
      <c r="DU32" s="684"/>
      <c r="DV32" s="685"/>
      <c r="DW32" s="688" t="s">
        <v>130</v>
      </c>
      <c r="DX32" s="717"/>
      <c r="DY32" s="717"/>
      <c r="DZ32" s="717"/>
      <c r="EA32" s="717"/>
      <c r="EB32" s="717"/>
      <c r="EC32" s="718"/>
    </row>
    <row r="33" spans="2:133" ht="11.25" customHeight="1" x14ac:dyDescent="0.15">
      <c r="B33" s="680" t="s">
        <v>319</v>
      </c>
      <c r="C33" s="681"/>
      <c r="D33" s="681"/>
      <c r="E33" s="681"/>
      <c r="F33" s="681"/>
      <c r="G33" s="681"/>
      <c r="H33" s="681"/>
      <c r="I33" s="681"/>
      <c r="J33" s="681"/>
      <c r="K33" s="681"/>
      <c r="L33" s="681"/>
      <c r="M33" s="681"/>
      <c r="N33" s="681"/>
      <c r="O33" s="681"/>
      <c r="P33" s="681"/>
      <c r="Q33" s="682"/>
      <c r="R33" s="683">
        <v>321977</v>
      </c>
      <c r="S33" s="684"/>
      <c r="T33" s="684"/>
      <c r="U33" s="684"/>
      <c r="V33" s="684"/>
      <c r="W33" s="684"/>
      <c r="X33" s="684"/>
      <c r="Y33" s="685"/>
      <c r="Z33" s="686">
        <v>5.7</v>
      </c>
      <c r="AA33" s="686"/>
      <c r="AB33" s="686"/>
      <c r="AC33" s="686"/>
      <c r="AD33" s="687" t="s">
        <v>130</v>
      </c>
      <c r="AE33" s="687"/>
      <c r="AF33" s="687"/>
      <c r="AG33" s="687"/>
      <c r="AH33" s="687"/>
      <c r="AI33" s="687"/>
      <c r="AJ33" s="687"/>
      <c r="AK33" s="687"/>
      <c r="AL33" s="688" t="s">
        <v>130</v>
      </c>
      <c r="AM33" s="689"/>
      <c r="AN33" s="689"/>
      <c r="AO33" s="690"/>
      <c r="AP33" s="744"/>
      <c r="AQ33" s="745"/>
      <c r="AR33" s="745"/>
      <c r="AS33" s="745"/>
      <c r="AT33" s="748"/>
      <c r="AU33" s="232"/>
      <c r="AV33" s="232"/>
      <c r="AW33" s="232"/>
      <c r="AX33" s="733" t="s">
        <v>320</v>
      </c>
      <c r="AY33" s="734"/>
      <c r="AZ33" s="734"/>
      <c r="BA33" s="734"/>
      <c r="BB33" s="734"/>
      <c r="BC33" s="734"/>
      <c r="BD33" s="734"/>
      <c r="BE33" s="734"/>
      <c r="BF33" s="735"/>
      <c r="BG33" s="753">
        <v>92.4</v>
      </c>
      <c r="BH33" s="754"/>
      <c r="BI33" s="754"/>
      <c r="BJ33" s="754"/>
      <c r="BK33" s="754"/>
      <c r="BL33" s="754"/>
      <c r="BM33" s="755">
        <v>87.7</v>
      </c>
      <c r="BN33" s="754"/>
      <c r="BO33" s="754"/>
      <c r="BP33" s="754"/>
      <c r="BQ33" s="756"/>
      <c r="BR33" s="753">
        <v>93.1</v>
      </c>
      <c r="BS33" s="754"/>
      <c r="BT33" s="754"/>
      <c r="BU33" s="754"/>
      <c r="BV33" s="754"/>
      <c r="BW33" s="754"/>
      <c r="BX33" s="755">
        <v>85</v>
      </c>
      <c r="BY33" s="754"/>
      <c r="BZ33" s="754"/>
      <c r="CA33" s="754"/>
      <c r="CB33" s="756"/>
      <c r="CD33" s="698" t="s">
        <v>321</v>
      </c>
      <c r="CE33" s="699"/>
      <c r="CF33" s="699"/>
      <c r="CG33" s="699"/>
      <c r="CH33" s="699"/>
      <c r="CI33" s="699"/>
      <c r="CJ33" s="699"/>
      <c r="CK33" s="699"/>
      <c r="CL33" s="699"/>
      <c r="CM33" s="699"/>
      <c r="CN33" s="699"/>
      <c r="CO33" s="699"/>
      <c r="CP33" s="699"/>
      <c r="CQ33" s="700"/>
      <c r="CR33" s="683">
        <v>2585944</v>
      </c>
      <c r="CS33" s="719"/>
      <c r="CT33" s="719"/>
      <c r="CU33" s="719"/>
      <c r="CV33" s="719"/>
      <c r="CW33" s="719"/>
      <c r="CX33" s="719"/>
      <c r="CY33" s="720"/>
      <c r="CZ33" s="688">
        <v>48.7</v>
      </c>
      <c r="DA33" s="717"/>
      <c r="DB33" s="717"/>
      <c r="DC33" s="721"/>
      <c r="DD33" s="692">
        <v>1990508</v>
      </c>
      <c r="DE33" s="719"/>
      <c r="DF33" s="719"/>
      <c r="DG33" s="719"/>
      <c r="DH33" s="719"/>
      <c r="DI33" s="719"/>
      <c r="DJ33" s="719"/>
      <c r="DK33" s="720"/>
      <c r="DL33" s="692">
        <v>1637514</v>
      </c>
      <c r="DM33" s="719"/>
      <c r="DN33" s="719"/>
      <c r="DO33" s="719"/>
      <c r="DP33" s="719"/>
      <c r="DQ33" s="719"/>
      <c r="DR33" s="719"/>
      <c r="DS33" s="719"/>
      <c r="DT33" s="719"/>
      <c r="DU33" s="719"/>
      <c r="DV33" s="720"/>
      <c r="DW33" s="688">
        <v>46.1</v>
      </c>
      <c r="DX33" s="717"/>
      <c r="DY33" s="717"/>
      <c r="DZ33" s="717"/>
      <c r="EA33" s="717"/>
      <c r="EB33" s="717"/>
      <c r="EC33" s="718"/>
    </row>
    <row r="34" spans="2:133" ht="11.25" customHeight="1" x14ac:dyDescent="0.15">
      <c r="B34" s="680" t="s">
        <v>322</v>
      </c>
      <c r="C34" s="681"/>
      <c r="D34" s="681"/>
      <c r="E34" s="681"/>
      <c r="F34" s="681"/>
      <c r="G34" s="681"/>
      <c r="H34" s="681"/>
      <c r="I34" s="681"/>
      <c r="J34" s="681"/>
      <c r="K34" s="681"/>
      <c r="L34" s="681"/>
      <c r="M34" s="681"/>
      <c r="N34" s="681"/>
      <c r="O34" s="681"/>
      <c r="P34" s="681"/>
      <c r="Q34" s="682"/>
      <c r="R34" s="683">
        <v>69410</v>
      </c>
      <c r="S34" s="684"/>
      <c r="T34" s="684"/>
      <c r="U34" s="684"/>
      <c r="V34" s="684"/>
      <c r="W34" s="684"/>
      <c r="X34" s="684"/>
      <c r="Y34" s="685"/>
      <c r="Z34" s="686">
        <v>1.2</v>
      </c>
      <c r="AA34" s="686"/>
      <c r="AB34" s="686"/>
      <c r="AC34" s="686"/>
      <c r="AD34" s="687">
        <v>29048</v>
      </c>
      <c r="AE34" s="687"/>
      <c r="AF34" s="687"/>
      <c r="AG34" s="687"/>
      <c r="AH34" s="687"/>
      <c r="AI34" s="687"/>
      <c r="AJ34" s="687"/>
      <c r="AK34" s="687"/>
      <c r="AL34" s="688">
        <v>0.9</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749820</v>
      </c>
      <c r="CS34" s="684"/>
      <c r="CT34" s="684"/>
      <c r="CU34" s="684"/>
      <c r="CV34" s="684"/>
      <c r="CW34" s="684"/>
      <c r="CX34" s="684"/>
      <c r="CY34" s="685"/>
      <c r="CZ34" s="688">
        <v>14.1</v>
      </c>
      <c r="DA34" s="717"/>
      <c r="DB34" s="717"/>
      <c r="DC34" s="721"/>
      <c r="DD34" s="692">
        <v>617996</v>
      </c>
      <c r="DE34" s="684"/>
      <c r="DF34" s="684"/>
      <c r="DG34" s="684"/>
      <c r="DH34" s="684"/>
      <c r="DI34" s="684"/>
      <c r="DJ34" s="684"/>
      <c r="DK34" s="685"/>
      <c r="DL34" s="692">
        <v>468402</v>
      </c>
      <c r="DM34" s="684"/>
      <c r="DN34" s="684"/>
      <c r="DO34" s="684"/>
      <c r="DP34" s="684"/>
      <c r="DQ34" s="684"/>
      <c r="DR34" s="684"/>
      <c r="DS34" s="684"/>
      <c r="DT34" s="684"/>
      <c r="DU34" s="684"/>
      <c r="DV34" s="685"/>
      <c r="DW34" s="688">
        <v>13.2</v>
      </c>
      <c r="DX34" s="717"/>
      <c r="DY34" s="717"/>
      <c r="DZ34" s="717"/>
      <c r="EA34" s="717"/>
      <c r="EB34" s="717"/>
      <c r="EC34" s="718"/>
    </row>
    <row r="35" spans="2:133" ht="11.25" customHeight="1" x14ac:dyDescent="0.15">
      <c r="B35" s="680" t="s">
        <v>324</v>
      </c>
      <c r="C35" s="681"/>
      <c r="D35" s="681"/>
      <c r="E35" s="681"/>
      <c r="F35" s="681"/>
      <c r="G35" s="681"/>
      <c r="H35" s="681"/>
      <c r="I35" s="681"/>
      <c r="J35" s="681"/>
      <c r="K35" s="681"/>
      <c r="L35" s="681"/>
      <c r="M35" s="681"/>
      <c r="N35" s="681"/>
      <c r="O35" s="681"/>
      <c r="P35" s="681"/>
      <c r="Q35" s="682"/>
      <c r="R35" s="683">
        <v>160866</v>
      </c>
      <c r="S35" s="684"/>
      <c r="T35" s="684"/>
      <c r="U35" s="684"/>
      <c r="V35" s="684"/>
      <c r="W35" s="684"/>
      <c r="X35" s="684"/>
      <c r="Y35" s="685"/>
      <c r="Z35" s="686">
        <v>2.9</v>
      </c>
      <c r="AA35" s="686"/>
      <c r="AB35" s="686"/>
      <c r="AC35" s="686"/>
      <c r="AD35" s="687" t="s">
        <v>130</v>
      </c>
      <c r="AE35" s="687"/>
      <c r="AF35" s="687"/>
      <c r="AG35" s="687"/>
      <c r="AH35" s="687"/>
      <c r="AI35" s="687"/>
      <c r="AJ35" s="687"/>
      <c r="AK35" s="687"/>
      <c r="AL35" s="688" t="s">
        <v>130</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48209</v>
      </c>
      <c r="CS35" s="719"/>
      <c r="CT35" s="719"/>
      <c r="CU35" s="719"/>
      <c r="CV35" s="719"/>
      <c r="CW35" s="719"/>
      <c r="CX35" s="719"/>
      <c r="CY35" s="720"/>
      <c r="CZ35" s="688">
        <v>0.9</v>
      </c>
      <c r="DA35" s="717"/>
      <c r="DB35" s="717"/>
      <c r="DC35" s="721"/>
      <c r="DD35" s="692">
        <v>44171</v>
      </c>
      <c r="DE35" s="719"/>
      <c r="DF35" s="719"/>
      <c r="DG35" s="719"/>
      <c r="DH35" s="719"/>
      <c r="DI35" s="719"/>
      <c r="DJ35" s="719"/>
      <c r="DK35" s="720"/>
      <c r="DL35" s="692">
        <v>38550</v>
      </c>
      <c r="DM35" s="719"/>
      <c r="DN35" s="719"/>
      <c r="DO35" s="719"/>
      <c r="DP35" s="719"/>
      <c r="DQ35" s="719"/>
      <c r="DR35" s="719"/>
      <c r="DS35" s="719"/>
      <c r="DT35" s="719"/>
      <c r="DU35" s="719"/>
      <c r="DV35" s="720"/>
      <c r="DW35" s="688">
        <v>1.1000000000000001</v>
      </c>
      <c r="DX35" s="717"/>
      <c r="DY35" s="717"/>
      <c r="DZ35" s="717"/>
      <c r="EA35" s="717"/>
      <c r="EB35" s="717"/>
      <c r="EC35" s="718"/>
    </row>
    <row r="36" spans="2:133" ht="11.25" customHeight="1" x14ac:dyDescent="0.15">
      <c r="B36" s="680" t="s">
        <v>328</v>
      </c>
      <c r="C36" s="681"/>
      <c r="D36" s="681"/>
      <c r="E36" s="681"/>
      <c r="F36" s="681"/>
      <c r="G36" s="681"/>
      <c r="H36" s="681"/>
      <c r="I36" s="681"/>
      <c r="J36" s="681"/>
      <c r="K36" s="681"/>
      <c r="L36" s="681"/>
      <c r="M36" s="681"/>
      <c r="N36" s="681"/>
      <c r="O36" s="681"/>
      <c r="P36" s="681"/>
      <c r="Q36" s="682"/>
      <c r="R36" s="683">
        <v>354120</v>
      </c>
      <c r="S36" s="684"/>
      <c r="T36" s="684"/>
      <c r="U36" s="684"/>
      <c r="V36" s="684"/>
      <c r="W36" s="684"/>
      <c r="X36" s="684"/>
      <c r="Y36" s="685"/>
      <c r="Z36" s="686">
        <v>6.3</v>
      </c>
      <c r="AA36" s="686"/>
      <c r="AB36" s="686"/>
      <c r="AC36" s="686"/>
      <c r="AD36" s="687" t="s">
        <v>243</v>
      </c>
      <c r="AE36" s="687"/>
      <c r="AF36" s="687"/>
      <c r="AG36" s="687"/>
      <c r="AH36" s="687"/>
      <c r="AI36" s="687"/>
      <c r="AJ36" s="687"/>
      <c r="AK36" s="687"/>
      <c r="AL36" s="688" t="s">
        <v>130</v>
      </c>
      <c r="AM36" s="689"/>
      <c r="AN36" s="689"/>
      <c r="AO36" s="690"/>
      <c r="AP36" s="235"/>
      <c r="AQ36" s="757" t="s">
        <v>329</v>
      </c>
      <c r="AR36" s="758"/>
      <c r="AS36" s="758"/>
      <c r="AT36" s="758"/>
      <c r="AU36" s="758"/>
      <c r="AV36" s="758"/>
      <c r="AW36" s="758"/>
      <c r="AX36" s="758"/>
      <c r="AY36" s="759"/>
      <c r="AZ36" s="672">
        <v>417982</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20059</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1264711</v>
      </c>
      <c r="CS36" s="684"/>
      <c r="CT36" s="684"/>
      <c r="CU36" s="684"/>
      <c r="CV36" s="684"/>
      <c r="CW36" s="684"/>
      <c r="CX36" s="684"/>
      <c r="CY36" s="685"/>
      <c r="CZ36" s="688">
        <v>23.8</v>
      </c>
      <c r="DA36" s="717"/>
      <c r="DB36" s="717"/>
      <c r="DC36" s="721"/>
      <c r="DD36" s="692">
        <v>1022659</v>
      </c>
      <c r="DE36" s="684"/>
      <c r="DF36" s="684"/>
      <c r="DG36" s="684"/>
      <c r="DH36" s="684"/>
      <c r="DI36" s="684"/>
      <c r="DJ36" s="684"/>
      <c r="DK36" s="685"/>
      <c r="DL36" s="692">
        <v>866233</v>
      </c>
      <c r="DM36" s="684"/>
      <c r="DN36" s="684"/>
      <c r="DO36" s="684"/>
      <c r="DP36" s="684"/>
      <c r="DQ36" s="684"/>
      <c r="DR36" s="684"/>
      <c r="DS36" s="684"/>
      <c r="DT36" s="684"/>
      <c r="DU36" s="684"/>
      <c r="DV36" s="685"/>
      <c r="DW36" s="688">
        <v>24.4</v>
      </c>
      <c r="DX36" s="717"/>
      <c r="DY36" s="717"/>
      <c r="DZ36" s="717"/>
      <c r="EA36" s="717"/>
      <c r="EB36" s="717"/>
      <c r="EC36" s="718"/>
    </row>
    <row r="37" spans="2:133" ht="11.25" customHeight="1" x14ac:dyDescent="0.15">
      <c r="B37" s="680" t="s">
        <v>332</v>
      </c>
      <c r="C37" s="681"/>
      <c r="D37" s="681"/>
      <c r="E37" s="681"/>
      <c r="F37" s="681"/>
      <c r="G37" s="681"/>
      <c r="H37" s="681"/>
      <c r="I37" s="681"/>
      <c r="J37" s="681"/>
      <c r="K37" s="681"/>
      <c r="L37" s="681"/>
      <c r="M37" s="681"/>
      <c r="N37" s="681"/>
      <c r="O37" s="681"/>
      <c r="P37" s="681"/>
      <c r="Q37" s="682"/>
      <c r="R37" s="683">
        <v>34164</v>
      </c>
      <c r="S37" s="684"/>
      <c r="T37" s="684"/>
      <c r="U37" s="684"/>
      <c r="V37" s="684"/>
      <c r="W37" s="684"/>
      <c r="X37" s="684"/>
      <c r="Y37" s="685"/>
      <c r="Z37" s="686">
        <v>0.6</v>
      </c>
      <c r="AA37" s="686"/>
      <c r="AB37" s="686"/>
      <c r="AC37" s="686"/>
      <c r="AD37" s="687" t="s">
        <v>130</v>
      </c>
      <c r="AE37" s="687"/>
      <c r="AF37" s="687"/>
      <c r="AG37" s="687"/>
      <c r="AH37" s="687"/>
      <c r="AI37" s="687"/>
      <c r="AJ37" s="687"/>
      <c r="AK37" s="687"/>
      <c r="AL37" s="688" t="s">
        <v>130</v>
      </c>
      <c r="AM37" s="689"/>
      <c r="AN37" s="689"/>
      <c r="AO37" s="690"/>
      <c r="AQ37" s="761" t="s">
        <v>333</v>
      </c>
      <c r="AR37" s="762"/>
      <c r="AS37" s="762"/>
      <c r="AT37" s="762"/>
      <c r="AU37" s="762"/>
      <c r="AV37" s="762"/>
      <c r="AW37" s="762"/>
      <c r="AX37" s="762"/>
      <c r="AY37" s="763"/>
      <c r="AZ37" s="683">
        <v>3449</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-8790</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550965</v>
      </c>
      <c r="CS37" s="719"/>
      <c r="CT37" s="719"/>
      <c r="CU37" s="719"/>
      <c r="CV37" s="719"/>
      <c r="CW37" s="719"/>
      <c r="CX37" s="719"/>
      <c r="CY37" s="720"/>
      <c r="CZ37" s="688">
        <v>10.4</v>
      </c>
      <c r="DA37" s="717"/>
      <c r="DB37" s="717"/>
      <c r="DC37" s="721"/>
      <c r="DD37" s="692">
        <v>550886</v>
      </c>
      <c r="DE37" s="719"/>
      <c r="DF37" s="719"/>
      <c r="DG37" s="719"/>
      <c r="DH37" s="719"/>
      <c r="DI37" s="719"/>
      <c r="DJ37" s="719"/>
      <c r="DK37" s="720"/>
      <c r="DL37" s="692">
        <v>550886</v>
      </c>
      <c r="DM37" s="719"/>
      <c r="DN37" s="719"/>
      <c r="DO37" s="719"/>
      <c r="DP37" s="719"/>
      <c r="DQ37" s="719"/>
      <c r="DR37" s="719"/>
      <c r="DS37" s="719"/>
      <c r="DT37" s="719"/>
      <c r="DU37" s="719"/>
      <c r="DV37" s="720"/>
      <c r="DW37" s="688">
        <v>15.5</v>
      </c>
      <c r="DX37" s="717"/>
      <c r="DY37" s="717"/>
      <c r="DZ37" s="717"/>
      <c r="EA37" s="717"/>
      <c r="EB37" s="717"/>
      <c r="EC37" s="718"/>
    </row>
    <row r="38" spans="2:133" ht="11.25" customHeight="1" x14ac:dyDescent="0.15">
      <c r="B38" s="680" t="s">
        <v>336</v>
      </c>
      <c r="C38" s="681"/>
      <c r="D38" s="681"/>
      <c r="E38" s="681"/>
      <c r="F38" s="681"/>
      <c r="G38" s="681"/>
      <c r="H38" s="681"/>
      <c r="I38" s="681"/>
      <c r="J38" s="681"/>
      <c r="K38" s="681"/>
      <c r="L38" s="681"/>
      <c r="M38" s="681"/>
      <c r="N38" s="681"/>
      <c r="O38" s="681"/>
      <c r="P38" s="681"/>
      <c r="Q38" s="682"/>
      <c r="R38" s="683">
        <v>79131</v>
      </c>
      <c r="S38" s="684"/>
      <c r="T38" s="684"/>
      <c r="U38" s="684"/>
      <c r="V38" s="684"/>
      <c r="W38" s="684"/>
      <c r="X38" s="684"/>
      <c r="Y38" s="685"/>
      <c r="Z38" s="686">
        <v>1.4</v>
      </c>
      <c r="AA38" s="686"/>
      <c r="AB38" s="686"/>
      <c r="AC38" s="686"/>
      <c r="AD38" s="687">
        <v>1721</v>
      </c>
      <c r="AE38" s="687"/>
      <c r="AF38" s="687"/>
      <c r="AG38" s="687"/>
      <c r="AH38" s="687"/>
      <c r="AI38" s="687"/>
      <c r="AJ38" s="687"/>
      <c r="AK38" s="687"/>
      <c r="AL38" s="688">
        <v>0.1</v>
      </c>
      <c r="AM38" s="689"/>
      <c r="AN38" s="689"/>
      <c r="AO38" s="690"/>
      <c r="AQ38" s="761" t="s">
        <v>337</v>
      </c>
      <c r="AR38" s="762"/>
      <c r="AS38" s="762"/>
      <c r="AT38" s="762"/>
      <c r="AU38" s="762"/>
      <c r="AV38" s="762"/>
      <c r="AW38" s="762"/>
      <c r="AX38" s="762"/>
      <c r="AY38" s="763"/>
      <c r="AZ38" s="683" t="s">
        <v>130</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2466</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414533</v>
      </c>
      <c r="CS38" s="684"/>
      <c r="CT38" s="684"/>
      <c r="CU38" s="684"/>
      <c r="CV38" s="684"/>
      <c r="CW38" s="684"/>
      <c r="CX38" s="684"/>
      <c r="CY38" s="685"/>
      <c r="CZ38" s="688">
        <v>7.8</v>
      </c>
      <c r="DA38" s="717"/>
      <c r="DB38" s="717"/>
      <c r="DC38" s="721"/>
      <c r="DD38" s="692">
        <v>304164</v>
      </c>
      <c r="DE38" s="684"/>
      <c r="DF38" s="684"/>
      <c r="DG38" s="684"/>
      <c r="DH38" s="684"/>
      <c r="DI38" s="684"/>
      <c r="DJ38" s="684"/>
      <c r="DK38" s="685"/>
      <c r="DL38" s="692">
        <v>264329</v>
      </c>
      <c r="DM38" s="684"/>
      <c r="DN38" s="684"/>
      <c r="DO38" s="684"/>
      <c r="DP38" s="684"/>
      <c r="DQ38" s="684"/>
      <c r="DR38" s="684"/>
      <c r="DS38" s="684"/>
      <c r="DT38" s="684"/>
      <c r="DU38" s="684"/>
      <c r="DV38" s="685"/>
      <c r="DW38" s="688">
        <v>7.4</v>
      </c>
      <c r="DX38" s="717"/>
      <c r="DY38" s="717"/>
      <c r="DZ38" s="717"/>
      <c r="EA38" s="717"/>
      <c r="EB38" s="717"/>
      <c r="EC38" s="718"/>
    </row>
    <row r="39" spans="2:133" ht="11.25" customHeight="1" x14ac:dyDescent="0.15">
      <c r="B39" s="680" t="s">
        <v>340</v>
      </c>
      <c r="C39" s="681"/>
      <c r="D39" s="681"/>
      <c r="E39" s="681"/>
      <c r="F39" s="681"/>
      <c r="G39" s="681"/>
      <c r="H39" s="681"/>
      <c r="I39" s="681"/>
      <c r="J39" s="681"/>
      <c r="K39" s="681"/>
      <c r="L39" s="681"/>
      <c r="M39" s="681"/>
      <c r="N39" s="681"/>
      <c r="O39" s="681"/>
      <c r="P39" s="681"/>
      <c r="Q39" s="682"/>
      <c r="R39" s="683">
        <v>519300</v>
      </c>
      <c r="S39" s="684"/>
      <c r="T39" s="684"/>
      <c r="U39" s="684"/>
      <c r="V39" s="684"/>
      <c r="W39" s="684"/>
      <c r="X39" s="684"/>
      <c r="Y39" s="685"/>
      <c r="Z39" s="686">
        <v>9.1999999999999993</v>
      </c>
      <c r="AA39" s="686"/>
      <c r="AB39" s="686"/>
      <c r="AC39" s="686"/>
      <c r="AD39" s="687" t="s">
        <v>243</v>
      </c>
      <c r="AE39" s="687"/>
      <c r="AF39" s="687"/>
      <c r="AG39" s="687"/>
      <c r="AH39" s="687"/>
      <c r="AI39" s="687"/>
      <c r="AJ39" s="687"/>
      <c r="AK39" s="687"/>
      <c r="AL39" s="688" t="s">
        <v>130</v>
      </c>
      <c r="AM39" s="689"/>
      <c r="AN39" s="689"/>
      <c r="AO39" s="690"/>
      <c r="AQ39" s="761" t="s">
        <v>341</v>
      </c>
      <c r="AR39" s="762"/>
      <c r="AS39" s="762"/>
      <c r="AT39" s="762"/>
      <c r="AU39" s="762"/>
      <c r="AV39" s="762"/>
      <c r="AW39" s="762"/>
      <c r="AX39" s="762"/>
      <c r="AY39" s="763"/>
      <c r="AZ39" s="683" t="s">
        <v>130</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3793</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106113</v>
      </c>
      <c r="CS39" s="719"/>
      <c r="CT39" s="719"/>
      <c r="CU39" s="719"/>
      <c r="CV39" s="719"/>
      <c r="CW39" s="719"/>
      <c r="CX39" s="719"/>
      <c r="CY39" s="720"/>
      <c r="CZ39" s="688">
        <v>2</v>
      </c>
      <c r="DA39" s="717"/>
      <c r="DB39" s="717"/>
      <c r="DC39" s="721"/>
      <c r="DD39" s="692">
        <v>900</v>
      </c>
      <c r="DE39" s="719"/>
      <c r="DF39" s="719"/>
      <c r="DG39" s="719"/>
      <c r="DH39" s="719"/>
      <c r="DI39" s="719"/>
      <c r="DJ39" s="719"/>
      <c r="DK39" s="720"/>
      <c r="DL39" s="692" t="s">
        <v>139</v>
      </c>
      <c r="DM39" s="719"/>
      <c r="DN39" s="719"/>
      <c r="DO39" s="719"/>
      <c r="DP39" s="719"/>
      <c r="DQ39" s="719"/>
      <c r="DR39" s="719"/>
      <c r="DS39" s="719"/>
      <c r="DT39" s="719"/>
      <c r="DU39" s="719"/>
      <c r="DV39" s="720"/>
      <c r="DW39" s="688" t="s">
        <v>130</v>
      </c>
      <c r="DX39" s="717"/>
      <c r="DY39" s="717"/>
      <c r="DZ39" s="717"/>
      <c r="EA39" s="717"/>
      <c r="EB39" s="717"/>
      <c r="EC39" s="718"/>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139</v>
      </c>
      <c r="S40" s="684"/>
      <c r="T40" s="684"/>
      <c r="U40" s="684"/>
      <c r="V40" s="684"/>
      <c r="W40" s="684"/>
      <c r="X40" s="684"/>
      <c r="Y40" s="685"/>
      <c r="Z40" s="686" t="s">
        <v>130</v>
      </c>
      <c r="AA40" s="686"/>
      <c r="AB40" s="686"/>
      <c r="AC40" s="686"/>
      <c r="AD40" s="687" t="s">
        <v>130</v>
      </c>
      <c r="AE40" s="687"/>
      <c r="AF40" s="687"/>
      <c r="AG40" s="687"/>
      <c r="AH40" s="687"/>
      <c r="AI40" s="687"/>
      <c r="AJ40" s="687"/>
      <c r="AK40" s="687"/>
      <c r="AL40" s="688" t="s">
        <v>130</v>
      </c>
      <c r="AM40" s="689"/>
      <c r="AN40" s="689"/>
      <c r="AO40" s="690"/>
      <c r="AQ40" s="761" t="s">
        <v>345</v>
      </c>
      <c r="AR40" s="762"/>
      <c r="AS40" s="762"/>
      <c r="AT40" s="762"/>
      <c r="AU40" s="762"/>
      <c r="AV40" s="762"/>
      <c r="AW40" s="762"/>
      <c r="AX40" s="762"/>
      <c r="AY40" s="763"/>
      <c r="AZ40" s="683" t="s">
        <v>139</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92</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2558</v>
      </c>
      <c r="CS40" s="684"/>
      <c r="CT40" s="684"/>
      <c r="CU40" s="684"/>
      <c r="CV40" s="684"/>
      <c r="CW40" s="684"/>
      <c r="CX40" s="684"/>
      <c r="CY40" s="685"/>
      <c r="CZ40" s="688">
        <v>0</v>
      </c>
      <c r="DA40" s="717"/>
      <c r="DB40" s="717"/>
      <c r="DC40" s="721"/>
      <c r="DD40" s="692">
        <v>618</v>
      </c>
      <c r="DE40" s="684"/>
      <c r="DF40" s="684"/>
      <c r="DG40" s="684"/>
      <c r="DH40" s="684"/>
      <c r="DI40" s="684"/>
      <c r="DJ40" s="684"/>
      <c r="DK40" s="685"/>
      <c r="DL40" s="692" t="s">
        <v>243</v>
      </c>
      <c r="DM40" s="684"/>
      <c r="DN40" s="684"/>
      <c r="DO40" s="684"/>
      <c r="DP40" s="684"/>
      <c r="DQ40" s="684"/>
      <c r="DR40" s="684"/>
      <c r="DS40" s="684"/>
      <c r="DT40" s="684"/>
      <c r="DU40" s="684"/>
      <c r="DV40" s="685"/>
      <c r="DW40" s="688" t="s">
        <v>139</v>
      </c>
      <c r="DX40" s="717"/>
      <c r="DY40" s="717"/>
      <c r="DZ40" s="717"/>
      <c r="EA40" s="717"/>
      <c r="EB40" s="717"/>
      <c r="EC40" s="718"/>
    </row>
    <row r="41" spans="2:133" ht="11.25" customHeight="1" x14ac:dyDescent="0.15">
      <c r="B41" s="680" t="s">
        <v>349</v>
      </c>
      <c r="C41" s="681"/>
      <c r="D41" s="681"/>
      <c r="E41" s="681"/>
      <c r="F41" s="681"/>
      <c r="G41" s="681"/>
      <c r="H41" s="681"/>
      <c r="I41" s="681"/>
      <c r="J41" s="681"/>
      <c r="K41" s="681"/>
      <c r="L41" s="681"/>
      <c r="M41" s="681"/>
      <c r="N41" s="681"/>
      <c r="O41" s="681"/>
      <c r="P41" s="681"/>
      <c r="Q41" s="682"/>
      <c r="R41" s="683">
        <v>190000</v>
      </c>
      <c r="S41" s="684"/>
      <c r="T41" s="684"/>
      <c r="U41" s="684"/>
      <c r="V41" s="684"/>
      <c r="W41" s="684"/>
      <c r="X41" s="684"/>
      <c r="Y41" s="685"/>
      <c r="Z41" s="686">
        <v>3.4</v>
      </c>
      <c r="AA41" s="686"/>
      <c r="AB41" s="686"/>
      <c r="AC41" s="686"/>
      <c r="AD41" s="687" t="s">
        <v>243</v>
      </c>
      <c r="AE41" s="687"/>
      <c r="AF41" s="687"/>
      <c r="AG41" s="687"/>
      <c r="AH41" s="687"/>
      <c r="AI41" s="687"/>
      <c r="AJ41" s="687"/>
      <c r="AK41" s="687"/>
      <c r="AL41" s="688" t="s">
        <v>243</v>
      </c>
      <c r="AM41" s="689"/>
      <c r="AN41" s="689"/>
      <c r="AO41" s="690"/>
      <c r="AQ41" s="761" t="s">
        <v>350</v>
      </c>
      <c r="AR41" s="762"/>
      <c r="AS41" s="762"/>
      <c r="AT41" s="762"/>
      <c r="AU41" s="762"/>
      <c r="AV41" s="762"/>
      <c r="AW41" s="762"/>
      <c r="AX41" s="762"/>
      <c r="AY41" s="763"/>
      <c r="AZ41" s="683">
        <v>148540</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130</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130</v>
      </c>
      <c r="CS41" s="719"/>
      <c r="CT41" s="719"/>
      <c r="CU41" s="719"/>
      <c r="CV41" s="719"/>
      <c r="CW41" s="719"/>
      <c r="CX41" s="719"/>
      <c r="CY41" s="720"/>
      <c r="CZ41" s="688" t="s">
        <v>139</v>
      </c>
      <c r="DA41" s="717"/>
      <c r="DB41" s="717"/>
      <c r="DC41" s="721"/>
      <c r="DD41" s="692" t="s">
        <v>243</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353</v>
      </c>
      <c r="C42" s="734"/>
      <c r="D42" s="734"/>
      <c r="E42" s="734"/>
      <c r="F42" s="734"/>
      <c r="G42" s="734"/>
      <c r="H42" s="734"/>
      <c r="I42" s="734"/>
      <c r="J42" s="734"/>
      <c r="K42" s="734"/>
      <c r="L42" s="734"/>
      <c r="M42" s="734"/>
      <c r="N42" s="734"/>
      <c r="O42" s="734"/>
      <c r="P42" s="734"/>
      <c r="Q42" s="735"/>
      <c r="R42" s="768">
        <v>5622137</v>
      </c>
      <c r="S42" s="769"/>
      <c r="T42" s="769"/>
      <c r="U42" s="769"/>
      <c r="V42" s="769"/>
      <c r="W42" s="769"/>
      <c r="X42" s="769"/>
      <c r="Y42" s="777"/>
      <c r="Z42" s="778">
        <v>100</v>
      </c>
      <c r="AA42" s="778"/>
      <c r="AB42" s="778"/>
      <c r="AC42" s="778"/>
      <c r="AD42" s="779">
        <v>3361231</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265993</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330</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747097</v>
      </c>
      <c r="CS42" s="684"/>
      <c r="CT42" s="684"/>
      <c r="CU42" s="684"/>
      <c r="CV42" s="684"/>
      <c r="CW42" s="684"/>
      <c r="CX42" s="684"/>
      <c r="CY42" s="685"/>
      <c r="CZ42" s="688">
        <v>14.1</v>
      </c>
      <c r="DA42" s="689"/>
      <c r="DB42" s="689"/>
      <c r="DC42" s="701"/>
      <c r="DD42" s="692">
        <v>184072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24459</v>
      </c>
      <c r="CS43" s="719"/>
      <c r="CT43" s="719"/>
      <c r="CU43" s="719"/>
      <c r="CV43" s="719"/>
      <c r="CW43" s="719"/>
      <c r="CX43" s="719"/>
      <c r="CY43" s="720"/>
      <c r="CZ43" s="688">
        <v>0.5</v>
      </c>
      <c r="DA43" s="717"/>
      <c r="DB43" s="717"/>
      <c r="DC43" s="721"/>
      <c r="DD43" s="692">
        <v>24459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358</v>
      </c>
      <c r="CG44" s="681"/>
      <c r="CH44" s="681"/>
      <c r="CI44" s="681"/>
      <c r="CJ44" s="681"/>
      <c r="CK44" s="681"/>
      <c r="CL44" s="681"/>
      <c r="CM44" s="681"/>
      <c r="CN44" s="681"/>
      <c r="CO44" s="681"/>
      <c r="CP44" s="681"/>
      <c r="CQ44" s="682"/>
      <c r="CR44" s="683">
        <v>576565</v>
      </c>
      <c r="CS44" s="684"/>
      <c r="CT44" s="684"/>
      <c r="CU44" s="684"/>
      <c r="CV44" s="684"/>
      <c r="CW44" s="684"/>
      <c r="CX44" s="684"/>
      <c r="CY44" s="685"/>
      <c r="CZ44" s="688">
        <v>10.9</v>
      </c>
      <c r="DA44" s="689"/>
      <c r="DB44" s="689"/>
      <c r="DC44" s="701"/>
      <c r="DD44" s="692">
        <v>118548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351304</v>
      </c>
      <c r="CS45" s="719"/>
      <c r="CT45" s="719"/>
      <c r="CU45" s="719"/>
      <c r="CV45" s="719"/>
      <c r="CW45" s="719"/>
      <c r="CX45" s="719"/>
      <c r="CY45" s="720"/>
      <c r="CZ45" s="688">
        <v>6.6</v>
      </c>
      <c r="DA45" s="717"/>
      <c r="DB45" s="717"/>
      <c r="DC45" s="721"/>
      <c r="DD45" s="692">
        <v>29037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207713</v>
      </c>
      <c r="CS46" s="684"/>
      <c r="CT46" s="684"/>
      <c r="CU46" s="684"/>
      <c r="CV46" s="684"/>
      <c r="CW46" s="684"/>
      <c r="CX46" s="684"/>
      <c r="CY46" s="685"/>
      <c r="CZ46" s="688">
        <v>3.9</v>
      </c>
      <c r="DA46" s="689"/>
      <c r="DB46" s="689"/>
      <c r="DC46" s="701"/>
      <c r="DD46" s="692">
        <v>86163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170532</v>
      </c>
      <c r="CS47" s="719"/>
      <c r="CT47" s="719"/>
      <c r="CU47" s="719"/>
      <c r="CV47" s="719"/>
      <c r="CW47" s="719"/>
      <c r="CX47" s="719"/>
      <c r="CY47" s="720"/>
      <c r="CZ47" s="688">
        <v>3.2</v>
      </c>
      <c r="DA47" s="717"/>
      <c r="DB47" s="717"/>
      <c r="DC47" s="721"/>
      <c r="DD47" s="692">
        <v>65524</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130</v>
      </c>
      <c r="CS48" s="684"/>
      <c r="CT48" s="684"/>
      <c r="CU48" s="684"/>
      <c r="CV48" s="684"/>
      <c r="CW48" s="684"/>
      <c r="CX48" s="684"/>
      <c r="CY48" s="685"/>
      <c r="CZ48" s="688" t="s">
        <v>130</v>
      </c>
      <c r="DA48" s="689"/>
      <c r="DB48" s="689"/>
      <c r="DC48" s="701"/>
      <c r="DD48" s="692" t="s">
        <v>130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366</v>
      </c>
      <c r="CE49" s="734"/>
      <c r="CF49" s="734"/>
      <c r="CG49" s="734"/>
      <c r="CH49" s="734"/>
      <c r="CI49" s="734"/>
      <c r="CJ49" s="734"/>
      <c r="CK49" s="734"/>
      <c r="CL49" s="734"/>
      <c r="CM49" s="734"/>
      <c r="CN49" s="734"/>
      <c r="CO49" s="734"/>
      <c r="CP49" s="734"/>
      <c r="CQ49" s="735"/>
      <c r="CR49" s="768">
        <v>5309488</v>
      </c>
      <c r="CS49" s="754"/>
      <c r="CT49" s="754"/>
      <c r="CU49" s="754"/>
      <c r="CV49" s="754"/>
      <c r="CW49" s="754"/>
      <c r="CX49" s="754"/>
      <c r="CY49" s="785"/>
      <c r="CZ49" s="780">
        <v>100</v>
      </c>
      <c r="DA49" s="786"/>
      <c r="DB49" s="786"/>
      <c r="DC49" s="787"/>
      <c r="DD49" s="788">
        <v>3730147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r/zh3rpCc704EjWPjLNaw0OkZ+4F1654QTNMv5n0TUSP25VvgoNkyBp6FiTy9ILdrr8hkzxPxUeWPZhiKFperA==" saltValue="K5srGny0gWygYFtglnIXq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cellComments="asDisplayed" horizont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5622</v>
      </c>
      <c r="R7" s="819"/>
      <c r="S7" s="819"/>
      <c r="T7" s="819"/>
      <c r="U7" s="819"/>
      <c r="V7" s="819">
        <v>5309</v>
      </c>
      <c r="W7" s="819"/>
      <c r="X7" s="819"/>
      <c r="Y7" s="819"/>
      <c r="Z7" s="819"/>
      <c r="AA7" s="819">
        <v>313</v>
      </c>
      <c r="AB7" s="819"/>
      <c r="AC7" s="819"/>
      <c r="AD7" s="819"/>
      <c r="AE7" s="820"/>
      <c r="AF7" s="821">
        <v>290</v>
      </c>
      <c r="AG7" s="822"/>
      <c r="AH7" s="822"/>
      <c r="AI7" s="822"/>
      <c r="AJ7" s="823"/>
      <c r="AK7" s="858">
        <v>354</v>
      </c>
      <c r="AL7" s="859"/>
      <c r="AM7" s="859"/>
      <c r="AN7" s="859"/>
      <c r="AO7" s="859"/>
      <c r="AP7" s="859">
        <v>5056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v>5622</v>
      </c>
      <c r="R23" s="878"/>
      <c r="S23" s="878"/>
      <c r="T23" s="878"/>
      <c r="U23" s="878"/>
      <c r="V23" s="878">
        <v>5309</v>
      </c>
      <c r="W23" s="878"/>
      <c r="X23" s="878"/>
      <c r="Y23" s="878"/>
      <c r="Z23" s="878"/>
      <c r="AA23" s="878">
        <v>313</v>
      </c>
      <c r="AB23" s="878"/>
      <c r="AC23" s="878"/>
      <c r="AD23" s="878"/>
      <c r="AE23" s="879"/>
      <c r="AF23" s="880">
        <v>290</v>
      </c>
      <c r="AG23" s="878"/>
      <c r="AH23" s="878"/>
      <c r="AI23" s="878"/>
      <c r="AJ23" s="881"/>
      <c r="AK23" s="882"/>
      <c r="AL23" s="883"/>
      <c r="AM23" s="883"/>
      <c r="AN23" s="883"/>
      <c r="AO23" s="883"/>
      <c r="AP23" s="878">
        <v>5056</v>
      </c>
      <c r="AQ23" s="878"/>
      <c r="AR23" s="878"/>
      <c r="AS23" s="878"/>
      <c r="AT23" s="878"/>
      <c r="AU23" s="884"/>
      <c r="AV23" s="884"/>
      <c r="AW23" s="884"/>
      <c r="AX23" s="884"/>
      <c r="AY23" s="885"/>
      <c r="AZ23" s="893" t="s">
        <v>393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1800</v>
      </c>
      <c r="R28" s="907"/>
      <c r="S28" s="907"/>
      <c r="T28" s="907"/>
      <c r="U28" s="907"/>
      <c r="V28" s="907">
        <v>1780</v>
      </c>
      <c r="W28" s="907"/>
      <c r="X28" s="907"/>
      <c r="Y28" s="907"/>
      <c r="Z28" s="907"/>
      <c r="AA28" s="907">
        <v>20</v>
      </c>
      <c r="AB28" s="907"/>
      <c r="AC28" s="907"/>
      <c r="AD28" s="907"/>
      <c r="AE28" s="908"/>
      <c r="AF28" s="909">
        <v>20</v>
      </c>
      <c r="AG28" s="907"/>
      <c r="AH28" s="907"/>
      <c r="AI28" s="907"/>
      <c r="AJ28" s="910"/>
      <c r="AK28" s="911">
        <v>120</v>
      </c>
      <c r="AL28" s="902"/>
      <c r="AM28" s="902"/>
      <c r="AN28" s="902"/>
      <c r="AO28" s="902"/>
      <c r="AP28" s="902" t="s">
        <v>599</v>
      </c>
      <c r="AQ28" s="902"/>
      <c r="AR28" s="902"/>
      <c r="AS28" s="902"/>
      <c r="AT28" s="902"/>
      <c r="AU28" s="902" t="s">
        <v>599</v>
      </c>
      <c r="AV28" s="902"/>
      <c r="AW28" s="902"/>
      <c r="AX28" s="902"/>
      <c r="AY28" s="902"/>
      <c r="AZ28" s="903" t="s">
        <v>600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190</v>
      </c>
      <c r="R29" s="843"/>
      <c r="S29" s="843"/>
      <c r="T29" s="843"/>
      <c r="U29" s="843"/>
      <c r="V29" s="843">
        <v>189</v>
      </c>
      <c r="W29" s="843"/>
      <c r="X29" s="843"/>
      <c r="Y29" s="843"/>
      <c r="Z29" s="843"/>
      <c r="AA29" s="843">
        <v>1</v>
      </c>
      <c r="AB29" s="843"/>
      <c r="AC29" s="843"/>
      <c r="AD29" s="843"/>
      <c r="AE29" s="844"/>
      <c r="AF29" s="845">
        <v>1</v>
      </c>
      <c r="AG29" s="846"/>
      <c r="AH29" s="846"/>
      <c r="AI29" s="846"/>
      <c r="AJ29" s="847"/>
      <c r="AK29" s="914">
        <v>43</v>
      </c>
      <c r="AL29" s="915"/>
      <c r="AM29" s="915"/>
      <c r="AN29" s="915"/>
      <c r="AO29" s="915"/>
      <c r="AP29" s="915" t="s">
        <v>599</v>
      </c>
      <c r="AQ29" s="915"/>
      <c r="AR29" s="915"/>
      <c r="AS29" s="915"/>
      <c r="AT29" s="915"/>
      <c r="AU29" s="915" t="s">
        <v>599</v>
      </c>
      <c r="AV29" s="915"/>
      <c r="AW29" s="915"/>
      <c r="AX29" s="915"/>
      <c r="AY29" s="915"/>
      <c r="AZ29" s="916" t="s">
        <v>599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1367</v>
      </c>
      <c r="R30" s="843"/>
      <c r="S30" s="843"/>
      <c r="T30" s="843"/>
      <c r="U30" s="843"/>
      <c r="V30" s="843">
        <v>1323</v>
      </c>
      <c r="W30" s="843"/>
      <c r="X30" s="843"/>
      <c r="Y30" s="843"/>
      <c r="Z30" s="843"/>
      <c r="AA30" s="843">
        <v>44</v>
      </c>
      <c r="AB30" s="843"/>
      <c r="AC30" s="843"/>
      <c r="AD30" s="843"/>
      <c r="AE30" s="844"/>
      <c r="AF30" s="845">
        <v>44</v>
      </c>
      <c r="AG30" s="846"/>
      <c r="AH30" s="846"/>
      <c r="AI30" s="846"/>
      <c r="AJ30" s="847"/>
      <c r="AK30" s="914">
        <v>189</v>
      </c>
      <c r="AL30" s="915"/>
      <c r="AM30" s="915"/>
      <c r="AN30" s="915"/>
      <c r="AO30" s="915"/>
      <c r="AP30" s="915" t="s">
        <v>599</v>
      </c>
      <c r="AQ30" s="915"/>
      <c r="AR30" s="915"/>
      <c r="AS30" s="915"/>
      <c r="AT30" s="915"/>
      <c r="AU30" s="915" t="s">
        <v>599</v>
      </c>
      <c r="AV30" s="915"/>
      <c r="AW30" s="915"/>
      <c r="AX30" s="915"/>
      <c r="AY30" s="915"/>
      <c r="AZ30" s="916" t="s">
        <v>599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405</v>
      </c>
      <c r="R31" s="843"/>
      <c r="S31" s="843"/>
      <c r="T31" s="843"/>
      <c r="U31" s="843"/>
      <c r="V31" s="843">
        <v>391</v>
      </c>
      <c r="W31" s="843"/>
      <c r="X31" s="843"/>
      <c r="Y31" s="843"/>
      <c r="Z31" s="843"/>
      <c r="AA31" s="843">
        <v>14</v>
      </c>
      <c r="AB31" s="843"/>
      <c r="AC31" s="843"/>
      <c r="AD31" s="843"/>
      <c r="AE31" s="844"/>
      <c r="AF31" s="845">
        <v>718</v>
      </c>
      <c r="AG31" s="846"/>
      <c r="AH31" s="846"/>
      <c r="AI31" s="846"/>
      <c r="AJ31" s="847"/>
      <c r="AK31" s="914">
        <v>2</v>
      </c>
      <c r="AL31" s="915"/>
      <c r="AM31" s="915"/>
      <c r="AN31" s="915"/>
      <c r="AO31" s="915"/>
      <c r="AP31" s="915">
        <v>735</v>
      </c>
      <c r="AQ31" s="915"/>
      <c r="AR31" s="915"/>
      <c r="AS31" s="915"/>
      <c r="AT31" s="915"/>
      <c r="AU31" s="915" t="s">
        <v>599</v>
      </c>
      <c r="AV31" s="915"/>
      <c r="AW31" s="915"/>
      <c r="AX31" s="915"/>
      <c r="AY31" s="915"/>
      <c r="AZ31" s="916" t="s">
        <v>599</v>
      </c>
      <c r="BA31" s="916"/>
      <c r="BB31" s="916"/>
      <c r="BC31" s="916"/>
      <c r="BD31" s="916"/>
      <c r="BE31" s="912" t="s">
        <v>408</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19</v>
      </c>
      <c r="R32" s="843"/>
      <c r="S32" s="843"/>
      <c r="T32" s="843"/>
      <c r="U32" s="843"/>
      <c r="V32" s="843">
        <v>17</v>
      </c>
      <c r="W32" s="843"/>
      <c r="X32" s="843"/>
      <c r="Y32" s="843"/>
      <c r="Z32" s="843"/>
      <c r="AA32" s="843">
        <v>2</v>
      </c>
      <c r="AB32" s="843"/>
      <c r="AC32" s="843"/>
      <c r="AD32" s="843"/>
      <c r="AE32" s="844"/>
      <c r="AF32" s="845">
        <v>2</v>
      </c>
      <c r="AG32" s="846"/>
      <c r="AH32" s="846"/>
      <c r="AI32" s="846"/>
      <c r="AJ32" s="847"/>
      <c r="AK32" s="914" t="s">
        <v>599</v>
      </c>
      <c r="AL32" s="915"/>
      <c r="AM32" s="915"/>
      <c r="AN32" s="915"/>
      <c r="AO32" s="915"/>
      <c r="AP32" s="915" t="s">
        <v>599</v>
      </c>
      <c r="AQ32" s="915"/>
      <c r="AR32" s="915"/>
      <c r="AS32" s="915"/>
      <c r="AT32" s="915"/>
      <c r="AU32" s="915" t="s">
        <v>599</v>
      </c>
      <c r="AV32" s="915"/>
      <c r="AW32" s="915"/>
      <c r="AX32" s="915"/>
      <c r="AY32" s="915"/>
      <c r="AZ32" s="916" t="s">
        <v>599</v>
      </c>
      <c r="BA32" s="916"/>
      <c r="BB32" s="916"/>
      <c r="BC32" s="916"/>
      <c r="BD32" s="916"/>
      <c r="BE32" s="912" t="s">
        <v>410</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784</v>
      </c>
      <c r="AG63" s="926"/>
      <c r="AH63" s="926"/>
      <c r="AI63" s="926"/>
      <c r="AJ63" s="927"/>
      <c r="AK63" s="928"/>
      <c r="AL63" s="923"/>
      <c r="AM63" s="923"/>
      <c r="AN63" s="923"/>
      <c r="AO63" s="923"/>
      <c r="AP63" s="926">
        <v>735</v>
      </c>
      <c r="AQ63" s="926"/>
      <c r="AR63" s="926"/>
      <c r="AS63" s="926"/>
      <c r="AT63" s="926"/>
      <c r="AU63" s="926" t="s">
        <v>599</v>
      </c>
      <c r="AV63" s="926"/>
      <c r="AW63" s="926"/>
      <c r="AX63" s="926"/>
      <c r="AY63" s="926"/>
      <c r="AZ63" s="930"/>
      <c r="BA63" s="930"/>
      <c r="BB63" s="930"/>
      <c r="BC63" s="930"/>
      <c r="BD63" s="930"/>
      <c r="BE63" s="931"/>
      <c r="BF63" s="931"/>
      <c r="BG63" s="931"/>
      <c r="BH63" s="931"/>
      <c r="BI63" s="932"/>
      <c r="BJ63" s="933" t="s">
        <v>413</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415</v>
      </c>
      <c r="B66" s="825"/>
      <c r="C66" s="825"/>
      <c r="D66" s="825"/>
      <c r="E66" s="825"/>
      <c r="F66" s="825"/>
      <c r="G66" s="825"/>
      <c r="H66" s="825"/>
      <c r="I66" s="825"/>
      <c r="J66" s="825"/>
      <c r="K66" s="825"/>
      <c r="L66" s="825"/>
      <c r="M66" s="825"/>
      <c r="N66" s="825"/>
      <c r="O66" s="825"/>
      <c r="P66" s="826"/>
      <c r="Q66" s="801" t="s">
        <v>416</v>
      </c>
      <c r="R66" s="802"/>
      <c r="S66" s="802"/>
      <c r="T66" s="802"/>
      <c r="U66" s="803"/>
      <c r="V66" s="801" t="s">
        <v>417</v>
      </c>
      <c r="W66" s="802"/>
      <c r="X66" s="802"/>
      <c r="Y66" s="802"/>
      <c r="Z66" s="803"/>
      <c r="AA66" s="801" t="s">
        <v>418</v>
      </c>
      <c r="AB66" s="802"/>
      <c r="AC66" s="802"/>
      <c r="AD66" s="802"/>
      <c r="AE66" s="803"/>
      <c r="AF66" s="936" t="s">
        <v>419</v>
      </c>
      <c r="AG66" s="897"/>
      <c r="AH66" s="897"/>
      <c r="AI66" s="897"/>
      <c r="AJ66" s="937"/>
      <c r="AK66" s="801" t="s">
        <v>400</v>
      </c>
      <c r="AL66" s="825"/>
      <c r="AM66" s="825"/>
      <c r="AN66" s="825"/>
      <c r="AO66" s="826"/>
      <c r="AP66" s="801" t="s">
        <v>420</v>
      </c>
      <c r="AQ66" s="802"/>
      <c r="AR66" s="802"/>
      <c r="AS66" s="802"/>
      <c r="AT66" s="803"/>
      <c r="AU66" s="801" t="s">
        <v>421</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586</v>
      </c>
      <c r="C68" s="954"/>
      <c r="D68" s="954"/>
      <c r="E68" s="954"/>
      <c r="F68" s="954"/>
      <c r="G68" s="954"/>
      <c r="H68" s="954"/>
      <c r="I68" s="954"/>
      <c r="J68" s="954"/>
      <c r="K68" s="954"/>
      <c r="L68" s="954"/>
      <c r="M68" s="954"/>
      <c r="N68" s="954"/>
      <c r="O68" s="954"/>
      <c r="P68" s="955"/>
      <c r="Q68" s="956">
        <v>102</v>
      </c>
      <c r="R68" s="950"/>
      <c r="S68" s="950"/>
      <c r="T68" s="950"/>
      <c r="U68" s="950"/>
      <c r="V68" s="950">
        <v>102</v>
      </c>
      <c r="W68" s="950"/>
      <c r="X68" s="950"/>
      <c r="Y68" s="950"/>
      <c r="Z68" s="950"/>
      <c r="AA68" s="950">
        <v>0</v>
      </c>
      <c r="AB68" s="950"/>
      <c r="AC68" s="950"/>
      <c r="AD68" s="950"/>
      <c r="AE68" s="950"/>
      <c r="AF68" s="950">
        <v>0</v>
      </c>
      <c r="AG68" s="950"/>
      <c r="AH68" s="950"/>
      <c r="AI68" s="950"/>
      <c r="AJ68" s="950"/>
      <c r="AK68" s="950" t="s">
        <v>599</v>
      </c>
      <c r="AL68" s="950"/>
      <c r="AM68" s="950"/>
      <c r="AN68" s="950"/>
      <c r="AO68" s="950"/>
      <c r="AP68" s="950">
        <v>301</v>
      </c>
      <c r="AQ68" s="950"/>
      <c r="AR68" s="950"/>
      <c r="AS68" s="950"/>
      <c r="AT68" s="950"/>
      <c r="AU68" s="950" t="s">
        <v>599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587</v>
      </c>
      <c r="C69" s="958"/>
      <c r="D69" s="958"/>
      <c r="E69" s="958"/>
      <c r="F69" s="958"/>
      <c r="G69" s="958"/>
      <c r="H69" s="958"/>
      <c r="I69" s="958"/>
      <c r="J69" s="958"/>
      <c r="K69" s="958"/>
      <c r="L69" s="958"/>
      <c r="M69" s="958"/>
      <c r="N69" s="958"/>
      <c r="O69" s="958"/>
      <c r="P69" s="959"/>
      <c r="Q69" s="960">
        <v>1939</v>
      </c>
      <c r="R69" s="915"/>
      <c r="S69" s="915"/>
      <c r="T69" s="915"/>
      <c r="U69" s="915"/>
      <c r="V69" s="915">
        <v>1913</v>
      </c>
      <c r="W69" s="915"/>
      <c r="X69" s="915"/>
      <c r="Y69" s="915"/>
      <c r="Z69" s="915"/>
      <c r="AA69" s="915">
        <v>25</v>
      </c>
      <c r="AB69" s="915"/>
      <c r="AC69" s="915"/>
      <c r="AD69" s="915"/>
      <c r="AE69" s="915"/>
      <c r="AF69" s="915">
        <v>25</v>
      </c>
      <c r="AG69" s="915"/>
      <c r="AH69" s="915"/>
      <c r="AI69" s="915"/>
      <c r="AJ69" s="915"/>
      <c r="AK69" s="915">
        <v>185</v>
      </c>
      <c r="AL69" s="915"/>
      <c r="AM69" s="915"/>
      <c r="AN69" s="915"/>
      <c r="AO69" s="915"/>
      <c r="AP69" s="915">
        <v>1513</v>
      </c>
      <c r="AQ69" s="915"/>
      <c r="AR69" s="915"/>
      <c r="AS69" s="915"/>
      <c r="AT69" s="915"/>
      <c r="AU69" s="915" t="s">
        <v>599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588</v>
      </c>
      <c r="C70" s="958"/>
      <c r="D70" s="958"/>
      <c r="E70" s="958"/>
      <c r="F70" s="958"/>
      <c r="G70" s="958"/>
      <c r="H70" s="958"/>
      <c r="I70" s="958"/>
      <c r="J70" s="958"/>
      <c r="K70" s="958"/>
      <c r="L70" s="958"/>
      <c r="M70" s="958"/>
      <c r="N70" s="958"/>
      <c r="O70" s="958"/>
      <c r="P70" s="959"/>
      <c r="Q70" s="960">
        <v>53</v>
      </c>
      <c r="R70" s="915"/>
      <c r="S70" s="915"/>
      <c r="T70" s="915"/>
      <c r="U70" s="915"/>
      <c r="V70" s="915">
        <v>43</v>
      </c>
      <c r="W70" s="915"/>
      <c r="X70" s="915"/>
      <c r="Y70" s="915"/>
      <c r="Z70" s="915"/>
      <c r="AA70" s="915">
        <v>10</v>
      </c>
      <c r="AB70" s="915"/>
      <c r="AC70" s="915"/>
      <c r="AD70" s="915"/>
      <c r="AE70" s="915"/>
      <c r="AF70" s="915">
        <v>10</v>
      </c>
      <c r="AG70" s="915"/>
      <c r="AH70" s="915"/>
      <c r="AI70" s="915"/>
      <c r="AJ70" s="915"/>
      <c r="AK70" s="915">
        <v>6</v>
      </c>
      <c r="AL70" s="915"/>
      <c r="AM70" s="915"/>
      <c r="AN70" s="915"/>
      <c r="AO70" s="915"/>
      <c r="AP70" s="915" t="s">
        <v>599</v>
      </c>
      <c r="AQ70" s="915"/>
      <c r="AR70" s="915"/>
      <c r="AS70" s="915"/>
      <c r="AT70" s="915"/>
      <c r="AU70" s="915" t="s">
        <v>599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589</v>
      </c>
      <c r="C71" s="958"/>
      <c r="D71" s="958"/>
      <c r="E71" s="958"/>
      <c r="F71" s="958"/>
      <c r="G71" s="958"/>
      <c r="H71" s="958"/>
      <c r="I71" s="958"/>
      <c r="J71" s="958"/>
      <c r="K71" s="958"/>
      <c r="L71" s="958"/>
      <c r="M71" s="958"/>
      <c r="N71" s="958"/>
      <c r="O71" s="958"/>
      <c r="P71" s="959"/>
      <c r="Q71" s="960">
        <v>4579</v>
      </c>
      <c r="R71" s="915"/>
      <c r="S71" s="915"/>
      <c r="T71" s="915"/>
      <c r="U71" s="915"/>
      <c r="V71" s="915">
        <v>4211</v>
      </c>
      <c r="W71" s="915"/>
      <c r="X71" s="915"/>
      <c r="Y71" s="915"/>
      <c r="Z71" s="915"/>
      <c r="AA71" s="915">
        <v>368</v>
      </c>
      <c r="AB71" s="915"/>
      <c r="AC71" s="915"/>
      <c r="AD71" s="915"/>
      <c r="AE71" s="915"/>
      <c r="AF71" s="915">
        <v>368</v>
      </c>
      <c r="AG71" s="915"/>
      <c r="AH71" s="915"/>
      <c r="AI71" s="915"/>
      <c r="AJ71" s="915"/>
      <c r="AK71" s="915" t="s">
        <v>599</v>
      </c>
      <c r="AL71" s="915"/>
      <c r="AM71" s="915"/>
      <c r="AN71" s="915"/>
      <c r="AO71" s="915"/>
      <c r="AP71" s="915" t="s">
        <v>599</v>
      </c>
      <c r="AQ71" s="915"/>
      <c r="AR71" s="915"/>
      <c r="AS71" s="915"/>
      <c r="AT71" s="915"/>
      <c r="AU71" s="915" t="s">
        <v>599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590</v>
      </c>
      <c r="C72" s="958"/>
      <c r="D72" s="958"/>
      <c r="E72" s="958"/>
      <c r="F72" s="958"/>
      <c r="G72" s="958"/>
      <c r="H72" s="958"/>
      <c r="I72" s="958"/>
      <c r="J72" s="958"/>
      <c r="K72" s="958"/>
      <c r="L72" s="958"/>
      <c r="M72" s="958"/>
      <c r="N72" s="958"/>
      <c r="O72" s="958"/>
      <c r="P72" s="959"/>
      <c r="Q72" s="960">
        <v>316</v>
      </c>
      <c r="R72" s="915"/>
      <c r="S72" s="915"/>
      <c r="T72" s="915"/>
      <c r="U72" s="915"/>
      <c r="V72" s="915">
        <v>304</v>
      </c>
      <c r="W72" s="915"/>
      <c r="X72" s="915"/>
      <c r="Y72" s="915"/>
      <c r="Z72" s="915"/>
      <c r="AA72" s="915">
        <v>12</v>
      </c>
      <c r="AB72" s="915"/>
      <c r="AC72" s="915"/>
      <c r="AD72" s="915"/>
      <c r="AE72" s="915"/>
      <c r="AF72" s="915">
        <v>12</v>
      </c>
      <c r="AG72" s="915"/>
      <c r="AH72" s="915"/>
      <c r="AI72" s="915"/>
      <c r="AJ72" s="915"/>
      <c r="AK72" s="915">
        <v>6</v>
      </c>
      <c r="AL72" s="915"/>
      <c r="AM72" s="915"/>
      <c r="AN72" s="915"/>
      <c r="AO72" s="915"/>
      <c r="AP72" s="915" t="s">
        <v>599</v>
      </c>
      <c r="AQ72" s="915"/>
      <c r="AR72" s="915"/>
      <c r="AS72" s="915"/>
      <c r="AT72" s="915"/>
      <c r="AU72" s="915" t="s">
        <v>599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591</v>
      </c>
      <c r="C73" s="958"/>
      <c r="D73" s="958"/>
      <c r="E73" s="958"/>
      <c r="F73" s="958"/>
      <c r="G73" s="958"/>
      <c r="H73" s="958"/>
      <c r="I73" s="958"/>
      <c r="J73" s="958"/>
      <c r="K73" s="958"/>
      <c r="L73" s="958"/>
      <c r="M73" s="958"/>
      <c r="N73" s="958"/>
      <c r="O73" s="958"/>
      <c r="P73" s="959"/>
      <c r="Q73" s="960">
        <v>6314</v>
      </c>
      <c r="R73" s="915"/>
      <c r="S73" s="915"/>
      <c r="T73" s="915"/>
      <c r="U73" s="915"/>
      <c r="V73" s="915">
        <v>6246</v>
      </c>
      <c r="W73" s="915"/>
      <c r="X73" s="915"/>
      <c r="Y73" s="915"/>
      <c r="Z73" s="915"/>
      <c r="AA73" s="915">
        <v>68</v>
      </c>
      <c r="AB73" s="915"/>
      <c r="AC73" s="915"/>
      <c r="AD73" s="915"/>
      <c r="AE73" s="915"/>
      <c r="AF73" s="915">
        <v>68</v>
      </c>
      <c r="AG73" s="915"/>
      <c r="AH73" s="915"/>
      <c r="AI73" s="915"/>
      <c r="AJ73" s="915"/>
      <c r="AK73" s="915">
        <v>49</v>
      </c>
      <c r="AL73" s="915"/>
      <c r="AM73" s="915"/>
      <c r="AN73" s="915"/>
      <c r="AO73" s="915"/>
      <c r="AP73" s="915">
        <v>1759</v>
      </c>
      <c r="AQ73" s="915"/>
      <c r="AR73" s="915"/>
      <c r="AS73" s="915"/>
      <c r="AT73" s="915"/>
      <c r="AU73" s="915" t="s">
        <v>599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592</v>
      </c>
      <c r="C74" s="958"/>
      <c r="D74" s="958"/>
      <c r="E74" s="958"/>
      <c r="F74" s="958"/>
      <c r="G74" s="958"/>
      <c r="H74" s="958"/>
      <c r="I74" s="958"/>
      <c r="J74" s="958"/>
      <c r="K74" s="958"/>
      <c r="L74" s="958"/>
      <c r="M74" s="958"/>
      <c r="N74" s="958"/>
      <c r="O74" s="958"/>
      <c r="P74" s="959"/>
      <c r="Q74" s="960">
        <v>1154</v>
      </c>
      <c r="R74" s="915"/>
      <c r="S74" s="915"/>
      <c r="T74" s="915"/>
      <c r="U74" s="915"/>
      <c r="V74" s="915">
        <v>1146</v>
      </c>
      <c r="W74" s="915"/>
      <c r="X74" s="915"/>
      <c r="Y74" s="915"/>
      <c r="Z74" s="915"/>
      <c r="AA74" s="915">
        <v>8</v>
      </c>
      <c r="AB74" s="915"/>
      <c r="AC74" s="915"/>
      <c r="AD74" s="915"/>
      <c r="AE74" s="915"/>
      <c r="AF74" s="915">
        <v>8</v>
      </c>
      <c r="AG74" s="915"/>
      <c r="AH74" s="915"/>
      <c r="AI74" s="915"/>
      <c r="AJ74" s="915"/>
      <c r="AK74" s="915" t="s">
        <v>599</v>
      </c>
      <c r="AL74" s="915"/>
      <c r="AM74" s="915"/>
      <c r="AN74" s="915"/>
      <c r="AO74" s="915"/>
      <c r="AP74" s="915" t="s">
        <v>599</v>
      </c>
      <c r="AQ74" s="915"/>
      <c r="AR74" s="915"/>
      <c r="AS74" s="915"/>
      <c r="AT74" s="915"/>
      <c r="AU74" s="915" t="s">
        <v>599</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593</v>
      </c>
      <c r="C75" s="958"/>
      <c r="D75" s="958"/>
      <c r="E75" s="958"/>
      <c r="F75" s="958"/>
      <c r="G75" s="958"/>
      <c r="H75" s="958"/>
      <c r="I75" s="958"/>
      <c r="J75" s="958"/>
      <c r="K75" s="958"/>
      <c r="L75" s="958"/>
      <c r="M75" s="958"/>
      <c r="N75" s="958"/>
      <c r="O75" s="958"/>
      <c r="P75" s="959"/>
      <c r="Q75" s="963">
        <v>438691</v>
      </c>
      <c r="R75" s="964"/>
      <c r="S75" s="964"/>
      <c r="T75" s="964"/>
      <c r="U75" s="914"/>
      <c r="V75" s="965">
        <v>428211</v>
      </c>
      <c r="W75" s="964"/>
      <c r="X75" s="964"/>
      <c r="Y75" s="964"/>
      <c r="Z75" s="914"/>
      <c r="AA75" s="965">
        <v>10481</v>
      </c>
      <c r="AB75" s="964"/>
      <c r="AC75" s="964"/>
      <c r="AD75" s="964"/>
      <c r="AE75" s="914"/>
      <c r="AF75" s="965">
        <v>10481</v>
      </c>
      <c r="AG75" s="964"/>
      <c r="AH75" s="964"/>
      <c r="AI75" s="964"/>
      <c r="AJ75" s="914"/>
      <c r="AK75" s="965">
        <v>1023</v>
      </c>
      <c r="AL75" s="964"/>
      <c r="AM75" s="964"/>
      <c r="AN75" s="964"/>
      <c r="AO75" s="914"/>
      <c r="AP75" s="965" t="s">
        <v>599</v>
      </c>
      <c r="AQ75" s="964"/>
      <c r="AR75" s="964"/>
      <c r="AS75" s="964"/>
      <c r="AT75" s="914"/>
      <c r="AU75" s="965" t="s">
        <v>601</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594</v>
      </c>
      <c r="C76" s="958"/>
      <c r="D76" s="958"/>
      <c r="E76" s="958"/>
      <c r="F76" s="958"/>
      <c r="G76" s="958"/>
      <c r="H76" s="958"/>
      <c r="I76" s="958"/>
      <c r="J76" s="958"/>
      <c r="K76" s="958"/>
      <c r="L76" s="958"/>
      <c r="M76" s="958"/>
      <c r="N76" s="958"/>
      <c r="O76" s="958"/>
      <c r="P76" s="959"/>
      <c r="Q76" s="963">
        <v>364</v>
      </c>
      <c r="R76" s="964"/>
      <c r="S76" s="964"/>
      <c r="T76" s="964"/>
      <c r="U76" s="914"/>
      <c r="V76" s="965">
        <v>390</v>
      </c>
      <c r="W76" s="964"/>
      <c r="X76" s="964"/>
      <c r="Y76" s="964"/>
      <c r="Z76" s="914"/>
      <c r="AA76" s="965">
        <v>-26</v>
      </c>
      <c r="AB76" s="964"/>
      <c r="AC76" s="964"/>
      <c r="AD76" s="964"/>
      <c r="AE76" s="914"/>
      <c r="AF76" s="965">
        <v>522</v>
      </c>
      <c r="AG76" s="964"/>
      <c r="AH76" s="964"/>
      <c r="AI76" s="964"/>
      <c r="AJ76" s="914"/>
      <c r="AK76" s="965">
        <v>234</v>
      </c>
      <c r="AL76" s="964"/>
      <c r="AM76" s="964"/>
      <c r="AN76" s="964"/>
      <c r="AO76" s="914"/>
      <c r="AP76" s="965">
        <v>2704</v>
      </c>
      <c r="AQ76" s="964"/>
      <c r="AR76" s="964"/>
      <c r="AS76" s="964"/>
      <c r="AT76" s="914"/>
      <c r="AU76" s="965" t="s">
        <v>599</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391</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11494</v>
      </c>
      <c r="AG88" s="926"/>
      <c r="AH88" s="926"/>
      <c r="AI88" s="926"/>
      <c r="AJ88" s="926"/>
      <c r="AK88" s="923"/>
      <c r="AL88" s="923"/>
      <c r="AM88" s="923"/>
      <c r="AN88" s="923"/>
      <c r="AO88" s="923"/>
      <c r="AP88" s="926">
        <v>6277</v>
      </c>
      <c r="AQ88" s="926"/>
      <c r="AR88" s="926"/>
      <c r="AS88" s="926"/>
      <c r="AT88" s="926"/>
      <c r="AU88" s="926" t="s">
        <v>599</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309</v>
      </c>
      <c r="AG109" s="979"/>
      <c r="AH109" s="979"/>
      <c r="AI109" s="979"/>
      <c r="AJ109" s="980"/>
      <c r="AK109" s="978" t="s">
        <v>308</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309</v>
      </c>
      <c r="BW109" s="979"/>
      <c r="BX109" s="979"/>
      <c r="BY109" s="979"/>
      <c r="BZ109" s="980"/>
      <c r="CA109" s="978" t="s">
        <v>308</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309</v>
      </c>
      <c r="DM109" s="979"/>
      <c r="DN109" s="979"/>
      <c r="DO109" s="979"/>
      <c r="DP109" s="980"/>
      <c r="DQ109" s="978" t="s">
        <v>308</v>
      </c>
      <c r="DR109" s="979"/>
      <c r="DS109" s="979"/>
      <c r="DT109" s="979"/>
      <c r="DU109" s="980"/>
      <c r="DV109" s="978" t="s">
        <v>432</v>
      </c>
      <c r="DW109" s="979"/>
      <c r="DX109" s="979"/>
      <c r="DY109" s="979"/>
      <c r="DZ109" s="981"/>
    </row>
    <row r="110" spans="1:131" s="247" customFormat="1" ht="26.25" customHeight="1" x14ac:dyDescent="0.15">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511349</v>
      </c>
      <c r="AB110" s="986"/>
      <c r="AC110" s="986"/>
      <c r="AD110" s="986"/>
      <c r="AE110" s="987"/>
      <c r="AF110" s="988">
        <v>521857</v>
      </c>
      <c r="AG110" s="986"/>
      <c r="AH110" s="986"/>
      <c r="AI110" s="986"/>
      <c r="AJ110" s="987"/>
      <c r="AK110" s="988">
        <v>530361</v>
      </c>
      <c r="AL110" s="986"/>
      <c r="AM110" s="986"/>
      <c r="AN110" s="986"/>
      <c r="AO110" s="987"/>
      <c r="AP110" s="989">
        <v>17.100000000000001</v>
      </c>
      <c r="AQ110" s="990"/>
      <c r="AR110" s="990"/>
      <c r="AS110" s="990"/>
      <c r="AT110" s="991"/>
      <c r="AU110" s="992" t="s">
        <v>74</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5150570</v>
      </c>
      <c r="BR110" s="1021"/>
      <c r="BS110" s="1021"/>
      <c r="BT110" s="1021"/>
      <c r="BU110" s="1021"/>
      <c r="BV110" s="1021">
        <v>5036237</v>
      </c>
      <c r="BW110" s="1021"/>
      <c r="BX110" s="1021"/>
      <c r="BY110" s="1021"/>
      <c r="BZ110" s="1021"/>
      <c r="CA110" s="1021">
        <v>5055844</v>
      </c>
      <c r="CB110" s="1021"/>
      <c r="CC110" s="1021"/>
      <c r="CD110" s="1021"/>
      <c r="CE110" s="1021"/>
      <c r="CF110" s="1035">
        <v>162.69999999999999</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130</v>
      </c>
      <c r="DH110" s="1021"/>
      <c r="DI110" s="1021"/>
      <c r="DJ110" s="1021"/>
      <c r="DK110" s="1021"/>
      <c r="DL110" s="1021" t="s">
        <v>413</v>
      </c>
      <c r="DM110" s="1021"/>
      <c r="DN110" s="1021"/>
      <c r="DO110" s="1021"/>
      <c r="DP110" s="1021"/>
      <c r="DQ110" s="1021" t="s">
        <v>413</v>
      </c>
      <c r="DR110" s="1021"/>
      <c r="DS110" s="1021"/>
      <c r="DT110" s="1021"/>
      <c r="DU110" s="1021"/>
      <c r="DV110" s="1022" t="s">
        <v>438</v>
      </c>
      <c r="DW110" s="1022"/>
      <c r="DX110" s="1022"/>
      <c r="DY110" s="1022"/>
      <c r="DZ110" s="1023"/>
    </row>
    <row r="111" spans="1:131" s="247" customFormat="1" ht="26.25" customHeight="1" x14ac:dyDescent="0.15">
      <c r="A111" s="1024" t="s">
        <v>439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440</v>
      </c>
      <c r="AB111" s="1028"/>
      <c r="AC111" s="1028"/>
      <c r="AD111" s="1028"/>
      <c r="AE111" s="1029"/>
      <c r="AF111" s="1030" t="s">
        <v>438</v>
      </c>
      <c r="AG111" s="1028"/>
      <c r="AH111" s="1028"/>
      <c r="AI111" s="1028"/>
      <c r="AJ111" s="1029"/>
      <c r="AK111" s="1030" t="s">
        <v>438</v>
      </c>
      <c r="AL111" s="1028"/>
      <c r="AM111" s="1028"/>
      <c r="AN111" s="1028"/>
      <c r="AO111" s="1029"/>
      <c r="AP111" s="1031" t="s">
        <v>441</v>
      </c>
      <c r="AQ111" s="1032"/>
      <c r="AR111" s="1032"/>
      <c r="AS111" s="1032"/>
      <c r="AT111" s="1033"/>
      <c r="AU111" s="994"/>
      <c r="AV111" s="995"/>
      <c r="AW111" s="995"/>
      <c r="AX111" s="995"/>
      <c r="AY111" s="995"/>
      <c r="AZ111" s="1043" t="s">
        <v>442</v>
      </c>
      <c r="BA111" s="1044"/>
      <c r="BB111" s="1044"/>
      <c r="BC111" s="1044"/>
      <c r="BD111" s="1044"/>
      <c r="BE111" s="1044"/>
      <c r="BF111" s="1044"/>
      <c r="BG111" s="1044"/>
      <c r="BH111" s="1044"/>
      <c r="BI111" s="1044"/>
      <c r="BJ111" s="1044"/>
      <c r="BK111" s="1044"/>
      <c r="BL111" s="1044"/>
      <c r="BM111" s="1044"/>
      <c r="BN111" s="1044"/>
      <c r="BO111" s="1044"/>
      <c r="BP111" s="1045"/>
      <c r="BQ111" s="1013" t="s">
        <v>443</v>
      </c>
      <c r="BR111" s="1014"/>
      <c r="BS111" s="1014"/>
      <c r="BT111" s="1014"/>
      <c r="BU111" s="1014"/>
      <c r="BV111" s="1014" t="s">
        <v>413</v>
      </c>
      <c r="BW111" s="1014"/>
      <c r="BX111" s="1014"/>
      <c r="BY111" s="1014"/>
      <c r="BZ111" s="1014"/>
      <c r="CA111" s="1014" t="s">
        <v>130</v>
      </c>
      <c r="CB111" s="1014"/>
      <c r="CC111" s="1014"/>
      <c r="CD111" s="1014"/>
      <c r="CE111" s="1014"/>
      <c r="CF111" s="1008" t="s">
        <v>438</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413</v>
      </c>
      <c r="DH111" s="1014"/>
      <c r="DI111" s="1014"/>
      <c r="DJ111" s="1014"/>
      <c r="DK111" s="1014"/>
      <c r="DL111" s="1014" t="s">
        <v>413</v>
      </c>
      <c r="DM111" s="1014"/>
      <c r="DN111" s="1014"/>
      <c r="DO111" s="1014"/>
      <c r="DP111" s="1014"/>
      <c r="DQ111" s="1014" t="s">
        <v>438</v>
      </c>
      <c r="DR111" s="1014"/>
      <c r="DS111" s="1014"/>
      <c r="DT111" s="1014"/>
      <c r="DU111" s="1014"/>
      <c r="DV111" s="1015" t="s">
        <v>413</v>
      </c>
      <c r="DW111" s="1015"/>
      <c r="DX111" s="1015"/>
      <c r="DY111" s="1015"/>
      <c r="DZ111" s="1016"/>
    </row>
    <row r="112" spans="1:131" s="247" customFormat="1" ht="26.25" customHeight="1" x14ac:dyDescent="0.15">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413</v>
      </c>
      <c r="AB112" s="1053"/>
      <c r="AC112" s="1053"/>
      <c r="AD112" s="1053"/>
      <c r="AE112" s="1054"/>
      <c r="AF112" s="1055" t="s">
        <v>438</v>
      </c>
      <c r="AG112" s="1053"/>
      <c r="AH112" s="1053"/>
      <c r="AI112" s="1053"/>
      <c r="AJ112" s="1054"/>
      <c r="AK112" s="1055" t="s">
        <v>441</v>
      </c>
      <c r="AL112" s="1053"/>
      <c r="AM112" s="1053"/>
      <c r="AN112" s="1053"/>
      <c r="AO112" s="1054"/>
      <c r="AP112" s="1056" t="s">
        <v>413</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t="s">
        <v>130</v>
      </c>
      <c r="BR112" s="1014"/>
      <c r="BS112" s="1014"/>
      <c r="BT112" s="1014"/>
      <c r="BU112" s="1014"/>
      <c r="BV112" s="1014" t="s">
        <v>413</v>
      </c>
      <c r="BW112" s="1014"/>
      <c r="BX112" s="1014"/>
      <c r="BY112" s="1014"/>
      <c r="BZ112" s="1014"/>
      <c r="CA112" s="1014" t="s">
        <v>413</v>
      </c>
      <c r="CB112" s="1014"/>
      <c r="CC112" s="1014"/>
      <c r="CD112" s="1014"/>
      <c r="CE112" s="1014"/>
      <c r="CF112" s="1008" t="s">
        <v>413</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438</v>
      </c>
      <c r="DH112" s="1014"/>
      <c r="DI112" s="1014"/>
      <c r="DJ112" s="1014"/>
      <c r="DK112" s="1014"/>
      <c r="DL112" s="1014" t="s">
        <v>413</v>
      </c>
      <c r="DM112" s="1014"/>
      <c r="DN112" s="1014"/>
      <c r="DO112" s="1014"/>
      <c r="DP112" s="1014"/>
      <c r="DQ112" s="1014" t="s">
        <v>413</v>
      </c>
      <c r="DR112" s="1014"/>
      <c r="DS112" s="1014"/>
      <c r="DT112" s="1014"/>
      <c r="DU112" s="1014"/>
      <c r="DV112" s="1015" t="s">
        <v>438</v>
      </c>
      <c r="DW112" s="1015"/>
      <c r="DX112" s="1015"/>
      <c r="DY112" s="1015"/>
      <c r="DZ112" s="1016"/>
    </row>
    <row r="113" spans="1:130" s="247" customFormat="1" ht="26.25" customHeight="1" x14ac:dyDescent="0.15">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t="s">
        <v>130</v>
      </c>
      <c r="AB113" s="1028"/>
      <c r="AC113" s="1028"/>
      <c r="AD113" s="1028"/>
      <c r="AE113" s="1029"/>
      <c r="AF113" s="1030" t="s">
        <v>413</v>
      </c>
      <c r="AG113" s="1028"/>
      <c r="AH113" s="1028"/>
      <c r="AI113" s="1028"/>
      <c r="AJ113" s="1029"/>
      <c r="AK113" s="1030" t="s">
        <v>413</v>
      </c>
      <c r="AL113" s="1028"/>
      <c r="AM113" s="1028"/>
      <c r="AN113" s="1028"/>
      <c r="AO113" s="1029"/>
      <c r="AP113" s="1031" t="s">
        <v>413</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v>75759</v>
      </c>
      <c r="BR113" s="1014"/>
      <c r="BS113" s="1014"/>
      <c r="BT113" s="1014"/>
      <c r="BU113" s="1014"/>
      <c r="BV113" s="1014">
        <v>521554</v>
      </c>
      <c r="BW113" s="1014"/>
      <c r="BX113" s="1014"/>
      <c r="BY113" s="1014"/>
      <c r="BZ113" s="1014"/>
      <c r="CA113" s="1014">
        <v>943145</v>
      </c>
      <c r="CB113" s="1014"/>
      <c r="CC113" s="1014"/>
      <c r="CD113" s="1014"/>
      <c r="CE113" s="1014"/>
      <c r="CF113" s="1008">
        <v>30.4</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438</v>
      </c>
      <c r="DH113" s="1053"/>
      <c r="DI113" s="1053"/>
      <c r="DJ113" s="1053"/>
      <c r="DK113" s="1054"/>
      <c r="DL113" s="1055" t="s">
        <v>130</v>
      </c>
      <c r="DM113" s="1053"/>
      <c r="DN113" s="1053"/>
      <c r="DO113" s="1053"/>
      <c r="DP113" s="1054"/>
      <c r="DQ113" s="1055" t="s">
        <v>130</v>
      </c>
      <c r="DR113" s="1053"/>
      <c r="DS113" s="1053"/>
      <c r="DT113" s="1053"/>
      <c r="DU113" s="1054"/>
      <c r="DV113" s="1056" t="s">
        <v>130</v>
      </c>
      <c r="DW113" s="1057"/>
      <c r="DX113" s="1057"/>
      <c r="DY113" s="1057"/>
      <c r="DZ113" s="1058"/>
    </row>
    <row r="114" spans="1:130" s="247" customFormat="1" ht="26.25" customHeight="1" x14ac:dyDescent="0.15">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60470</v>
      </c>
      <c r="AB114" s="1053"/>
      <c r="AC114" s="1053"/>
      <c r="AD114" s="1053"/>
      <c r="AE114" s="1054"/>
      <c r="AF114" s="1055">
        <v>4561</v>
      </c>
      <c r="AG114" s="1053"/>
      <c r="AH114" s="1053"/>
      <c r="AI114" s="1053"/>
      <c r="AJ114" s="1054"/>
      <c r="AK114" s="1055">
        <v>5911</v>
      </c>
      <c r="AL114" s="1053"/>
      <c r="AM114" s="1053"/>
      <c r="AN114" s="1053"/>
      <c r="AO114" s="1054"/>
      <c r="AP114" s="1056">
        <v>0.2</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1221457</v>
      </c>
      <c r="BR114" s="1014"/>
      <c r="BS114" s="1014"/>
      <c r="BT114" s="1014"/>
      <c r="BU114" s="1014"/>
      <c r="BV114" s="1014">
        <v>1364156</v>
      </c>
      <c r="BW114" s="1014"/>
      <c r="BX114" s="1014"/>
      <c r="BY114" s="1014"/>
      <c r="BZ114" s="1014"/>
      <c r="CA114" s="1014">
        <v>1063684</v>
      </c>
      <c r="CB114" s="1014"/>
      <c r="CC114" s="1014"/>
      <c r="CD114" s="1014"/>
      <c r="CE114" s="1014"/>
      <c r="CF114" s="1008">
        <v>34.200000000000003</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413</v>
      </c>
      <c r="DH114" s="1053"/>
      <c r="DI114" s="1053"/>
      <c r="DJ114" s="1053"/>
      <c r="DK114" s="1054"/>
      <c r="DL114" s="1055" t="s">
        <v>130</v>
      </c>
      <c r="DM114" s="1053"/>
      <c r="DN114" s="1053"/>
      <c r="DO114" s="1053"/>
      <c r="DP114" s="1054"/>
      <c r="DQ114" s="1055" t="s">
        <v>413</v>
      </c>
      <c r="DR114" s="1053"/>
      <c r="DS114" s="1053"/>
      <c r="DT114" s="1053"/>
      <c r="DU114" s="1054"/>
      <c r="DV114" s="1056" t="s">
        <v>130</v>
      </c>
      <c r="DW114" s="1057"/>
      <c r="DX114" s="1057"/>
      <c r="DY114" s="1057"/>
      <c r="DZ114" s="1058"/>
    </row>
    <row r="115" spans="1:130" s="247" customFormat="1" ht="26.25" customHeight="1" x14ac:dyDescent="0.15">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1262</v>
      </c>
      <c r="AB115" s="1028"/>
      <c r="AC115" s="1028"/>
      <c r="AD115" s="1028"/>
      <c r="AE115" s="1029"/>
      <c r="AF115" s="1030">
        <v>964</v>
      </c>
      <c r="AG115" s="1028"/>
      <c r="AH115" s="1028"/>
      <c r="AI115" s="1028"/>
      <c r="AJ115" s="1029"/>
      <c r="AK115" s="1030">
        <v>920</v>
      </c>
      <c r="AL115" s="1028"/>
      <c r="AM115" s="1028"/>
      <c r="AN115" s="1028"/>
      <c r="AO115" s="1029"/>
      <c r="AP115" s="1031">
        <v>0</v>
      </c>
      <c r="AQ115" s="1032"/>
      <c r="AR115" s="1032"/>
      <c r="AS115" s="1032"/>
      <c r="AT115" s="1033"/>
      <c r="AU115" s="994"/>
      <c r="AV115" s="995"/>
      <c r="AW115" s="995"/>
      <c r="AX115" s="995"/>
      <c r="AY115" s="995"/>
      <c r="AZ115" s="1043" t="s">
        <v>456</v>
      </c>
      <c r="BA115" s="1044"/>
      <c r="BB115" s="1044"/>
      <c r="BC115" s="1044"/>
      <c r="BD115" s="1044"/>
      <c r="BE115" s="1044"/>
      <c r="BF115" s="1044"/>
      <c r="BG115" s="1044"/>
      <c r="BH115" s="1044"/>
      <c r="BI115" s="1044"/>
      <c r="BJ115" s="1044"/>
      <c r="BK115" s="1044"/>
      <c r="BL115" s="1044"/>
      <c r="BM115" s="1044"/>
      <c r="BN115" s="1044"/>
      <c r="BO115" s="1044"/>
      <c r="BP115" s="1045"/>
      <c r="BQ115" s="1013" t="s">
        <v>413</v>
      </c>
      <c r="BR115" s="1014"/>
      <c r="BS115" s="1014"/>
      <c r="BT115" s="1014"/>
      <c r="BU115" s="1014"/>
      <c r="BV115" s="1014" t="s">
        <v>130</v>
      </c>
      <c r="BW115" s="1014"/>
      <c r="BX115" s="1014"/>
      <c r="BY115" s="1014"/>
      <c r="BZ115" s="1014"/>
      <c r="CA115" s="1014" t="s">
        <v>413</v>
      </c>
      <c r="CB115" s="1014"/>
      <c r="CC115" s="1014"/>
      <c r="CD115" s="1014"/>
      <c r="CE115" s="1014"/>
      <c r="CF115" s="1008" t="s">
        <v>438</v>
      </c>
      <c r="CG115" s="1009"/>
      <c r="CH115" s="1009"/>
      <c r="CI115" s="1009"/>
      <c r="CJ115" s="1009"/>
      <c r="CK115" s="1039"/>
      <c r="CL115" s="1040"/>
      <c r="CM115" s="1043" t="s">
        <v>457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413</v>
      </c>
      <c r="DH115" s="1053"/>
      <c r="DI115" s="1053"/>
      <c r="DJ115" s="1053"/>
      <c r="DK115" s="1054"/>
      <c r="DL115" s="1055" t="s">
        <v>413</v>
      </c>
      <c r="DM115" s="1053"/>
      <c r="DN115" s="1053"/>
      <c r="DO115" s="1053"/>
      <c r="DP115" s="1054"/>
      <c r="DQ115" s="1055" t="s">
        <v>130</v>
      </c>
      <c r="DR115" s="1053"/>
      <c r="DS115" s="1053"/>
      <c r="DT115" s="1053"/>
      <c r="DU115" s="1054"/>
      <c r="DV115" s="1056" t="s">
        <v>443</v>
      </c>
      <c r="DW115" s="1057"/>
      <c r="DX115" s="1057"/>
      <c r="DY115" s="1057"/>
      <c r="DZ115" s="1058"/>
    </row>
    <row r="116" spans="1:130" s="247" customFormat="1" ht="26.25" customHeight="1" x14ac:dyDescent="0.15">
      <c r="A116" s="1050"/>
      <c r="B116" s="1051"/>
      <c r="C116" s="1059" t="s">
        <v>458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438</v>
      </c>
      <c r="AB116" s="1053"/>
      <c r="AC116" s="1053"/>
      <c r="AD116" s="1053"/>
      <c r="AE116" s="1054"/>
      <c r="AF116" s="1055" t="s">
        <v>438</v>
      </c>
      <c r="AG116" s="1053"/>
      <c r="AH116" s="1053"/>
      <c r="AI116" s="1053"/>
      <c r="AJ116" s="1054"/>
      <c r="AK116" s="1055" t="s">
        <v>413</v>
      </c>
      <c r="AL116" s="1053"/>
      <c r="AM116" s="1053"/>
      <c r="AN116" s="1053"/>
      <c r="AO116" s="1054"/>
      <c r="AP116" s="1056" t="s">
        <v>413</v>
      </c>
      <c r="AQ116" s="1057"/>
      <c r="AR116" s="1057"/>
      <c r="AS116" s="1057"/>
      <c r="AT116" s="1058"/>
      <c r="AU116" s="994"/>
      <c r="AV116" s="995"/>
      <c r="AW116" s="995"/>
      <c r="AX116" s="995"/>
      <c r="AY116" s="995"/>
      <c r="AZ116" s="1061" t="s">
        <v>459</v>
      </c>
      <c r="BA116" s="1062"/>
      <c r="BB116" s="1062"/>
      <c r="BC116" s="1062"/>
      <c r="BD116" s="1062"/>
      <c r="BE116" s="1062"/>
      <c r="BF116" s="1062"/>
      <c r="BG116" s="1062"/>
      <c r="BH116" s="1062"/>
      <c r="BI116" s="1062"/>
      <c r="BJ116" s="1062"/>
      <c r="BK116" s="1062"/>
      <c r="BL116" s="1062"/>
      <c r="BM116" s="1062"/>
      <c r="BN116" s="1062"/>
      <c r="BO116" s="1062"/>
      <c r="BP116" s="1063"/>
      <c r="BQ116" s="1013" t="s">
        <v>413</v>
      </c>
      <c r="BR116" s="1014"/>
      <c r="BS116" s="1014"/>
      <c r="BT116" s="1014"/>
      <c r="BU116" s="1014"/>
      <c r="BV116" s="1014" t="s">
        <v>413</v>
      </c>
      <c r="BW116" s="1014"/>
      <c r="BX116" s="1014"/>
      <c r="BY116" s="1014"/>
      <c r="BZ116" s="1014"/>
      <c r="CA116" s="1014" t="s">
        <v>130</v>
      </c>
      <c r="CB116" s="1014"/>
      <c r="CC116" s="1014"/>
      <c r="CD116" s="1014"/>
      <c r="CE116" s="1014"/>
      <c r="CF116" s="1008" t="s">
        <v>413</v>
      </c>
      <c r="CG116" s="1009"/>
      <c r="CH116" s="1009"/>
      <c r="CI116" s="1009"/>
      <c r="CJ116" s="1009"/>
      <c r="CK116" s="1039"/>
      <c r="CL116" s="1040"/>
      <c r="CM116" s="1010" t="s">
        <v>460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413</v>
      </c>
      <c r="DH116" s="1053"/>
      <c r="DI116" s="1053"/>
      <c r="DJ116" s="1053"/>
      <c r="DK116" s="1054"/>
      <c r="DL116" s="1055" t="s">
        <v>413</v>
      </c>
      <c r="DM116" s="1053"/>
      <c r="DN116" s="1053"/>
      <c r="DO116" s="1053"/>
      <c r="DP116" s="1054"/>
      <c r="DQ116" s="1055" t="s">
        <v>413</v>
      </c>
      <c r="DR116" s="1053"/>
      <c r="DS116" s="1053"/>
      <c r="DT116" s="1053"/>
      <c r="DU116" s="1054"/>
      <c r="DV116" s="1056" t="s">
        <v>130</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461</v>
      </c>
      <c r="Z117" s="980"/>
      <c r="AA117" s="1070">
        <v>573081</v>
      </c>
      <c r="AB117" s="1071"/>
      <c r="AC117" s="1071"/>
      <c r="AD117" s="1071"/>
      <c r="AE117" s="1072"/>
      <c r="AF117" s="1073">
        <v>527382</v>
      </c>
      <c r="AG117" s="1071"/>
      <c r="AH117" s="1071"/>
      <c r="AI117" s="1071"/>
      <c r="AJ117" s="1072"/>
      <c r="AK117" s="1073">
        <v>537192</v>
      </c>
      <c r="AL117" s="1071"/>
      <c r="AM117" s="1071"/>
      <c r="AN117" s="1071"/>
      <c r="AO117" s="1072"/>
      <c r="AP117" s="1074"/>
      <c r="AQ117" s="1075"/>
      <c r="AR117" s="1075"/>
      <c r="AS117" s="1075"/>
      <c r="AT117" s="1076"/>
      <c r="AU117" s="994"/>
      <c r="AV117" s="995"/>
      <c r="AW117" s="995"/>
      <c r="AX117" s="995"/>
      <c r="AY117" s="995"/>
      <c r="AZ117" s="1061" t="s">
        <v>462</v>
      </c>
      <c r="BA117" s="1062"/>
      <c r="BB117" s="1062"/>
      <c r="BC117" s="1062"/>
      <c r="BD117" s="1062"/>
      <c r="BE117" s="1062"/>
      <c r="BF117" s="1062"/>
      <c r="BG117" s="1062"/>
      <c r="BH117" s="1062"/>
      <c r="BI117" s="1062"/>
      <c r="BJ117" s="1062"/>
      <c r="BK117" s="1062"/>
      <c r="BL117" s="1062"/>
      <c r="BM117" s="1062"/>
      <c r="BN117" s="1062"/>
      <c r="BO117" s="1062"/>
      <c r="BP117" s="1063"/>
      <c r="BQ117" s="1013" t="s">
        <v>413</v>
      </c>
      <c r="BR117" s="1014"/>
      <c r="BS117" s="1014"/>
      <c r="BT117" s="1014"/>
      <c r="BU117" s="1014"/>
      <c r="BV117" s="1014" t="s">
        <v>413</v>
      </c>
      <c r="BW117" s="1014"/>
      <c r="BX117" s="1014"/>
      <c r="BY117" s="1014"/>
      <c r="BZ117" s="1014"/>
      <c r="CA117" s="1014" t="s">
        <v>413</v>
      </c>
      <c r="CB117" s="1014"/>
      <c r="CC117" s="1014"/>
      <c r="CD117" s="1014"/>
      <c r="CE117" s="1014"/>
      <c r="CF117" s="1008" t="s">
        <v>443</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413</v>
      </c>
      <c r="DH117" s="1053"/>
      <c r="DI117" s="1053"/>
      <c r="DJ117" s="1053"/>
      <c r="DK117" s="1054"/>
      <c r="DL117" s="1055" t="s">
        <v>413</v>
      </c>
      <c r="DM117" s="1053"/>
      <c r="DN117" s="1053"/>
      <c r="DO117" s="1053"/>
      <c r="DP117" s="1054"/>
      <c r="DQ117" s="1055" t="s">
        <v>443</v>
      </c>
      <c r="DR117" s="1053"/>
      <c r="DS117" s="1053"/>
      <c r="DT117" s="1053"/>
      <c r="DU117" s="1054"/>
      <c r="DV117" s="1056" t="s">
        <v>413</v>
      </c>
      <c r="DW117" s="1057"/>
      <c r="DX117" s="1057"/>
      <c r="DY117" s="1057"/>
      <c r="DZ117" s="1058"/>
    </row>
    <row r="118" spans="1:130" s="247" customFormat="1" ht="26.25" customHeight="1" x14ac:dyDescent="0.15">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309</v>
      </c>
      <c r="AG118" s="979"/>
      <c r="AH118" s="979"/>
      <c r="AI118" s="979"/>
      <c r="AJ118" s="980"/>
      <c r="AK118" s="978" t="s">
        <v>308</v>
      </c>
      <c r="AL118" s="979"/>
      <c r="AM118" s="979"/>
      <c r="AN118" s="979"/>
      <c r="AO118" s="980"/>
      <c r="AP118" s="1065" t="s">
        <v>432</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413</v>
      </c>
      <c r="BR118" s="1092"/>
      <c r="BS118" s="1092"/>
      <c r="BT118" s="1092"/>
      <c r="BU118" s="1092"/>
      <c r="BV118" s="1092" t="s">
        <v>413</v>
      </c>
      <c r="BW118" s="1092"/>
      <c r="BX118" s="1092"/>
      <c r="BY118" s="1092"/>
      <c r="BZ118" s="1092"/>
      <c r="CA118" s="1092" t="s">
        <v>413</v>
      </c>
      <c r="CB118" s="1092"/>
      <c r="CC118" s="1092"/>
      <c r="CD118" s="1092"/>
      <c r="CE118" s="1092"/>
      <c r="CF118" s="1008" t="s">
        <v>413</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413</v>
      </c>
      <c r="DH118" s="1053"/>
      <c r="DI118" s="1053"/>
      <c r="DJ118" s="1053"/>
      <c r="DK118" s="1054"/>
      <c r="DL118" s="1055" t="s">
        <v>413</v>
      </c>
      <c r="DM118" s="1053"/>
      <c r="DN118" s="1053"/>
      <c r="DO118" s="1053"/>
      <c r="DP118" s="1054"/>
      <c r="DQ118" s="1055" t="s">
        <v>413</v>
      </c>
      <c r="DR118" s="1053"/>
      <c r="DS118" s="1053"/>
      <c r="DT118" s="1053"/>
      <c r="DU118" s="1054"/>
      <c r="DV118" s="1056" t="s">
        <v>413</v>
      </c>
      <c r="DW118" s="1057"/>
      <c r="DX118" s="1057"/>
      <c r="DY118" s="1057"/>
      <c r="DZ118" s="1058"/>
    </row>
    <row r="119" spans="1:130" s="247" customFormat="1" ht="26.25" customHeight="1" x14ac:dyDescent="0.15">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413</v>
      </c>
      <c r="AB119" s="986"/>
      <c r="AC119" s="986"/>
      <c r="AD119" s="986"/>
      <c r="AE119" s="987"/>
      <c r="AF119" s="988" t="s">
        <v>413</v>
      </c>
      <c r="AG119" s="986"/>
      <c r="AH119" s="986"/>
      <c r="AI119" s="986"/>
      <c r="AJ119" s="987"/>
      <c r="AK119" s="988" t="s">
        <v>413</v>
      </c>
      <c r="AL119" s="986"/>
      <c r="AM119" s="986"/>
      <c r="AN119" s="986"/>
      <c r="AO119" s="987"/>
      <c r="AP119" s="989" t="s">
        <v>413</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466</v>
      </c>
      <c r="BP119" s="1100"/>
      <c r="BQ119" s="1091">
        <v>6447786</v>
      </c>
      <c r="BR119" s="1092"/>
      <c r="BS119" s="1092"/>
      <c r="BT119" s="1092"/>
      <c r="BU119" s="1092"/>
      <c r="BV119" s="1092">
        <v>6921947</v>
      </c>
      <c r="BW119" s="1092"/>
      <c r="BX119" s="1092"/>
      <c r="BY119" s="1092"/>
      <c r="BZ119" s="1092"/>
      <c r="CA119" s="1092">
        <v>7062673</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413</v>
      </c>
      <c r="DH119" s="1078"/>
      <c r="DI119" s="1078"/>
      <c r="DJ119" s="1078"/>
      <c r="DK119" s="1079"/>
      <c r="DL119" s="1077" t="s">
        <v>413</v>
      </c>
      <c r="DM119" s="1078"/>
      <c r="DN119" s="1078"/>
      <c r="DO119" s="1078"/>
      <c r="DP119" s="1079"/>
      <c r="DQ119" s="1077" t="s">
        <v>413</v>
      </c>
      <c r="DR119" s="1078"/>
      <c r="DS119" s="1078"/>
      <c r="DT119" s="1078"/>
      <c r="DU119" s="1079"/>
      <c r="DV119" s="1080" t="s">
        <v>413</v>
      </c>
      <c r="DW119" s="1081"/>
      <c r="DX119" s="1081"/>
      <c r="DY119" s="1081"/>
      <c r="DZ119" s="1082"/>
    </row>
    <row r="120" spans="1:130" s="247" customFormat="1" ht="26.25" customHeight="1" x14ac:dyDescent="0.15">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413</v>
      </c>
      <c r="AB120" s="1053"/>
      <c r="AC120" s="1053"/>
      <c r="AD120" s="1053"/>
      <c r="AE120" s="1054"/>
      <c r="AF120" s="1055" t="s">
        <v>413</v>
      </c>
      <c r="AG120" s="1053"/>
      <c r="AH120" s="1053"/>
      <c r="AI120" s="1053"/>
      <c r="AJ120" s="1054"/>
      <c r="AK120" s="1055" t="s">
        <v>413</v>
      </c>
      <c r="AL120" s="1053"/>
      <c r="AM120" s="1053"/>
      <c r="AN120" s="1053"/>
      <c r="AO120" s="1054"/>
      <c r="AP120" s="1056" t="s">
        <v>413</v>
      </c>
      <c r="AQ120" s="1057"/>
      <c r="AR120" s="1057"/>
      <c r="AS120" s="1057"/>
      <c r="AT120" s="1058"/>
      <c r="AU120" s="1083" t="s">
        <v>468</v>
      </c>
      <c r="AV120" s="1084"/>
      <c r="AW120" s="1084"/>
      <c r="AX120" s="1084"/>
      <c r="AY120" s="1085"/>
      <c r="AZ120" s="1034" t="s">
        <v>469</v>
      </c>
      <c r="BA120" s="983"/>
      <c r="BB120" s="983"/>
      <c r="BC120" s="983"/>
      <c r="BD120" s="983"/>
      <c r="BE120" s="983"/>
      <c r="BF120" s="983"/>
      <c r="BG120" s="983"/>
      <c r="BH120" s="983"/>
      <c r="BI120" s="983"/>
      <c r="BJ120" s="983"/>
      <c r="BK120" s="983"/>
      <c r="BL120" s="983"/>
      <c r="BM120" s="983"/>
      <c r="BN120" s="983"/>
      <c r="BO120" s="983"/>
      <c r="BP120" s="984"/>
      <c r="BQ120" s="1020">
        <v>716752</v>
      </c>
      <c r="BR120" s="1021"/>
      <c r="BS120" s="1021"/>
      <c r="BT120" s="1021"/>
      <c r="BU120" s="1021"/>
      <c r="BV120" s="1021">
        <v>676789</v>
      </c>
      <c r="BW120" s="1021"/>
      <c r="BX120" s="1021"/>
      <c r="BY120" s="1021"/>
      <c r="BZ120" s="1021"/>
      <c r="CA120" s="1021">
        <v>610185</v>
      </c>
      <c r="CB120" s="1021"/>
      <c r="CC120" s="1021"/>
      <c r="CD120" s="1021"/>
      <c r="CE120" s="1021"/>
      <c r="CF120" s="1035">
        <v>19.600000000000001</v>
      </c>
      <c r="CG120" s="1036"/>
      <c r="CH120" s="1036"/>
      <c r="CI120" s="1036"/>
      <c r="CJ120" s="1036"/>
      <c r="CK120" s="1101" t="s">
        <v>470</v>
      </c>
      <c r="CL120" s="1102"/>
      <c r="CM120" s="1102"/>
      <c r="CN120" s="1102"/>
      <c r="CO120" s="1103"/>
      <c r="CP120" s="1109" t="s">
        <v>471</v>
      </c>
      <c r="CQ120" s="1110"/>
      <c r="CR120" s="1110"/>
      <c r="CS120" s="1110"/>
      <c r="CT120" s="1110"/>
      <c r="CU120" s="1110"/>
      <c r="CV120" s="1110"/>
      <c r="CW120" s="1110"/>
      <c r="CX120" s="1110"/>
      <c r="CY120" s="1110"/>
      <c r="CZ120" s="1110"/>
      <c r="DA120" s="1110"/>
      <c r="DB120" s="1110"/>
      <c r="DC120" s="1110"/>
      <c r="DD120" s="1110"/>
      <c r="DE120" s="1110"/>
      <c r="DF120" s="1111"/>
      <c r="DG120" s="1020" t="s">
        <v>413</v>
      </c>
      <c r="DH120" s="1021"/>
      <c r="DI120" s="1021"/>
      <c r="DJ120" s="1021"/>
      <c r="DK120" s="1021"/>
      <c r="DL120" s="1021" t="s">
        <v>413</v>
      </c>
      <c r="DM120" s="1021"/>
      <c r="DN120" s="1021"/>
      <c r="DO120" s="1021"/>
      <c r="DP120" s="1021"/>
      <c r="DQ120" s="1021" t="s">
        <v>413</v>
      </c>
      <c r="DR120" s="1021"/>
      <c r="DS120" s="1021"/>
      <c r="DT120" s="1021"/>
      <c r="DU120" s="1021"/>
      <c r="DV120" s="1022" t="s">
        <v>413</v>
      </c>
      <c r="DW120" s="1022"/>
      <c r="DX120" s="1022"/>
      <c r="DY120" s="1022"/>
      <c r="DZ120" s="1023"/>
    </row>
    <row r="121" spans="1:130" s="247" customFormat="1" ht="26.25" customHeight="1" x14ac:dyDescent="0.15">
      <c r="A121" s="1153"/>
      <c r="B121" s="1040"/>
      <c r="C121" s="1061" t="s">
        <v>472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413</v>
      </c>
      <c r="AB121" s="1053"/>
      <c r="AC121" s="1053"/>
      <c r="AD121" s="1053"/>
      <c r="AE121" s="1054"/>
      <c r="AF121" s="1055" t="s">
        <v>413</v>
      </c>
      <c r="AG121" s="1053"/>
      <c r="AH121" s="1053"/>
      <c r="AI121" s="1053"/>
      <c r="AJ121" s="1054"/>
      <c r="AK121" s="1055" t="s">
        <v>413</v>
      </c>
      <c r="AL121" s="1053"/>
      <c r="AM121" s="1053"/>
      <c r="AN121" s="1053"/>
      <c r="AO121" s="1054"/>
      <c r="AP121" s="1056" t="s">
        <v>413</v>
      </c>
      <c r="AQ121" s="1057"/>
      <c r="AR121" s="1057"/>
      <c r="AS121" s="1057"/>
      <c r="AT121" s="1058"/>
      <c r="AU121" s="1086"/>
      <c r="AV121" s="1087"/>
      <c r="AW121" s="1087"/>
      <c r="AX121" s="1087"/>
      <c r="AY121" s="1088"/>
      <c r="AZ121" s="1043" t="s">
        <v>473</v>
      </c>
      <c r="BA121" s="1044"/>
      <c r="BB121" s="1044"/>
      <c r="BC121" s="1044"/>
      <c r="BD121" s="1044"/>
      <c r="BE121" s="1044"/>
      <c r="BF121" s="1044"/>
      <c r="BG121" s="1044"/>
      <c r="BH121" s="1044"/>
      <c r="BI121" s="1044"/>
      <c r="BJ121" s="1044"/>
      <c r="BK121" s="1044"/>
      <c r="BL121" s="1044"/>
      <c r="BM121" s="1044"/>
      <c r="BN121" s="1044"/>
      <c r="BO121" s="1044"/>
      <c r="BP121" s="1045"/>
      <c r="BQ121" s="1013" t="s">
        <v>413</v>
      </c>
      <c r="BR121" s="1014"/>
      <c r="BS121" s="1014"/>
      <c r="BT121" s="1014"/>
      <c r="BU121" s="1014"/>
      <c r="BV121" s="1014" t="s">
        <v>413</v>
      </c>
      <c r="BW121" s="1014"/>
      <c r="BX121" s="1014"/>
      <c r="BY121" s="1014"/>
      <c r="BZ121" s="1014"/>
      <c r="CA121" s="1014" t="s">
        <v>413</v>
      </c>
      <c r="CB121" s="1014"/>
      <c r="CC121" s="1014"/>
      <c r="CD121" s="1014"/>
      <c r="CE121" s="1014"/>
      <c r="CF121" s="1008" t="s">
        <v>413</v>
      </c>
      <c r="CG121" s="1009"/>
      <c r="CH121" s="1009"/>
      <c r="CI121" s="1009"/>
      <c r="CJ121" s="1009"/>
      <c r="CK121" s="1104"/>
      <c r="CL121" s="1105"/>
      <c r="CM121" s="1105"/>
      <c r="CN121" s="1105"/>
      <c r="CO121" s="1106"/>
      <c r="CP121" s="1114" t="s">
        <v>474</v>
      </c>
      <c r="CQ121" s="1115"/>
      <c r="CR121" s="1115"/>
      <c r="CS121" s="1115"/>
      <c r="CT121" s="1115"/>
      <c r="CU121" s="1115"/>
      <c r="CV121" s="1115"/>
      <c r="CW121" s="1115"/>
      <c r="CX121" s="1115"/>
      <c r="CY121" s="1115"/>
      <c r="CZ121" s="1115"/>
      <c r="DA121" s="1115"/>
      <c r="DB121" s="1115"/>
      <c r="DC121" s="1115"/>
      <c r="DD121" s="1115"/>
      <c r="DE121" s="1115"/>
      <c r="DF121" s="1116"/>
      <c r="DG121" s="1013" t="s">
        <v>413</v>
      </c>
      <c r="DH121" s="1014"/>
      <c r="DI121" s="1014"/>
      <c r="DJ121" s="1014"/>
      <c r="DK121" s="1014"/>
      <c r="DL121" s="1014" t="s">
        <v>413</v>
      </c>
      <c r="DM121" s="1014"/>
      <c r="DN121" s="1014"/>
      <c r="DO121" s="1014"/>
      <c r="DP121" s="1014"/>
      <c r="DQ121" s="1014" t="s">
        <v>413</v>
      </c>
      <c r="DR121" s="1014"/>
      <c r="DS121" s="1014"/>
      <c r="DT121" s="1014"/>
      <c r="DU121" s="1014"/>
      <c r="DV121" s="1015" t="s">
        <v>413</v>
      </c>
      <c r="DW121" s="1015"/>
      <c r="DX121" s="1015"/>
      <c r="DY121" s="1015"/>
      <c r="DZ121" s="1016"/>
    </row>
    <row r="122" spans="1:130" s="247" customFormat="1" ht="26.25" customHeight="1" x14ac:dyDescent="0.15">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413</v>
      </c>
      <c r="AB122" s="1053"/>
      <c r="AC122" s="1053"/>
      <c r="AD122" s="1053"/>
      <c r="AE122" s="1054"/>
      <c r="AF122" s="1055" t="s">
        <v>413</v>
      </c>
      <c r="AG122" s="1053"/>
      <c r="AH122" s="1053"/>
      <c r="AI122" s="1053"/>
      <c r="AJ122" s="1054"/>
      <c r="AK122" s="1055" t="s">
        <v>413</v>
      </c>
      <c r="AL122" s="1053"/>
      <c r="AM122" s="1053"/>
      <c r="AN122" s="1053"/>
      <c r="AO122" s="1054"/>
      <c r="AP122" s="1056" t="s">
        <v>413</v>
      </c>
      <c r="AQ122" s="1057"/>
      <c r="AR122" s="1057"/>
      <c r="AS122" s="1057"/>
      <c r="AT122" s="1058"/>
      <c r="AU122" s="1086"/>
      <c r="AV122" s="1087"/>
      <c r="AW122" s="1087"/>
      <c r="AX122" s="1087"/>
      <c r="AY122" s="1088"/>
      <c r="AZ122" s="1068" t="s">
        <v>475</v>
      </c>
      <c r="BA122" s="1059"/>
      <c r="BB122" s="1059"/>
      <c r="BC122" s="1059"/>
      <c r="BD122" s="1059"/>
      <c r="BE122" s="1059"/>
      <c r="BF122" s="1059"/>
      <c r="BG122" s="1059"/>
      <c r="BH122" s="1059"/>
      <c r="BI122" s="1059"/>
      <c r="BJ122" s="1059"/>
      <c r="BK122" s="1059"/>
      <c r="BL122" s="1059"/>
      <c r="BM122" s="1059"/>
      <c r="BN122" s="1059"/>
      <c r="BO122" s="1059"/>
      <c r="BP122" s="1060"/>
      <c r="BQ122" s="1091">
        <v>4320547</v>
      </c>
      <c r="BR122" s="1092"/>
      <c r="BS122" s="1092"/>
      <c r="BT122" s="1092"/>
      <c r="BU122" s="1092"/>
      <c r="BV122" s="1092">
        <v>4439676</v>
      </c>
      <c r="BW122" s="1092"/>
      <c r="BX122" s="1092"/>
      <c r="BY122" s="1092"/>
      <c r="BZ122" s="1092"/>
      <c r="CA122" s="1092">
        <v>4566870</v>
      </c>
      <c r="CB122" s="1092"/>
      <c r="CC122" s="1092"/>
      <c r="CD122" s="1092"/>
      <c r="CE122" s="1092"/>
      <c r="CF122" s="1112">
        <v>147</v>
      </c>
      <c r="CG122" s="1113"/>
      <c r="CH122" s="1113"/>
      <c r="CI122" s="1113"/>
      <c r="CJ122" s="1113"/>
      <c r="CK122" s="1104"/>
      <c r="CL122" s="1105"/>
      <c r="CM122" s="1105"/>
      <c r="CN122" s="1105"/>
      <c r="CO122" s="1106"/>
      <c r="CP122" s="1114" t="s">
        <v>476</v>
      </c>
      <c r="CQ122" s="1115"/>
      <c r="CR122" s="1115"/>
      <c r="CS122" s="1115"/>
      <c r="CT122" s="1115"/>
      <c r="CU122" s="1115"/>
      <c r="CV122" s="1115"/>
      <c r="CW122" s="1115"/>
      <c r="CX122" s="1115"/>
      <c r="CY122" s="1115"/>
      <c r="CZ122" s="1115"/>
      <c r="DA122" s="1115"/>
      <c r="DB122" s="1115"/>
      <c r="DC122" s="1115"/>
      <c r="DD122" s="1115"/>
      <c r="DE122" s="1115"/>
      <c r="DF122" s="1116"/>
      <c r="DG122" s="1013" t="s">
        <v>130</v>
      </c>
      <c r="DH122" s="1014"/>
      <c r="DI122" s="1014"/>
      <c r="DJ122" s="1014"/>
      <c r="DK122" s="1014"/>
      <c r="DL122" s="1014" t="s">
        <v>477</v>
      </c>
      <c r="DM122" s="1014"/>
      <c r="DN122" s="1014"/>
      <c r="DO122" s="1014"/>
      <c r="DP122" s="1014"/>
      <c r="DQ122" s="1014" t="s">
        <v>478</v>
      </c>
      <c r="DR122" s="1014"/>
      <c r="DS122" s="1014"/>
      <c r="DT122" s="1014"/>
      <c r="DU122" s="1014"/>
      <c r="DV122" s="1015" t="s">
        <v>478</v>
      </c>
      <c r="DW122" s="1015"/>
      <c r="DX122" s="1015"/>
      <c r="DY122" s="1015"/>
      <c r="DZ122" s="1016"/>
    </row>
    <row r="123" spans="1:130" s="247" customFormat="1" ht="26.25" customHeight="1" x14ac:dyDescent="0.15">
      <c r="A123" s="1153"/>
      <c r="B123" s="1040"/>
      <c r="C123" s="1010" t="s">
        <v>460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130</v>
      </c>
      <c r="AB123" s="1053"/>
      <c r="AC123" s="1053"/>
      <c r="AD123" s="1053"/>
      <c r="AE123" s="1054"/>
      <c r="AF123" s="1055" t="s">
        <v>130</v>
      </c>
      <c r="AG123" s="1053"/>
      <c r="AH123" s="1053"/>
      <c r="AI123" s="1053"/>
      <c r="AJ123" s="1054"/>
      <c r="AK123" s="1055" t="s">
        <v>478</v>
      </c>
      <c r="AL123" s="1053"/>
      <c r="AM123" s="1053"/>
      <c r="AN123" s="1053"/>
      <c r="AO123" s="1054"/>
      <c r="AP123" s="1056" t="s">
        <v>130</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479</v>
      </c>
      <c r="BP123" s="1100"/>
      <c r="BQ123" s="1159">
        <v>5037299</v>
      </c>
      <c r="BR123" s="1160"/>
      <c r="BS123" s="1160"/>
      <c r="BT123" s="1160"/>
      <c r="BU123" s="1160"/>
      <c r="BV123" s="1160">
        <v>5116465</v>
      </c>
      <c r="BW123" s="1160"/>
      <c r="BX123" s="1160"/>
      <c r="BY123" s="1160"/>
      <c r="BZ123" s="1160"/>
      <c r="CA123" s="1160">
        <v>5177055</v>
      </c>
      <c r="CB123" s="1160"/>
      <c r="CC123" s="1160"/>
      <c r="CD123" s="1160"/>
      <c r="CE123" s="1160"/>
      <c r="CF123" s="1093"/>
      <c r="CG123" s="1094"/>
      <c r="CH123" s="1094"/>
      <c r="CI123" s="1094"/>
      <c r="CJ123" s="1095"/>
      <c r="CK123" s="1104"/>
      <c r="CL123" s="1105"/>
      <c r="CM123" s="1105"/>
      <c r="CN123" s="1105"/>
      <c r="CO123" s="1106"/>
      <c r="CP123" s="1114" t="s">
        <v>480</v>
      </c>
      <c r="CQ123" s="1115"/>
      <c r="CR123" s="1115"/>
      <c r="CS123" s="1115"/>
      <c r="CT123" s="1115"/>
      <c r="CU123" s="1115"/>
      <c r="CV123" s="1115"/>
      <c r="CW123" s="1115"/>
      <c r="CX123" s="1115"/>
      <c r="CY123" s="1115"/>
      <c r="CZ123" s="1115"/>
      <c r="DA123" s="1115"/>
      <c r="DB123" s="1115"/>
      <c r="DC123" s="1115"/>
      <c r="DD123" s="1115"/>
      <c r="DE123" s="1115"/>
      <c r="DF123" s="1116"/>
      <c r="DG123" s="1052" t="s">
        <v>478</v>
      </c>
      <c r="DH123" s="1053"/>
      <c r="DI123" s="1053"/>
      <c r="DJ123" s="1053"/>
      <c r="DK123" s="1054"/>
      <c r="DL123" s="1055" t="s">
        <v>130</v>
      </c>
      <c r="DM123" s="1053"/>
      <c r="DN123" s="1053"/>
      <c r="DO123" s="1053"/>
      <c r="DP123" s="1054"/>
      <c r="DQ123" s="1055" t="s">
        <v>130</v>
      </c>
      <c r="DR123" s="1053"/>
      <c r="DS123" s="1053"/>
      <c r="DT123" s="1053"/>
      <c r="DU123" s="1054"/>
      <c r="DV123" s="1056" t="s">
        <v>481</v>
      </c>
      <c r="DW123" s="1057"/>
      <c r="DX123" s="1057"/>
      <c r="DY123" s="1057"/>
      <c r="DZ123" s="1058"/>
    </row>
    <row r="124" spans="1:130" s="247" customFormat="1" ht="26.25" customHeight="1" thickBot="1" x14ac:dyDescent="0.2">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130</v>
      </c>
      <c r="AB124" s="1053"/>
      <c r="AC124" s="1053"/>
      <c r="AD124" s="1053"/>
      <c r="AE124" s="1054"/>
      <c r="AF124" s="1055" t="s">
        <v>130</v>
      </c>
      <c r="AG124" s="1053"/>
      <c r="AH124" s="1053"/>
      <c r="AI124" s="1053"/>
      <c r="AJ124" s="1054"/>
      <c r="AK124" s="1055" t="s">
        <v>130</v>
      </c>
      <c r="AL124" s="1053"/>
      <c r="AM124" s="1053"/>
      <c r="AN124" s="1053"/>
      <c r="AO124" s="1054"/>
      <c r="AP124" s="1056" t="s">
        <v>130</v>
      </c>
      <c r="AQ124" s="1057"/>
      <c r="AR124" s="1057"/>
      <c r="AS124" s="1057"/>
      <c r="AT124" s="1058"/>
      <c r="AU124" s="1155" t="s">
        <v>482</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44.9</v>
      </c>
      <c r="BR124" s="1122"/>
      <c r="BS124" s="1122"/>
      <c r="BT124" s="1122"/>
      <c r="BU124" s="1122"/>
      <c r="BV124" s="1122">
        <v>58</v>
      </c>
      <c r="BW124" s="1122"/>
      <c r="BX124" s="1122"/>
      <c r="BY124" s="1122"/>
      <c r="BZ124" s="1122"/>
      <c r="CA124" s="1122">
        <v>60.6</v>
      </c>
      <c r="CB124" s="1122"/>
      <c r="CC124" s="1122"/>
      <c r="CD124" s="1122"/>
      <c r="CE124" s="1122"/>
      <c r="CF124" s="1123"/>
      <c r="CG124" s="1124"/>
      <c r="CH124" s="1124"/>
      <c r="CI124" s="1124"/>
      <c r="CJ124" s="1125"/>
      <c r="CK124" s="1107"/>
      <c r="CL124" s="1107"/>
      <c r="CM124" s="1107"/>
      <c r="CN124" s="1107"/>
      <c r="CO124" s="1108"/>
      <c r="CP124" s="1114" t="s">
        <v>483</v>
      </c>
      <c r="CQ124" s="1115"/>
      <c r="CR124" s="1115"/>
      <c r="CS124" s="1115"/>
      <c r="CT124" s="1115"/>
      <c r="CU124" s="1115"/>
      <c r="CV124" s="1115"/>
      <c r="CW124" s="1115"/>
      <c r="CX124" s="1115"/>
      <c r="CY124" s="1115"/>
      <c r="CZ124" s="1115"/>
      <c r="DA124" s="1115"/>
      <c r="DB124" s="1115"/>
      <c r="DC124" s="1115"/>
      <c r="DD124" s="1115"/>
      <c r="DE124" s="1115"/>
      <c r="DF124" s="1116"/>
      <c r="DG124" s="1099" t="s">
        <v>478</v>
      </c>
      <c r="DH124" s="1078"/>
      <c r="DI124" s="1078"/>
      <c r="DJ124" s="1078"/>
      <c r="DK124" s="1079"/>
      <c r="DL124" s="1077" t="s">
        <v>484</v>
      </c>
      <c r="DM124" s="1078"/>
      <c r="DN124" s="1078"/>
      <c r="DO124" s="1078"/>
      <c r="DP124" s="1079"/>
      <c r="DQ124" s="1077" t="s">
        <v>130</v>
      </c>
      <c r="DR124" s="1078"/>
      <c r="DS124" s="1078"/>
      <c r="DT124" s="1078"/>
      <c r="DU124" s="1079"/>
      <c r="DV124" s="1080" t="s">
        <v>130</v>
      </c>
      <c r="DW124" s="1081"/>
      <c r="DX124" s="1081"/>
      <c r="DY124" s="1081"/>
      <c r="DZ124" s="1082"/>
    </row>
    <row r="125" spans="1:130" s="247" customFormat="1" ht="26.25" customHeight="1" x14ac:dyDescent="0.15">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130</v>
      </c>
      <c r="AB125" s="1053"/>
      <c r="AC125" s="1053"/>
      <c r="AD125" s="1053"/>
      <c r="AE125" s="1054"/>
      <c r="AF125" s="1055" t="s">
        <v>130</v>
      </c>
      <c r="AG125" s="1053"/>
      <c r="AH125" s="1053"/>
      <c r="AI125" s="1053"/>
      <c r="AJ125" s="1054"/>
      <c r="AK125" s="1055" t="s">
        <v>130</v>
      </c>
      <c r="AL125" s="1053"/>
      <c r="AM125" s="1053"/>
      <c r="AN125" s="1053"/>
      <c r="AO125" s="1054"/>
      <c r="AP125" s="1056" t="s">
        <v>130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485</v>
      </c>
      <c r="CL125" s="1102"/>
      <c r="CM125" s="1102"/>
      <c r="CN125" s="1102"/>
      <c r="CO125" s="1103"/>
      <c r="CP125" s="1034" t="s">
        <v>486</v>
      </c>
      <c r="CQ125" s="983"/>
      <c r="CR125" s="983"/>
      <c r="CS125" s="983"/>
      <c r="CT125" s="983"/>
      <c r="CU125" s="983"/>
      <c r="CV125" s="983"/>
      <c r="CW125" s="983"/>
      <c r="CX125" s="983"/>
      <c r="CY125" s="983"/>
      <c r="CZ125" s="983"/>
      <c r="DA125" s="983"/>
      <c r="DB125" s="983"/>
      <c r="DC125" s="983"/>
      <c r="DD125" s="983"/>
      <c r="DE125" s="983"/>
      <c r="DF125" s="984"/>
      <c r="DG125" s="1020" t="s">
        <v>130</v>
      </c>
      <c r="DH125" s="1021"/>
      <c r="DI125" s="1021"/>
      <c r="DJ125" s="1021"/>
      <c r="DK125" s="1021"/>
      <c r="DL125" s="1021" t="s">
        <v>130</v>
      </c>
      <c r="DM125" s="1021"/>
      <c r="DN125" s="1021"/>
      <c r="DO125" s="1021"/>
      <c r="DP125" s="1021"/>
      <c r="DQ125" s="1021" t="s">
        <v>478</v>
      </c>
      <c r="DR125" s="1021"/>
      <c r="DS125" s="1021"/>
      <c r="DT125" s="1021"/>
      <c r="DU125" s="1021"/>
      <c r="DV125" s="1022" t="s">
        <v>477</v>
      </c>
      <c r="DW125" s="1022"/>
      <c r="DX125" s="1022"/>
      <c r="DY125" s="1022"/>
      <c r="DZ125" s="1023"/>
    </row>
    <row r="126" spans="1:130" s="247" customFormat="1" ht="26.25" customHeight="1" thickBot="1" x14ac:dyDescent="0.2">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477</v>
      </c>
      <c r="AB126" s="1053"/>
      <c r="AC126" s="1053"/>
      <c r="AD126" s="1053"/>
      <c r="AE126" s="1054"/>
      <c r="AF126" s="1055" t="s">
        <v>130</v>
      </c>
      <c r="AG126" s="1053"/>
      <c r="AH126" s="1053"/>
      <c r="AI126" s="1053"/>
      <c r="AJ126" s="1054"/>
      <c r="AK126" s="1055" t="s">
        <v>487</v>
      </c>
      <c r="AL126" s="1053"/>
      <c r="AM126" s="1053"/>
      <c r="AN126" s="1053"/>
      <c r="AO126" s="1054"/>
      <c r="AP126" s="1056" t="s">
        <v>130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488</v>
      </c>
      <c r="CQ126" s="1044"/>
      <c r="CR126" s="1044"/>
      <c r="CS126" s="1044"/>
      <c r="CT126" s="1044"/>
      <c r="CU126" s="1044"/>
      <c r="CV126" s="1044"/>
      <c r="CW126" s="1044"/>
      <c r="CX126" s="1044"/>
      <c r="CY126" s="1044"/>
      <c r="CZ126" s="1044"/>
      <c r="DA126" s="1044"/>
      <c r="DB126" s="1044"/>
      <c r="DC126" s="1044"/>
      <c r="DD126" s="1044"/>
      <c r="DE126" s="1044"/>
      <c r="DF126" s="1045"/>
      <c r="DG126" s="1013" t="s">
        <v>487</v>
      </c>
      <c r="DH126" s="1014"/>
      <c r="DI126" s="1014"/>
      <c r="DJ126" s="1014"/>
      <c r="DK126" s="1014"/>
      <c r="DL126" s="1014" t="s">
        <v>477</v>
      </c>
      <c r="DM126" s="1014"/>
      <c r="DN126" s="1014"/>
      <c r="DO126" s="1014"/>
      <c r="DP126" s="1014"/>
      <c r="DQ126" s="1014" t="s">
        <v>484</v>
      </c>
      <c r="DR126" s="1014"/>
      <c r="DS126" s="1014"/>
      <c r="DT126" s="1014"/>
      <c r="DU126" s="1014"/>
      <c r="DV126" s="1015" t="s">
        <v>130</v>
      </c>
      <c r="DW126" s="1015"/>
      <c r="DX126" s="1015"/>
      <c r="DY126" s="1015"/>
      <c r="DZ126" s="1016"/>
    </row>
    <row r="127" spans="1:130" s="247" customFormat="1" ht="26.25" customHeight="1" x14ac:dyDescent="0.15">
      <c r="A127" s="1154"/>
      <c r="B127" s="1042"/>
      <c r="C127" s="1096" t="s">
        <v>489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1262</v>
      </c>
      <c r="AB127" s="1053"/>
      <c r="AC127" s="1053"/>
      <c r="AD127" s="1053"/>
      <c r="AE127" s="1054"/>
      <c r="AF127" s="1055">
        <v>964</v>
      </c>
      <c r="AG127" s="1053"/>
      <c r="AH127" s="1053"/>
      <c r="AI127" s="1053"/>
      <c r="AJ127" s="1054"/>
      <c r="AK127" s="1055">
        <v>920</v>
      </c>
      <c r="AL127" s="1053"/>
      <c r="AM127" s="1053"/>
      <c r="AN127" s="1053"/>
      <c r="AO127" s="1054"/>
      <c r="AP127" s="1056">
        <v>0</v>
      </c>
      <c r="AQ127" s="1057"/>
      <c r="AR127" s="1057"/>
      <c r="AS127" s="1057"/>
      <c r="AT127" s="1058"/>
      <c r="AU127" s="283"/>
      <c r="AV127" s="283"/>
      <c r="AW127" s="283"/>
      <c r="AX127" s="1126" t="s">
        <v>490</v>
      </c>
      <c r="AY127" s="1127"/>
      <c r="AZ127" s="1127"/>
      <c r="BA127" s="1127"/>
      <c r="BB127" s="1127"/>
      <c r="BC127" s="1127"/>
      <c r="BD127" s="1127"/>
      <c r="BE127" s="1128"/>
      <c r="BF127" s="1129" t="s">
        <v>491</v>
      </c>
      <c r="BG127" s="1127"/>
      <c r="BH127" s="1127"/>
      <c r="BI127" s="1127"/>
      <c r="BJ127" s="1127"/>
      <c r="BK127" s="1127"/>
      <c r="BL127" s="1128"/>
      <c r="BM127" s="1129" t="s">
        <v>492</v>
      </c>
      <c r="BN127" s="1127"/>
      <c r="BO127" s="1127"/>
      <c r="BP127" s="1127"/>
      <c r="BQ127" s="1127"/>
      <c r="BR127" s="1127"/>
      <c r="BS127" s="1128"/>
      <c r="BT127" s="1129" t="s">
        <v>493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494</v>
      </c>
      <c r="CQ127" s="1044"/>
      <c r="CR127" s="1044"/>
      <c r="CS127" s="1044"/>
      <c r="CT127" s="1044"/>
      <c r="CU127" s="1044"/>
      <c r="CV127" s="1044"/>
      <c r="CW127" s="1044"/>
      <c r="CX127" s="1044"/>
      <c r="CY127" s="1044"/>
      <c r="CZ127" s="1044"/>
      <c r="DA127" s="1044"/>
      <c r="DB127" s="1044"/>
      <c r="DC127" s="1044"/>
      <c r="DD127" s="1044"/>
      <c r="DE127" s="1044"/>
      <c r="DF127" s="1045"/>
      <c r="DG127" s="1013" t="s">
        <v>130</v>
      </c>
      <c r="DH127" s="1014"/>
      <c r="DI127" s="1014"/>
      <c r="DJ127" s="1014"/>
      <c r="DK127" s="1014"/>
      <c r="DL127" s="1014" t="s">
        <v>130</v>
      </c>
      <c r="DM127" s="1014"/>
      <c r="DN127" s="1014"/>
      <c r="DO127" s="1014"/>
      <c r="DP127" s="1014"/>
      <c r="DQ127" s="1014" t="s">
        <v>130</v>
      </c>
      <c r="DR127" s="1014"/>
      <c r="DS127" s="1014"/>
      <c r="DT127" s="1014"/>
      <c r="DU127" s="1014"/>
      <c r="DV127" s="1015" t="s">
        <v>130</v>
      </c>
      <c r="DW127" s="1015"/>
      <c r="DX127" s="1015"/>
      <c r="DY127" s="1015"/>
      <c r="DZ127" s="1016"/>
    </row>
    <row r="128" spans="1:130" s="247" customFormat="1" ht="26.25" customHeight="1" thickBot="1" x14ac:dyDescent="0.2">
      <c r="A128" s="1137" t="s">
        <v>495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496</v>
      </c>
      <c r="X128" s="1139"/>
      <c r="Y128" s="1139"/>
      <c r="Z128" s="1140"/>
      <c r="AA128" s="1141" t="s">
        <v>130</v>
      </c>
      <c r="AB128" s="1142"/>
      <c r="AC128" s="1142"/>
      <c r="AD128" s="1142"/>
      <c r="AE128" s="1143"/>
      <c r="AF128" s="1144" t="s">
        <v>130</v>
      </c>
      <c r="AG128" s="1142"/>
      <c r="AH128" s="1142"/>
      <c r="AI128" s="1142"/>
      <c r="AJ128" s="1143"/>
      <c r="AK128" s="1144" t="s">
        <v>130</v>
      </c>
      <c r="AL128" s="1142"/>
      <c r="AM128" s="1142"/>
      <c r="AN128" s="1142"/>
      <c r="AO128" s="1143"/>
      <c r="AP128" s="1145"/>
      <c r="AQ128" s="1146"/>
      <c r="AR128" s="1146"/>
      <c r="AS128" s="1146"/>
      <c r="AT128" s="1147"/>
      <c r="AU128" s="283"/>
      <c r="AV128" s="283"/>
      <c r="AW128" s="283"/>
      <c r="AX128" s="982" t="s">
        <v>497</v>
      </c>
      <c r="AY128" s="983"/>
      <c r="AZ128" s="983"/>
      <c r="BA128" s="983"/>
      <c r="BB128" s="983"/>
      <c r="BC128" s="983"/>
      <c r="BD128" s="983"/>
      <c r="BE128" s="984"/>
      <c r="BF128" s="1148" t="s">
        <v>130</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498</v>
      </c>
      <c r="CQ128" s="1131"/>
      <c r="CR128" s="1131"/>
      <c r="CS128" s="1131"/>
      <c r="CT128" s="1131"/>
      <c r="CU128" s="1131"/>
      <c r="CV128" s="1131"/>
      <c r="CW128" s="1131"/>
      <c r="CX128" s="1131"/>
      <c r="CY128" s="1131"/>
      <c r="CZ128" s="1131"/>
      <c r="DA128" s="1131"/>
      <c r="DB128" s="1131"/>
      <c r="DC128" s="1131"/>
      <c r="DD128" s="1131"/>
      <c r="DE128" s="1131"/>
      <c r="DF128" s="1132"/>
      <c r="DG128" s="1133" t="s">
        <v>130</v>
      </c>
      <c r="DH128" s="1134"/>
      <c r="DI128" s="1134"/>
      <c r="DJ128" s="1134"/>
      <c r="DK128" s="1134"/>
      <c r="DL128" s="1134" t="s">
        <v>130</v>
      </c>
      <c r="DM128" s="1134"/>
      <c r="DN128" s="1134"/>
      <c r="DO128" s="1134"/>
      <c r="DP128" s="1134"/>
      <c r="DQ128" s="1134" t="s">
        <v>478</v>
      </c>
      <c r="DR128" s="1134"/>
      <c r="DS128" s="1134"/>
      <c r="DT128" s="1134"/>
      <c r="DU128" s="1134"/>
      <c r="DV128" s="1135" t="s">
        <v>130</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499</v>
      </c>
      <c r="X129" s="1168"/>
      <c r="Y129" s="1168"/>
      <c r="Z129" s="1169"/>
      <c r="AA129" s="1052">
        <v>3522925</v>
      </c>
      <c r="AB129" s="1053"/>
      <c r="AC129" s="1053"/>
      <c r="AD129" s="1053"/>
      <c r="AE129" s="1054"/>
      <c r="AF129" s="1055">
        <v>3490269</v>
      </c>
      <c r="AG129" s="1053"/>
      <c r="AH129" s="1053"/>
      <c r="AI129" s="1053"/>
      <c r="AJ129" s="1054"/>
      <c r="AK129" s="1055">
        <v>3490551</v>
      </c>
      <c r="AL129" s="1053"/>
      <c r="AM129" s="1053"/>
      <c r="AN129" s="1053"/>
      <c r="AO129" s="1054"/>
      <c r="AP129" s="1170"/>
      <c r="AQ129" s="1171"/>
      <c r="AR129" s="1171"/>
      <c r="AS129" s="1171"/>
      <c r="AT129" s="1172"/>
      <c r="AU129" s="285"/>
      <c r="AV129" s="285"/>
      <c r="AW129" s="285"/>
      <c r="AX129" s="1161" t="s">
        <v>500</v>
      </c>
      <c r="AY129" s="1044"/>
      <c r="AZ129" s="1044"/>
      <c r="BA129" s="1044"/>
      <c r="BB129" s="1044"/>
      <c r="BC129" s="1044"/>
      <c r="BD129" s="1044"/>
      <c r="BE129" s="1045"/>
      <c r="BF129" s="1162" t="s">
        <v>130</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502</v>
      </c>
      <c r="X130" s="1168"/>
      <c r="Y130" s="1168"/>
      <c r="Z130" s="1169"/>
      <c r="AA130" s="1052">
        <v>384224</v>
      </c>
      <c r="AB130" s="1053"/>
      <c r="AC130" s="1053"/>
      <c r="AD130" s="1053"/>
      <c r="AE130" s="1054"/>
      <c r="AF130" s="1055">
        <v>380791</v>
      </c>
      <c r="AG130" s="1053"/>
      <c r="AH130" s="1053"/>
      <c r="AI130" s="1053"/>
      <c r="AJ130" s="1054"/>
      <c r="AK130" s="1055">
        <v>383782</v>
      </c>
      <c r="AL130" s="1053"/>
      <c r="AM130" s="1053"/>
      <c r="AN130" s="1053"/>
      <c r="AO130" s="1054"/>
      <c r="AP130" s="1170"/>
      <c r="AQ130" s="1171"/>
      <c r="AR130" s="1171"/>
      <c r="AS130" s="1171"/>
      <c r="AT130" s="1172"/>
      <c r="AU130" s="285"/>
      <c r="AV130" s="285"/>
      <c r="AW130" s="285"/>
      <c r="AX130" s="1161" t="s">
        <v>503</v>
      </c>
      <c r="AY130" s="1044"/>
      <c r="AZ130" s="1044"/>
      <c r="BA130" s="1044"/>
      <c r="BB130" s="1044"/>
      <c r="BC130" s="1044"/>
      <c r="BD130" s="1044"/>
      <c r="BE130" s="1045"/>
      <c r="BF130" s="1198">
        <v>5.2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504</v>
      </c>
      <c r="X131" s="1206"/>
      <c r="Y131" s="1206"/>
      <c r="Z131" s="1207"/>
      <c r="AA131" s="1099">
        <v>3138701</v>
      </c>
      <c r="AB131" s="1078"/>
      <c r="AC131" s="1078"/>
      <c r="AD131" s="1078"/>
      <c r="AE131" s="1079"/>
      <c r="AF131" s="1077">
        <v>3109478</v>
      </c>
      <c r="AG131" s="1078"/>
      <c r="AH131" s="1078"/>
      <c r="AI131" s="1078"/>
      <c r="AJ131" s="1079"/>
      <c r="AK131" s="1077">
        <v>3106769</v>
      </c>
      <c r="AL131" s="1078"/>
      <c r="AM131" s="1078"/>
      <c r="AN131" s="1078"/>
      <c r="AO131" s="1079"/>
      <c r="AP131" s="1208"/>
      <c r="AQ131" s="1209"/>
      <c r="AR131" s="1209"/>
      <c r="AS131" s="1209"/>
      <c r="AT131" s="1210"/>
      <c r="AU131" s="285"/>
      <c r="AV131" s="285"/>
      <c r="AW131" s="285"/>
      <c r="AX131" s="1180" t="s">
        <v>505</v>
      </c>
      <c r="AY131" s="1131"/>
      <c r="AZ131" s="1131"/>
      <c r="BA131" s="1131"/>
      <c r="BB131" s="1131"/>
      <c r="BC131" s="1131"/>
      <c r="BD131" s="1131"/>
      <c r="BE131" s="1132"/>
      <c r="BF131" s="1181">
        <v>60.6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507</v>
      </c>
      <c r="W132" s="1191"/>
      <c r="X132" s="1191"/>
      <c r="Y132" s="1191"/>
      <c r="Z132" s="1192"/>
      <c r="AA132" s="1193">
        <v>6.0170433560000003</v>
      </c>
      <c r="AB132" s="1194"/>
      <c r="AC132" s="1194"/>
      <c r="AD132" s="1194"/>
      <c r="AE132" s="1195"/>
      <c r="AF132" s="1196">
        <v>4.714328257</v>
      </c>
      <c r="AG132" s="1194"/>
      <c r="AH132" s="1194"/>
      <c r="AI132" s="1194"/>
      <c r="AJ132" s="1195"/>
      <c r="AK132" s="1196">
        <v>4.9379274740000003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508</v>
      </c>
      <c r="W133" s="1174"/>
      <c r="X133" s="1174"/>
      <c r="Y133" s="1174"/>
      <c r="Z133" s="1175"/>
      <c r="AA133" s="1176">
        <v>6.5</v>
      </c>
      <c r="AB133" s="1177"/>
      <c r="AC133" s="1177"/>
      <c r="AD133" s="1177"/>
      <c r="AE133" s="1178"/>
      <c r="AF133" s="1176">
        <v>5.7</v>
      </c>
      <c r="AG133" s="1177"/>
      <c r="AH133" s="1177"/>
      <c r="AI133" s="1177"/>
      <c r="AJ133" s="1178"/>
      <c r="AK133" s="1176">
        <v>5.2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056z+8424FZSUP3p8L1MeyX6CZGUwMw+2sweow3AZL8IQJ1degsVbr4dku0SjTY3URP9azfkejjStiUifoXthQ==" saltValue="LrCEhzlKHABc7C9Tk2yq1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etVuDgBEuZdVSb70Heh6QqxRDJ/fB6RmtEh1sh9qXcvT8WXbbbCwhhAdBVX6TZHNdw0+TmBPhjY1HgoslQs7A==" saltValue="FjVrB7gfVexiOFyJnIXtA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VqK49ms1ch6lpDz/6mgCLSIy56UonJrRmMEvsehSCZUQ9H0OEbEt17CG37JHOEFh0jkH6wWcW58QdKTrh2rPg==" saltValue="YSiBFFRRH+WkOnO+FXvbJg=="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517</v>
      </c>
      <c r="AL9" s="1217"/>
      <c r="AM9" s="1217"/>
      <c r="AN9" s="1218"/>
      <c r="AO9" s="313">
        <v>995735</v>
      </c>
      <c r="AP9" s="313">
        <v>82387</v>
      </c>
      <c r="AQ9" s="314">
        <v>92300</v>
      </c>
      <c r="AR9" s="315">
        <v>-10.7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518</v>
      </c>
      <c r="AL10" s="1217"/>
      <c r="AM10" s="1217"/>
      <c r="AN10" s="1218"/>
      <c r="AO10" s="316">
        <v>75237</v>
      </c>
      <c r="AP10" s="316">
        <v>6225</v>
      </c>
      <c r="AQ10" s="317">
        <v>10627</v>
      </c>
      <c r="AR10" s="318">
        <v>-41.4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519</v>
      </c>
      <c r="AL11" s="1217"/>
      <c r="AM11" s="1217"/>
      <c r="AN11" s="1218"/>
      <c r="AO11" s="316">
        <v>251531</v>
      </c>
      <c r="AP11" s="316">
        <v>20812</v>
      </c>
      <c r="AQ11" s="317">
        <v>14044</v>
      </c>
      <c r="AR11" s="318">
        <v>48.2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520</v>
      </c>
      <c r="AL12" s="1217"/>
      <c r="AM12" s="1217"/>
      <c r="AN12" s="1218"/>
      <c r="AO12" s="316" t="s">
        <v>521</v>
      </c>
      <c r="AP12" s="316" t="s">
        <v>521</v>
      </c>
      <c r="AQ12" s="317">
        <v>859</v>
      </c>
      <c r="AR12" s="318" t="s">
        <v>521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522</v>
      </c>
      <c r="AL13" s="1217"/>
      <c r="AM13" s="1217"/>
      <c r="AN13" s="1218"/>
      <c r="AO13" s="316" t="s">
        <v>521</v>
      </c>
      <c r="AP13" s="316" t="s">
        <v>521</v>
      </c>
      <c r="AQ13" s="317">
        <v>30</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523</v>
      </c>
      <c r="AL14" s="1217"/>
      <c r="AM14" s="1217"/>
      <c r="AN14" s="1218"/>
      <c r="AO14" s="316">
        <v>53388</v>
      </c>
      <c r="AP14" s="316">
        <v>4417</v>
      </c>
      <c r="AQ14" s="317">
        <v>4161</v>
      </c>
      <c r="AR14" s="318">
        <v>6.2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524</v>
      </c>
      <c r="AL15" s="1217"/>
      <c r="AM15" s="1217"/>
      <c r="AN15" s="1218"/>
      <c r="AO15" s="316">
        <v>24459</v>
      </c>
      <c r="AP15" s="316">
        <v>2024</v>
      </c>
      <c r="AQ15" s="317">
        <v>2030</v>
      </c>
      <c r="AR15" s="318">
        <v>-0.3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525</v>
      </c>
      <c r="AL16" s="1220"/>
      <c r="AM16" s="1220"/>
      <c r="AN16" s="1221"/>
      <c r="AO16" s="316">
        <v>-75341</v>
      </c>
      <c r="AP16" s="316">
        <v>-6234</v>
      </c>
      <c r="AQ16" s="317">
        <v>-8642</v>
      </c>
      <c r="AR16" s="318">
        <v>-27.9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1325009</v>
      </c>
      <c r="AP17" s="316">
        <v>109632</v>
      </c>
      <c r="AQ17" s="317">
        <v>115409</v>
      </c>
      <c r="AR17" s="318">
        <v>-5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530</v>
      </c>
      <c r="AL21" s="1212"/>
      <c r="AM21" s="1212"/>
      <c r="AN21" s="1213"/>
      <c r="AO21" s="328">
        <v>9.76</v>
      </c>
      <c r="AP21" s="329">
        <v>10.59</v>
      </c>
      <c r="AQ21" s="330">
        <v>-0.83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531</v>
      </c>
      <c r="AL22" s="1212"/>
      <c r="AM22" s="1212"/>
      <c r="AN22" s="1213"/>
      <c r="AO22" s="333">
        <v>93.2</v>
      </c>
      <c r="AP22" s="334">
        <v>96.7</v>
      </c>
      <c r="AQ22" s="335">
        <v>-3.5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535</v>
      </c>
      <c r="AL32" s="1228"/>
      <c r="AM32" s="1228"/>
      <c r="AN32" s="1229"/>
      <c r="AO32" s="343">
        <v>530361</v>
      </c>
      <c r="AP32" s="343">
        <v>43882</v>
      </c>
      <c r="AQ32" s="344">
        <v>54047</v>
      </c>
      <c r="AR32" s="345">
        <v>-18.8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536</v>
      </c>
      <c r="AL33" s="1228"/>
      <c r="AM33" s="1228"/>
      <c r="AN33" s="1229"/>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537</v>
      </c>
      <c r="AL34" s="1228"/>
      <c r="AM34" s="1228"/>
      <c r="AN34" s="1229"/>
      <c r="AO34" s="343" t="s">
        <v>521</v>
      </c>
      <c r="AP34" s="343" t="s">
        <v>521</v>
      </c>
      <c r="AQ34" s="344" t="s">
        <v>521</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538</v>
      </c>
      <c r="AL35" s="1228"/>
      <c r="AM35" s="1228"/>
      <c r="AN35" s="1229"/>
      <c r="AO35" s="343" t="s">
        <v>521</v>
      </c>
      <c r="AP35" s="343" t="s">
        <v>521</v>
      </c>
      <c r="AQ35" s="344">
        <v>14654</v>
      </c>
      <c r="AR35" s="345" t="s">
        <v>521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539</v>
      </c>
      <c r="AL36" s="1228"/>
      <c r="AM36" s="1228"/>
      <c r="AN36" s="1229"/>
      <c r="AO36" s="343">
        <v>5911</v>
      </c>
      <c r="AP36" s="343">
        <v>489</v>
      </c>
      <c r="AQ36" s="344">
        <v>3772</v>
      </c>
      <c r="AR36" s="345">
        <v>-87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540</v>
      </c>
      <c r="AL37" s="1228"/>
      <c r="AM37" s="1228"/>
      <c r="AN37" s="1229"/>
      <c r="AO37" s="343">
        <v>920</v>
      </c>
      <c r="AP37" s="343">
        <v>76</v>
      </c>
      <c r="AQ37" s="344">
        <v>740</v>
      </c>
      <c r="AR37" s="345">
        <v>-89.7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541</v>
      </c>
      <c r="AL38" s="1231"/>
      <c r="AM38" s="1231"/>
      <c r="AN38" s="1232"/>
      <c r="AO38" s="346" t="s">
        <v>521</v>
      </c>
      <c r="AP38" s="346" t="s">
        <v>521</v>
      </c>
      <c r="AQ38" s="347">
        <v>12</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542</v>
      </c>
      <c r="AL39" s="1231"/>
      <c r="AM39" s="1231"/>
      <c r="AN39" s="1232"/>
      <c r="AO39" s="343" t="s">
        <v>521</v>
      </c>
      <c r="AP39" s="343" t="s">
        <v>521</v>
      </c>
      <c r="AQ39" s="344">
        <v>-2627</v>
      </c>
      <c r="AR39" s="345" t="s">
        <v>521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543</v>
      </c>
      <c r="AL40" s="1228"/>
      <c r="AM40" s="1228"/>
      <c r="AN40" s="1229"/>
      <c r="AO40" s="343">
        <v>-383782</v>
      </c>
      <c r="AP40" s="343">
        <v>-31754</v>
      </c>
      <c r="AQ40" s="344">
        <v>-48398</v>
      </c>
      <c r="AR40" s="345">
        <v>-34.4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153410</v>
      </c>
      <c r="AP41" s="343">
        <v>12693</v>
      </c>
      <c r="AQ41" s="344">
        <v>22201</v>
      </c>
      <c r="AR41" s="345">
        <v>-42.8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512</v>
      </c>
      <c r="AN49" s="1224" t="s">
        <v>547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614644</v>
      </c>
      <c r="AN51" s="365">
        <v>47179</v>
      </c>
      <c r="AO51" s="366">
        <v>41.9</v>
      </c>
      <c r="AP51" s="367">
        <v>75972</v>
      </c>
      <c r="AQ51" s="368">
        <v>-17.3</v>
      </c>
      <c r="AR51" s="369">
        <v>59.2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263151</v>
      </c>
      <c r="AN52" s="373">
        <v>20199</v>
      </c>
      <c r="AO52" s="374">
        <v>7</v>
      </c>
      <c r="AP52" s="375">
        <v>40712</v>
      </c>
      <c r="AQ52" s="376">
        <v>-25.2</v>
      </c>
      <c r="AR52" s="377">
        <v>32.200000000000003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393383</v>
      </c>
      <c r="AN53" s="365">
        <v>30873</v>
      </c>
      <c r="AO53" s="366">
        <v>-34.6</v>
      </c>
      <c r="AP53" s="367">
        <v>79466</v>
      </c>
      <c r="AQ53" s="368">
        <v>4.5999999999999996</v>
      </c>
      <c r="AR53" s="369">
        <v>-39.200000000000003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129117</v>
      </c>
      <c r="AN54" s="373">
        <v>10133</v>
      </c>
      <c r="AO54" s="374">
        <v>-49.8</v>
      </c>
      <c r="AP54" s="375">
        <v>44645</v>
      </c>
      <c r="AQ54" s="376">
        <v>9.6999999999999993</v>
      </c>
      <c r="AR54" s="377">
        <v>-59.5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298616</v>
      </c>
      <c r="AN55" s="365">
        <v>23855</v>
      </c>
      <c r="AO55" s="366">
        <v>-22.7</v>
      </c>
      <c r="AP55" s="367">
        <v>90072</v>
      </c>
      <c r="AQ55" s="368">
        <v>13.3</v>
      </c>
      <c r="AR55" s="369">
        <v>-36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139146</v>
      </c>
      <c r="AN56" s="373">
        <v>11116</v>
      </c>
      <c r="AO56" s="374">
        <v>9.6999999999999993</v>
      </c>
      <c r="AP56" s="375">
        <v>46083</v>
      </c>
      <c r="AQ56" s="376">
        <v>3.2</v>
      </c>
      <c r="AR56" s="377">
        <v>6.5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426079</v>
      </c>
      <c r="AN57" s="365">
        <v>34705</v>
      </c>
      <c r="AO57" s="366">
        <v>45.5</v>
      </c>
      <c r="AP57" s="367">
        <v>88328</v>
      </c>
      <c r="AQ57" s="368">
        <v>-1.9</v>
      </c>
      <c r="AR57" s="369">
        <v>47.4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216480</v>
      </c>
      <c r="AN58" s="373">
        <v>17633</v>
      </c>
      <c r="AO58" s="374">
        <v>58.6</v>
      </c>
      <c r="AP58" s="375">
        <v>49013</v>
      </c>
      <c r="AQ58" s="376">
        <v>6.4</v>
      </c>
      <c r="AR58" s="377">
        <v>52.2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576565</v>
      </c>
      <c r="AN59" s="365">
        <v>47705</v>
      </c>
      <c r="AO59" s="366">
        <v>37.5</v>
      </c>
      <c r="AP59" s="367">
        <v>103390</v>
      </c>
      <c r="AQ59" s="368">
        <v>17.100000000000001</v>
      </c>
      <c r="AR59" s="369">
        <v>20.399999999999999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207713</v>
      </c>
      <c r="AN60" s="373">
        <v>17186</v>
      </c>
      <c r="AO60" s="374">
        <v>-2.5</v>
      </c>
      <c r="AP60" s="375">
        <v>51269</v>
      </c>
      <c r="AQ60" s="376">
        <v>4.5999999999999996</v>
      </c>
      <c r="AR60" s="377">
        <v>-7.1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461857</v>
      </c>
      <c r="AN61" s="380">
        <v>36863</v>
      </c>
      <c r="AO61" s="381">
        <v>13.5</v>
      </c>
      <c r="AP61" s="382">
        <v>87446</v>
      </c>
      <c r="AQ61" s="383">
        <v>3.2</v>
      </c>
      <c r="AR61" s="369">
        <v>10.3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191121</v>
      </c>
      <c r="AN62" s="373">
        <v>15253</v>
      </c>
      <c r="AO62" s="374">
        <v>4.5999999999999996</v>
      </c>
      <c r="AP62" s="375">
        <v>46344</v>
      </c>
      <c r="AQ62" s="376">
        <v>-0.3</v>
      </c>
      <c r="AR62" s="377">
        <v>4.9000000000000004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0ujN3IiOA6omGiMb354obDXKaQ+ya4nOyotsXIvqXOliNJolJKBpYu/qmOmEH4pTb//YT8tQvMeRiDNsx1NhWg==" saltValue="zFjaeH/FpVf5NyaEyDnXN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8" orientation="landscape" cellComments="asDisplayed" horizont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yP0HsJIZeuSa8qYxXAkn4siCNRKMRYR0fMCPZsJsseJfPE5hLUR6RmUTGOCd4gvaH+Kz58rxgJNUwi/QlAGw0A==" saltValue="MFYTFs+P/+dlj/36em5nN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f+KGjB8mgKFPJ1SUVnMNjY6lhYdWZCqckk5jwaAl3Lmm6D4O2iaGV6WxcoQng8q4+pLI9kenFFN1lqW7yAy0vg==" saltValue="Pokmg/bHgSNLQpe3mAD0h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6" t="s">
        <v>3</v>
      </c>
      <c r="D47" s="1236"/>
      <c r="E47" s="1237"/>
      <c r="F47" s="11">
        <v>20.14</v>
      </c>
      <c r="G47" s="12">
        <v>17.7</v>
      </c>
      <c r="H47" s="12">
        <v>20.350000000000001</v>
      </c>
      <c r="I47" s="12">
        <v>19.39</v>
      </c>
      <c r="J47" s="13">
        <v>17.48</v>
      </c>
    </row>
    <row r="48" spans="2:10" ht="57.75" customHeight="1" x14ac:dyDescent="0.15">
      <c r="B48" s="14"/>
      <c r="C48" s="1238" t="s">
        <v>4</v>
      </c>
      <c r="D48" s="1238"/>
      <c r="E48" s="1239"/>
      <c r="F48" s="15">
        <v>5.56</v>
      </c>
      <c r="G48" s="16">
        <v>8.36</v>
      </c>
      <c r="H48" s="16">
        <v>6.26</v>
      </c>
      <c r="I48" s="16">
        <v>6.77</v>
      </c>
      <c r="J48" s="17">
        <v>8.31</v>
      </c>
    </row>
    <row r="49" spans="2:10" ht="57.75" customHeight="1" thickBot="1" x14ac:dyDescent="0.2">
      <c r="B49" s="18"/>
      <c r="C49" s="1240" t="s">
        <v>5</v>
      </c>
      <c r="D49" s="1240"/>
      <c r="E49" s="1241"/>
      <c r="F49" s="19" t="s">
        <v>568</v>
      </c>
      <c r="G49" s="20" t="s">
        <v>569</v>
      </c>
      <c r="H49" s="20" t="s">
        <v>570</v>
      </c>
      <c r="I49" s="20" t="s">
        <v>571</v>
      </c>
      <c r="J49" s="21" t="s">
        <v>572</v>
      </c>
    </row>
    <row r="50" spans="2:10" ht="13.5" customHeight="1" x14ac:dyDescent="0.15"/>
  </sheetData>
  <sheetProtection algorithmName="SHA-512" hashValue="U7SMjsR6kZK0+3OrQlD8eg/fC1HkgfWn510LqrncKBLPam33PwkKscUNzyqyzIkc7TlJyeZVWzIZY+Mt6AM2/A==" saltValue="h0LFUYsewtsIcgY1gI0GL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東伊豆町役場(No2909034)</cp:lastModifiedBy>
  <cp:lastPrinted>2021-03-11T09:00:45Z</cp:lastPrinted>
  <dcterms:created xsi:type="dcterms:W3CDTF">2021-02-05T02:53:37Z</dcterms:created>
  <dcterms:modified xsi:type="dcterms:W3CDTF">2021-10-22T07:47:15Z</dcterms:modified>
  <cp:category/>
</cp:coreProperties>
</file>