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erver\work\31総務課\3財政係\【報告・その他】\R3その他\【財政状況資料集】令和元年度財政状況資料集（追加分）の作成及び提出について\"/>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<sst xmlns="http://schemas.openxmlformats.org/spreadsheetml/2006/main" count="1187" uniqueCount="618">
  <si>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</si>
  <si>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</si>
  <si>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</si>
  <si>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</si>
  <si>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</si>
  <si>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</si>
  <si>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</si>
  <si>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</si>
  <si>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</si>
  <si>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</si>
  <si>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</si>
  <si>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</si>
  <si>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</si>
  <si>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</si>
  <si>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</si>
  <si>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</si>
  <si>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</si>
  <si>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</si>
  <si>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</si>
  <si>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</si>
  <si>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</si>
  <si>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</si>
  <si>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</si>
  <si>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</si>
  <si>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</si>
  <si>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</si>
  <si>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</si>
  <si>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</si>
  <si>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</si>
  <si>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</si>
  <si>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</si>
  <si>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</si>
  <si>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</si>
  <si>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</si>
  <si>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</si>
  <si>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</si>
  <si>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</si>
  <si>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</si>
  <si>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</si>
  <si>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</si>
  <si>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</si>
  <si>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</si>
  <si>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</si>
  <si>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</si>
  <si>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</si>
  <si>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</si>
  <si>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</si>
  <si>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</si>
  <si>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</si>
  <si>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</si>
  <si>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</si>
  <si>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</si>
  <si>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</si>
  <si>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</si>
  <si>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</si>
  <si>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</si>
  <si>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</si>
  <si>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</si>
  <si>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</si>
  <si>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</si>
  <si>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</si>
  <si>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</si>
  <si>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</si>
  <si>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</si>
  <si>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</si>
  <si>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</si>
  <si>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</si>
  <si>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</si>
  <si>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</si>
  <si>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</si>
  <si>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</si>
  <si>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</si>
  <si>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</si>
  <si>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</si>
  <si>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</si>
  <si>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</si>
  <si>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</si>
  <si>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</si>
  <si>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</si>
  <si>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</si>
  <si>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</si>
  <si>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</si>
  <si>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</si>
  <si>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</si>
  <si>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</si>
  <si>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</si>
  <si>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</si>
  <si>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</si>
  <si>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</si>
  <si>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</si>
  <si>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</si>
  <si>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</si>
  <si>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</si>
  <si>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</si>
  <si>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</si>
  <si>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</si>
  <si>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</si>
  <si>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</si>
  <si>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</si>
  <si>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東伊豆町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</si>
  <si>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</si>
  <si>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</si>
  <si>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</si>
  <si>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</si>
  <si>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</si>
  <si>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</si>
  <si>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</si>
  <si>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</si>
  <si>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</si>
  <si>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</si>
  <si>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</si>
  <si>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</si>
  <si>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</si>
  <si>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</si>
  <si>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</si>
  <si>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</si>
  <si>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</si>
  <si>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</si>
  <si>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</si>
  <si>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</si>
  <si>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</si>
  <si>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</si>
  <si>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</si>
  <si>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</si>
  <si>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</si>
  <si>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</si>
  <si>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</si>
  <si>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</si>
  <si>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</si>
  <si>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</si>
  <si>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</si>
  <si>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</si>
  <si>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</si>
  <si>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</si>
  <si>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</si>
  <si>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</si>
  <si>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</si>
  <si>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</si>
  <si>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</si>
  <si>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</si>
  <si>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</si>
  <si>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</si>
  <si>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</si>
  <si>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</si>
  <si>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</si>
  <si>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</si>
  <si>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</si>
  <si>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</si>
  <si>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</si>
  <si>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</si>
  <si>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</si>
  <si>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</si>
  <si>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</si>
  <si>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</si>
  <si>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</si>
  <si>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</si>
  <si>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</si>
  <si>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</si>
  <si>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</si>
  <si>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</si>
  <si>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</si>
  <si>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</si>
  <si>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</si>
  <si>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</si>
  <si>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</si>
  <si>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</si>
  <si>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</si>
  <si>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</si>
  <si>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</si>
  <si>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</si>
  <si>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</si>
  <si>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</si>
  <si>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</si>
  <si>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</si>
  <si>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</si>
  <si>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</si>
  <si>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</si>
  <si>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</si>
  <si>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</si>
  <si>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</si>
  <si>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</si>
  <si>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</si>
  <si>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</si>
  <si>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</si>
  <si>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</si>
  <si>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</si>
  <si>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</si>
  <si>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</si>
  <si>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</si>
  <si>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</si>
  <si>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</si>
  <si>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</si>
  <si>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</si>
  <si>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</si>
  <si>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</si>
  <si>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</si>
  <si>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</si>
  <si>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</si>
  <si>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</si>
  <si>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</si>
  <si>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</si>
  <si>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</si>
  <si>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</si>
  <si>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</si>
  <si>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</si>
  <si>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</si>
  <si>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</si>
  <si>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</si>
  <si>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</si>
  <si>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</si>
  <si>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</si>
  <si>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</si>
  <si>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</si>
  <si>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</si>
  <si>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</si>
  <si>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静岡県東伊豆町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</si>
  <si>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</si>
  <si>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</si>
  <si>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</si>
  <si>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</si>
  <si>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</si>
  <si>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</si>
  <si>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</si>
  <si>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</si>
  <si>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</si>
  <si>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</si>
  <si>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</si>
  <si>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</si>
  <si>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</si>
  <si>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</si>
  <si>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</si>
  <si>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</si>
  <si>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</si>
  <si>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</si>
  <si>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</si>
  <si>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</si>
  <si>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</si>
  <si>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</si>
  <si>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</si>
  <si>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</si>
  <si>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</si>
  <si>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</si>
  <si>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</si>
  <si>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</si>
  <si>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</si>
  <si>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</si>
  <si>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</si>
  <si>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</si>
  <si>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</si>
  <si>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</si>
  <si>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</si>
  <si>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</si>
  <si>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</si>
  <si>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</si>
  <si>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</si>
  <si>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</si>
  <si>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</si>
  <si>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</si>
  <si>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</si>
  <si>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</si>
  <si>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</si>
  <si>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</si>
  <si>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</si>
  <si>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</si>
  <si>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</si>
  <si>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</si>
  <si>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</si>
  <si>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</si>
  <si>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</si>
  <si>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</si>
  <si>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</si>
  <si>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</si>
  <si>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</si>
  <si>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</si>
  <si>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</si>
  <si>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</si>
  <si>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</si>
  <si>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</si>
  <si>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</si>
  <si>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</si>
  <si>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</si>
  <si>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</si>
  <si>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</si>
  <si>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</si>
  <si>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</si>
  <si>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</si>
  <si>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</si>
  <si>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</si>
  <si>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</si>
  <si>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</si>
  <si>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</si>
  <si>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</si>
  <si>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</si>
  <si>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</si>
  <si>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</si>
  <si>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</si>
  <si>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</si>
  <si>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</si>
  <si>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</si>
  <si>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</si>
  <si>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</si>
  <si>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</si>
  <si>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</si>
  <si>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</si>
  <si>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</si>
  <si>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</si>
  <si>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</si>
  <si>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</si>
  <si>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</si>
  <si>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</si>
  <si>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</si>
  <si>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</si>
  <si>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</si>
  <si>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</si>
  <si>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</si>
  <si>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</si>
  <si>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</si>
  <si>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</si>
  <si>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</si>
  <si>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</si>
  <si>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</si>
  <si>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</si>
  <si>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</si>
  <si>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</si>
  <si>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</si>
  <si>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</si>
  <si>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</si>
  <si>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</si>
  <si>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</si>
  <si>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</si>
  <si>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</si>
  <si>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</si>
  <si>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</si>
  <si>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</si>
  <si>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</si>
  <si>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</si>
  <si>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</si>
  <si>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</si>
  <si>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</si>
  <si>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</si>
  <si>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</si>
  <si>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</si>
  <si>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</si>
  <si>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</si>
  <si>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</si>
  <si>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</si>
  <si>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</si>
  <si>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</si>
  <si>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</si>
  <si>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</si>
  <si>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</si>
  <si>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</si>
  <si>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</si>
  <si>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</si>
  <si>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</si>
  <si>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</si>
  <si>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</si>
  <si>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</si>
  <si>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</si>
  <si>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</si>
  <si>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</si>
  <si>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</si>
  <si>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</si>
  <si>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</si>
  <si>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</si>
  <si>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</si>
  <si>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</si>
  <si>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</si>
  <si>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</si>
  <si>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静岡県東伊豆町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</si>
  <si>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</si>
  <si>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</si>
  <si>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</si>
  <si>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</si>
  <si>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</si>
  <si>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</si>
  <si>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</si>
  <si>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</si>
  <si>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</si>
  <si>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</si>
  <si>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</si>
  <si>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</si>
  <si>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</si>
  <si>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</si>
  <si>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</si>
  <si>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</si>
  <si>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</si>
  <si>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</si>
  <si>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</si>
  <si>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</si>
  <si>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</si>
  <si>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</si>
  <si>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</si>
  <si>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</si>
  <si>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</si>
  <si>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</si>
  <si>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</si>
  <si>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</si>
  <si>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</si>
  <si>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</si>
  <si>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</si>
  <si>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</si>
  <si>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</si>
  <si>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</si>
  <si>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</si>
  <si>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</si>
  <si>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</si>
  <si>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</si>
  <si>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</si>
  <si>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風力発電事業特別会計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</si>
  <si>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</si>
  <si>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</si>
  <si>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</si>
  <si>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</si>
  <si>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</si>
  <si>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</si>
  <si>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</si>
  <si>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</si>
  <si>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</si>
  <si>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</si>
  <si>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</si>
  <si>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</si>
  <si>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</si>
  <si>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</si>
  <si>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</si>
  <si>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</si>
  <si>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</si>
  <si>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</si>
  <si>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</si>
  <si>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</si>
  <si>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</si>
  <si>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</si>
  <si>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</si>
  <si>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</si>
  <si>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</si>
  <si>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</si>
  <si>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</si>
  <si>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</si>
  <si>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</si>
  <si>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</si>
  <si>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</si>
  <si>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</si>
  <si>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</si>
  <si>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</si>
  <si>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</si>
  <si>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</si>
  <si>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</si>
  <si>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</si>
  <si>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</si>
  <si>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</si>
  <si>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</si>
  <si>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</si>
  <si>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</si>
  <si>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</si>
  <si>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</si>
  <si>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</si>
  <si>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</si>
  <si>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</si>
  <si>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</si>
  <si>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</si>
  <si>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</si>
  <si>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</si>
  <si>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</si>
  <si>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</si>
  <si>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</si>
  <si>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</si>
  <si>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</si>
  <si>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</si>
  <si>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</si>
  <si>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</si>
  <si>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</si>
  <si>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</si>
  <si>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</si>
  <si>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</si>
  <si>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</si>
  <si>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</si>
  <si>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</si>
  <si>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t>
    <phoneticPr fontId="5"/>
  </si>
  <si>
    <t>-</t>
    <phoneticPr fontId="5"/>
  </si>
  <si>
    <t>(Ｆ)</t>
    <phoneticPr fontId="5"/>
  </si>
  <si>
    <t>水道事業会計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</si>
  <si>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</si>
  <si>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</si>
  <si>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</si>
  <si>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</si>
  <si>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</si>
  <si>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</si>
  <si>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</si>
  <si>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</si>
  <si>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</si>
  <si>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</si>
  <si>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</si>
  <si>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</si>
  <si>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</si>
  <si>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</si>
  <si>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</si>
  <si>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</si>
  <si>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</si>
  <si>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</si>
  <si>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</si>
  <si>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</si>
  <si>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</si>
  <si>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</si>
  <si>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</si>
  <si>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</si>
  <si>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</si>
  <si>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</si>
  <si>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</si>
  <si>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</si>
  <si>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</si>
  <si>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</si>
  <si>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</si>
  <si>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</si>
  <si>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</si>
  <si>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</si>
  <si>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</si>
  <si>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</si>
  <si>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</si>
  <si>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</si>
  <si>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</si>
  <si>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</si>
  <si>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</si>
  <si>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</si>
  <si>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</si>
  <si>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</si>
  <si>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</si>
  <si>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</si>
  <si>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</si>
  <si>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</si>
  <si>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</si>
  <si>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</si>
  <si>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</si>
  <si>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</si>
  <si>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</si>
  <si>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</si>
  <si>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</si>
  <si>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</si>
  <si>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</si>
  <si>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</si>
  <si>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</si>
  <si>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</si>
  <si>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</si>
  <si>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</si>
  <si>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</si>
  <si>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</si>
  <si>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</si>
  <si>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</si>
  <si>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</si>
  <si>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</si>
  <si>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</si>
  <si>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</si>
  <si>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</si>
  <si>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</si>
  <si>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</si>
  <si>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</si>
  <si>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</si>
  <si>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</si>
  <si>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</si>
  <si>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</si>
  <si>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</si>
  <si>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</si>
  <si>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</si>
  <si>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</si>
  <si>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</si>
  <si>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</si>
  <si>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</si>
  <si>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</si>
  <si>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</si>
  <si>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3.32</t>
  </si>
  <si>
    <t>▲ 4.77</t>
  </si>
  <si>
    <t>▲ 7.09</t>
  </si>
  <si>
    <t>▲ 6.14</t>
  </si>
  <si>
    <t>▲ 6.26</t>
  </si>
  <si>
    <t>水道事業会計</t>
  </si>
  <si>
    <t>一般会計</t>
  </si>
  <si>
    <t>介護保険特別会計</t>
  </si>
  <si>
    <t>国民健康保険特別会計</t>
  </si>
  <si>
    <t>風力発電事業特別会計</t>
  </si>
  <si>
    <t>後期高齢者医療特別会計</t>
  </si>
  <si>
    <t>その他会計（赤字）</t>
  </si>
  <si>
    <t>その他会計（黒字）</t>
  </si>
  <si>
    <t>H26末</t>
    <phoneticPr fontId="5"/>
  </si>
  <si>
    <t>H27末</t>
    <phoneticPr fontId="5"/>
  </si>
  <si>
    <t>H28末</t>
    <phoneticPr fontId="5"/>
  </si>
  <si>
    <t>H29末</t>
    <phoneticPr fontId="5"/>
  </si>
  <si>
    <t>H30末</t>
    <phoneticPr fontId="5"/>
  </si>
  <si>
    <t>一部事務組合下田メディカルセンター（普通会計分）</t>
    <rPh sb="18" eb="20">
      <t>フツウ</t>
    </rPh>
    <rPh sb="20" eb="22">
      <t>カイケイ</t>
    </rPh>
    <rPh sb="22" eb="23">
      <t>ブン</t>
    </rPh>
    <phoneticPr fontId="2"/>
  </si>
  <si>
    <t>東河環境センター</t>
    <phoneticPr fontId="2"/>
  </si>
  <si>
    <t>伊豆斎場組合</t>
    <phoneticPr fontId="2"/>
  </si>
  <si>
    <t>静岡県市町総合事務組合</t>
    <phoneticPr fontId="2"/>
  </si>
  <si>
    <t>静岡地方税滞納整理機構</t>
    <phoneticPr fontId="2"/>
  </si>
  <si>
    <t>駿東伊豆消防組合</t>
    <phoneticPr fontId="2"/>
  </si>
  <si>
    <t>静岡県後期高齢者医療広域連合</t>
    <rPh sb="3" eb="8">
      <t>コウキコウレイシャ</t>
    </rPh>
    <rPh sb="8" eb="10">
      <t>イリョウ</t>
    </rPh>
    <rPh sb="10" eb="12">
      <t>コウイキ</t>
    </rPh>
    <rPh sb="12" eb="14">
      <t>レンゴウ</t>
    </rPh>
    <phoneticPr fontId="2"/>
  </si>
  <si>
    <t>静岡県後期高齢者医療広域連合（事業会計分）</t>
    <rPh sb="3" eb="8">
      <t>コウキコウレイシャ</t>
    </rPh>
    <rPh sb="8" eb="10">
      <t>イリョウ</t>
    </rPh>
    <rPh sb="10" eb="12">
      <t>コウイキ</t>
    </rPh>
    <rPh sb="12" eb="14">
      <t>レンゴウ</t>
    </rPh>
    <rPh sb="15" eb="17">
      <t>ジギョウ</t>
    </rPh>
    <rPh sb="17" eb="19">
      <t>カイケイ</t>
    </rPh>
    <rPh sb="19" eb="20">
      <t>ブン</t>
    </rPh>
    <phoneticPr fontId="2"/>
  </si>
  <si>
    <t>一部事務組合下田メディカルセンター（事業会計分）</t>
    <rPh sb="18" eb="20">
      <t>ジギョウ</t>
    </rPh>
    <rPh sb="20" eb="22">
      <t>カイケイ</t>
    </rPh>
    <rPh sb="22" eb="23">
      <t>ブン</t>
    </rPh>
    <phoneticPr fontId="2"/>
  </si>
  <si>
    <t>ふるさと納税基金</t>
    <rPh sb="4" eb="6">
      <t>ノウゼイ</t>
    </rPh>
    <rPh sb="6" eb="8">
      <t>キキン</t>
    </rPh>
    <phoneticPr fontId="2"/>
  </si>
  <si>
    <t>社会福祉基金</t>
    <rPh sb="0" eb="2">
      <t>シャカイ</t>
    </rPh>
    <rPh sb="2" eb="4">
      <t>フクシ</t>
    </rPh>
    <rPh sb="4" eb="6">
      <t>キキン</t>
    </rPh>
    <phoneticPr fontId="2"/>
  </si>
  <si>
    <t>教育振興基金</t>
    <rPh sb="0" eb="2">
      <t>キョウイク</t>
    </rPh>
    <rPh sb="2" eb="4">
      <t>シンコウ</t>
    </rPh>
    <rPh sb="4" eb="6">
      <t>キキン</t>
    </rPh>
    <phoneticPr fontId="2"/>
  </si>
  <si>
    <t>緑と水のふるさと基金</t>
    <rPh sb="0" eb="1">
      <t>ミドリ</t>
    </rPh>
    <rPh sb="2" eb="3">
      <t>ミズ</t>
    </rPh>
    <rPh sb="8" eb="10">
      <t>キキン</t>
    </rPh>
    <phoneticPr fontId="2"/>
  </si>
  <si>
    <t>-</t>
    <phoneticPr fontId="2"/>
  </si>
  <si>
    <t>-</t>
    <phoneticPr fontId="2"/>
  </si>
  <si>
    <t>-</t>
    <phoneticPr fontId="2"/>
  </si>
  <si>
    <t>-</t>
    <phoneticPr fontId="2"/>
  </si>
  <si>
    <t>育英奨学基金</t>
    <rPh sb="0" eb="2">
      <t>イクエイ</t>
    </rPh>
    <rPh sb="2" eb="4">
      <t>ショウガク</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</si>
  <si>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</si>
  <si>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</si>
  <si>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</si>
  <si>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</si>
  <si>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</si>
  <si>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</si>
  <si>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</si>
  <si>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</si>
  <si>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</si>
  <si>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</si>
  <si>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</si>
  <si>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</si>
  <si>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は、河津町と一部事務組合で運営しているエコクリーンセンター東河の大規模改修により増加したが、財政的な理由により更新等を先送りしているため、有形固定資産減価償却率は、類似団体内平均値を上回っている。今後は公共施設個別管理計画により、老朽化の進行した施設の除却、集約化、長寿命化を進める。</t>
    <phoneticPr fontId="2"/>
  </si>
  <si>
    <t>将来負担比率は、河津町と一部事務組合で運営しているエコクリーンセンター東河の大規模改修により増加したが、実質公債比率は、建設当時のエコクリーンセンター東河の起債償還が終了したため、前年を下回っている。今後も起債発行を出来る限り抑制してい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</si>
</sst>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75972</c:v>
                </c:pt>
                <c:pt idx="1">
                  <c:v>79466</c:v>
                </c:pt>
                <c:pt idx="2">
                  <c:v>90072</c:v>
                </c:pt>
                <c:pt idx="3">
                  <c:v>88328</c:v>
                </c:pt>
                <c:pt idx="4">
                  <c:v>103390</c:v>
                </c:pt>
              </c:numCache>
            </c:numRef>
          </c:val>
          <c:smooth val="0"/>
          <c:extLst>
            <c:ext xmlns:c16="http://schemas.microsoft.com/office/drawing/2014/chart" uri="{C3380CC4-5D6E-409C-BE32-E72D297353CC}">
              <c16:uniqueId val="{00000000-FAF9-49C9-BE5D-300884E7E8C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47179</c:v>
                </c:pt>
                <c:pt idx="1">
                  <c:v>30873</c:v>
                </c:pt>
                <c:pt idx="2">
                  <c:v>23855</c:v>
                </c:pt>
                <c:pt idx="3">
                  <c:v>34705</c:v>
                </c:pt>
                <c:pt idx="4">
                  <c:v>47705</c:v>
                </c:pt>
              </c:numCache>
            </c:numRef>
          </c:val>
          <c:smooth val="0"/>
          <c:extLst>
            <c:ext xmlns:c16="http://schemas.microsoft.com/office/drawing/2014/chart" uri="{C3380CC4-5D6E-409C-BE32-E72D297353CC}">
              <c16:uniqueId val="{00000001-FAF9-49C9-BE5D-300884E7E8C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5.56</c:v>
                </c:pt>
                <c:pt idx="1">
                  <c:v>8.36</c:v>
                </c:pt>
                <c:pt idx="2">
                  <c:v>6.26</c:v>
                </c:pt>
                <c:pt idx="3">
                  <c:v>6.77</c:v>
                </c:pt>
                <c:pt idx="4">
                  <c:v>8.31</c:v>
                </c:pt>
              </c:numCache>
            </c:numRef>
          </c:val>
          <c:extLst>
            <c:ext xmlns:c16="http://schemas.microsoft.com/office/drawing/2014/chart" uri="{C3380CC4-5D6E-409C-BE32-E72D297353CC}">
              <c16:uniqueId val="{00000000-13DC-4D7D-9F89-9AD844D0CCE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20.14</c:v>
                </c:pt>
                <c:pt idx="1">
                  <c:v>17.7</c:v>
                </c:pt>
                <c:pt idx="2">
                  <c:v>20.350000000000001</c:v>
                </c:pt>
                <c:pt idx="3">
                  <c:v>19.39</c:v>
                </c:pt>
                <c:pt idx="4">
                  <c:v>17.48</c:v>
                </c:pt>
              </c:numCache>
            </c:numRef>
          </c:val>
          <c:extLst>
            <c:ext xmlns:c16="http://schemas.microsoft.com/office/drawing/2014/chart" uri="{C3380CC4-5D6E-409C-BE32-E72D297353CC}">
              <c16:uniqueId val="{00000001-13DC-4D7D-9F89-9AD844D0CCE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-3.32</c:v>
                </c:pt>
                <c:pt idx="1">
                  <c:v>-4.7699999999999996</c:v>
                </c:pt>
                <c:pt idx="2">
                  <c:v>-7.09</c:v>
                </c:pt>
                <c:pt idx="3">
                  <c:v>-6.14</c:v>
                </c:pt>
                <c:pt idx="4">
                  <c:v>-6.26</c:v>
                </c:pt>
              </c:numCache>
            </c:numRef>
          </c:val>
          <c:smooth val="0"/>
          <c:extLst>
            <c:ext xmlns:c16="http://schemas.microsoft.com/office/drawing/2014/chart" uri="{C3380CC4-5D6E-409C-BE32-E72D297353CC}">
              <c16:uniqueId val="{00000002-13DC-4D7D-9F89-9AD844D0CCE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BA9-4F79-AAA7-8853CD8A43A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BA9-4F79-AAA7-8853CD8A43A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BA9-4F79-AAA7-8853CD8A43A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BA9-4F79-AAA7-8853CD8A43A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0.14000000000000001</c:v>
                </c:pt>
                <c:pt idx="2">
                  <c:v>#N/A</c:v>
                </c:pt>
                <c:pt idx="3">
                  <c:v>0.05</c:v>
                </c:pt>
                <c:pt idx="4">
                  <c:v>#N/A</c:v>
                </c:pt>
                <c:pt idx="5">
                  <c:v>0</c:v>
                </c:pt>
                <c:pt idx="6">
                  <c:v>#N/A</c:v>
                </c:pt>
                <c:pt idx="7">
                  <c:v>0.01</c:v>
                </c:pt>
                <c:pt idx="8">
                  <c:v>#N/A</c:v>
                </c:pt>
                <c:pt idx="9">
                  <c:v>0.02</c:v>
                </c:pt>
              </c:numCache>
            </c:numRef>
          </c:val>
          <c:extLst>
            <c:ext xmlns:c16="http://schemas.microsoft.com/office/drawing/2014/chart" uri="{C3380CC4-5D6E-409C-BE32-E72D297353CC}">
              <c16:uniqueId val="{00000004-9BA9-4F79-AAA7-8853CD8A43AA}"/>
            </c:ext>
          </c:extLst>
        </c:ser>
        <c:ser>
          <c:idx val="5"/>
          <c:order val="5"/>
          <c:tx>
            <c:strRef>
              <c:f>データシート!$A$32</c:f>
              <c:strCache>
                <c:ptCount val="1"/>
                <c:pt idx="0">
                  <c:v>風力発電事業特別会計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0.02</c:v>
                </c:pt>
                <c:pt idx="2">
                  <c:v>#N/A</c:v>
                </c:pt>
                <c:pt idx="3">
                  <c:v>0.01</c:v>
                </c:pt>
                <c:pt idx="4">
                  <c:v>#N/A</c:v>
                </c:pt>
                <c:pt idx="5">
                  <c:v>0.01</c:v>
                </c:pt>
                <c:pt idx="6">
                  <c:v>#N/A</c:v>
                </c:pt>
                <c:pt idx="7">
                  <c:v>0.03</c:v>
                </c:pt>
                <c:pt idx="8">
                  <c:v>#N/A</c:v>
                </c:pt>
                <c:pt idx="9">
                  <c:v>0.04</c:v>
                </c:pt>
              </c:numCache>
            </c:numRef>
          </c:val>
          <c:extLst>
            <c:ext xmlns:c16="http://schemas.microsoft.com/office/drawing/2014/chart" uri="{C3380CC4-5D6E-409C-BE32-E72D297353CC}">
              <c16:uniqueId val="{00000005-9BA9-4F79-AAA7-8853CD8A43A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2.11</c:v>
                </c:pt>
                <c:pt idx="2">
                  <c:v>#N/A</c:v>
                </c:pt>
                <c:pt idx="3">
                  <c:v>2.6</c:v>
                </c:pt>
                <c:pt idx="4">
                  <c:v>#N/A</c:v>
                </c:pt>
                <c:pt idx="5">
                  <c:v>3.54</c:v>
                </c:pt>
                <c:pt idx="6">
                  <c:v>#N/A</c:v>
                </c:pt>
                <c:pt idx="7">
                  <c:v>0.84</c:v>
                </c:pt>
                <c:pt idx="8">
                  <c:v>#N/A</c:v>
                </c:pt>
                <c:pt idx="9">
                  <c:v>0.56999999999999995</c:v>
                </c:pt>
              </c:numCache>
            </c:numRef>
          </c:val>
          <c:extLst>
            <c:ext xmlns:c16="http://schemas.microsoft.com/office/drawing/2014/chart" uri="{C3380CC4-5D6E-409C-BE32-E72D297353CC}">
              <c16:uniqueId val="{00000006-9BA9-4F79-AAA7-8853CD8A43AA}"/>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1.1299999999999999</c:v>
                </c:pt>
                <c:pt idx="2">
                  <c:v>#N/A</c:v>
                </c:pt>
                <c:pt idx="3">
                  <c:v>1.46</c:v>
                </c:pt>
                <c:pt idx="4">
                  <c:v>#N/A</c:v>
                </c:pt>
                <c:pt idx="5">
                  <c:v>2.2400000000000002</c:v>
                </c:pt>
                <c:pt idx="6">
                  <c:v>#N/A</c:v>
                </c:pt>
                <c:pt idx="7">
                  <c:v>1.34</c:v>
                </c:pt>
                <c:pt idx="8">
                  <c:v>#N/A</c:v>
                </c:pt>
                <c:pt idx="9">
                  <c:v>1.24</c:v>
                </c:pt>
              </c:numCache>
            </c:numRef>
          </c:val>
          <c:extLst>
            <c:ext xmlns:c16="http://schemas.microsoft.com/office/drawing/2014/chart" uri="{C3380CC4-5D6E-409C-BE32-E72D297353CC}">
              <c16:uniqueId val="{00000007-9BA9-4F79-AAA7-8853CD8A43A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5.56</c:v>
                </c:pt>
                <c:pt idx="2">
                  <c:v>#N/A</c:v>
                </c:pt>
                <c:pt idx="3">
                  <c:v>8.36</c:v>
                </c:pt>
                <c:pt idx="4">
                  <c:v>#N/A</c:v>
                </c:pt>
                <c:pt idx="5">
                  <c:v>6.25</c:v>
                </c:pt>
                <c:pt idx="6">
                  <c:v>#N/A</c:v>
                </c:pt>
                <c:pt idx="7">
                  <c:v>6.76</c:v>
                </c:pt>
                <c:pt idx="8">
                  <c:v>#N/A</c:v>
                </c:pt>
                <c:pt idx="9">
                  <c:v>8.31</c:v>
                </c:pt>
              </c:numCache>
            </c:numRef>
          </c:val>
          <c:extLst>
            <c:ext xmlns:c16="http://schemas.microsoft.com/office/drawing/2014/chart" uri="{C3380CC4-5D6E-409C-BE32-E72D297353CC}">
              <c16:uniqueId val="{00000008-9BA9-4F79-AAA7-8853CD8A43A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21.8</c:v>
                </c:pt>
                <c:pt idx="2">
                  <c:v>#N/A</c:v>
                </c:pt>
                <c:pt idx="3">
                  <c:v>21.41</c:v>
                </c:pt>
                <c:pt idx="4">
                  <c:v>#N/A</c:v>
                </c:pt>
                <c:pt idx="5">
                  <c:v>21.62</c:v>
                </c:pt>
                <c:pt idx="6">
                  <c:v>#N/A</c:v>
                </c:pt>
                <c:pt idx="7">
                  <c:v>21.67</c:v>
                </c:pt>
                <c:pt idx="8">
                  <c:v>#N/A</c:v>
                </c:pt>
                <c:pt idx="9">
                  <c:v>20.56</c:v>
                </c:pt>
              </c:numCache>
            </c:numRef>
          </c:val>
          <c:extLst>
            <c:ext xmlns:c16="http://schemas.microsoft.com/office/drawing/2014/chart" uri="{C3380CC4-5D6E-409C-BE32-E72D297353CC}">
              <c16:uniqueId val="{00000009-9BA9-4F79-AAA7-8853CD8A43A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409</c:v>
                </c:pt>
                <c:pt idx="5">
                  <c:v>409</c:v>
                </c:pt>
                <c:pt idx="8">
                  <c:v>385</c:v>
                </c:pt>
                <c:pt idx="11">
                  <c:v>380</c:v>
                </c:pt>
                <c:pt idx="14">
                  <c:v>384</c:v>
                </c:pt>
              </c:numCache>
            </c:numRef>
          </c:val>
          <c:extLst>
            <c:ext xmlns:c16="http://schemas.microsoft.com/office/drawing/2014/chart" uri="{C3380CC4-5D6E-409C-BE32-E72D297353CC}">
              <c16:uniqueId val="{00000000-2AF6-4C93-971F-99568FBF754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AF6-4C93-971F-99568FBF754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2AF6-4C93-971F-99568FBF754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140</c:v>
                </c:pt>
                <c:pt idx="3">
                  <c:v>103</c:v>
                </c:pt>
                <c:pt idx="6">
                  <c:v>60</c:v>
                </c:pt>
                <c:pt idx="9">
                  <c:v>5</c:v>
                </c:pt>
                <c:pt idx="12">
                  <c:v>6</c:v>
                </c:pt>
              </c:numCache>
            </c:numRef>
          </c:val>
          <c:extLst>
            <c:ext xmlns:c16="http://schemas.microsoft.com/office/drawing/2014/chart" uri="{C3380CC4-5D6E-409C-BE32-E72D297353CC}">
              <c16:uniqueId val="{00000003-2AF6-4C93-971F-99568FBF754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AF6-4C93-971F-99568FBF754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AF6-4C93-971F-99568FBF754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AF6-4C93-971F-99568FBF754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488</c:v>
                </c:pt>
                <c:pt idx="3">
                  <c:v>513</c:v>
                </c:pt>
                <c:pt idx="6">
                  <c:v>511</c:v>
                </c:pt>
                <c:pt idx="9">
                  <c:v>522</c:v>
                </c:pt>
                <c:pt idx="12">
                  <c:v>530</c:v>
                </c:pt>
              </c:numCache>
            </c:numRef>
          </c:val>
          <c:extLst>
            <c:ext xmlns:c16="http://schemas.microsoft.com/office/drawing/2014/chart" uri="{C3380CC4-5D6E-409C-BE32-E72D297353CC}">
              <c16:uniqueId val="{00000007-2AF6-4C93-971F-99568FBF754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220</c:v>
                </c:pt>
                <c:pt idx="2">
                  <c:v>#N/A</c:v>
                </c:pt>
                <c:pt idx="3">
                  <c:v>#N/A</c:v>
                </c:pt>
                <c:pt idx="4">
                  <c:v>208</c:v>
                </c:pt>
                <c:pt idx="5">
                  <c:v>#N/A</c:v>
                </c:pt>
                <c:pt idx="6">
                  <c:v>#N/A</c:v>
                </c:pt>
                <c:pt idx="7">
                  <c:v>187</c:v>
                </c:pt>
                <c:pt idx="8">
                  <c:v>#N/A</c:v>
                </c:pt>
                <c:pt idx="9">
                  <c:v>#N/A</c:v>
                </c:pt>
                <c:pt idx="10">
                  <c:v>148</c:v>
                </c:pt>
                <c:pt idx="11">
                  <c:v>#N/A</c:v>
                </c:pt>
                <c:pt idx="12">
                  <c:v>#N/A</c:v>
                </c:pt>
                <c:pt idx="13">
                  <c:v>153</c:v>
                </c:pt>
                <c:pt idx="14">
                  <c:v>#N/A</c:v>
                </c:pt>
              </c:numCache>
            </c:numRef>
          </c:val>
          <c:smooth val="0"/>
          <c:extLst>
            <c:ext xmlns:c16="http://schemas.microsoft.com/office/drawing/2014/chart" uri="{C3380CC4-5D6E-409C-BE32-E72D297353CC}">
              <c16:uniqueId val="{00000008-2AF6-4C93-971F-99568FBF754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4465</c:v>
                </c:pt>
                <c:pt idx="5">
                  <c:v>4374</c:v>
                </c:pt>
                <c:pt idx="8">
                  <c:v>4321</c:v>
                </c:pt>
                <c:pt idx="11">
                  <c:v>4440</c:v>
                </c:pt>
                <c:pt idx="14">
                  <c:v>4567</c:v>
                </c:pt>
              </c:numCache>
            </c:numRef>
          </c:val>
          <c:extLst>
            <c:ext xmlns:c16="http://schemas.microsoft.com/office/drawing/2014/chart" uri="{C3380CC4-5D6E-409C-BE32-E72D297353CC}">
              <c16:uniqueId val="{00000000-AB28-42B1-8C58-03A0AF2A263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B28-42B1-8C58-03A0AF2A263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722</c:v>
                </c:pt>
                <c:pt idx="5">
                  <c:v>626</c:v>
                </c:pt>
                <c:pt idx="8">
                  <c:v>717</c:v>
                </c:pt>
                <c:pt idx="11">
                  <c:v>677</c:v>
                </c:pt>
                <c:pt idx="14">
                  <c:v>610</c:v>
                </c:pt>
              </c:numCache>
            </c:numRef>
          </c:val>
          <c:extLst>
            <c:ext xmlns:c16="http://schemas.microsoft.com/office/drawing/2014/chart" uri="{C3380CC4-5D6E-409C-BE32-E72D297353CC}">
              <c16:uniqueId val="{00000002-AB28-42B1-8C58-03A0AF2A263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B28-42B1-8C58-03A0AF2A263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B28-42B1-8C58-03A0AF2A263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28-42B1-8C58-03A0AF2A263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1061</c:v>
                </c:pt>
                <c:pt idx="3">
                  <c:v>1119</c:v>
                </c:pt>
                <c:pt idx="6">
                  <c:v>1221</c:v>
                </c:pt>
                <c:pt idx="9">
                  <c:v>1364</c:v>
                </c:pt>
                <c:pt idx="12">
                  <c:v>1064</c:v>
                </c:pt>
              </c:numCache>
            </c:numRef>
          </c:val>
          <c:extLst>
            <c:ext xmlns:c16="http://schemas.microsoft.com/office/drawing/2014/chart" uri="{C3380CC4-5D6E-409C-BE32-E72D297353CC}">
              <c16:uniqueId val="{00000006-AB28-42B1-8C58-03A0AF2A263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174</c:v>
                </c:pt>
                <c:pt idx="3">
                  <c:v>80</c:v>
                </c:pt>
                <c:pt idx="6">
                  <c:v>76</c:v>
                </c:pt>
                <c:pt idx="9">
                  <c:v>522</c:v>
                </c:pt>
                <c:pt idx="12">
                  <c:v>943</c:v>
                </c:pt>
              </c:numCache>
            </c:numRef>
          </c:val>
          <c:extLst>
            <c:ext xmlns:c16="http://schemas.microsoft.com/office/drawing/2014/chart" uri="{C3380CC4-5D6E-409C-BE32-E72D297353CC}">
              <c16:uniqueId val="{00000007-AB28-42B1-8C58-03A0AF2A263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AB28-42B1-8C58-03A0AF2A263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B28-42B1-8C58-03A0AF2A263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5427</c:v>
                </c:pt>
                <c:pt idx="3">
                  <c:v>5307</c:v>
                </c:pt>
                <c:pt idx="6">
                  <c:v>5151</c:v>
                </c:pt>
                <c:pt idx="9">
                  <c:v>5036</c:v>
                </c:pt>
                <c:pt idx="12">
                  <c:v>5056</c:v>
                </c:pt>
              </c:numCache>
            </c:numRef>
          </c:val>
          <c:extLst>
            <c:ext xmlns:c16="http://schemas.microsoft.com/office/drawing/2014/chart" uri="{C3380CC4-5D6E-409C-BE32-E72D297353CC}">
              <c16:uniqueId val="{0000000A-AB28-42B1-8C58-03A0AF2A263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1475</c:v>
                </c:pt>
                <c:pt idx="2">
                  <c:v>#N/A</c:v>
                </c:pt>
                <c:pt idx="3">
                  <c:v>#N/A</c:v>
                </c:pt>
                <c:pt idx="4">
                  <c:v>1506</c:v>
                </c:pt>
                <c:pt idx="5">
                  <c:v>#N/A</c:v>
                </c:pt>
                <c:pt idx="6">
                  <c:v>#N/A</c:v>
                </c:pt>
                <c:pt idx="7">
                  <c:v>1410</c:v>
                </c:pt>
                <c:pt idx="8">
                  <c:v>#N/A</c:v>
                </c:pt>
                <c:pt idx="9">
                  <c:v>#N/A</c:v>
                </c:pt>
                <c:pt idx="10">
                  <c:v>1805</c:v>
                </c:pt>
                <c:pt idx="11">
                  <c:v>#N/A</c:v>
                </c:pt>
                <c:pt idx="12">
                  <c:v>#N/A</c:v>
                </c:pt>
                <c:pt idx="13">
                  <c:v>1886</c:v>
                </c:pt>
                <c:pt idx="14">
                  <c:v>#N/A</c:v>
                </c:pt>
              </c:numCache>
            </c:numRef>
          </c:val>
          <c:smooth val="0"/>
          <c:extLst>
            <c:ext xmlns:c16="http://schemas.microsoft.com/office/drawing/2014/chart" uri="{C3380CC4-5D6E-409C-BE32-E72D297353CC}">
              <c16:uniqueId val="{0000000B-AB28-42B1-8C58-03A0AF2A263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717</c:v>
                </c:pt>
                <c:pt idx="1">
                  <c:v>677</c:v>
                </c:pt>
                <c:pt idx="2">
                  <c:v>610</c:v>
                </c:pt>
              </c:numCache>
            </c:numRef>
          </c:val>
          <c:extLst>
            <c:ext xmlns:c16="http://schemas.microsoft.com/office/drawing/2014/chart" uri="{C3380CC4-5D6E-409C-BE32-E72D297353CC}">
              <c16:uniqueId val="{00000000-5B50-4E3B-AA05-7C97474F986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5B50-4E3B-AA05-7C97474F986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370</c:v>
                </c:pt>
                <c:pt idx="1">
                  <c:v>372</c:v>
                </c:pt>
                <c:pt idx="2">
                  <c:v>402</c:v>
                </c:pt>
              </c:numCache>
            </c:numRef>
          </c:val>
          <c:extLst>
            <c:ext xmlns:c16="http://schemas.microsoft.com/office/drawing/2014/chart" uri="{C3380CC4-5D6E-409C-BE32-E72D297353CC}">
              <c16:uniqueId val="{00000002-5B50-4E3B-AA05-7C97474F986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{376326A6-0983-4744-88A3-3A433ACFAAE1}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63E-42B5-85FE-B2E8FFC603A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{F3F71509-FC0C-4F05-B702-1301821D4636}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63E-42B5-85FE-B2E8FFC603A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{E504C158-63B1-4AF7-8CB9-387678D84760}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63E-42B5-85FE-B2E8FFC603A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{EBEC00A8-B4B4-426E-B090-7ABC8DE6CB96}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63E-42B5-85FE-B2E8FFC603A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{ECFEC283-C469-49E7-AF3C-ED18D6C31186}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63E-42B5-85FE-B2E8FFC603A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{AF463E39-60A8-4480-95BE-AA245611AB2F}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63E-42B5-85FE-B2E8FFC603A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{846356C2-40D0-4AC0-95D9-4B94100D34F2}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63E-42B5-85FE-B2E8FFC603A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{28BEF912-9025-4D44-AD83-CE56D7B9CA5A}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63E-42B5-85FE-B2E8FFC603A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{DE3DA39A-268D-48A2-A00C-C6D911037E04}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63E-42B5-85FE-B2E8FFC603A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56.7</c:v>
                </c:pt>
                <c:pt idx="8">
                  <c:v>57.8</c:v>
                </c:pt>
                <c:pt idx="16">
                  <c:v>59.6</c:v>
                </c:pt>
                <c:pt idx="24">
                  <c:v>61.7</c:v>
                </c:pt>
                <c:pt idx="32">
                  <c:v>62.9</c:v>
                </c:pt>
              </c:numCache>
            </c:numRef>
          </c:xVal>
          <c:yVal>
            <c:numRef>
              <c:f>公会計指標分析・財政指標組合せ分析表!$BP$51:$DC$51</c:f>
              <c:numCache>
                <c:formatCode>#,##0.0;"▲ "#,##0.0</c:formatCode>
                <c:ptCount val="40"/>
                <c:pt idx="0">
                  <c:v>46.4</c:v>
                </c:pt>
                <c:pt idx="8">
                  <c:v>48.1</c:v>
                </c:pt>
                <c:pt idx="16">
                  <c:v>44.9</c:v>
                </c:pt>
                <c:pt idx="24">
                  <c:v>58</c:v>
                </c:pt>
                <c:pt idx="32">
                  <c:v>60.6</c:v>
                </c:pt>
              </c:numCache>
            </c:numRef>
          </c:yVal>
          <c:smooth val="0"/>
          <c:extLst>
            <c:ext xmlns:c16="http://schemas.microsoft.com/office/drawing/2014/chart" uri="{C3380CC4-5D6E-409C-BE32-E72D297353CC}">
              <c16:uniqueId val="{00000009-F63E-42B5-85FE-B2E8FFC603A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{B561A6DC-5C2B-4ECB-8A14-E06A24EBA113}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63E-42B5-85FE-B2E8FFC603A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{FD2778CA-8F50-4E27-B0C1-7CB8953A0789}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63E-42B5-85FE-B2E8FFC603A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{9AB473D4-6E80-491B-9E15-8F8453AFEA48}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63E-42B5-85FE-B2E8FFC603A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{5A91C962-76CC-4820-9AB9-0C453CE20D56}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63E-42B5-85FE-B2E8FFC603A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{F4ADAD20-0367-421C-A93B-2AA00D006FAE}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63E-42B5-85FE-B2E8FFC603A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{65F8FC91-BBEB-4DFA-9179-5CC552EF98E6}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63E-42B5-85FE-B2E8FFC603A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{DAF6F9C2-86BC-4456-B50F-90BF532E210E}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63E-42B5-85FE-B2E8FFC603A3}"/>
                </c:ext>
              </c:extLst>
            </c:dLbl>
            <c:dLbl>
              <c:idx val="24"/>
              <c:layout>
                <c:manualLayout>
                  <c:x val="-2.172718385048706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{5FFBFF98-B825-4D46-BFAA-3F2CFF4E262B}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63E-42B5-85FE-B2E8FFC603A3}"/>
                </c:ext>
              </c:extLst>
            </c:dLbl>
            <c:dLbl>
              <c:idx val="32"/>
              <c:layout>
                <c:manualLayout>
                  <c:x val="-4.2433767269319404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{4576139F-C0B7-4A58-91FA-98F547ECA9EB}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63E-42B5-85FE-B2E8FFC603A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52.1</c:v>
                </c:pt>
                <c:pt idx="16">
                  <c:v>59.1</c:v>
                </c:pt>
                <c:pt idx="24">
                  <c:v>59.8</c:v>
                </c:pt>
                <c:pt idx="32">
                  <c:v>59.7</c:v>
                </c:pt>
              </c:numCache>
            </c:numRef>
          </c:xVal>
          <c:yVal>
            <c:numRef>
              <c:f>公会計指標分析・財政指標組合せ分析表!$BP$55:$DC$55</c:f>
              <c:numCache>
                <c:formatCode>#,##0.0;"▲ "#,##0.0</c:formatCode>
                <c:ptCount val="40"/>
                <c:pt idx="0">
                  <c:v>13.1</c:v>
                </c:pt>
                <c:pt idx="8">
                  <c:v>0</c:v>
                </c:pt>
                <c:pt idx="16">
                  <c:v>0</c:v>
                </c:pt>
                <c:pt idx="24">
                  <c:v>0</c:v>
                </c:pt>
                <c:pt idx="32">
                  <c:v>3.1</c:v>
                </c:pt>
              </c:numCache>
            </c:numRef>
          </c:yVal>
          <c:smooth val="0"/>
          <c:extLst>
            <c:ext xmlns:c16="http://schemas.microsoft.com/office/drawing/2014/chart" uri="{C3380CC4-5D6E-409C-BE32-E72D297353CC}">
              <c16:uniqueId val="{00000013-F63E-42B5-85FE-B2E8FFC603A3}"/>
            </c:ext>
          </c:extLst>
        </c:ser>
        <c:dLbls>
          <c:showLegendKey val="0"/>
          <c:showVal val="1"/>
          <c:showCatName val="0"/>
          <c:showSerName val="0"/>
          <c:showPercent val="0"/>
          <c:showBubbleSize val="0"/>
        </c:dLbls>
        <c:axId val="46179840"/>
        <c:axId val="46181760"/>
      </c:scatterChart>
      <c:valAx>
        <c:axId val="46179840"/>
        <c:scaling>
          <c:orientation val="minMax"/>
          <c:max val="64"/>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1"/>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{DBAE6A53-5DAE-406B-844E-F3D6585A26A1}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B7B-427F-B236-11F558651FC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{661C6C6A-04FC-4329-AD49-2C68FD581CCA}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B7B-427F-B236-11F558651FC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{8447655F-0E26-4DB4-9196-7CB2CB6C93A8}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B7B-427F-B236-11F558651FC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{FC50A07E-E6E2-4936-A25D-7B8A7847DC99}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B7B-427F-B236-11F558651FC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{AD05F96E-F436-4208-B722-FEB48810ABFB}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B7B-427F-B236-11F558651FC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{CD2A8994-E32C-46EB-92BD-AC45DD0C0CEB}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B7B-427F-B236-11F558651FC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{91DCCD97-30CB-4A75-A87E-4F4757F393C0}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B7B-427F-B236-11F558651FC9}"/>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{088F2BD3-DB34-4DAB-8FF2-12E60766D589}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B7B-427F-B236-11F558651FC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{4BFA8CF4-C08B-4F00-AFE0-FF084CE01BD3}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B7B-427F-B236-11F558651FC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6.7</c:v>
                </c:pt>
                <c:pt idx="16">
                  <c:v>6.5</c:v>
                </c:pt>
                <c:pt idx="24">
                  <c:v>5.7</c:v>
                </c:pt>
                <c:pt idx="32">
                  <c:v>5.2</c:v>
                </c:pt>
              </c:numCache>
            </c:numRef>
          </c:xVal>
          <c:yVal>
            <c:numRef>
              <c:f>公会計指標分析・財政指標組合せ分析表!$BP$73:$DC$73</c:f>
              <c:numCache>
                <c:formatCode>#,##0.0;"▲ "#,##0.0</c:formatCode>
                <c:ptCount val="40"/>
                <c:pt idx="0">
                  <c:v>46.4</c:v>
                </c:pt>
                <c:pt idx="8">
                  <c:v>48.1</c:v>
                </c:pt>
                <c:pt idx="16">
                  <c:v>44.9</c:v>
                </c:pt>
                <c:pt idx="24">
                  <c:v>58</c:v>
                </c:pt>
                <c:pt idx="32">
                  <c:v>60.6</c:v>
                </c:pt>
              </c:numCache>
            </c:numRef>
          </c:yVal>
          <c:smooth val="0"/>
          <c:extLst>
            <c:ext xmlns:c16="http://schemas.microsoft.com/office/drawing/2014/chart" uri="{C3380CC4-5D6E-409C-BE32-E72D297353CC}">
              <c16:uniqueId val="{00000009-EB7B-427F-B236-11F558651FC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{CB76C1E4-91CB-48D1-ACB9-FDCB4846ACA1}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B7B-427F-B236-11F558651FC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{22110158-1D16-4A9B-A46D-DBAA85A46A31}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B7B-427F-B236-11F558651FC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{E2F8E40C-C1EC-4372-87CA-33680B337E1D}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B7B-427F-B236-11F558651FC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{F8C987AC-86D2-4EA2-9D27-6578950D18AB}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B7B-427F-B236-11F558651FC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{6BBC4076-C8D2-4CDC-8121-FE976FCEA35D}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B7B-427F-B236-11F558651FC9}"/>
                </c:ext>
              </c:extLst>
            </c:dLbl>
            <c:dLbl>
              <c:idx val="8"/>
              <c:layout>
                <c:manualLayout>
                  <c:x val="-4.5160355153971272E-2"/>
                  <c:y val="-7.9304195404227798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{EE8B620B-6D92-4A0F-96AA-53CFBED8963C}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B7B-427F-B236-11F558651FC9}"/>
                </c:ext>
              </c:extLst>
            </c:dLbl>
            <c:dLbl>
              <c:idx val="16"/>
              <c:layout>
                <c:manualLayout>
                  <c:x val="-1.8235628084249993E-2"/>
                  <c:y val="-4.1542885950954407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{9E1290F3-D379-40B7-B3A1-6F9472A876E3}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B7B-427F-B236-11F558651FC9}"/>
                </c:ext>
              </c:extLst>
            </c:dLbl>
            <c:dLbl>
              <c:idx val="24"/>
              <c:layout>
                <c:manualLayout>
                  <c:x val="-3.1697991619110633E-2"/>
                  <c:y val="-4.2247040393668993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{905972DB-46EF-4BAE-94A3-68E8388EE6B7}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B7B-427F-B236-11F558651FC9}"/>
                </c:ext>
              </c:extLst>
            </c:dLbl>
            <c:dLbl>
              <c:idx val="32"/>
              <c:layout>
                <c:manualLayout>
                  <c:x val="-3.1570342725075584E-2"/>
                  <c:y val="-8.6572124114755414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{5C14971B-486B-4E40-A055-046CD6AD4A35}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B7B-427F-B236-11F558651FC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7.9</c:v>
                </c:pt>
                <c:pt idx="16">
                  <c:v>7.9</c:v>
                </c:pt>
                <c:pt idx="24">
                  <c:v>7.8</c:v>
                </c:pt>
                <c:pt idx="32">
                  <c:v>7.9</c:v>
                </c:pt>
              </c:numCache>
            </c:numRef>
          </c:xVal>
          <c:yVal>
            <c:numRef>
              <c:f>公会計指標分析・財政指標組合せ分析表!$BP$77:$DC$77</c:f>
              <c:numCache>
                <c:formatCode>#,##0.0;"▲ "#,##0.0</c:formatCode>
                <c:ptCount val="40"/>
                <c:pt idx="0">
                  <c:v>13.1</c:v>
                </c:pt>
                <c:pt idx="8">
                  <c:v>0</c:v>
                </c:pt>
                <c:pt idx="16">
                  <c:v>0</c:v>
                </c:pt>
                <c:pt idx="24">
                  <c:v>0</c:v>
                </c:pt>
                <c:pt idx="32">
                  <c:v>3.1</c:v>
                </c:pt>
              </c:numCache>
            </c:numRef>
          </c:yVal>
          <c:smooth val="0"/>
          <c:extLst>
            <c:ext xmlns:c16="http://schemas.microsoft.com/office/drawing/2014/chart" uri="{C3380CC4-5D6E-409C-BE32-E72D297353CC}">
              <c16:uniqueId val="{00000013-EB7B-427F-B236-11F558651FC9}"/>
            </c:ext>
          </c:extLst>
        </c:ser>
        <c:dLbls>
          <c:showLegendKey val="0"/>
          <c:showVal val="1"/>
          <c:showCatName val="0"/>
          <c:showSerName val="0"/>
          <c:showPercent val="0"/>
          <c:showBubbleSize val="0"/>
        </c:dLbls>
        <c:axId val="84219776"/>
        <c:axId val="84234240"/>
      </c:scatterChart>
      <c:valAx>
        <c:axId val="84219776"/>
        <c:scaling>
          <c:orientation val="minMax"/>
          <c:max val="9.2999999999999989"/>
          <c:min val="4.900000000000000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1"/>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静岡県東伊豆町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組合等が起こした地方債の元利償還金に対する負担金等は、一部事務組合エコクリーンセンター東河のごみ処理施設建設費に充てた地方債のすべてが終了したため、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年度から大幅に減少し、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年度もほぼ同様の数値となっているが、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若干増加し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それに伴い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実質公債費比率（分子）が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若干増加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今後も、地方債の発行については、交付税算入比率の有利な地方債を選択する等、指標に悪影響を及ぼさないよう努める。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ＭＳ ゴシック" pitchFamily="49" charset="-128"/>
              <a:ea typeface="ＭＳ ゴシック" pitchFamily="49"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活用していない。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静岡県東伊豆町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一般会計等に係る地方債の現在高は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若干増加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し、一部事務組合エコクリーンセンター東河において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２９年度から３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年で大規模改修を実施</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ため、組合等負担等見込額が大きく増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将来負担比率（分子）が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また、充当可能基金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も災害の影響により減少したが、こ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減少も、将来負担比率（分子）の増加要因であるため、今後も、財政調整基金の増加に努める。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静岡県東伊豆町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、基金全体の残高は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傾向にある。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災害等による財政調整基金の取り崩しが大きく影響しているが、ふるさと納税は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年度にインターネット申し込みとクレジット決済を導入し、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件数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寄附金額が増加し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財政調整基金の積み増しに取り組む。その他特定目的基金については、基金の目的に沿って適正な活用に努める。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ふるさと納税基金：寄付者の意向を重視</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社会福祉基金：社会福祉事業の充実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育英奨学基金：優良な学生及び生徒に対し育英奨学金を貸与</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教育振興基金：教育の振興</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緑と水のふるさと基金：地域の活性化を図る地域住民活動を支援</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ふるさと納税は平成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年度にインターネット申し込みとクレジット決済を導入し、年々、件数と寄附金額が増加している。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ふるさと納税基金：寄附者の意向に沿った事業の財源として、随時、有効適切に活用していく。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その他の基金についても、それぞれの基金の目的に沿った適正な活用に努める。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年度末以降、概ね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億円程度の水準で推移しており、大幅な増減はなし。</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過去の大規模災害時の支出状況や、今後の公共施設維持管理経費の負担増も踏まえ、残高目標を標準財政規模の約３０％、１０億円と定めている。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静岡県東伊豆町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12,086
11,888
77.81
5,622,137
5,309,488
290,098
3,490,551
5,055,844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バブル期に多くの公共施設を建設し、施設の老朽化が進んでいるが、基幹産業の振興事業を優先し、長寿命化事業を先送りしているため、有形固定資産減価償却率は上昇している。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公共施設個別管理計画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、老朽化の進行した施設の除却、集約化、長寿命化を進める。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30026</xdr:rowOff>
    </xdr:to>
    <xdr:cxnSp macro="">
      <xdr:nvCxnSpPr>
        <xdr:cNvPr id="67" name="直線コネクタ 66"/>
        <xdr:cNvCxnSpPr/>
      </xdr:nvCxnSpPr>
      <xdr:spPr>
        <a:xfrm flipV="1">
          <a:off x="4760595" y="5190490"/>
          <a:ext cx="1270" cy="144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33853</xdr:rowOff>
    </xdr:from>
    <xdr:ext cx="405111" cy="259045"/>
    <xdr:sp macro="" textlink="">
      <xdr:nvSpPr>
        <xdr:cNvPr id="68" name="有形固定資産減価償却率最小値テキスト"/>
        <xdr:cNvSpPr txBox="1"/>
      </xdr:nvSpPr>
      <xdr:spPr>
        <a:xfrm>
          <a:off x="4813300" y="6634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30026</xdr:rowOff>
    </xdr:from>
    <xdr:to>
      <xdr:col>23</xdr:col>
      <xdr:colOff>174625</xdr:colOff>
      <xdr:row>34</xdr:row>
      <xdr:rowOff>30026</xdr:rowOff>
    </xdr:to>
    <xdr:cxnSp macro="">
      <xdr:nvCxnSpPr>
        <xdr:cNvPr id="69" name="直線コネクタ 68"/>
        <xdr:cNvCxnSpPr/>
      </xdr:nvCxnSpPr>
      <xdr:spPr>
        <a:xfrm>
          <a:off x="4673600" y="663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0" name="有形固定資産減価償却率最大値テキスト"/>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1" name="直線コネクタ 70"/>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97535</xdr:rowOff>
    </xdr:from>
    <xdr:ext cx="405111" cy="259045"/>
    <xdr:sp macro="" textlink="">
      <xdr:nvSpPr>
        <xdr:cNvPr id="72" name="有形固定資産減価償却率平均値テキスト"/>
        <xdr:cNvSpPr txBox="1"/>
      </xdr:nvSpPr>
      <xdr:spPr>
        <a:xfrm>
          <a:off x="4813300" y="56696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74658</xdr:rowOff>
    </xdr:from>
    <xdr:to>
      <xdr:col>23</xdr:col>
      <xdr:colOff>136525</xdr:colOff>
      <xdr:row>30</xdr:row>
      <xdr:rowOff>4808</xdr:rowOff>
    </xdr:to>
    <xdr:sp macro="" textlink="">
      <xdr:nvSpPr>
        <xdr:cNvPr id="73" name="フローチャート: 判断 72"/>
        <xdr:cNvSpPr/>
      </xdr:nvSpPr>
      <xdr:spPr>
        <a:xfrm>
          <a:off x="4711700" y="581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77742</xdr:rowOff>
    </xdr:from>
    <xdr:to>
      <xdr:col>19</xdr:col>
      <xdr:colOff>187325</xdr:colOff>
      <xdr:row>30</xdr:row>
      <xdr:rowOff>7892</xdr:rowOff>
    </xdr:to>
    <xdr:sp macro="" textlink="">
      <xdr:nvSpPr>
        <xdr:cNvPr id="74" name="フローチャート: 判断 73"/>
        <xdr:cNvSpPr/>
      </xdr:nvSpPr>
      <xdr:spPr>
        <a:xfrm>
          <a:off x="40005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56152</xdr:rowOff>
    </xdr:from>
    <xdr:to>
      <xdr:col>15</xdr:col>
      <xdr:colOff>187325</xdr:colOff>
      <xdr:row>29</xdr:row>
      <xdr:rowOff>157752</xdr:rowOff>
    </xdr:to>
    <xdr:sp macro="" textlink="">
      <xdr:nvSpPr>
        <xdr:cNvPr id="75" name="フローチャート: 判断 74"/>
        <xdr:cNvSpPr/>
      </xdr:nvSpPr>
      <xdr:spPr>
        <a:xfrm>
          <a:off x="3238500" y="5799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11702</xdr:rowOff>
    </xdr:from>
    <xdr:to>
      <xdr:col>11</xdr:col>
      <xdr:colOff>187325</xdr:colOff>
      <xdr:row>28</xdr:row>
      <xdr:rowOff>113302</xdr:rowOff>
    </xdr:to>
    <xdr:sp macro="" textlink="">
      <xdr:nvSpPr>
        <xdr:cNvPr id="76" name="フローチャート: 判断 75"/>
        <xdr:cNvSpPr/>
      </xdr:nvSpPr>
      <xdr:spPr>
        <a:xfrm>
          <a:off x="2476500" y="558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51798</xdr:rowOff>
    </xdr:from>
    <xdr:to>
      <xdr:col>7</xdr:col>
      <xdr:colOff>187325</xdr:colOff>
      <xdr:row>28</xdr:row>
      <xdr:rowOff>153398</xdr:rowOff>
    </xdr:to>
    <xdr:sp macro="" textlink="">
      <xdr:nvSpPr>
        <xdr:cNvPr id="77" name="フローチャート: 判断 76"/>
        <xdr:cNvSpPr/>
      </xdr:nvSpPr>
      <xdr:spPr>
        <a:xfrm>
          <a:off x="1714500" y="562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83" name="楕円 82"/>
        <xdr:cNvSpPr/>
      </xdr:nvSpPr>
      <xdr:spPr>
        <a:xfrm>
          <a:off x="47117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151782</xdr:rowOff>
    </xdr:from>
    <xdr:ext cx="405111" cy="259045"/>
    <xdr:sp macro="" textlink="">
      <xdr:nvSpPr>
        <xdr:cNvPr id="84" name="有形固定資産減価償却率該当値テキスト"/>
        <xdr:cNvSpPr txBox="1"/>
      </xdr:nvSpPr>
      <xdr:spPr>
        <a:xfrm>
          <a:off x="4813300" y="5895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136344</xdr:rowOff>
    </xdr:from>
    <xdr:to>
      <xdr:col>19</xdr:col>
      <xdr:colOff>187325</xdr:colOff>
      <xdr:row>30</xdr:row>
      <xdr:rowOff>66494</xdr:rowOff>
    </xdr:to>
    <xdr:sp macro="" textlink="">
      <xdr:nvSpPr>
        <xdr:cNvPr id="85" name="楕円 84"/>
        <xdr:cNvSpPr/>
      </xdr:nvSpPr>
      <xdr:spPr>
        <a:xfrm>
          <a:off x="4000500" y="587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15694</xdr:rowOff>
    </xdr:from>
    <xdr:to>
      <xdr:col>23</xdr:col>
      <xdr:colOff>85725</xdr:colOff>
      <xdr:row>30</xdr:row>
      <xdr:rowOff>52705</xdr:rowOff>
    </xdr:to>
    <xdr:cxnSp macro="">
      <xdr:nvCxnSpPr>
        <xdr:cNvPr id="86" name="直線コネクタ 85"/>
        <xdr:cNvCxnSpPr/>
      </xdr:nvCxnSpPr>
      <xdr:spPr>
        <a:xfrm>
          <a:off x="4051300" y="5930719"/>
          <a:ext cx="711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71574</xdr:rowOff>
    </xdr:from>
    <xdr:to>
      <xdr:col>15</xdr:col>
      <xdr:colOff>187325</xdr:colOff>
      <xdr:row>30</xdr:row>
      <xdr:rowOff>1724</xdr:rowOff>
    </xdr:to>
    <xdr:sp macro="" textlink="">
      <xdr:nvSpPr>
        <xdr:cNvPr id="87" name="楕円 86"/>
        <xdr:cNvSpPr/>
      </xdr:nvSpPr>
      <xdr:spPr>
        <a:xfrm>
          <a:off x="3238500" y="581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122374</xdr:rowOff>
    </xdr:from>
    <xdr:to>
      <xdr:col>19</xdr:col>
      <xdr:colOff>136525</xdr:colOff>
      <xdr:row>30</xdr:row>
      <xdr:rowOff>15694</xdr:rowOff>
    </xdr:to>
    <xdr:cxnSp macro="">
      <xdr:nvCxnSpPr>
        <xdr:cNvPr id="88" name="直線コネクタ 87"/>
        <xdr:cNvCxnSpPr/>
      </xdr:nvCxnSpPr>
      <xdr:spPr>
        <a:xfrm>
          <a:off x="3289300" y="5865949"/>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16056</xdr:rowOff>
    </xdr:from>
    <xdr:to>
      <xdr:col>11</xdr:col>
      <xdr:colOff>187325</xdr:colOff>
      <xdr:row>29</xdr:row>
      <xdr:rowOff>117656</xdr:rowOff>
    </xdr:to>
    <xdr:sp macro="" textlink="">
      <xdr:nvSpPr>
        <xdr:cNvPr id="89" name="楕円 88"/>
        <xdr:cNvSpPr/>
      </xdr:nvSpPr>
      <xdr:spPr>
        <a:xfrm>
          <a:off x="2476500" y="575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66856</xdr:rowOff>
    </xdr:from>
    <xdr:to>
      <xdr:col>15</xdr:col>
      <xdr:colOff>136525</xdr:colOff>
      <xdr:row>29</xdr:row>
      <xdr:rowOff>122374</xdr:rowOff>
    </xdr:to>
    <xdr:cxnSp macro="">
      <xdr:nvCxnSpPr>
        <xdr:cNvPr id="90" name="直線コネクタ 89"/>
        <xdr:cNvCxnSpPr/>
      </xdr:nvCxnSpPr>
      <xdr:spPr>
        <a:xfrm>
          <a:off x="2527300" y="5810431"/>
          <a:ext cx="762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153579</xdr:rowOff>
    </xdr:from>
    <xdr:to>
      <xdr:col>7</xdr:col>
      <xdr:colOff>187325</xdr:colOff>
      <xdr:row>29</xdr:row>
      <xdr:rowOff>83729</xdr:rowOff>
    </xdr:to>
    <xdr:sp macro="" textlink="">
      <xdr:nvSpPr>
        <xdr:cNvPr id="91" name="楕円 90"/>
        <xdr:cNvSpPr/>
      </xdr:nvSpPr>
      <xdr:spPr>
        <a:xfrm>
          <a:off x="1714500" y="572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32929</xdr:rowOff>
    </xdr:from>
    <xdr:to>
      <xdr:col>11</xdr:col>
      <xdr:colOff>136525</xdr:colOff>
      <xdr:row>29</xdr:row>
      <xdr:rowOff>66856</xdr:rowOff>
    </xdr:to>
    <xdr:cxnSp macro="">
      <xdr:nvCxnSpPr>
        <xdr:cNvPr id="92" name="直線コネクタ 91"/>
        <xdr:cNvCxnSpPr/>
      </xdr:nvCxnSpPr>
      <xdr:spPr>
        <a:xfrm>
          <a:off x="1765300" y="5776504"/>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24419</xdr:rowOff>
    </xdr:from>
    <xdr:ext cx="405111" cy="259045"/>
    <xdr:sp macro="" textlink="">
      <xdr:nvSpPr>
        <xdr:cNvPr id="93" name="n_1aveValue有形固定資産減価償却率"/>
        <xdr:cNvSpPr txBox="1"/>
      </xdr:nvSpPr>
      <xdr:spPr>
        <a:xfrm>
          <a:off x="3836044" y="5596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2829</xdr:rowOff>
    </xdr:from>
    <xdr:ext cx="405111" cy="259045"/>
    <xdr:sp macro="" textlink="">
      <xdr:nvSpPr>
        <xdr:cNvPr id="94" name="n_2aveValue有形固定資産減価償却率"/>
        <xdr:cNvSpPr txBox="1"/>
      </xdr:nvSpPr>
      <xdr:spPr>
        <a:xfrm>
          <a:off x="3086744" y="5574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129829</xdr:rowOff>
    </xdr:from>
    <xdr:ext cx="405111" cy="259045"/>
    <xdr:sp macro="" textlink="">
      <xdr:nvSpPr>
        <xdr:cNvPr id="95" name="n_3aveValue有形固定資産減価償却率"/>
        <xdr:cNvSpPr txBox="1"/>
      </xdr:nvSpPr>
      <xdr:spPr>
        <a:xfrm>
          <a:off x="2324744" y="5359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169925</xdr:rowOff>
    </xdr:from>
    <xdr:ext cx="405111" cy="259045"/>
    <xdr:sp macro="" textlink="">
      <xdr:nvSpPr>
        <xdr:cNvPr id="96" name="n_4aveValue有形固定資産減価償却率"/>
        <xdr:cNvSpPr txBox="1"/>
      </xdr:nvSpPr>
      <xdr:spPr>
        <a:xfrm>
          <a:off x="1562744" y="53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57621</xdr:rowOff>
    </xdr:from>
    <xdr:ext cx="405111" cy="259045"/>
    <xdr:sp macro="" textlink="">
      <xdr:nvSpPr>
        <xdr:cNvPr id="97" name="n_1mainValue有形固定資産減価償却率"/>
        <xdr:cNvSpPr txBox="1"/>
      </xdr:nvSpPr>
      <xdr:spPr>
        <a:xfrm>
          <a:off x="3836044" y="5972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164301</xdr:rowOff>
    </xdr:from>
    <xdr:ext cx="405111" cy="259045"/>
    <xdr:sp macro="" textlink="">
      <xdr:nvSpPr>
        <xdr:cNvPr id="98" name="n_2mainValue有形固定資産減価償却率"/>
        <xdr:cNvSpPr txBox="1"/>
      </xdr:nvSpPr>
      <xdr:spPr>
        <a:xfrm>
          <a:off x="3086744"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108783</xdr:rowOff>
    </xdr:from>
    <xdr:ext cx="405111" cy="259045"/>
    <xdr:sp macro="" textlink="">
      <xdr:nvSpPr>
        <xdr:cNvPr id="99" name="n_3mainValue有形固定資産減価償却率"/>
        <xdr:cNvSpPr txBox="1"/>
      </xdr:nvSpPr>
      <xdr:spPr>
        <a:xfrm>
          <a:off x="2324744" y="5852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74856</xdr:rowOff>
    </xdr:from>
    <xdr:ext cx="405111" cy="259045"/>
    <xdr:sp macro="" textlink="">
      <xdr:nvSpPr>
        <xdr:cNvPr id="100" name="n_4mainValue有形固定資産減価償却率"/>
        <xdr:cNvSpPr txBox="1"/>
      </xdr:nvSpPr>
      <xdr:spPr>
        <a:xfrm>
          <a:off x="1562744" y="5818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河津町と一部事務組合で運営しているエコクリーンセンター東河の大規模改修により、将来負担額が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近年増加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したため、債務償還比率が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96647</xdr:rowOff>
    </xdr:to>
    <xdr:cxnSp macro="">
      <xdr:nvCxnSpPr>
        <xdr:cNvPr id="129" name="直線コネクタ 128"/>
        <xdr:cNvCxnSpPr/>
      </xdr:nvCxnSpPr>
      <xdr:spPr>
        <a:xfrm flipV="1">
          <a:off x="14793595" y="5312833"/>
          <a:ext cx="1269" cy="138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100474</xdr:rowOff>
    </xdr:from>
    <xdr:ext cx="560923" cy="259045"/>
    <xdr:sp macro="" textlink="">
      <xdr:nvSpPr>
        <xdr:cNvPr id="130" name="債務償還比率最小値テキスト"/>
        <xdr:cNvSpPr txBox="1"/>
      </xdr:nvSpPr>
      <xdr:spPr>
        <a:xfrm>
          <a:off x="14846300" y="67012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96647</xdr:rowOff>
    </xdr:from>
    <xdr:to>
      <xdr:col>76</xdr:col>
      <xdr:colOff>111125</xdr:colOff>
      <xdr:row>34</xdr:row>
      <xdr:rowOff>96647</xdr:rowOff>
    </xdr:to>
    <xdr:cxnSp macro="">
      <xdr:nvCxnSpPr>
        <xdr:cNvPr id="131" name="直線コネクタ 130"/>
        <xdr:cNvCxnSpPr/>
      </xdr:nvCxnSpPr>
      <xdr:spPr>
        <a:xfrm>
          <a:off x="14706600" y="669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165886</xdr:rowOff>
    </xdr:from>
    <xdr:ext cx="469744" cy="259045"/>
    <xdr:sp macro="" textlink="">
      <xdr:nvSpPr>
        <xdr:cNvPr id="134" name="債務償還比率平均値テキスト"/>
        <xdr:cNvSpPr txBox="1"/>
      </xdr:nvSpPr>
      <xdr:spPr>
        <a:xfrm>
          <a:off x="14846300" y="5738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143009</xdr:rowOff>
    </xdr:from>
    <xdr:to>
      <xdr:col>76</xdr:col>
      <xdr:colOff>73025</xdr:colOff>
      <xdr:row>30</xdr:row>
      <xdr:rowOff>73159</xdr:rowOff>
    </xdr:to>
    <xdr:sp macro="" textlink="">
      <xdr:nvSpPr>
        <xdr:cNvPr id="135" name="フローチャート: 判断 134"/>
        <xdr:cNvSpPr/>
      </xdr:nvSpPr>
      <xdr:spPr>
        <a:xfrm>
          <a:off x="14744700" y="58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70563</xdr:rowOff>
    </xdr:from>
    <xdr:to>
      <xdr:col>72</xdr:col>
      <xdr:colOff>123825</xdr:colOff>
      <xdr:row>30</xdr:row>
      <xdr:rowOff>713</xdr:rowOff>
    </xdr:to>
    <xdr:sp macro="" textlink="">
      <xdr:nvSpPr>
        <xdr:cNvPr id="136" name="フローチャート: 判断 135"/>
        <xdr:cNvSpPr/>
      </xdr:nvSpPr>
      <xdr:spPr>
        <a:xfrm>
          <a:off x="14033500"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60847</xdr:rowOff>
    </xdr:from>
    <xdr:to>
      <xdr:col>68</xdr:col>
      <xdr:colOff>123825</xdr:colOff>
      <xdr:row>29</xdr:row>
      <xdr:rowOff>162447</xdr:rowOff>
    </xdr:to>
    <xdr:sp macro="" textlink="">
      <xdr:nvSpPr>
        <xdr:cNvPr id="137" name="フローチャート: 判断 136"/>
        <xdr:cNvSpPr/>
      </xdr:nvSpPr>
      <xdr:spPr>
        <a:xfrm>
          <a:off x="13271500"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49932</xdr:rowOff>
    </xdr:from>
    <xdr:to>
      <xdr:col>64</xdr:col>
      <xdr:colOff>123825</xdr:colOff>
      <xdr:row>29</xdr:row>
      <xdr:rowOff>151532</xdr:rowOff>
    </xdr:to>
    <xdr:sp macro="" textlink="">
      <xdr:nvSpPr>
        <xdr:cNvPr id="138" name="フローチャート: 判断 137"/>
        <xdr:cNvSpPr/>
      </xdr:nvSpPr>
      <xdr:spPr>
        <a:xfrm>
          <a:off x="12509500" y="579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76920</xdr:rowOff>
    </xdr:from>
    <xdr:to>
      <xdr:col>60</xdr:col>
      <xdr:colOff>123825</xdr:colOff>
      <xdr:row>30</xdr:row>
      <xdr:rowOff>7070</xdr:rowOff>
    </xdr:to>
    <xdr:sp macro="" textlink="">
      <xdr:nvSpPr>
        <xdr:cNvPr id="139" name="フローチャート: 判断 138"/>
        <xdr:cNvSpPr/>
      </xdr:nvSpPr>
      <xdr:spPr>
        <a:xfrm>
          <a:off x="11747500" y="58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28843</xdr:rowOff>
    </xdr:from>
    <xdr:to>
      <xdr:col>76</xdr:col>
      <xdr:colOff>73025</xdr:colOff>
      <xdr:row>31</xdr:row>
      <xdr:rowOff>130443</xdr:rowOff>
    </xdr:to>
    <xdr:sp macro="" textlink="">
      <xdr:nvSpPr>
        <xdr:cNvPr id="145" name="楕円 144"/>
        <xdr:cNvSpPr/>
      </xdr:nvSpPr>
      <xdr:spPr>
        <a:xfrm>
          <a:off x="14744700" y="611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7270</xdr:rowOff>
    </xdr:from>
    <xdr:ext cx="469744" cy="259045"/>
    <xdr:sp macro="" textlink="">
      <xdr:nvSpPr>
        <xdr:cNvPr id="146" name="債務償還比率該当値テキスト"/>
        <xdr:cNvSpPr txBox="1"/>
      </xdr:nvSpPr>
      <xdr:spPr>
        <a:xfrm>
          <a:off x="14846300" y="609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1016</xdr:rowOff>
    </xdr:from>
    <xdr:to>
      <xdr:col>72</xdr:col>
      <xdr:colOff>123825</xdr:colOff>
      <xdr:row>31</xdr:row>
      <xdr:rowOff>102616</xdr:rowOff>
    </xdr:to>
    <xdr:sp macro="" textlink="">
      <xdr:nvSpPr>
        <xdr:cNvPr id="147" name="楕円 146"/>
        <xdr:cNvSpPr/>
      </xdr:nvSpPr>
      <xdr:spPr>
        <a:xfrm>
          <a:off x="14033500" y="608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51816</xdr:rowOff>
    </xdr:from>
    <xdr:to>
      <xdr:col>76</xdr:col>
      <xdr:colOff>22225</xdr:colOff>
      <xdr:row>31</xdr:row>
      <xdr:rowOff>79643</xdr:rowOff>
    </xdr:to>
    <xdr:cxnSp macro="">
      <xdr:nvCxnSpPr>
        <xdr:cNvPr id="148" name="直線コネクタ 147"/>
        <xdr:cNvCxnSpPr/>
      </xdr:nvCxnSpPr>
      <xdr:spPr>
        <a:xfrm>
          <a:off x="14084300" y="6138291"/>
          <a:ext cx="711200" cy="2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22655</xdr:rowOff>
    </xdr:from>
    <xdr:to>
      <xdr:col>68</xdr:col>
      <xdr:colOff>123825</xdr:colOff>
      <xdr:row>30</xdr:row>
      <xdr:rowOff>124255</xdr:rowOff>
    </xdr:to>
    <xdr:sp macro="" textlink="">
      <xdr:nvSpPr>
        <xdr:cNvPr id="149" name="楕円 148"/>
        <xdr:cNvSpPr/>
      </xdr:nvSpPr>
      <xdr:spPr>
        <a:xfrm>
          <a:off x="13271500" y="59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73455</xdr:rowOff>
    </xdr:from>
    <xdr:to>
      <xdr:col>72</xdr:col>
      <xdr:colOff>73025</xdr:colOff>
      <xdr:row>31</xdr:row>
      <xdr:rowOff>51816</xdr:rowOff>
    </xdr:to>
    <xdr:cxnSp macro="">
      <xdr:nvCxnSpPr>
        <xdr:cNvPr id="150" name="直線コネクタ 149"/>
        <xdr:cNvCxnSpPr/>
      </xdr:nvCxnSpPr>
      <xdr:spPr>
        <a:xfrm>
          <a:off x="13322300" y="5988480"/>
          <a:ext cx="762000" cy="14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140610</xdr:rowOff>
    </xdr:from>
    <xdr:to>
      <xdr:col>64</xdr:col>
      <xdr:colOff>123825</xdr:colOff>
      <xdr:row>30</xdr:row>
      <xdr:rowOff>70760</xdr:rowOff>
    </xdr:to>
    <xdr:sp macro="" textlink="">
      <xdr:nvSpPr>
        <xdr:cNvPr id="151" name="楕円 150"/>
        <xdr:cNvSpPr/>
      </xdr:nvSpPr>
      <xdr:spPr>
        <a:xfrm>
          <a:off x="12509500" y="588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19960</xdr:rowOff>
    </xdr:from>
    <xdr:to>
      <xdr:col>68</xdr:col>
      <xdr:colOff>73025</xdr:colOff>
      <xdr:row>30</xdr:row>
      <xdr:rowOff>73455</xdr:rowOff>
    </xdr:to>
    <xdr:cxnSp macro="">
      <xdr:nvCxnSpPr>
        <xdr:cNvPr id="152" name="直線コネクタ 151"/>
        <xdr:cNvCxnSpPr/>
      </xdr:nvCxnSpPr>
      <xdr:spPr>
        <a:xfrm>
          <a:off x="12560300" y="5934985"/>
          <a:ext cx="762000" cy="5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113143</xdr:rowOff>
    </xdr:from>
    <xdr:to>
      <xdr:col>60</xdr:col>
      <xdr:colOff>123825</xdr:colOff>
      <xdr:row>30</xdr:row>
      <xdr:rowOff>43293</xdr:rowOff>
    </xdr:to>
    <xdr:sp macro="" textlink="">
      <xdr:nvSpPr>
        <xdr:cNvPr id="153" name="楕円 152"/>
        <xdr:cNvSpPr/>
      </xdr:nvSpPr>
      <xdr:spPr>
        <a:xfrm>
          <a:off x="11747500" y="585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163943</xdr:rowOff>
    </xdr:from>
    <xdr:to>
      <xdr:col>64</xdr:col>
      <xdr:colOff>73025</xdr:colOff>
      <xdr:row>30</xdr:row>
      <xdr:rowOff>19960</xdr:rowOff>
    </xdr:to>
    <xdr:cxnSp macro="">
      <xdr:nvCxnSpPr>
        <xdr:cNvPr id="154" name="直線コネクタ 153"/>
        <xdr:cNvCxnSpPr/>
      </xdr:nvCxnSpPr>
      <xdr:spPr>
        <a:xfrm>
          <a:off x="11798300" y="5907518"/>
          <a:ext cx="762000" cy="2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17240</xdr:rowOff>
    </xdr:from>
    <xdr:ext cx="469744" cy="259045"/>
    <xdr:sp macro="" textlink="">
      <xdr:nvSpPr>
        <xdr:cNvPr id="155" name="n_1aveValue債務償還比率"/>
        <xdr:cNvSpPr txBox="1"/>
      </xdr:nvSpPr>
      <xdr:spPr>
        <a:xfrm>
          <a:off x="13836727" y="558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7524</xdr:rowOff>
    </xdr:from>
    <xdr:ext cx="469744" cy="259045"/>
    <xdr:sp macro="" textlink="">
      <xdr:nvSpPr>
        <xdr:cNvPr id="156" name="n_2aveValue債務償還比率"/>
        <xdr:cNvSpPr txBox="1"/>
      </xdr:nvSpPr>
      <xdr:spPr>
        <a:xfrm>
          <a:off x="13087427" y="55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168059</xdr:rowOff>
    </xdr:from>
    <xdr:ext cx="469744" cy="259045"/>
    <xdr:sp macro="" textlink="">
      <xdr:nvSpPr>
        <xdr:cNvPr id="157" name="n_3aveValue債務償還比率"/>
        <xdr:cNvSpPr txBox="1"/>
      </xdr:nvSpPr>
      <xdr:spPr>
        <a:xfrm>
          <a:off x="12325427" y="556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23597</xdr:rowOff>
    </xdr:from>
    <xdr:ext cx="469744" cy="259045"/>
    <xdr:sp macro="" textlink="">
      <xdr:nvSpPr>
        <xdr:cNvPr id="158" name="n_4aveValue債務償還比率"/>
        <xdr:cNvSpPr txBox="1"/>
      </xdr:nvSpPr>
      <xdr:spPr>
        <a:xfrm>
          <a:off x="11563427" y="559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93743</xdr:rowOff>
    </xdr:from>
    <xdr:ext cx="469744" cy="259045"/>
    <xdr:sp macro="" textlink="">
      <xdr:nvSpPr>
        <xdr:cNvPr id="159" name="n_1mainValue債務償還比率"/>
        <xdr:cNvSpPr txBox="1"/>
      </xdr:nvSpPr>
      <xdr:spPr>
        <a:xfrm>
          <a:off x="13836727" y="618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115382</xdr:rowOff>
    </xdr:from>
    <xdr:ext cx="469744" cy="259045"/>
    <xdr:sp macro="" textlink="">
      <xdr:nvSpPr>
        <xdr:cNvPr id="160" name="n_2mainValue債務償還比率"/>
        <xdr:cNvSpPr txBox="1"/>
      </xdr:nvSpPr>
      <xdr:spPr>
        <a:xfrm>
          <a:off x="13087427" y="60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61887</xdr:rowOff>
    </xdr:from>
    <xdr:ext cx="469744" cy="259045"/>
    <xdr:sp macro="" textlink="">
      <xdr:nvSpPr>
        <xdr:cNvPr id="161" name="n_3mainValue債務償還比率"/>
        <xdr:cNvSpPr txBox="1"/>
      </xdr:nvSpPr>
      <xdr:spPr>
        <a:xfrm>
          <a:off x="12325427" y="5976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34420</xdr:rowOff>
    </xdr:from>
    <xdr:ext cx="469744" cy="259045"/>
    <xdr:sp macro="" textlink="">
      <xdr:nvSpPr>
        <xdr:cNvPr id="162" name="n_4mainValue債務償還比率"/>
        <xdr:cNvSpPr txBox="1"/>
      </xdr:nvSpPr>
      <xdr:spPr>
        <a:xfrm>
          <a:off x="11563427" y="594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静岡県東伊豆町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12,086
11,888
77.81
5,622,137
5,309,488
290,098
3,490,551
5,055,844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135255</xdr:rowOff>
    </xdr:from>
    <xdr:to>
      <xdr:col>24</xdr:col>
      <xdr:colOff>62865</xdr:colOff>
      <xdr:row>41</xdr:row>
      <xdr:rowOff>160020</xdr:rowOff>
    </xdr:to>
    <xdr:cxnSp macro="">
      <xdr:nvCxnSpPr>
        <xdr:cNvPr id="57" name="直線コネクタ 56"/>
        <xdr:cNvCxnSpPr/>
      </xdr:nvCxnSpPr>
      <xdr:spPr>
        <a:xfrm flipV="1">
          <a:off x="4634865" y="5964555"/>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163847</xdr:rowOff>
    </xdr:from>
    <xdr:ext cx="405111" cy="259045"/>
    <xdr:sp macro="" textlink="">
      <xdr:nvSpPr>
        <xdr:cNvPr id="58" name="【道路】&#10;有形固定資産減価償却率最小値テキスト"/>
        <xdr:cNvSpPr txBox="1"/>
      </xdr:nvSpPr>
      <xdr:spPr>
        <a:xfrm>
          <a:off x="4673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160020</xdr:rowOff>
    </xdr:from>
    <xdr:to>
      <xdr:col>24</xdr:col>
      <xdr:colOff>152400</xdr:colOff>
      <xdr:row>41</xdr:row>
      <xdr:rowOff>160020</xdr:rowOff>
    </xdr:to>
    <xdr:cxnSp macro="">
      <xdr:nvCxnSpPr>
        <xdr:cNvPr id="59" name="直線コネクタ 58"/>
        <xdr:cNvCxnSpPr/>
      </xdr:nvCxnSpPr>
      <xdr:spPr>
        <a:xfrm>
          <a:off x="4546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81932</xdr:rowOff>
    </xdr:from>
    <xdr:ext cx="405111" cy="259045"/>
    <xdr:sp macro="" textlink="">
      <xdr:nvSpPr>
        <xdr:cNvPr id="60" name="【道路】&#10;有形固定資産減価償却率最大値テキスト"/>
        <xdr:cNvSpPr txBox="1"/>
      </xdr:nvSpPr>
      <xdr:spPr>
        <a:xfrm>
          <a:off x="46736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135255</xdr:rowOff>
    </xdr:from>
    <xdr:to>
      <xdr:col>24</xdr:col>
      <xdr:colOff>152400</xdr:colOff>
      <xdr:row>34</xdr:row>
      <xdr:rowOff>135255</xdr:rowOff>
    </xdr:to>
    <xdr:cxnSp macro="">
      <xdr:nvCxnSpPr>
        <xdr:cNvPr id="61" name="直線コネクタ 60"/>
        <xdr:cNvCxnSpPr/>
      </xdr:nvCxnSpPr>
      <xdr:spPr>
        <a:xfrm>
          <a:off x="4546600" y="596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134002</xdr:rowOff>
    </xdr:from>
    <xdr:ext cx="405111" cy="259045"/>
    <xdr:sp macro="" textlink="">
      <xdr:nvSpPr>
        <xdr:cNvPr id="62" name="【道路】&#10;有形固定資産減価償却率平均値テキスト"/>
        <xdr:cNvSpPr txBox="1"/>
      </xdr:nvSpPr>
      <xdr:spPr>
        <a:xfrm>
          <a:off x="4673600" y="630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128270</xdr:rowOff>
    </xdr:from>
    <xdr:to>
      <xdr:col>20</xdr:col>
      <xdr:colOff>38100</xdr:colOff>
      <xdr:row>38</xdr:row>
      <xdr:rowOff>58420</xdr:rowOff>
    </xdr:to>
    <xdr:sp macro="" textlink="">
      <xdr:nvSpPr>
        <xdr:cNvPr id="64" name="フローチャート: 判断 63"/>
        <xdr:cNvSpPr/>
      </xdr:nvSpPr>
      <xdr:spPr>
        <a:xfrm>
          <a:off x="3746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137795</xdr:rowOff>
    </xdr:from>
    <xdr:to>
      <xdr:col>6</xdr:col>
      <xdr:colOff>38100</xdr:colOff>
      <xdr:row>37</xdr:row>
      <xdr:rowOff>67945</xdr:rowOff>
    </xdr:to>
    <xdr:sp macro="" textlink="">
      <xdr:nvSpPr>
        <xdr:cNvPr id="67" name="フローチャート: 判断 66"/>
        <xdr:cNvSpPr/>
      </xdr:nvSpPr>
      <xdr:spPr>
        <a:xfrm>
          <a:off x="1079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105410</xdr:rowOff>
    </xdr:from>
    <xdr:to>
      <xdr:col>24</xdr:col>
      <xdr:colOff>114300</xdr:colOff>
      <xdr:row>39</xdr:row>
      <xdr:rowOff>35560</xdr:rowOff>
    </xdr:to>
    <xdr:sp macro="" textlink="">
      <xdr:nvSpPr>
        <xdr:cNvPr id="73" name="楕円 72"/>
        <xdr:cNvSpPr/>
      </xdr:nvSpPr>
      <xdr:spPr>
        <a:xfrm>
          <a:off x="45847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83837</xdr:rowOff>
    </xdr:from>
    <xdr:ext cx="405111" cy="259045"/>
    <xdr:sp macro="" textlink="">
      <xdr:nvSpPr>
        <xdr:cNvPr id="74" name="【道路】&#10;有形固定資産減価償却率該当値テキスト"/>
        <xdr:cNvSpPr txBox="1"/>
      </xdr:nvSpPr>
      <xdr:spPr>
        <a:xfrm>
          <a:off x="4673600"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73025</xdr:rowOff>
    </xdr:from>
    <xdr:to>
      <xdr:col>20</xdr:col>
      <xdr:colOff>38100</xdr:colOff>
      <xdr:row>39</xdr:row>
      <xdr:rowOff>3175</xdr:rowOff>
    </xdr:to>
    <xdr:sp macro="" textlink="">
      <xdr:nvSpPr>
        <xdr:cNvPr id="75" name="楕円 74"/>
        <xdr:cNvSpPr/>
      </xdr:nvSpPr>
      <xdr:spPr>
        <a:xfrm>
          <a:off x="3746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123825</xdr:rowOff>
    </xdr:from>
    <xdr:to>
      <xdr:col>24</xdr:col>
      <xdr:colOff>63500</xdr:colOff>
      <xdr:row>38</xdr:row>
      <xdr:rowOff>156210</xdr:rowOff>
    </xdr:to>
    <xdr:cxnSp macro="">
      <xdr:nvCxnSpPr>
        <xdr:cNvPr id="76" name="直線コネクタ 75"/>
        <xdr:cNvCxnSpPr/>
      </xdr:nvCxnSpPr>
      <xdr:spPr>
        <a:xfrm>
          <a:off x="3797300" y="663892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34925</xdr:rowOff>
    </xdr:from>
    <xdr:to>
      <xdr:col>15</xdr:col>
      <xdr:colOff>101600</xdr:colOff>
      <xdr:row>38</xdr:row>
      <xdr:rowOff>136525</xdr:rowOff>
    </xdr:to>
    <xdr:sp macro="" textlink="">
      <xdr:nvSpPr>
        <xdr:cNvPr id="77" name="楕円 76"/>
        <xdr:cNvSpPr/>
      </xdr:nvSpPr>
      <xdr:spPr>
        <a:xfrm>
          <a:off x="2857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85725</xdr:rowOff>
    </xdr:from>
    <xdr:to>
      <xdr:col>19</xdr:col>
      <xdr:colOff>177800</xdr:colOff>
      <xdr:row>38</xdr:row>
      <xdr:rowOff>123825</xdr:rowOff>
    </xdr:to>
    <xdr:cxnSp macro="">
      <xdr:nvCxnSpPr>
        <xdr:cNvPr id="78" name="直線コネクタ 77"/>
        <xdr:cNvCxnSpPr/>
      </xdr:nvCxnSpPr>
      <xdr:spPr>
        <a:xfrm>
          <a:off x="2908300" y="66008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635</xdr:rowOff>
    </xdr:from>
    <xdr:to>
      <xdr:col>10</xdr:col>
      <xdr:colOff>165100</xdr:colOff>
      <xdr:row>38</xdr:row>
      <xdr:rowOff>102235</xdr:rowOff>
    </xdr:to>
    <xdr:sp macro="" textlink="">
      <xdr:nvSpPr>
        <xdr:cNvPr id="79" name="楕円 78"/>
        <xdr:cNvSpPr/>
      </xdr:nvSpPr>
      <xdr:spPr>
        <a:xfrm>
          <a:off x="1968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51435</xdr:rowOff>
    </xdr:from>
    <xdr:to>
      <xdr:col>15</xdr:col>
      <xdr:colOff>50800</xdr:colOff>
      <xdr:row>38</xdr:row>
      <xdr:rowOff>85725</xdr:rowOff>
    </xdr:to>
    <xdr:cxnSp macro="">
      <xdr:nvCxnSpPr>
        <xdr:cNvPr id="80" name="直線コネクタ 79"/>
        <xdr:cNvCxnSpPr/>
      </xdr:nvCxnSpPr>
      <xdr:spPr>
        <a:xfrm>
          <a:off x="2019300" y="65665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135890</xdr:rowOff>
    </xdr:from>
    <xdr:to>
      <xdr:col>6</xdr:col>
      <xdr:colOff>38100</xdr:colOff>
      <xdr:row>38</xdr:row>
      <xdr:rowOff>66040</xdr:rowOff>
    </xdr:to>
    <xdr:sp macro="" textlink="">
      <xdr:nvSpPr>
        <xdr:cNvPr id="81" name="楕円 80"/>
        <xdr:cNvSpPr/>
      </xdr:nvSpPr>
      <xdr:spPr>
        <a:xfrm>
          <a:off x="1079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15240</xdr:rowOff>
    </xdr:from>
    <xdr:to>
      <xdr:col>10</xdr:col>
      <xdr:colOff>114300</xdr:colOff>
      <xdr:row>38</xdr:row>
      <xdr:rowOff>51435</xdr:rowOff>
    </xdr:to>
    <xdr:cxnSp macro="">
      <xdr:nvCxnSpPr>
        <xdr:cNvPr id="82" name="直線コネクタ 81"/>
        <xdr:cNvCxnSpPr/>
      </xdr:nvCxnSpPr>
      <xdr:spPr>
        <a:xfrm>
          <a:off x="1130300" y="65303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74947</xdr:rowOff>
    </xdr:from>
    <xdr:ext cx="405111" cy="259045"/>
    <xdr:sp macro="" textlink="">
      <xdr:nvSpPr>
        <xdr:cNvPr id="83" name="n_1aveValue【道路】&#10;有形固定資産減価償却率"/>
        <xdr:cNvSpPr txBox="1"/>
      </xdr:nvSpPr>
      <xdr:spPr>
        <a:xfrm>
          <a:off x="3582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84" name="n_2aveValue【道路】&#10;有形固定資産減価償却率"/>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27322</xdr:rowOff>
    </xdr:from>
    <xdr:ext cx="405111" cy="259045"/>
    <xdr:sp macro="" textlink="">
      <xdr:nvSpPr>
        <xdr:cNvPr id="85" name="n_3aveValue【道路】&#10;有形固定資産減価償却率"/>
        <xdr:cNvSpPr txBox="1"/>
      </xdr:nvSpPr>
      <xdr:spPr>
        <a:xfrm>
          <a:off x="1816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84472</xdr:rowOff>
    </xdr:from>
    <xdr:ext cx="405111" cy="259045"/>
    <xdr:sp macro="" textlink="">
      <xdr:nvSpPr>
        <xdr:cNvPr id="86" name="n_4aveValue【道路】&#10;有形固定資産減価償却率"/>
        <xdr:cNvSpPr txBox="1"/>
      </xdr:nvSpPr>
      <xdr:spPr>
        <a:xfrm>
          <a:off x="927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165752</xdr:rowOff>
    </xdr:from>
    <xdr:ext cx="405111" cy="259045"/>
    <xdr:sp macro="" textlink="">
      <xdr:nvSpPr>
        <xdr:cNvPr id="87" name="n_1mainValue【道路】&#10;有形固定資産減価償却率"/>
        <xdr:cNvSpPr txBox="1"/>
      </xdr:nvSpPr>
      <xdr:spPr>
        <a:xfrm>
          <a:off x="35820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127652</xdr:rowOff>
    </xdr:from>
    <xdr:ext cx="405111" cy="259045"/>
    <xdr:sp macro="" textlink="">
      <xdr:nvSpPr>
        <xdr:cNvPr id="88" name="n_2mainValue【道路】&#10;有形固定資産減価償却率"/>
        <xdr:cNvSpPr txBox="1"/>
      </xdr:nvSpPr>
      <xdr:spPr>
        <a:xfrm>
          <a:off x="2705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93362</xdr:rowOff>
    </xdr:from>
    <xdr:ext cx="405111" cy="259045"/>
    <xdr:sp macro="" textlink="">
      <xdr:nvSpPr>
        <xdr:cNvPr id="89" name="n_3mainValue【道路】&#10;有形固定資産減価償却率"/>
        <xdr:cNvSpPr txBox="1"/>
      </xdr:nvSpPr>
      <xdr:spPr>
        <a:xfrm>
          <a:off x="18167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57167</xdr:rowOff>
    </xdr:from>
    <xdr:ext cx="405111" cy="259045"/>
    <xdr:sp macro="" textlink="">
      <xdr:nvSpPr>
        <xdr:cNvPr id="90" name="n_4mainValue【道路】&#10;有形固定資産減価償却率"/>
        <xdr:cNvSpPr txBox="1"/>
      </xdr:nvSpPr>
      <xdr:spPr>
        <a:xfrm>
          <a:off x="9277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124320</xdr:rowOff>
    </xdr:from>
    <xdr:to>
      <xdr:col>54</xdr:col>
      <xdr:colOff>189865</xdr:colOff>
      <xdr:row>42</xdr:row>
      <xdr:rowOff>819</xdr:rowOff>
    </xdr:to>
    <xdr:cxnSp macro="">
      <xdr:nvCxnSpPr>
        <xdr:cNvPr id="114" name="直線コネクタ 113"/>
        <xdr:cNvCxnSpPr/>
      </xdr:nvCxnSpPr>
      <xdr:spPr>
        <a:xfrm flipV="1">
          <a:off x="10476865" y="5953620"/>
          <a:ext cx="0" cy="1248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4646</xdr:rowOff>
    </xdr:from>
    <xdr:ext cx="469744" cy="259045"/>
    <xdr:sp macro="" textlink="">
      <xdr:nvSpPr>
        <xdr:cNvPr id="115" name="【道路】&#10;一人当たり延長最小値テキスト"/>
        <xdr:cNvSpPr txBox="1"/>
      </xdr:nvSpPr>
      <xdr:spPr>
        <a:xfrm>
          <a:off x="10515600" y="72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819</xdr:rowOff>
    </xdr:from>
    <xdr:to>
      <xdr:col>55</xdr:col>
      <xdr:colOff>88900</xdr:colOff>
      <xdr:row>42</xdr:row>
      <xdr:rowOff>819</xdr:rowOff>
    </xdr:to>
    <xdr:cxnSp macro="">
      <xdr:nvCxnSpPr>
        <xdr:cNvPr id="116" name="直線コネクタ 115"/>
        <xdr:cNvCxnSpPr/>
      </xdr:nvCxnSpPr>
      <xdr:spPr>
        <a:xfrm>
          <a:off x="10388600" y="7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70997</xdr:rowOff>
    </xdr:from>
    <xdr:ext cx="534377" cy="259045"/>
    <xdr:sp macro="" textlink="">
      <xdr:nvSpPr>
        <xdr:cNvPr id="117" name="【道路】&#10;一人当たり延長最大値テキスト"/>
        <xdr:cNvSpPr txBox="1"/>
      </xdr:nvSpPr>
      <xdr:spPr>
        <a:xfrm>
          <a:off x="10515600" y="572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124320</xdr:rowOff>
    </xdr:from>
    <xdr:to>
      <xdr:col>55</xdr:col>
      <xdr:colOff>88900</xdr:colOff>
      <xdr:row>34</xdr:row>
      <xdr:rowOff>124320</xdr:rowOff>
    </xdr:to>
    <xdr:cxnSp macro="">
      <xdr:nvCxnSpPr>
        <xdr:cNvPr id="118" name="直線コネクタ 117"/>
        <xdr:cNvCxnSpPr/>
      </xdr:nvCxnSpPr>
      <xdr:spPr>
        <a:xfrm>
          <a:off x="10388600" y="59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126401</xdr:rowOff>
    </xdr:from>
    <xdr:ext cx="534377" cy="259045"/>
    <xdr:sp macro="" textlink="">
      <xdr:nvSpPr>
        <xdr:cNvPr id="119" name="【道路】&#10;一人当たり延長平均値テキスト"/>
        <xdr:cNvSpPr txBox="1"/>
      </xdr:nvSpPr>
      <xdr:spPr>
        <a:xfrm>
          <a:off x="10515600" y="6641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103524</xdr:rowOff>
    </xdr:from>
    <xdr:to>
      <xdr:col>55</xdr:col>
      <xdr:colOff>50800</xdr:colOff>
      <xdr:row>40</xdr:row>
      <xdr:rowOff>33674</xdr:rowOff>
    </xdr:to>
    <xdr:sp macro="" textlink="">
      <xdr:nvSpPr>
        <xdr:cNvPr id="120" name="フローチャート: 判断 119"/>
        <xdr:cNvSpPr/>
      </xdr:nvSpPr>
      <xdr:spPr>
        <a:xfrm>
          <a:off x="10426700" y="679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123641</xdr:rowOff>
    </xdr:from>
    <xdr:to>
      <xdr:col>50</xdr:col>
      <xdr:colOff>165100</xdr:colOff>
      <xdr:row>40</xdr:row>
      <xdr:rowOff>53791</xdr:rowOff>
    </xdr:to>
    <xdr:sp macro="" textlink="">
      <xdr:nvSpPr>
        <xdr:cNvPr id="121" name="フローチャート: 判断 120"/>
        <xdr:cNvSpPr/>
      </xdr:nvSpPr>
      <xdr:spPr>
        <a:xfrm>
          <a:off x="9588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126041</xdr:rowOff>
    </xdr:from>
    <xdr:to>
      <xdr:col>46</xdr:col>
      <xdr:colOff>38100</xdr:colOff>
      <xdr:row>40</xdr:row>
      <xdr:rowOff>56191</xdr:rowOff>
    </xdr:to>
    <xdr:sp macro="" textlink="">
      <xdr:nvSpPr>
        <xdr:cNvPr id="122" name="フローチャート: 判断 121"/>
        <xdr:cNvSpPr/>
      </xdr:nvSpPr>
      <xdr:spPr>
        <a:xfrm>
          <a:off x="8699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152273</xdr:rowOff>
    </xdr:from>
    <xdr:to>
      <xdr:col>41</xdr:col>
      <xdr:colOff>101600</xdr:colOff>
      <xdr:row>40</xdr:row>
      <xdr:rowOff>82423</xdr:rowOff>
    </xdr:to>
    <xdr:sp macro="" textlink="">
      <xdr:nvSpPr>
        <xdr:cNvPr id="123" name="フローチャート: 判断 122"/>
        <xdr:cNvSpPr/>
      </xdr:nvSpPr>
      <xdr:spPr>
        <a:xfrm>
          <a:off x="7810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89103</xdr:rowOff>
    </xdr:from>
    <xdr:to>
      <xdr:col>36</xdr:col>
      <xdr:colOff>165100</xdr:colOff>
      <xdr:row>40</xdr:row>
      <xdr:rowOff>19253</xdr:rowOff>
    </xdr:to>
    <xdr:sp macro="" textlink="">
      <xdr:nvSpPr>
        <xdr:cNvPr id="124" name="フローチャート: 判断 123"/>
        <xdr:cNvSpPr/>
      </xdr:nvSpPr>
      <xdr:spPr>
        <a:xfrm>
          <a:off x="6921500" y="677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40469</xdr:rowOff>
    </xdr:from>
    <xdr:to>
      <xdr:col>55</xdr:col>
      <xdr:colOff>50800</xdr:colOff>
      <xdr:row>40</xdr:row>
      <xdr:rowOff>142069</xdr:rowOff>
    </xdr:to>
    <xdr:sp macro="" textlink="">
      <xdr:nvSpPr>
        <xdr:cNvPr id="130" name="楕円 129"/>
        <xdr:cNvSpPr/>
      </xdr:nvSpPr>
      <xdr:spPr>
        <a:xfrm>
          <a:off x="10426700" y="689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18896</xdr:rowOff>
    </xdr:from>
    <xdr:ext cx="534377" cy="259045"/>
    <xdr:sp macro="" textlink="">
      <xdr:nvSpPr>
        <xdr:cNvPr id="131" name="【道路】&#10;一人当たり延長該当値テキスト"/>
        <xdr:cNvSpPr txBox="1"/>
      </xdr:nvSpPr>
      <xdr:spPr>
        <a:xfrm>
          <a:off x="10515600" y="687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44965</xdr:rowOff>
    </xdr:from>
    <xdr:to>
      <xdr:col>50</xdr:col>
      <xdr:colOff>165100</xdr:colOff>
      <xdr:row>40</xdr:row>
      <xdr:rowOff>146565</xdr:rowOff>
    </xdr:to>
    <xdr:sp macro="" textlink="">
      <xdr:nvSpPr>
        <xdr:cNvPr id="132" name="楕円 131"/>
        <xdr:cNvSpPr/>
      </xdr:nvSpPr>
      <xdr:spPr>
        <a:xfrm>
          <a:off x="9588500" y="690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91269</xdr:rowOff>
    </xdr:from>
    <xdr:to>
      <xdr:col>55</xdr:col>
      <xdr:colOff>0</xdr:colOff>
      <xdr:row>40</xdr:row>
      <xdr:rowOff>95765</xdr:rowOff>
    </xdr:to>
    <xdr:cxnSp macro="">
      <xdr:nvCxnSpPr>
        <xdr:cNvPr id="133" name="直線コネクタ 132"/>
        <xdr:cNvCxnSpPr/>
      </xdr:nvCxnSpPr>
      <xdr:spPr>
        <a:xfrm flipV="1">
          <a:off x="9639300" y="6949269"/>
          <a:ext cx="8382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50832</xdr:rowOff>
    </xdr:from>
    <xdr:to>
      <xdr:col>46</xdr:col>
      <xdr:colOff>38100</xdr:colOff>
      <xdr:row>40</xdr:row>
      <xdr:rowOff>152432</xdr:rowOff>
    </xdr:to>
    <xdr:sp macro="" textlink="">
      <xdr:nvSpPr>
        <xdr:cNvPr id="134" name="楕円 133"/>
        <xdr:cNvSpPr/>
      </xdr:nvSpPr>
      <xdr:spPr>
        <a:xfrm>
          <a:off x="8699500" y="690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95765</xdr:rowOff>
    </xdr:from>
    <xdr:to>
      <xdr:col>50</xdr:col>
      <xdr:colOff>114300</xdr:colOff>
      <xdr:row>40</xdr:row>
      <xdr:rowOff>101632</xdr:rowOff>
    </xdr:to>
    <xdr:cxnSp macro="">
      <xdr:nvCxnSpPr>
        <xdr:cNvPr id="135" name="直線コネクタ 134"/>
        <xdr:cNvCxnSpPr/>
      </xdr:nvCxnSpPr>
      <xdr:spPr>
        <a:xfrm flipV="1">
          <a:off x="8750300" y="6953765"/>
          <a:ext cx="8890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55747</xdr:rowOff>
    </xdr:from>
    <xdr:to>
      <xdr:col>41</xdr:col>
      <xdr:colOff>101600</xdr:colOff>
      <xdr:row>40</xdr:row>
      <xdr:rowOff>157347</xdr:rowOff>
    </xdr:to>
    <xdr:sp macro="" textlink="">
      <xdr:nvSpPr>
        <xdr:cNvPr id="136" name="楕円 135"/>
        <xdr:cNvSpPr/>
      </xdr:nvSpPr>
      <xdr:spPr>
        <a:xfrm>
          <a:off x="7810500" y="691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101632</xdr:rowOff>
    </xdr:from>
    <xdr:to>
      <xdr:col>45</xdr:col>
      <xdr:colOff>177800</xdr:colOff>
      <xdr:row>40</xdr:row>
      <xdr:rowOff>106547</xdr:rowOff>
    </xdr:to>
    <xdr:cxnSp macro="">
      <xdr:nvCxnSpPr>
        <xdr:cNvPr id="137" name="直線コネクタ 136"/>
        <xdr:cNvCxnSpPr/>
      </xdr:nvCxnSpPr>
      <xdr:spPr>
        <a:xfrm flipV="1">
          <a:off x="7861300" y="6959632"/>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61767</xdr:rowOff>
    </xdr:from>
    <xdr:to>
      <xdr:col>36</xdr:col>
      <xdr:colOff>165100</xdr:colOff>
      <xdr:row>40</xdr:row>
      <xdr:rowOff>163367</xdr:rowOff>
    </xdr:to>
    <xdr:sp macro="" textlink="">
      <xdr:nvSpPr>
        <xdr:cNvPr id="138" name="楕円 137"/>
        <xdr:cNvSpPr/>
      </xdr:nvSpPr>
      <xdr:spPr>
        <a:xfrm>
          <a:off x="6921500" y="691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106547</xdr:rowOff>
    </xdr:from>
    <xdr:to>
      <xdr:col>41</xdr:col>
      <xdr:colOff>50800</xdr:colOff>
      <xdr:row>40</xdr:row>
      <xdr:rowOff>112567</xdr:rowOff>
    </xdr:to>
    <xdr:cxnSp macro="">
      <xdr:nvCxnSpPr>
        <xdr:cNvPr id="139" name="直線コネクタ 138"/>
        <xdr:cNvCxnSpPr/>
      </xdr:nvCxnSpPr>
      <xdr:spPr>
        <a:xfrm flipV="1">
          <a:off x="6972300" y="6964547"/>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70318</xdr:rowOff>
    </xdr:from>
    <xdr:ext cx="534377" cy="259045"/>
    <xdr:sp macro="" textlink="">
      <xdr:nvSpPr>
        <xdr:cNvPr id="140" name="n_1aveValue【道路】&#10;一人当たり延長"/>
        <xdr:cNvSpPr txBox="1"/>
      </xdr:nvSpPr>
      <xdr:spPr>
        <a:xfrm>
          <a:off x="9359411" y="65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72718</xdr:rowOff>
    </xdr:from>
    <xdr:ext cx="534377" cy="259045"/>
    <xdr:sp macro="" textlink="">
      <xdr:nvSpPr>
        <xdr:cNvPr id="141" name="n_2aveValue【道路】&#10;一人当たり延長"/>
        <xdr:cNvSpPr txBox="1"/>
      </xdr:nvSpPr>
      <xdr:spPr>
        <a:xfrm>
          <a:off x="8483111" y="658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98950</xdr:rowOff>
    </xdr:from>
    <xdr:ext cx="534377" cy="259045"/>
    <xdr:sp macro="" textlink="">
      <xdr:nvSpPr>
        <xdr:cNvPr id="142" name="n_3aveValue【道路】&#10;一人当たり延長"/>
        <xdr:cNvSpPr txBox="1"/>
      </xdr:nvSpPr>
      <xdr:spPr>
        <a:xfrm>
          <a:off x="7594111" y="661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35780</xdr:rowOff>
    </xdr:from>
    <xdr:ext cx="534377" cy="259045"/>
    <xdr:sp macro="" textlink="">
      <xdr:nvSpPr>
        <xdr:cNvPr id="143" name="n_4aveValue【道路】&#10;一人当たり延長"/>
        <xdr:cNvSpPr txBox="1"/>
      </xdr:nvSpPr>
      <xdr:spPr>
        <a:xfrm>
          <a:off x="6705111" y="655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137692</xdr:rowOff>
    </xdr:from>
    <xdr:ext cx="534377" cy="259045"/>
    <xdr:sp macro="" textlink="">
      <xdr:nvSpPr>
        <xdr:cNvPr id="144" name="n_1mainValue【道路】&#10;一人当たり延長"/>
        <xdr:cNvSpPr txBox="1"/>
      </xdr:nvSpPr>
      <xdr:spPr>
        <a:xfrm>
          <a:off x="9359411" y="699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143559</xdr:rowOff>
    </xdr:from>
    <xdr:ext cx="534377" cy="259045"/>
    <xdr:sp macro="" textlink="">
      <xdr:nvSpPr>
        <xdr:cNvPr id="145" name="n_2mainValue【道路】&#10;一人当たり延長"/>
        <xdr:cNvSpPr txBox="1"/>
      </xdr:nvSpPr>
      <xdr:spPr>
        <a:xfrm>
          <a:off x="8483111" y="700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148474</xdr:rowOff>
    </xdr:from>
    <xdr:ext cx="534377" cy="259045"/>
    <xdr:sp macro="" textlink="">
      <xdr:nvSpPr>
        <xdr:cNvPr id="146" name="n_3mainValue【道路】&#10;一人当たり延長"/>
        <xdr:cNvSpPr txBox="1"/>
      </xdr:nvSpPr>
      <xdr:spPr>
        <a:xfrm>
          <a:off x="7594111" y="700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154494</xdr:rowOff>
    </xdr:from>
    <xdr:ext cx="534377" cy="259045"/>
    <xdr:sp macro="" textlink="">
      <xdr:nvSpPr>
        <xdr:cNvPr id="147" name="n_4mainValue【道路】&#10;一人当たり延長"/>
        <xdr:cNvSpPr txBox="1"/>
      </xdr:nvSpPr>
      <xdr:spPr>
        <a:xfrm>
          <a:off x="6705111" y="701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53884</xdr:rowOff>
    </xdr:from>
    <xdr:to>
      <xdr:col>24</xdr:col>
      <xdr:colOff>62865</xdr:colOff>
      <xdr:row>64</xdr:row>
      <xdr:rowOff>130628</xdr:rowOff>
    </xdr:to>
    <xdr:cxnSp macro="">
      <xdr:nvCxnSpPr>
        <xdr:cNvPr id="173" name="直線コネクタ 172"/>
        <xdr:cNvCxnSpPr/>
      </xdr:nvCxnSpPr>
      <xdr:spPr>
        <a:xfrm flipV="1">
          <a:off x="4634865" y="9483634"/>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561</xdr:rowOff>
    </xdr:from>
    <xdr:ext cx="340478" cy="259045"/>
    <xdr:sp macro="" textlink="">
      <xdr:nvSpPr>
        <xdr:cNvPr id="176" name="【橋りょう・トンネル】&#10;有形固定資産減価償却率最大値テキスト"/>
        <xdr:cNvSpPr txBox="1"/>
      </xdr:nvSpPr>
      <xdr:spPr>
        <a:xfrm>
          <a:off x="4673600" y="92588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53884</xdr:rowOff>
    </xdr:from>
    <xdr:to>
      <xdr:col>24</xdr:col>
      <xdr:colOff>152400</xdr:colOff>
      <xdr:row>55</xdr:row>
      <xdr:rowOff>53884</xdr:rowOff>
    </xdr:to>
    <xdr:cxnSp macro="">
      <xdr:nvCxnSpPr>
        <xdr:cNvPr id="177" name="直線コネクタ 176"/>
        <xdr:cNvCxnSpPr/>
      </xdr:nvCxnSpPr>
      <xdr:spPr>
        <a:xfrm>
          <a:off x="4546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102705</xdr:rowOff>
    </xdr:from>
    <xdr:ext cx="405111" cy="259045"/>
    <xdr:sp macro="" textlink="">
      <xdr:nvSpPr>
        <xdr:cNvPr id="178" name="【橋りょう・トンネル】&#10;有形固定資産減価償却率平均値テキスト"/>
        <xdr:cNvSpPr txBox="1"/>
      </xdr:nvSpPr>
      <xdr:spPr>
        <a:xfrm>
          <a:off x="4673600" y="1021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79828</xdr:rowOff>
    </xdr:from>
    <xdr:to>
      <xdr:col>24</xdr:col>
      <xdr:colOff>114300</xdr:colOff>
      <xdr:row>61</xdr:row>
      <xdr:rowOff>9978</xdr:rowOff>
    </xdr:to>
    <xdr:sp macro="" textlink="">
      <xdr:nvSpPr>
        <xdr:cNvPr id="179" name="フローチャート: 判断 178"/>
        <xdr:cNvSpPr/>
      </xdr:nvSpPr>
      <xdr:spPr>
        <a:xfrm>
          <a:off x="45847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56969</xdr:rowOff>
    </xdr:from>
    <xdr:to>
      <xdr:col>20</xdr:col>
      <xdr:colOff>38100</xdr:colOff>
      <xdr:row>60</xdr:row>
      <xdr:rowOff>158569</xdr:rowOff>
    </xdr:to>
    <xdr:sp macro="" textlink="">
      <xdr:nvSpPr>
        <xdr:cNvPr id="180" name="フローチャート: 判断 179"/>
        <xdr:cNvSpPr/>
      </xdr:nvSpPr>
      <xdr:spPr>
        <a:xfrm>
          <a:off x="3746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42273</xdr:rowOff>
    </xdr:from>
    <xdr:to>
      <xdr:col>15</xdr:col>
      <xdr:colOff>101600</xdr:colOff>
      <xdr:row>60</xdr:row>
      <xdr:rowOff>143873</xdr:rowOff>
    </xdr:to>
    <xdr:sp macro="" textlink="">
      <xdr:nvSpPr>
        <xdr:cNvPr id="181" name="フローチャート: 判断 180"/>
        <xdr:cNvSpPr/>
      </xdr:nvSpPr>
      <xdr:spPr>
        <a:xfrm>
          <a:off x="2857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136978</xdr:rowOff>
    </xdr:from>
    <xdr:to>
      <xdr:col>10</xdr:col>
      <xdr:colOff>165100</xdr:colOff>
      <xdr:row>60</xdr:row>
      <xdr:rowOff>67128</xdr:rowOff>
    </xdr:to>
    <xdr:sp macro="" textlink="">
      <xdr:nvSpPr>
        <xdr:cNvPr id="182" name="フローチャート: 判断 181"/>
        <xdr:cNvSpPr/>
      </xdr:nvSpPr>
      <xdr:spPr>
        <a:xfrm>
          <a:off x="1968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99423</xdr:rowOff>
    </xdr:from>
    <xdr:to>
      <xdr:col>6</xdr:col>
      <xdr:colOff>38100</xdr:colOff>
      <xdr:row>60</xdr:row>
      <xdr:rowOff>29573</xdr:rowOff>
    </xdr:to>
    <xdr:sp macro="" textlink="">
      <xdr:nvSpPr>
        <xdr:cNvPr id="183" name="フローチャート: 判断 182"/>
        <xdr:cNvSpPr/>
      </xdr:nvSpPr>
      <xdr:spPr>
        <a:xfrm>
          <a:off x="1079500" y="102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141877</xdr:rowOff>
    </xdr:from>
    <xdr:to>
      <xdr:col>24</xdr:col>
      <xdr:colOff>114300</xdr:colOff>
      <xdr:row>61</xdr:row>
      <xdr:rowOff>72027</xdr:rowOff>
    </xdr:to>
    <xdr:sp macro="" textlink="">
      <xdr:nvSpPr>
        <xdr:cNvPr id="189" name="楕円 188"/>
        <xdr:cNvSpPr/>
      </xdr:nvSpPr>
      <xdr:spPr>
        <a:xfrm>
          <a:off x="45847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120304</xdr:rowOff>
    </xdr:from>
    <xdr:ext cx="405111" cy="259045"/>
    <xdr:sp macro="" textlink="">
      <xdr:nvSpPr>
        <xdr:cNvPr id="190" name="【橋りょう・トンネル】&#10;有形固定資産減価償却率該当値テキスト"/>
        <xdr:cNvSpPr txBox="1"/>
      </xdr:nvSpPr>
      <xdr:spPr>
        <a:xfrm>
          <a:off x="4673600" y="104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169635</xdr:rowOff>
    </xdr:from>
    <xdr:to>
      <xdr:col>20</xdr:col>
      <xdr:colOff>38100</xdr:colOff>
      <xdr:row>61</xdr:row>
      <xdr:rowOff>99785</xdr:rowOff>
    </xdr:to>
    <xdr:sp macro="" textlink="">
      <xdr:nvSpPr>
        <xdr:cNvPr id="191" name="楕円 190"/>
        <xdr:cNvSpPr/>
      </xdr:nvSpPr>
      <xdr:spPr>
        <a:xfrm>
          <a:off x="3746500" y="104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21227</xdr:rowOff>
    </xdr:from>
    <xdr:to>
      <xdr:col>24</xdr:col>
      <xdr:colOff>63500</xdr:colOff>
      <xdr:row>61</xdr:row>
      <xdr:rowOff>48985</xdr:rowOff>
    </xdr:to>
    <xdr:cxnSp macro="">
      <xdr:nvCxnSpPr>
        <xdr:cNvPr id="192" name="直線コネクタ 191"/>
        <xdr:cNvCxnSpPr/>
      </xdr:nvCxnSpPr>
      <xdr:spPr>
        <a:xfrm flipV="1">
          <a:off x="3797300" y="10479677"/>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145143</xdr:rowOff>
    </xdr:from>
    <xdr:to>
      <xdr:col>15</xdr:col>
      <xdr:colOff>101600</xdr:colOff>
      <xdr:row>61</xdr:row>
      <xdr:rowOff>75293</xdr:rowOff>
    </xdr:to>
    <xdr:sp macro="" textlink="">
      <xdr:nvSpPr>
        <xdr:cNvPr id="193" name="楕円 192"/>
        <xdr:cNvSpPr/>
      </xdr:nvSpPr>
      <xdr:spPr>
        <a:xfrm>
          <a:off x="2857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24493</xdr:rowOff>
    </xdr:from>
    <xdr:to>
      <xdr:col>19</xdr:col>
      <xdr:colOff>177800</xdr:colOff>
      <xdr:row>61</xdr:row>
      <xdr:rowOff>48985</xdr:rowOff>
    </xdr:to>
    <xdr:cxnSp macro="">
      <xdr:nvCxnSpPr>
        <xdr:cNvPr id="194" name="直線コネクタ 193"/>
        <xdr:cNvCxnSpPr/>
      </xdr:nvCxnSpPr>
      <xdr:spPr>
        <a:xfrm>
          <a:off x="2908300" y="10482943"/>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143510</xdr:rowOff>
    </xdr:from>
    <xdr:to>
      <xdr:col>10</xdr:col>
      <xdr:colOff>165100</xdr:colOff>
      <xdr:row>61</xdr:row>
      <xdr:rowOff>73660</xdr:rowOff>
    </xdr:to>
    <xdr:sp macro="" textlink="">
      <xdr:nvSpPr>
        <xdr:cNvPr id="195" name="楕円 194"/>
        <xdr:cNvSpPr/>
      </xdr:nvSpPr>
      <xdr:spPr>
        <a:xfrm>
          <a:off x="1968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22860</xdr:rowOff>
    </xdr:from>
    <xdr:to>
      <xdr:col>15</xdr:col>
      <xdr:colOff>50800</xdr:colOff>
      <xdr:row>61</xdr:row>
      <xdr:rowOff>24493</xdr:rowOff>
    </xdr:to>
    <xdr:cxnSp macro="">
      <xdr:nvCxnSpPr>
        <xdr:cNvPr id="196" name="直線コネクタ 195"/>
        <xdr:cNvCxnSpPr/>
      </xdr:nvCxnSpPr>
      <xdr:spPr>
        <a:xfrm>
          <a:off x="2019300" y="1048131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119017</xdr:rowOff>
    </xdr:from>
    <xdr:to>
      <xdr:col>6</xdr:col>
      <xdr:colOff>38100</xdr:colOff>
      <xdr:row>61</xdr:row>
      <xdr:rowOff>49167</xdr:rowOff>
    </xdr:to>
    <xdr:sp macro="" textlink="">
      <xdr:nvSpPr>
        <xdr:cNvPr id="197" name="楕円 196"/>
        <xdr:cNvSpPr/>
      </xdr:nvSpPr>
      <xdr:spPr>
        <a:xfrm>
          <a:off x="1079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169817</xdr:rowOff>
    </xdr:from>
    <xdr:to>
      <xdr:col>10</xdr:col>
      <xdr:colOff>114300</xdr:colOff>
      <xdr:row>61</xdr:row>
      <xdr:rowOff>22860</xdr:rowOff>
    </xdr:to>
    <xdr:cxnSp macro="">
      <xdr:nvCxnSpPr>
        <xdr:cNvPr id="198" name="直線コネクタ 197"/>
        <xdr:cNvCxnSpPr/>
      </xdr:nvCxnSpPr>
      <xdr:spPr>
        <a:xfrm>
          <a:off x="1130300" y="1045681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3646</xdr:rowOff>
    </xdr:from>
    <xdr:ext cx="405111" cy="259045"/>
    <xdr:sp macro="" textlink="">
      <xdr:nvSpPr>
        <xdr:cNvPr id="199" name="n_1aveValue【橋りょう・トンネル】&#10;有形固定資産減価償却率"/>
        <xdr:cNvSpPr txBox="1"/>
      </xdr:nvSpPr>
      <xdr:spPr>
        <a:xfrm>
          <a:off x="35820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160400</xdr:rowOff>
    </xdr:from>
    <xdr:ext cx="405111" cy="259045"/>
    <xdr:sp macro="" textlink="">
      <xdr:nvSpPr>
        <xdr:cNvPr id="200" name="n_2aveValue【橋りょう・トンネル】&#10;有形固定資産減価償却率"/>
        <xdr:cNvSpPr txBox="1"/>
      </xdr:nvSpPr>
      <xdr:spPr>
        <a:xfrm>
          <a:off x="2705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83655</xdr:rowOff>
    </xdr:from>
    <xdr:ext cx="405111" cy="259045"/>
    <xdr:sp macro="" textlink="">
      <xdr:nvSpPr>
        <xdr:cNvPr id="201" name="n_3aveValue【橋りょう・トンネル】&#10;有形固定資産減価償却率"/>
        <xdr:cNvSpPr txBox="1"/>
      </xdr:nvSpPr>
      <xdr:spPr>
        <a:xfrm>
          <a:off x="1816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46100</xdr:rowOff>
    </xdr:from>
    <xdr:ext cx="405111" cy="259045"/>
    <xdr:sp macro="" textlink="">
      <xdr:nvSpPr>
        <xdr:cNvPr id="202" name="n_4aveValue【橋りょう・トンネル】&#10;有形固定資産減価償却率"/>
        <xdr:cNvSpPr txBox="1"/>
      </xdr:nvSpPr>
      <xdr:spPr>
        <a:xfrm>
          <a:off x="927744"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90912</xdr:rowOff>
    </xdr:from>
    <xdr:ext cx="405111" cy="259045"/>
    <xdr:sp macro="" textlink="">
      <xdr:nvSpPr>
        <xdr:cNvPr id="203" name="n_1mainValue【橋りょう・トンネル】&#10;有形固定資産減価償却率"/>
        <xdr:cNvSpPr txBox="1"/>
      </xdr:nvSpPr>
      <xdr:spPr>
        <a:xfrm>
          <a:off x="3582044" y="1054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66420</xdr:rowOff>
    </xdr:from>
    <xdr:ext cx="405111" cy="259045"/>
    <xdr:sp macro="" textlink="">
      <xdr:nvSpPr>
        <xdr:cNvPr id="204" name="n_2mainValue【橋りょう・トンネル】&#10;有形固定資産減価償却率"/>
        <xdr:cNvSpPr txBox="1"/>
      </xdr:nvSpPr>
      <xdr:spPr>
        <a:xfrm>
          <a:off x="2705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64787</xdr:rowOff>
    </xdr:from>
    <xdr:ext cx="405111" cy="259045"/>
    <xdr:sp macro="" textlink="">
      <xdr:nvSpPr>
        <xdr:cNvPr id="205" name="n_3mainValue【橋りょう・トンネル】&#10;有形固定資産減価償却率"/>
        <xdr:cNvSpPr txBox="1"/>
      </xdr:nvSpPr>
      <xdr:spPr>
        <a:xfrm>
          <a:off x="1816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40294</xdr:rowOff>
    </xdr:from>
    <xdr:ext cx="405111" cy="259045"/>
    <xdr:sp macro="" textlink="">
      <xdr:nvSpPr>
        <xdr:cNvPr id="206" name="n_4mainValue【橋りょう・トンネル】&#10;有形固定資産減価償却率"/>
        <xdr:cNvSpPr txBox="1"/>
      </xdr:nvSpPr>
      <xdr:spPr>
        <a:xfrm>
          <a:off x="9277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110166</xdr:rowOff>
    </xdr:from>
    <xdr:to>
      <xdr:col>54</xdr:col>
      <xdr:colOff>189865</xdr:colOff>
      <xdr:row>64</xdr:row>
      <xdr:rowOff>74454</xdr:rowOff>
    </xdr:to>
    <xdr:cxnSp macro="">
      <xdr:nvCxnSpPr>
        <xdr:cNvPr id="230" name="直線コネクタ 229"/>
        <xdr:cNvCxnSpPr/>
      </xdr:nvCxnSpPr>
      <xdr:spPr>
        <a:xfrm flipV="1">
          <a:off x="10476865" y="9539916"/>
          <a:ext cx="0" cy="15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78281</xdr:rowOff>
    </xdr:from>
    <xdr:ext cx="469744" cy="259045"/>
    <xdr:sp macro="" textlink="">
      <xdr:nvSpPr>
        <xdr:cNvPr id="231" name="【橋りょう・トンネル】&#10;一人当たり有形固定資産（償却資産）額最小値テキスト"/>
        <xdr:cNvSpPr txBox="1"/>
      </xdr:nvSpPr>
      <xdr:spPr>
        <a:xfrm>
          <a:off x="10515600" y="1105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74454</xdr:rowOff>
    </xdr:from>
    <xdr:to>
      <xdr:col>55</xdr:col>
      <xdr:colOff>88900</xdr:colOff>
      <xdr:row>64</xdr:row>
      <xdr:rowOff>74454</xdr:rowOff>
    </xdr:to>
    <xdr:cxnSp macro="">
      <xdr:nvCxnSpPr>
        <xdr:cNvPr id="232" name="直線コネクタ 231"/>
        <xdr:cNvCxnSpPr/>
      </xdr:nvCxnSpPr>
      <xdr:spPr>
        <a:xfrm>
          <a:off x="10388600" y="1104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56843</xdr:rowOff>
    </xdr:from>
    <xdr:ext cx="690189" cy="259045"/>
    <xdr:sp macro="" textlink="">
      <xdr:nvSpPr>
        <xdr:cNvPr id="233" name="【橋りょう・トンネル】&#10;一人当たり有形固定資産（償却資産）額最大値テキスト"/>
        <xdr:cNvSpPr txBox="1"/>
      </xdr:nvSpPr>
      <xdr:spPr>
        <a:xfrm>
          <a:off x="10515600" y="9315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110166</xdr:rowOff>
    </xdr:from>
    <xdr:to>
      <xdr:col>55</xdr:col>
      <xdr:colOff>88900</xdr:colOff>
      <xdr:row>55</xdr:row>
      <xdr:rowOff>110166</xdr:rowOff>
    </xdr:to>
    <xdr:cxnSp macro="">
      <xdr:nvCxnSpPr>
        <xdr:cNvPr id="234" name="直線コネクタ 233"/>
        <xdr:cNvCxnSpPr/>
      </xdr:nvCxnSpPr>
      <xdr:spPr>
        <a:xfrm>
          <a:off x="10388600" y="9539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28077</xdr:rowOff>
    </xdr:from>
    <xdr:ext cx="599010" cy="259045"/>
    <xdr:sp macro="" textlink="">
      <xdr:nvSpPr>
        <xdr:cNvPr id="235" name="【橋りょう・トンネル】&#10;一人当たり有形固定資産（償却資産）額平均値テキスト"/>
        <xdr:cNvSpPr txBox="1"/>
      </xdr:nvSpPr>
      <xdr:spPr>
        <a:xfrm>
          <a:off x="10515600" y="10486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5200</xdr:rowOff>
    </xdr:from>
    <xdr:to>
      <xdr:col>55</xdr:col>
      <xdr:colOff>50800</xdr:colOff>
      <xdr:row>62</xdr:row>
      <xdr:rowOff>106800</xdr:rowOff>
    </xdr:to>
    <xdr:sp macro="" textlink="">
      <xdr:nvSpPr>
        <xdr:cNvPr id="236" name="フローチャート: 判断 235"/>
        <xdr:cNvSpPr/>
      </xdr:nvSpPr>
      <xdr:spPr>
        <a:xfrm>
          <a:off x="10426700" y="106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17520</xdr:rowOff>
    </xdr:from>
    <xdr:to>
      <xdr:col>50</xdr:col>
      <xdr:colOff>165100</xdr:colOff>
      <xdr:row>62</xdr:row>
      <xdr:rowOff>119120</xdr:rowOff>
    </xdr:to>
    <xdr:sp macro="" textlink="">
      <xdr:nvSpPr>
        <xdr:cNvPr id="237" name="フローチャート: 判断 236"/>
        <xdr:cNvSpPr/>
      </xdr:nvSpPr>
      <xdr:spPr>
        <a:xfrm>
          <a:off x="9588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35601</xdr:rowOff>
    </xdr:from>
    <xdr:to>
      <xdr:col>46</xdr:col>
      <xdr:colOff>38100</xdr:colOff>
      <xdr:row>62</xdr:row>
      <xdr:rowOff>137201</xdr:rowOff>
    </xdr:to>
    <xdr:sp macro="" textlink="">
      <xdr:nvSpPr>
        <xdr:cNvPr id="238" name="フローチャート: 判断 237"/>
        <xdr:cNvSpPr/>
      </xdr:nvSpPr>
      <xdr:spPr>
        <a:xfrm>
          <a:off x="8699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51130</xdr:rowOff>
    </xdr:from>
    <xdr:to>
      <xdr:col>41</xdr:col>
      <xdr:colOff>101600</xdr:colOff>
      <xdr:row>62</xdr:row>
      <xdr:rowOff>152730</xdr:rowOff>
    </xdr:to>
    <xdr:sp macro="" textlink="">
      <xdr:nvSpPr>
        <xdr:cNvPr id="239" name="フローチャート: 判断 238"/>
        <xdr:cNvSpPr/>
      </xdr:nvSpPr>
      <xdr:spPr>
        <a:xfrm>
          <a:off x="7810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39671</xdr:rowOff>
    </xdr:from>
    <xdr:to>
      <xdr:col>36</xdr:col>
      <xdr:colOff>165100</xdr:colOff>
      <xdr:row>62</xdr:row>
      <xdr:rowOff>141271</xdr:rowOff>
    </xdr:to>
    <xdr:sp macro="" textlink="">
      <xdr:nvSpPr>
        <xdr:cNvPr id="240" name="フローチャート: 判断 239"/>
        <xdr:cNvSpPr/>
      </xdr:nvSpPr>
      <xdr:spPr>
        <a:xfrm>
          <a:off x="69215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61737</xdr:rowOff>
    </xdr:from>
    <xdr:to>
      <xdr:col>55</xdr:col>
      <xdr:colOff>50800</xdr:colOff>
      <xdr:row>62</xdr:row>
      <xdr:rowOff>163337</xdr:rowOff>
    </xdr:to>
    <xdr:sp macro="" textlink="">
      <xdr:nvSpPr>
        <xdr:cNvPr id="246" name="楕円 245"/>
        <xdr:cNvSpPr/>
      </xdr:nvSpPr>
      <xdr:spPr>
        <a:xfrm>
          <a:off x="10426700" y="1069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40164</xdr:rowOff>
    </xdr:from>
    <xdr:ext cx="599010" cy="259045"/>
    <xdr:sp macro="" textlink="">
      <xdr:nvSpPr>
        <xdr:cNvPr id="247" name="【橋りょう・トンネル】&#10;一人当たり有形固定資産（償却資産）額該当値テキスト"/>
        <xdr:cNvSpPr txBox="1"/>
      </xdr:nvSpPr>
      <xdr:spPr>
        <a:xfrm>
          <a:off x="10515600" y="10670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81291</xdr:rowOff>
    </xdr:from>
    <xdr:to>
      <xdr:col>50</xdr:col>
      <xdr:colOff>165100</xdr:colOff>
      <xdr:row>63</xdr:row>
      <xdr:rowOff>11441</xdr:rowOff>
    </xdr:to>
    <xdr:sp macro="" textlink="">
      <xdr:nvSpPr>
        <xdr:cNvPr id="248" name="楕円 247"/>
        <xdr:cNvSpPr/>
      </xdr:nvSpPr>
      <xdr:spPr>
        <a:xfrm>
          <a:off x="9588500" y="1071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112537</xdr:rowOff>
    </xdr:from>
    <xdr:to>
      <xdr:col>55</xdr:col>
      <xdr:colOff>0</xdr:colOff>
      <xdr:row>62</xdr:row>
      <xdr:rowOff>132091</xdr:rowOff>
    </xdr:to>
    <xdr:cxnSp macro="">
      <xdr:nvCxnSpPr>
        <xdr:cNvPr id="249" name="直線コネクタ 248"/>
        <xdr:cNvCxnSpPr/>
      </xdr:nvCxnSpPr>
      <xdr:spPr>
        <a:xfrm flipV="1">
          <a:off x="9639300" y="10742437"/>
          <a:ext cx="838200" cy="1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90145</xdr:rowOff>
    </xdr:from>
    <xdr:to>
      <xdr:col>46</xdr:col>
      <xdr:colOff>38100</xdr:colOff>
      <xdr:row>63</xdr:row>
      <xdr:rowOff>20295</xdr:rowOff>
    </xdr:to>
    <xdr:sp macro="" textlink="">
      <xdr:nvSpPr>
        <xdr:cNvPr id="250" name="楕円 249"/>
        <xdr:cNvSpPr/>
      </xdr:nvSpPr>
      <xdr:spPr>
        <a:xfrm>
          <a:off x="8699500" y="1072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132091</xdr:rowOff>
    </xdr:from>
    <xdr:to>
      <xdr:col>50</xdr:col>
      <xdr:colOff>114300</xdr:colOff>
      <xdr:row>62</xdr:row>
      <xdr:rowOff>140945</xdr:rowOff>
    </xdr:to>
    <xdr:cxnSp macro="">
      <xdr:nvCxnSpPr>
        <xdr:cNvPr id="251" name="直線コネクタ 250"/>
        <xdr:cNvCxnSpPr/>
      </xdr:nvCxnSpPr>
      <xdr:spPr>
        <a:xfrm flipV="1">
          <a:off x="8750300" y="10761991"/>
          <a:ext cx="889000" cy="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100795</xdr:rowOff>
    </xdr:from>
    <xdr:to>
      <xdr:col>41</xdr:col>
      <xdr:colOff>101600</xdr:colOff>
      <xdr:row>63</xdr:row>
      <xdr:rowOff>30945</xdr:rowOff>
    </xdr:to>
    <xdr:sp macro="" textlink="">
      <xdr:nvSpPr>
        <xdr:cNvPr id="252" name="楕円 251"/>
        <xdr:cNvSpPr/>
      </xdr:nvSpPr>
      <xdr:spPr>
        <a:xfrm>
          <a:off x="7810500" y="1073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140945</xdr:rowOff>
    </xdr:from>
    <xdr:to>
      <xdr:col>45</xdr:col>
      <xdr:colOff>177800</xdr:colOff>
      <xdr:row>62</xdr:row>
      <xdr:rowOff>151595</xdr:rowOff>
    </xdr:to>
    <xdr:cxnSp macro="">
      <xdr:nvCxnSpPr>
        <xdr:cNvPr id="253" name="直線コネクタ 252"/>
        <xdr:cNvCxnSpPr/>
      </xdr:nvCxnSpPr>
      <xdr:spPr>
        <a:xfrm flipV="1">
          <a:off x="7861300" y="10770845"/>
          <a:ext cx="889000" cy="1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106667</xdr:rowOff>
    </xdr:from>
    <xdr:to>
      <xdr:col>36</xdr:col>
      <xdr:colOff>165100</xdr:colOff>
      <xdr:row>63</xdr:row>
      <xdr:rowOff>36817</xdr:rowOff>
    </xdr:to>
    <xdr:sp macro="" textlink="">
      <xdr:nvSpPr>
        <xdr:cNvPr id="254" name="楕円 253"/>
        <xdr:cNvSpPr/>
      </xdr:nvSpPr>
      <xdr:spPr>
        <a:xfrm>
          <a:off x="6921500" y="1073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151595</xdr:rowOff>
    </xdr:from>
    <xdr:to>
      <xdr:col>41</xdr:col>
      <xdr:colOff>50800</xdr:colOff>
      <xdr:row>62</xdr:row>
      <xdr:rowOff>157467</xdr:rowOff>
    </xdr:to>
    <xdr:cxnSp macro="">
      <xdr:nvCxnSpPr>
        <xdr:cNvPr id="255" name="直線コネクタ 254"/>
        <xdr:cNvCxnSpPr/>
      </xdr:nvCxnSpPr>
      <xdr:spPr>
        <a:xfrm flipV="1">
          <a:off x="6972300" y="10781495"/>
          <a:ext cx="889000" cy="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135647</xdr:rowOff>
    </xdr:from>
    <xdr:ext cx="599010" cy="259045"/>
    <xdr:sp macro="" textlink="">
      <xdr:nvSpPr>
        <xdr:cNvPr id="256" name="n_1aveValue【橋りょう・トンネル】&#10;一人当たり有形固定資産（償却資産）額"/>
        <xdr:cNvSpPr txBox="1"/>
      </xdr:nvSpPr>
      <xdr:spPr>
        <a:xfrm>
          <a:off x="9327095" y="1042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153728</xdr:rowOff>
    </xdr:from>
    <xdr:ext cx="599010" cy="259045"/>
    <xdr:sp macro="" textlink="">
      <xdr:nvSpPr>
        <xdr:cNvPr id="257" name="n_2aveValue【橋りょう・トンネル】&#10;一人当たり有形固定資産（償却資産）額"/>
        <xdr:cNvSpPr txBox="1"/>
      </xdr:nvSpPr>
      <xdr:spPr>
        <a:xfrm>
          <a:off x="84507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169257</xdr:rowOff>
    </xdr:from>
    <xdr:ext cx="599010" cy="259045"/>
    <xdr:sp macro="" textlink="">
      <xdr:nvSpPr>
        <xdr:cNvPr id="258" name="n_3aveValue【橋りょう・トンネル】&#10;一人当たり有形固定資産（償却資産）額"/>
        <xdr:cNvSpPr txBox="1"/>
      </xdr:nvSpPr>
      <xdr:spPr>
        <a:xfrm>
          <a:off x="7561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157798</xdr:rowOff>
    </xdr:from>
    <xdr:ext cx="599010" cy="259045"/>
    <xdr:sp macro="" textlink="">
      <xdr:nvSpPr>
        <xdr:cNvPr id="259" name="n_4aveValue【橋りょう・トンネル】&#10;一人当たり有形固定資産（償却資産）額"/>
        <xdr:cNvSpPr txBox="1"/>
      </xdr:nvSpPr>
      <xdr:spPr>
        <a:xfrm>
          <a:off x="6672795" y="1044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2568</xdr:rowOff>
    </xdr:from>
    <xdr:ext cx="599010" cy="259045"/>
    <xdr:sp macro="" textlink="">
      <xdr:nvSpPr>
        <xdr:cNvPr id="260" name="n_1mainValue【橋りょう・トンネル】&#10;一人当たり有形固定資産（償却資産）額"/>
        <xdr:cNvSpPr txBox="1"/>
      </xdr:nvSpPr>
      <xdr:spPr>
        <a:xfrm>
          <a:off x="9327095" y="1080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11422</xdr:rowOff>
    </xdr:from>
    <xdr:ext cx="599010" cy="259045"/>
    <xdr:sp macro="" textlink="">
      <xdr:nvSpPr>
        <xdr:cNvPr id="261" name="n_2mainValue【橋りょう・トンネル】&#10;一人当たり有形固定資産（償却資産）額"/>
        <xdr:cNvSpPr txBox="1"/>
      </xdr:nvSpPr>
      <xdr:spPr>
        <a:xfrm>
          <a:off x="8450795" y="10812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22072</xdr:rowOff>
    </xdr:from>
    <xdr:ext cx="599010" cy="259045"/>
    <xdr:sp macro="" textlink="">
      <xdr:nvSpPr>
        <xdr:cNvPr id="262" name="n_3mainValue【橋りょう・トンネル】&#10;一人当たり有形固定資産（償却資産）額"/>
        <xdr:cNvSpPr txBox="1"/>
      </xdr:nvSpPr>
      <xdr:spPr>
        <a:xfrm>
          <a:off x="7561795" y="1082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27944</xdr:rowOff>
    </xdr:from>
    <xdr:ext cx="599010" cy="259045"/>
    <xdr:sp macro="" textlink="">
      <xdr:nvSpPr>
        <xdr:cNvPr id="263" name="n_4mainValue【橋りょう・トンネル】&#10;一人当たり有形固定資産（償却資産）額"/>
        <xdr:cNvSpPr txBox="1"/>
      </xdr:nvSpPr>
      <xdr:spPr>
        <a:xfrm>
          <a:off x="6672795" y="10829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93345</xdr:rowOff>
    </xdr:from>
    <xdr:to>
      <xdr:col>24</xdr:col>
      <xdr:colOff>62865</xdr:colOff>
      <xdr:row>86</xdr:row>
      <xdr:rowOff>114300</xdr:rowOff>
    </xdr:to>
    <xdr:cxnSp macro="">
      <xdr:nvCxnSpPr>
        <xdr:cNvPr id="288" name="直線コネクタ 287"/>
        <xdr:cNvCxnSpPr/>
      </xdr:nvCxnSpPr>
      <xdr:spPr>
        <a:xfrm flipV="1">
          <a:off x="4634865" y="13294995"/>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40022</xdr:rowOff>
    </xdr:from>
    <xdr:ext cx="405111" cy="259045"/>
    <xdr:sp macro="" textlink="">
      <xdr:nvSpPr>
        <xdr:cNvPr id="291" name="【公営住宅】&#10;有形固定資産減価償却率最大値テキスト"/>
        <xdr:cNvSpPr txBox="1"/>
      </xdr:nvSpPr>
      <xdr:spPr>
        <a:xfrm>
          <a:off x="4673600" y="1307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93345</xdr:rowOff>
    </xdr:from>
    <xdr:to>
      <xdr:col>24</xdr:col>
      <xdr:colOff>152400</xdr:colOff>
      <xdr:row>77</xdr:row>
      <xdr:rowOff>93345</xdr:rowOff>
    </xdr:to>
    <xdr:cxnSp macro="">
      <xdr:nvCxnSpPr>
        <xdr:cNvPr id="292" name="直線コネクタ 291"/>
        <xdr:cNvCxnSpPr/>
      </xdr:nvCxnSpPr>
      <xdr:spPr>
        <a:xfrm>
          <a:off x="4546600" y="132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73041</xdr:rowOff>
    </xdr:from>
    <xdr:ext cx="405111" cy="259045"/>
    <xdr:sp macro="" textlink="">
      <xdr:nvSpPr>
        <xdr:cNvPr id="293" name="【公営住宅】&#10;有形固定資産減価償却率平均値テキスト"/>
        <xdr:cNvSpPr txBox="1"/>
      </xdr:nvSpPr>
      <xdr:spPr>
        <a:xfrm>
          <a:off x="4673600" y="13960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50164</xdr:rowOff>
    </xdr:from>
    <xdr:to>
      <xdr:col>24</xdr:col>
      <xdr:colOff>114300</xdr:colOff>
      <xdr:row>82</xdr:row>
      <xdr:rowOff>151764</xdr:rowOff>
    </xdr:to>
    <xdr:sp macro="" textlink="">
      <xdr:nvSpPr>
        <xdr:cNvPr id="294" name="フローチャート: 判断 293"/>
        <xdr:cNvSpPr/>
      </xdr:nvSpPr>
      <xdr:spPr>
        <a:xfrm>
          <a:off x="45847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295" name="フローチャート: 判断 294"/>
        <xdr:cNvSpPr/>
      </xdr:nvSpPr>
      <xdr:spPr>
        <a:xfrm>
          <a:off x="3746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48261</xdr:rowOff>
    </xdr:from>
    <xdr:to>
      <xdr:col>15</xdr:col>
      <xdr:colOff>101600</xdr:colOff>
      <xdr:row>82</xdr:row>
      <xdr:rowOff>149861</xdr:rowOff>
    </xdr:to>
    <xdr:sp macro="" textlink="">
      <xdr:nvSpPr>
        <xdr:cNvPr id="296" name="フローチャート: 判断 295"/>
        <xdr:cNvSpPr/>
      </xdr:nvSpPr>
      <xdr:spPr>
        <a:xfrm>
          <a:off x="2857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44450</xdr:rowOff>
    </xdr:from>
    <xdr:to>
      <xdr:col>10</xdr:col>
      <xdr:colOff>165100</xdr:colOff>
      <xdr:row>82</xdr:row>
      <xdr:rowOff>146050</xdr:rowOff>
    </xdr:to>
    <xdr:sp macro="" textlink="">
      <xdr:nvSpPr>
        <xdr:cNvPr id="297" name="フローチャート: 判断 296"/>
        <xdr:cNvSpPr/>
      </xdr:nvSpPr>
      <xdr:spPr>
        <a:xfrm>
          <a:off x="1968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57786</xdr:rowOff>
    </xdr:from>
    <xdr:to>
      <xdr:col>6</xdr:col>
      <xdr:colOff>38100</xdr:colOff>
      <xdr:row>82</xdr:row>
      <xdr:rowOff>159386</xdr:rowOff>
    </xdr:to>
    <xdr:sp macro="" textlink="">
      <xdr:nvSpPr>
        <xdr:cNvPr id="298" name="フローチャート: 判断 297"/>
        <xdr:cNvSpPr/>
      </xdr:nvSpPr>
      <xdr:spPr>
        <a:xfrm>
          <a:off x="1079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13970</xdr:rowOff>
    </xdr:from>
    <xdr:to>
      <xdr:col>24</xdr:col>
      <xdr:colOff>114300</xdr:colOff>
      <xdr:row>86</xdr:row>
      <xdr:rowOff>115570</xdr:rowOff>
    </xdr:to>
    <xdr:sp macro="" textlink="">
      <xdr:nvSpPr>
        <xdr:cNvPr id="304" name="楕円 303"/>
        <xdr:cNvSpPr/>
      </xdr:nvSpPr>
      <xdr:spPr>
        <a:xfrm>
          <a:off x="45847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100347</xdr:rowOff>
    </xdr:from>
    <xdr:ext cx="405111" cy="259045"/>
    <xdr:sp macro="" textlink="">
      <xdr:nvSpPr>
        <xdr:cNvPr id="305" name="【公営住宅】&#10;有形固定資産減価償却率該当値テキスト"/>
        <xdr:cNvSpPr txBox="1"/>
      </xdr:nvSpPr>
      <xdr:spPr>
        <a:xfrm>
          <a:off x="4673600" y="14673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19686</xdr:rowOff>
    </xdr:from>
    <xdr:to>
      <xdr:col>20</xdr:col>
      <xdr:colOff>38100</xdr:colOff>
      <xdr:row>86</xdr:row>
      <xdr:rowOff>121286</xdr:rowOff>
    </xdr:to>
    <xdr:sp macro="" textlink="">
      <xdr:nvSpPr>
        <xdr:cNvPr id="306" name="楕円 305"/>
        <xdr:cNvSpPr/>
      </xdr:nvSpPr>
      <xdr:spPr>
        <a:xfrm>
          <a:off x="3746500" y="1476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64770</xdr:rowOff>
    </xdr:from>
    <xdr:to>
      <xdr:col>24</xdr:col>
      <xdr:colOff>63500</xdr:colOff>
      <xdr:row>86</xdr:row>
      <xdr:rowOff>70486</xdr:rowOff>
    </xdr:to>
    <xdr:cxnSp macro="">
      <xdr:nvCxnSpPr>
        <xdr:cNvPr id="307" name="直線コネクタ 306"/>
        <xdr:cNvCxnSpPr/>
      </xdr:nvCxnSpPr>
      <xdr:spPr>
        <a:xfrm flipV="1">
          <a:off x="3797300" y="14809470"/>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162561</xdr:rowOff>
    </xdr:from>
    <xdr:to>
      <xdr:col>15</xdr:col>
      <xdr:colOff>101600</xdr:colOff>
      <xdr:row>86</xdr:row>
      <xdr:rowOff>92711</xdr:rowOff>
    </xdr:to>
    <xdr:sp macro="" textlink="">
      <xdr:nvSpPr>
        <xdr:cNvPr id="308" name="楕円 307"/>
        <xdr:cNvSpPr/>
      </xdr:nvSpPr>
      <xdr:spPr>
        <a:xfrm>
          <a:off x="2857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41911</xdr:rowOff>
    </xdr:from>
    <xdr:to>
      <xdr:col>19</xdr:col>
      <xdr:colOff>177800</xdr:colOff>
      <xdr:row>86</xdr:row>
      <xdr:rowOff>70486</xdr:rowOff>
    </xdr:to>
    <xdr:cxnSp macro="">
      <xdr:nvCxnSpPr>
        <xdr:cNvPr id="309" name="直線コネクタ 308"/>
        <xdr:cNvCxnSpPr/>
      </xdr:nvCxnSpPr>
      <xdr:spPr>
        <a:xfrm>
          <a:off x="2908300" y="1478661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124461</xdr:rowOff>
    </xdr:from>
    <xdr:to>
      <xdr:col>10</xdr:col>
      <xdr:colOff>165100</xdr:colOff>
      <xdr:row>86</xdr:row>
      <xdr:rowOff>54611</xdr:rowOff>
    </xdr:to>
    <xdr:sp macro="" textlink="">
      <xdr:nvSpPr>
        <xdr:cNvPr id="310" name="楕円 309"/>
        <xdr:cNvSpPr/>
      </xdr:nvSpPr>
      <xdr:spPr>
        <a:xfrm>
          <a:off x="1968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3811</xdr:rowOff>
    </xdr:from>
    <xdr:to>
      <xdr:col>15</xdr:col>
      <xdr:colOff>50800</xdr:colOff>
      <xdr:row>86</xdr:row>
      <xdr:rowOff>41911</xdr:rowOff>
    </xdr:to>
    <xdr:cxnSp macro="">
      <xdr:nvCxnSpPr>
        <xdr:cNvPr id="311" name="直線コネクタ 310"/>
        <xdr:cNvCxnSpPr/>
      </xdr:nvCxnSpPr>
      <xdr:spPr>
        <a:xfrm>
          <a:off x="2019300" y="147485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82550</xdr:rowOff>
    </xdr:from>
    <xdr:to>
      <xdr:col>6</xdr:col>
      <xdr:colOff>38100</xdr:colOff>
      <xdr:row>86</xdr:row>
      <xdr:rowOff>12700</xdr:rowOff>
    </xdr:to>
    <xdr:sp macro="" textlink="">
      <xdr:nvSpPr>
        <xdr:cNvPr id="312" name="楕円 311"/>
        <xdr:cNvSpPr/>
      </xdr:nvSpPr>
      <xdr:spPr>
        <a:xfrm>
          <a:off x="1079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133350</xdr:rowOff>
    </xdr:from>
    <xdr:to>
      <xdr:col>10</xdr:col>
      <xdr:colOff>114300</xdr:colOff>
      <xdr:row>86</xdr:row>
      <xdr:rowOff>3811</xdr:rowOff>
    </xdr:to>
    <xdr:cxnSp macro="">
      <xdr:nvCxnSpPr>
        <xdr:cNvPr id="313" name="直線コネクタ 312"/>
        <xdr:cNvCxnSpPr/>
      </xdr:nvCxnSpPr>
      <xdr:spPr>
        <a:xfrm>
          <a:off x="1130300" y="147066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153052</xdr:rowOff>
    </xdr:from>
    <xdr:ext cx="405111" cy="259045"/>
    <xdr:sp macro="" textlink="">
      <xdr:nvSpPr>
        <xdr:cNvPr id="314" name="n_1aveValue【公営住宅】&#10;有形固定資産減価償却率"/>
        <xdr:cNvSpPr txBox="1"/>
      </xdr:nvSpPr>
      <xdr:spPr>
        <a:xfrm>
          <a:off x="35820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166388</xdr:rowOff>
    </xdr:from>
    <xdr:ext cx="405111" cy="259045"/>
    <xdr:sp macro="" textlink="">
      <xdr:nvSpPr>
        <xdr:cNvPr id="315" name="n_2aveValue【公営住宅】&#10;有形固定資産減価償却率"/>
        <xdr:cNvSpPr txBox="1"/>
      </xdr:nvSpPr>
      <xdr:spPr>
        <a:xfrm>
          <a:off x="2705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162577</xdr:rowOff>
    </xdr:from>
    <xdr:ext cx="405111" cy="259045"/>
    <xdr:sp macro="" textlink="">
      <xdr:nvSpPr>
        <xdr:cNvPr id="316" name="n_3aveValue【公営住宅】&#10;有形固定資産減価償却率"/>
        <xdr:cNvSpPr txBox="1"/>
      </xdr:nvSpPr>
      <xdr:spPr>
        <a:xfrm>
          <a:off x="1816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4463</xdr:rowOff>
    </xdr:from>
    <xdr:ext cx="405111" cy="259045"/>
    <xdr:sp macro="" textlink="">
      <xdr:nvSpPr>
        <xdr:cNvPr id="317" name="n_4aveValue【公営住宅】&#10;有形固定資産減価償却率"/>
        <xdr:cNvSpPr txBox="1"/>
      </xdr:nvSpPr>
      <xdr:spPr>
        <a:xfrm>
          <a:off x="927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112413</xdr:rowOff>
    </xdr:from>
    <xdr:ext cx="405111" cy="259045"/>
    <xdr:sp macro="" textlink="">
      <xdr:nvSpPr>
        <xdr:cNvPr id="318" name="n_1mainValue【公営住宅】&#10;有形固定資産減価償却率"/>
        <xdr:cNvSpPr txBox="1"/>
      </xdr:nvSpPr>
      <xdr:spPr>
        <a:xfrm>
          <a:off x="3582044"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83838</xdr:rowOff>
    </xdr:from>
    <xdr:ext cx="405111" cy="259045"/>
    <xdr:sp macro="" textlink="">
      <xdr:nvSpPr>
        <xdr:cNvPr id="319" name="n_2mainValue【公営住宅】&#10;有形固定資産減価償却率"/>
        <xdr:cNvSpPr txBox="1"/>
      </xdr:nvSpPr>
      <xdr:spPr>
        <a:xfrm>
          <a:off x="2705744" y="1482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45738</xdr:rowOff>
    </xdr:from>
    <xdr:ext cx="405111" cy="259045"/>
    <xdr:sp macro="" textlink="">
      <xdr:nvSpPr>
        <xdr:cNvPr id="320" name="n_3mainValue【公営住宅】&#10;有形固定資産減価償却率"/>
        <xdr:cNvSpPr txBox="1"/>
      </xdr:nvSpPr>
      <xdr:spPr>
        <a:xfrm>
          <a:off x="1816744"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3827</xdr:rowOff>
    </xdr:from>
    <xdr:ext cx="405111" cy="259045"/>
    <xdr:sp macro="" textlink="">
      <xdr:nvSpPr>
        <xdr:cNvPr id="321" name="n_4mainValue【公営住宅】&#10;有形固定資産減価償却率"/>
        <xdr:cNvSpPr txBox="1"/>
      </xdr:nvSpPr>
      <xdr:spPr>
        <a:xfrm>
          <a:off x="927744" y="1474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107442</xdr:rowOff>
    </xdr:from>
    <xdr:to>
      <xdr:col>54</xdr:col>
      <xdr:colOff>189865</xdr:colOff>
      <xdr:row>86</xdr:row>
      <xdr:rowOff>103823</xdr:rowOff>
    </xdr:to>
    <xdr:cxnSp macro="">
      <xdr:nvCxnSpPr>
        <xdr:cNvPr id="345" name="直線コネクタ 344"/>
        <xdr:cNvCxnSpPr/>
      </xdr:nvCxnSpPr>
      <xdr:spPr>
        <a:xfrm flipV="1">
          <a:off x="10476865" y="13480542"/>
          <a:ext cx="0" cy="136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107650</xdr:rowOff>
    </xdr:from>
    <xdr:ext cx="469744" cy="259045"/>
    <xdr:sp macro="" textlink="">
      <xdr:nvSpPr>
        <xdr:cNvPr id="346" name="【公営住宅】&#10;一人当たり面積最小値テキスト"/>
        <xdr:cNvSpPr txBox="1"/>
      </xdr:nvSpPr>
      <xdr:spPr>
        <a:xfrm>
          <a:off x="10515600" y="1485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103823</xdr:rowOff>
    </xdr:from>
    <xdr:to>
      <xdr:col>55</xdr:col>
      <xdr:colOff>88900</xdr:colOff>
      <xdr:row>86</xdr:row>
      <xdr:rowOff>103823</xdr:rowOff>
    </xdr:to>
    <xdr:cxnSp macro="">
      <xdr:nvCxnSpPr>
        <xdr:cNvPr id="347" name="直線コネクタ 346"/>
        <xdr:cNvCxnSpPr/>
      </xdr:nvCxnSpPr>
      <xdr:spPr>
        <a:xfrm>
          <a:off x="10388600" y="1484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54119</xdr:rowOff>
    </xdr:from>
    <xdr:ext cx="469744" cy="259045"/>
    <xdr:sp macro="" textlink="">
      <xdr:nvSpPr>
        <xdr:cNvPr id="348" name="【公営住宅】&#10;一人当たり面積最大値テキスト"/>
        <xdr:cNvSpPr txBox="1"/>
      </xdr:nvSpPr>
      <xdr:spPr>
        <a:xfrm>
          <a:off x="10515600" y="1325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107442</xdr:rowOff>
    </xdr:from>
    <xdr:to>
      <xdr:col>55</xdr:col>
      <xdr:colOff>88900</xdr:colOff>
      <xdr:row>78</xdr:row>
      <xdr:rowOff>107442</xdr:rowOff>
    </xdr:to>
    <xdr:cxnSp macro="">
      <xdr:nvCxnSpPr>
        <xdr:cNvPr id="349" name="直線コネクタ 348"/>
        <xdr:cNvCxnSpPr/>
      </xdr:nvCxnSpPr>
      <xdr:spPr>
        <a:xfrm>
          <a:off x="10388600" y="1348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163529</xdr:rowOff>
    </xdr:from>
    <xdr:ext cx="469744" cy="259045"/>
    <xdr:sp macro="" textlink="">
      <xdr:nvSpPr>
        <xdr:cNvPr id="350" name="【公営住宅】&#10;一人当たり面積平均値テキスト"/>
        <xdr:cNvSpPr txBox="1"/>
      </xdr:nvSpPr>
      <xdr:spPr>
        <a:xfrm>
          <a:off x="10515600" y="14393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140652</xdr:rowOff>
    </xdr:from>
    <xdr:to>
      <xdr:col>55</xdr:col>
      <xdr:colOff>50800</xdr:colOff>
      <xdr:row>85</xdr:row>
      <xdr:rowOff>70802</xdr:rowOff>
    </xdr:to>
    <xdr:sp macro="" textlink="">
      <xdr:nvSpPr>
        <xdr:cNvPr id="351" name="フローチャート: 判断 350"/>
        <xdr:cNvSpPr/>
      </xdr:nvSpPr>
      <xdr:spPr>
        <a:xfrm>
          <a:off x="10426700" y="1454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137224</xdr:rowOff>
    </xdr:from>
    <xdr:to>
      <xdr:col>50</xdr:col>
      <xdr:colOff>165100</xdr:colOff>
      <xdr:row>85</xdr:row>
      <xdr:rowOff>67374</xdr:rowOff>
    </xdr:to>
    <xdr:sp macro="" textlink="">
      <xdr:nvSpPr>
        <xdr:cNvPr id="352" name="フローチャート: 判断 351"/>
        <xdr:cNvSpPr/>
      </xdr:nvSpPr>
      <xdr:spPr>
        <a:xfrm>
          <a:off x="9588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169418</xdr:rowOff>
    </xdr:from>
    <xdr:to>
      <xdr:col>46</xdr:col>
      <xdr:colOff>38100</xdr:colOff>
      <xdr:row>85</xdr:row>
      <xdr:rowOff>99568</xdr:rowOff>
    </xdr:to>
    <xdr:sp macro="" textlink="">
      <xdr:nvSpPr>
        <xdr:cNvPr id="353" name="フローチャート: 判断 352"/>
        <xdr:cNvSpPr/>
      </xdr:nvSpPr>
      <xdr:spPr>
        <a:xfrm>
          <a:off x="8699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54" name="フローチャート: 判断 353"/>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91123</xdr:rowOff>
    </xdr:from>
    <xdr:to>
      <xdr:col>36</xdr:col>
      <xdr:colOff>165100</xdr:colOff>
      <xdr:row>85</xdr:row>
      <xdr:rowOff>21273</xdr:rowOff>
    </xdr:to>
    <xdr:sp macro="" textlink="">
      <xdr:nvSpPr>
        <xdr:cNvPr id="355" name="フローチャート: 判断 354"/>
        <xdr:cNvSpPr/>
      </xdr:nvSpPr>
      <xdr:spPr>
        <a:xfrm>
          <a:off x="6921500" y="1449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151892</xdr:rowOff>
    </xdr:from>
    <xdr:to>
      <xdr:col>55</xdr:col>
      <xdr:colOff>50800</xdr:colOff>
      <xdr:row>86</xdr:row>
      <xdr:rowOff>82042</xdr:rowOff>
    </xdr:to>
    <xdr:sp macro="" textlink="">
      <xdr:nvSpPr>
        <xdr:cNvPr id="361" name="楕円 360"/>
        <xdr:cNvSpPr/>
      </xdr:nvSpPr>
      <xdr:spPr>
        <a:xfrm>
          <a:off x="10426700" y="147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66819</xdr:rowOff>
    </xdr:from>
    <xdr:ext cx="469744" cy="259045"/>
    <xdr:sp macro="" textlink="">
      <xdr:nvSpPr>
        <xdr:cNvPr id="362" name="【公営住宅】&#10;一人当たり面積該当値テキスト"/>
        <xdr:cNvSpPr txBox="1"/>
      </xdr:nvSpPr>
      <xdr:spPr>
        <a:xfrm>
          <a:off x="10515600" y="14640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153225</xdr:rowOff>
    </xdr:from>
    <xdr:to>
      <xdr:col>50</xdr:col>
      <xdr:colOff>165100</xdr:colOff>
      <xdr:row>86</xdr:row>
      <xdr:rowOff>83375</xdr:rowOff>
    </xdr:to>
    <xdr:sp macro="" textlink="">
      <xdr:nvSpPr>
        <xdr:cNvPr id="363" name="楕円 362"/>
        <xdr:cNvSpPr/>
      </xdr:nvSpPr>
      <xdr:spPr>
        <a:xfrm>
          <a:off x="9588500" y="1472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31242</xdr:rowOff>
    </xdr:from>
    <xdr:to>
      <xdr:col>55</xdr:col>
      <xdr:colOff>0</xdr:colOff>
      <xdr:row>86</xdr:row>
      <xdr:rowOff>32575</xdr:rowOff>
    </xdr:to>
    <xdr:cxnSp macro="">
      <xdr:nvCxnSpPr>
        <xdr:cNvPr id="364" name="直線コネクタ 363"/>
        <xdr:cNvCxnSpPr/>
      </xdr:nvCxnSpPr>
      <xdr:spPr>
        <a:xfrm flipV="1">
          <a:off x="9639300" y="14775942"/>
          <a:ext cx="8382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154750</xdr:rowOff>
    </xdr:from>
    <xdr:to>
      <xdr:col>46</xdr:col>
      <xdr:colOff>38100</xdr:colOff>
      <xdr:row>86</xdr:row>
      <xdr:rowOff>84900</xdr:rowOff>
    </xdr:to>
    <xdr:sp macro="" textlink="">
      <xdr:nvSpPr>
        <xdr:cNvPr id="365" name="楕円 364"/>
        <xdr:cNvSpPr/>
      </xdr:nvSpPr>
      <xdr:spPr>
        <a:xfrm>
          <a:off x="8699500" y="1472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32575</xdr:rowOff>
    </xdr:from>
    <xdr:to>
      <xdr:col>50</xdr:col>
      <xdr:colOff>114300</xdr:colOff>
      <xdr:row>86</xdr:row>
      <xdr:rowOff>34100</xdr:rowOff>
    </xdr:to>
    <xdr:cxnSp macro="">
      <xdr:nvCxnSpPr>
        <xdr:cNvPr id="366" name="直線コネクタ 365"/>
        <xdr:cNvCxnSpPr/>
      </xdr:nvCxnSpPr>
      <xdr:spPr>
        <a:xfrm flipV="1">
          <a:off x="8750300" y="14777275"/>
          <a:ext cx="889000" cy="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156274</xdr:rowOff>
    </xdr:from>
    <xdr:to>
      <xdr:col>41</xdr:col>
      <xdr:colOff>101600</xdr:colOff>
      <xdr:row>86</xdr:row>
      <xdr:rowOff>86424</xdr:rowOff>
    </xdr:to>
    <xdr:sp macro="" textlink="">
      <xdr:nvSpPr>
        <xdr:cNvPr id="367" name="楕円 366"/>
        <xdr:cNvSpPr/>
      </xdr:nvSpPr>
      <xdr:spPr>
        <a:xfrm>
          <a:off x="7810500" y="1472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34100</xdr:rowOff>
    </xdr:from>
    <xdr:to>
      <xdr:col>45</xdr:col>
      <xdr:colOff>177800</xdr:colOff>
      <xdr:row>86</xdr:row>
      <xdr:rowOff>35624</xdr:rowOff>
    </xdr:to>
    <xdr:cxnSp macro="">
      <xdr:nvCxnSpPr>
        <xdr:cNvPr id="368" name="直線コネクタ 367"/>
        <xdr:cNvCxnSpPr/>
      </xdr:nvCxnSpPr>
      <xdr:spPr>
        <a:xfrm flipV="1">
          <a:off x="7861300" y="1477880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157987</xdr:rowOff>
    </xdr:from>
    <xdr:to>
      <xdr:col>36</xdr:col>
      <xdr:colOff>165100</xdr:colOff>
      <xdr:row>86</xdr:row>
      <xdr:rowOff>88137</xdr:rowOff>
    </xdr:to>
    <xdr:sp macro="" textlink="">
      <xdr:nvSpPr>
        <xdr:cNvPr id="369" name="楕円 368"/>
        <xdr:cNvSpPr/>
      </xdr:nvSpPr>
      <xdr:spPr>
        <a:xfrm>
          <a:off x="6921500" y="1473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35624</xdr:rowOff>
    </xdr:from>
    <xdr:to>
      <xdr:col>41</xdr:col>
      <xdr:colOff>50800</xdr:colOff>
      <xdr:row>86</xdr:row>
      <xdr:rowOff>37337</xdr:rowOff>
    </xdr:to>
    <xdr:cxnSp macro="">
      <xdr:nvCxnSpPr>
        <xdr:cNvPr id="370" name="直線コネクタ 369"/>
        <xdr:cNvCxnSpPr/>
      </xdr:nvCxnSpPr>
      <xdr:spPr>
        <a:xfrm flipV="1">
          <a:off x="6972300" y="14780324"/>
          <a:ext cx="889000" cy="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83901</xdr:rowOff>
    </xdr:from>
    <xdr:ext cx="469744" cy="259045"/>
    <xdr:sp macro="" textlink="">
      <xdr:nvSpPr>
        <xdr:cNvPr id="371" name="n_1aveValue【公営住宅】&#10;一人当たり面積"/>
        <xdr:cNvSpPr txBox="1"/>
      </xdr:nvSpPr>
      <xdr:spPr>
        <a:xfrm>
          <a:off x="93917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116095</xdr:rowOff>
    </xdr:from>
    <xdr:ext cx="469744" cy="259045"/>
    <xdr:sp macro="" textlink="">
      <xdr:nvSpPr>
        <xdr:cNvPr id="372" name="n_2aveValue【公営住宅】&#10;一人当たり面積"/>
        <xdr:cNvSpPr txBox="1"/>
      </xdr:nvSpPr>
      <xdr:spPr>
        <a:xfrm>
          <a:off x="85154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98569</xdr:rowOff>
    </xdr:from>
    <xdr:ext cx="469744" cy="259045"/>
    <xdr:sp macro="" textlink="">
      <xdr:nvSpPr>
        <xdr:cNvPr id="373" name="n_3aveValue【公営住宅】&#10;一人当たり面積"/>
        <xdr:cNvSpPr txBox="1"/>
      </xdr:nvSpPr>
      <xdr:spPr>
        <a:xfrm>
          <a:off x="7626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37800</xdr:rowOff>
    </xdr:from>
    <xdr:ext cx="469744" cy="259045"/>
    <xdr:sp macro="" textlink="">
      <xdr:nvSpPr>
        <xdr:cNvPr id="374" name="n_4aveValue【公営住宅】&#10;一人当たり面積"/>
        <xdr:cNvSpPr txBox="1"/>
      </xdr:nvSpPr>
      <xdr:spPr>
        <a:xfrm>
          <a:off x="6737427" y="1426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74502</xdr:rowOff>
    </xdr:from>
    <xdr:ext cx="469744" cy="259045"/>
    <xdr:sp macro="" textlink="">
      <xdr:nvSpPr>
        <xdr:cNvPr id="375" name="n_1mainValue【公営住宅】&#10;一人当たり面積"/>
        <xdr:cNvSpPr txBox="1"/>
      </xdr:nvSpPr>
      <xdr:spPr>
        <a:xfrm>
          <a:off x="9391727" y="1481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76027</xdr:rowOff>
    </xdr:from>
    <xdr:ext cx="469744" cy="259045"/>
    <xdr:sp macro="" textlink="">
      <xdr:nvSpPr>
        <xdr:cNvPr id="376" name="n_2mainValue【公営住宅】&#10;一人当たり面積"/>
        <xdr:cNvSpPr txBox="1"/>
      </xdr:nvSpPr>
      <xdr:spPr>
        <a:xfrm>
          <a:off x="8515427" y="1482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77551</xdr:rowOff>
    </xdr:from>
    <xdr:ext cx="469744" cy="259045"/>
    <xdr:sp macro="" textlink="">
      <xdr:nvSpPr>
        <xdr:cNvPr id="377" name="n_3mainValue【公営住宅】&#10;一人当たり面積"/>
        <xdr:cNvSpPr txBox="1"/>
      </xdr:nvSpPr>
      <xdr:spPr>
        <a:xfrm>
          <a:off x="7626427" y="14822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79264</xdr:rowOff>
    </xdr:from>
    <xdr:ext cx="469744" cy="259045"/>
    <xdr:sp macro="" textlink="">
      <xdr:nvSpPr>
        <xdr:cNvPr id="378" name="n_4mainValue【公営住宅】&#10;一人当たり面積"/>
        <xdr:cNvSpPr txBox="1"/>
      </xdr:nvSpPr>
      <xdr:spPr>
        <a:xfrm>
          <a:off x="6737427" y="1482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0" name="直線コネクタ 38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1" name="テキスト ボックス 390"/>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2" name="直線コネクタ 39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3" name="テキスト ボックス 39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4" name="直線コネクタ 39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5" name="テキスト ボックス 39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6" name="直線コネクタ 39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7" name="テキスト ボックス 39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8" name="直線コネクタ 39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9" name="テキスト ボックス 39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1" name="テキスト ボックス 400"/>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107</xdr:row>
      <xdr:rowOff>81914</xdr:rowOff>
    </xdr:to>
    <xdr:cxnSp macro="">
      <xdr:nvCxnSpPr>
        <xdr:cNvPr id="403" name="直線コネクタ 402"/>
        <xdr:cNvCxnSpPr/>
      </xdr:nvCxnSpPr>
      <xdr:spPr>
        <a:xfrm flipV="1">
          <a:off x="4634865" y="17198339"/>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85741</xdr:rowOff>
    </xdr:from>
    <xdr:ext cx="405111" cy="259045"/>
    <xdr:sp macro="" textlink="">
      <xdr:nvSpPr>
        <xdr:cNvPr id="404" name="【港湾・漁港】&#10;有形固定資産減価償却率最小値テキスト"/>
        <xdr:cNvSpPr txBox="1"/>
      </xdr:nvSpPr>
      <xdr:spPr>
        <a:xfrm>
          <a:off x="4673600" y="184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81914</xdr:rowOff>
    </xdr:from>
    <xdr:to>
      <xdr:col>24</xdr:col>
      <xdr:colOff>152400</xdr:colOff>
      <xdr:row>107</xdr:row>
      <xdr:rowOff>81914</xdr:rowOff>
    </xdr:to>
    <xdr:cxnSp macro="">
      <xdr:nvCxnSpPr>
        <xdr:cNvPr id="405" name="直線コネクタ 404"/>
        <xdr:cNvCxnSpPr/>
      </xdr:nvCxnSpPr>
      <xdr:spPr>
        <a:xfrm>
          <a:off x="4546600" y="18427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405111" cy="259045"/>
    <xdr:sp macro="" textlink="">
      <xdr:nvSpPr>
        <xdr:cNvPr id="406" name="【港湾・漁港】&#10;有形固定資産減価償却率最大値テキスト"/>
        <xdr:cNvSpPr txBox="1"/>
      </xdr:nvSpPr>
      <xdr:spPr>
        <a:xfrm>
          <a:off x="46736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407" name="直線コネクタ 406"/>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156863</xdr:rowOff>
    </xdr:from>
    <xdr:ext cx="405111" cy="259045"/>
    <xdr:sp macro="" textlink="">
      <xdr:nvSpPr>
        <xdr:cNvPr id="408" name="【港湾・漁港】&#10;有形固定資産減価償却率平均値テキスト"/>
        <xdr:cNvSpPr txBox="1"/>
      </xdr:nvSpPr>
      <xdr:spPr>
        <a:xfrm>
          <a:off x="4673600" y="17644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133986</xdr:rowOff>
    </xdr:from>
    <xdr:to>
      <xdr:col>24</xdr:col>
      <xdr:colOff>114300</xdr:colOff>
      <xdr:row>104</xdr:row>
      <xdr:rowOff>64136</xdr:rowOff>
    </xdr:to>
    <xdr:sp macro="" textlink="">
      <xdr:nvSpPr>
        <xdr:cNvPr id="409" name="フローチャート: 判断 408"/>
        <xdr:cNvSpPr/>
      </xdr:nvSpPr>
      <xdr:spPr>
        <a:xfrm>
          <a:off x="45847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141605</xdr:rowOff>
    </xdr:from>
    <xdr:to>
      <xdr:col>20</xdr:col>
      <xdr:colOff>38100</xdr:colOff>
      <xdr:row>104</xdr:row>
      <xdr:rowOff>71755</xdr:rowOff>
    </xdr:to>
    <xdr:sp macro="" textlink="">
      <xdr:nvSpPr>
        <xdr:cNvPr id="410" name="フローチャート: 判断 409"/>
        <xdr:cNvSpPr/>
      </xdr:nvSpPr>
      <xdr:spPr>
        <a:xfrm>
          <a:off x="3746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111125</xdr:rowOff>
    </xdr:from>
    <xdr:to>
      <xdr:col>15</xdr:col>
      <xdr:colOff>101600</xdr:colOff>
      <xdr:row>104</xdr:row>
      <xdr:rowOff>41275</xdr:rowOff>
    </xdr:to>
    <xdr:sp macro="" textlink="">
      <xdr:nvSpPr>
        <xdr:cNvPr id="411" name="フローチャート: 判断 410"/>
        <xdr:cNvSpPr/>
      </xdr:nvSpPr>
      <xdr:spPr>
        <a:xfrm>
          <a:off x="2857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12" name="フローチャート: 判断 411"/>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126364</xdr:rowOff>
    </xdr:from>
    <xdr:to>
      <xdr:col>6</xdr:col>
      <xdr:colOff>38100</xdr:colOff>
      <xdr:row>103</xdr:row>
      <xdr:rowOff>56514</xdr:rowOff>
    </xdr:to>
    <xdr:sp macro="" textlink="">
      <xdr:nvSpPr>
        <xdr:cNvPr id="413" name="フローチャート: 判断 412"/>
        <xdr:cNvSpPr/>
      </xdr:nvSpPr>
      <xdr:spPr>
        <a:xfrm>
          <a:off x="1079500" y="1761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107314</xdr:rowOff>
    </xdr:from>
    <xdr:to>
      <xdr:col>24</xdr:col>
      <xdr:colOff>114300</xdr:colOff>
      <xdr:row>105</xdr:row>
      <xdr:rowOff>37464</xdr:rowOff>
    </xdr:to>
    <xdr:sp macro="" textlink="">
      <xdr:nvSpPr>
        <xdr:cNvPr id="419" name="楕円 418"/>
        <xdr:cNvSpPr/>
      </xdr:nvSpPr>
      <xdr:spPr>
        <a:xfrm>
          <a:off x="4584700" y="179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85741</xdr:rowOff>
    </xdr:from>
    <xdr:ext cx="405111" cy="259045"/>
    <xdr:sp macro="" textlink="">
      <xdr:nvSpPr>
        <xdr:cNvPr id="420" name="【港湾・漁港】&#10;有形固定資産減価償却率該当値テキスト"/>
        <xdr:cNvSpPr txBox="1"/>
      </xdr:nvSpPr>
      <xdr:spPr>
        <a:xfrm>
          <a:off x="4673600"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69214</xdr:rowOff>
    </xdr:from>
    <xdr:to>
      <xdr:col>20</xdr:col>
      <xdr:colOff>38100</xdr:colOff>
      <xdr:row>104</xdr:row>
      <xdr:rowOff>170814</xdr:rowOff>
    </xdr:to>
    <xdr:sp macro="" textlink="">
      <xdr:nvSpPr>
        <xdr:cNvPr id="421" name="楕円 420"/>
        <xdr:cNvSpPr/>
      </xdr:nvSpPr>
      <xdr:spPr>
        <a:xfrm>
          <a:off x="3746500" y="1790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120014</xdr:rowOff>
    </xdr:from>
    <xdr:to>
      <xdr:col>24</xdr:col>
      <xdr:colOff>63500</xdr:colOff>
      <xdr:row>104</xdr:row>
      <xdr:rowOff>158114</xdr:rowOff>
    </xdr:to>
    <xdr:cxnSp macro="">
      <xdr:nvCxnSpPr>
        <xdr:cNvPr id="422" name="直線コネクタ 421"/>
        <xdr:cNvCxnSpPr/>
      </xdr:nvCxnSpPr>
      <xdr:spPr>
        <a:xfrm>
          <a:off x="3797300" y="1795081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34925</xdr:rowOff>
    </xdr:from>
    <xdr:to>
      <xdr:col>15</xdr:col>
      <xdr:colOff>101600</xdr:colOff>
      <xdr:row>104</xdr:row>
      <xdr:rowOff>136525</xdr:rowOff>
    </xdr:to>
    <xdr:sp macro="" textlink="">
      <xdr:nvSpPr>
        <xdr:cNvPr id="423" name="楕円 422"/>
        <xdr:cNvSpPr/>
      </xdr:nvSpPr>
      <xdr:spPr>
        <a:xfrm>
          <a:off x="2857500" y="178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85725</xdr:rowOff>
    </xdr:from>
    <xdr:to>
      <xdr:col>19</xdr:col>
      <xdr:colOff>177800</xdr:colOff>
      <xdr:row>104</xdr:row>
      <xdr:rowOff>120014</xdr:rowOff>
    </xdr:to>
    <xdr:cxnSp macro="">
      <xdr:nvCxnSpPr>
        <xdr:cNvPr id="424" name="直線コネクタ 423"/>
        <xdr:cNvCxnSpPr/>
      </xdr:nvCxnSpPr>
      <xdr:spPr>
        <a:xfrm>
          <a:off x="2908300" y="1791652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168275</xdr:rowOff>
    </xdr:from>
    <xdr:to>
      <xdr:col>10</xdr:col>
      <xdr:colOff>165100</xdr:colOff>
      <xdr:row>104</xdr:row>
      <xdr:rowOff>98425</xdr:rowOff>
    </xdr:to>
    <xdr:sp macro="" textlink="">
      <xdr:nvSpPr>
        <xdr:cNvPr id="425" name="楕円 424"/>
        <xdr:cNvSpPr/>
      </xdr:nvSpPr>
      <xdr:spPr>
        <a:xfrm>
          <a:off x="1968500" y="1782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47625</xdr:rowOff>
    </xdr:from>
    <xdr:to>
      <xdr:col>15</xdr:col>
      <xdr:colOff>50800</xdr:colOff>
      <xdr:row>104</xdr:row>
      <xdr:rowOff>85725</xdr:rowOff>
    </xdr:to>
    <xdr:cxnSp macro="">
      <xdr:nvCxnSpPr>
        <xdr:cNvPr id="426" name="直線コネクタ 425"/>
        <xdr:cNvCxnSpPr/>
      </xdr:nvCxnSpPr>
      <xdr:spPr>
        <a:xfrm>
          <a:off x="2019300" y="178784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132080</xdr:rowOff>
    </xdr:from>
    <xdr:to>
      <xdr:col>6</xdr:col>
      <xdr:colOff>38100</xdr:colOff>
      <xdr:row>104</xdr:row>
      <xdr:rowOff>62230</xdr:rowOff>
    </xdr:to>
    <xdr:sp macro="" textlink="">
      <xdr:nvSpPr>
        <xdr:cNvPr id="427" name="楕円 426"/>
        <xdr:cNvSpPr/>
      </xdr:nvSpPr>
      <xdr:spPr>
        <a:xfrm>
          <a:off x="10795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11430</xdr:rowOff>
    </xdr:from>
    <xdr:to>
      <xdr:col>10</xdr:col>
      <xdr:colOff>114300</xdr:colOff>
      <xdr:row>104</xdr:row>
      <xdr:rowOff>47625</xdr:rowOff>
    </xdr:to>
    <xdr:cxnSp macro="">
      <xdr:nvCxnSpPr>
        <xdr:cNvPr id="428" name="直線コネクタ 427"/>
        <xdr:cNvCxnSpPr/>
      </xdr:nvCxnSpPr>
      <xdr:spPr>
        <a:xfrm>
          <a:off x="1130300" y="178422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88282</xdr:rowOff>
    </xdr:from>
    <xdr:ext cx="405111" cy="259045"/>
    <xdr:sp macro="" textlink="">
      <xdr:nvSpPr>
        <xdr:cNvPr id="429" name="n_1aveValue【港湾・漁港】&#10;有形固定資産減価償却率"/>
        <xdr:cNvSpPr txBox="1"/>
      </xdr:nvSpPr>
      <xdr:spPr>
        <a:xfrm>
          <a:off x="35820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57802</xdr:rowOff>
    </xdr:from>
    <xdr:ext cx="405111" cy="259045"/>
    <xdr:sp macro="" textlink="">
      <xdr:nvSpPr>
        <xdr:cNvPr id="430" name="n_2aveValue【港湾・漁港】&#10;有形固定資産減価償却率"/>
        <xdr:cNvSpPr txBox="1"/>
      </xdr:nvSpPr>
      <xdr:spPr>
        <a:xfrm>
          <a:off x="27057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31" name="n_3aveValue【港湾・漁港】&#10;有形固定資産減価償却率"/>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73041</xdr:rowOff>
    </xdr:from>
    <xdr:ext cx="405111" cy="259045"/>
    <xdr:sp macro="" textlink="">
      <xdr:nvSpPr>
        <xdr:cNvPr id="432" name="n_4aveValue【港湾・漁港】&#10;有形固定資産減価償却率"/>
        <xdr:cNvSpPr txBox="1"/>
      </xdr:nvSpPr>
      <xdr:spPr>
        <a:xfrm>
          <a:off x="927744" y="1738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161941</xdr:rowOff>
    </xdr:from>
    <xdr:ext cx="405111" cy="259045"/>
    <xdr:sp macro="" textlink="">
      <xdr:nvSpPr>
        <xdr:cNvPr id="433" name="n_1mainValue【港湾・漁港】&#10;有形固定資産減価償却率"/>
        <xdr:cNvSpPr txBox="1"/>
      </xdr:nvSpPr>
      <xdr:spPr>
        <a:xfrm>
          <a:off x="3582044" y="1799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127652</xdr:rowOff>
    </xdr:from>
    <xdr:ext cx="405111" cy="259045"/>
    <xdr:sp macro="" textlink="">
      <xdr:nvSpPr>
        <xdr:cNvPr id="434" name="n_2mainValue【港湾・漁港】&#10;有形固定資産減価償却率"/>
        <xdr:cNvSpPr txBox="1"/>
      </xdr:nvSpPr>
      <xdr:spPr>
        <a:xfrm>
          <a:off x="2705744" y="1795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89552</xdr:rowOff>
    </xdr:from>
    <xdr:ext cx="405111" cy="259045"/>
    <xdr:sp macro="" textlink="">
      <xdr:nvSpPr>
        <xdr:cNvPr id="435" name="n_3mainValue【港湾・漁港】&#10;有形固定資産減価償却率"/>
        <xdr:cNvSpPr txBox="1"/>
      </xdr:nvSpPr>
      <xdr:spPr>
        <a:xfrm>
          <a:off x="1816744" y="1792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53357</xdr:rowOff>
    </xdr:from>
    <xdr:ext cx="405111" cy="259045"/>
    <xdr:sp macro="" textlink="">
      <xdr:nvSpPr>
        <xdr:cNvPr id="436" name="n_4mainValue【港湾・漁港】&#10;有形固定資産減価償却率"/>
        <xdr:cNvSpPr txBox="1"/>
      </xdr:nvSpPr>
      <xdr:spPr>
        <a:xfrm>
          <a:off x="927744" y="1788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7" name="直線コネクタ 44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8" name="テキスト ボックス 447"/>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9" name="直線コネクタ 44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50" name="テキスト ボックス 449"/>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1" name="直線コネクタ 45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2" name="テキスト ボックス 451"/>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3" name="直線コネクタ 45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4" name="テキスト ボックス 453"/>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6" name="テキスト ボックス 455"/>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48964</xdr:rowOff>
    </xdr:from>
    <xdr:to>
      <xdr:col>54</xdr:col>
      <xdr:colOff>189865</xdr:colOff>
      <xdr:row>108</xdr:row>
      <xdr:rowOff>76129</xdr:rowOff>
    </xdr:to>
    <xdr:cxnSp macro="">
      <xdr:nvCxnSpPr>
        <xdr:cNvPr id="458" name="直線コネクタ 457"/>
        <xdr:cNvCxnSpPr/>
      </xdr:nvCxnSpPr>
      <xdr:spPr>
        <a:xfrm flipV="1">
          <a:off x="10476865" y="17536864"/>
          <a:ext cx="0" cy="105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79956</xdr:rowOff>
    </xdr:from>
    <xdr:ext cx="378565" cy="259045"/>
    <xdr:sp macro="" textlink="">
      <xdr:nvSpPr>
        <xdr:cNvPr id="459" name="【港湾・漁港】&#10;一人当たり有形固定資産（償却資産）額最小値テキスト"/>
        <xdr:cNvSpPr txBox="1"/>
      </xdr:nvSpPr>
      <xdr:spPr>
        <a:xfrm>
          <a:off x="10515600" y="185965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76129</xdr:rowOff>
    </xdr:from>
    <xdr:to>
      <xdr:col>55</xdr:col>
      <xdr:colOff>88900</xdr:colOff>
      <xdr:row>108</xdr:row>
      <xdr:rowOff>76129</xdr:rowOff>
    </xdr:to>
    <xdr:cxnSp macro="">
      <xdr:nvCxnSpPr>
        <xdr:cNvPr id="460" name="直線コネクタ 459"/>
        <xdr:cNvCxnSpPr/>
      </xdr:nvCxnSpPr>
      <xdr:spPr>
        <a:xfrm>
          <a:off x="10388600" y="18592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167091</xdr:rowOff>
    </xdr:from>
    <xdr:ext cx="690189" cy="259045"/>
    <xdr:sp macro="" textlink="">
      <xdr:nvSpPr>
        <xdr:cNvPr id="461" name="【港湾・漁港】&#10;一人当たり有形固定資産（償却資産）額最大値テキスト"/>
        <xdr:cNvSpPr txBox="1"/>
      </xdr:nvSpPr>
      <xdr:spPr>
        <a:xfrm>
          <a:off x="10515600" y="17312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48964</xdr:rowOff>
    </xdr:from>
    <xdr:to>
      <xdr:col>55</xdr:col>
      <xdr:colOff>88900</xdr:colOff>
      <xdr:row>102</xdr:row>
      <xdr:rowOff>48964</xdr:rowOff>
    </xdr:to>
    <xdr:cxnSp macro="">
      <xdr:nvCxnSpPr>
        <xdr:cNvPr id="462" name="直線コネクタ 461"/>
        <xdr:cNvCxnSpPr/>
      </xdr:nvCxnSpPr>
      <xdr:spPr>
        <a:xfrm>
          <a:off x="10388600" y="1753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144115</xdr:rowOff>
    </xdr:from>
    <xdr:ext cx="599010" cy="259045"/>
    <xdr:sp macro="" textlink="">
      <xdr:nvSpPr>
        <xdr:cNvPr id="463" name="【港湾・漁港】&#10;一人当たり有形固定資産（償却資産）額平均値テキスト"/>
        <xdr:cNvSpPr txBox="1"/>
      </xdr:nvSpPr>
      <xdr:spPr>
        <a:xfrm>
          <a:off x="10515600" y="181463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121238</xdr:rowOff>
    </xdr:from>
    <xdr:to>
      <xdr:col>55</xdr:col>
      <xdr:colOff>50800</xdr:colOff>
      <xdr:row>107</xdr:row>
      <xdr:rowOff>51388</xdr:rowOff>
    </xdr:to>
    <xdr:sp macro="" textlink="">
      <xdr:nvSpPr>
        <xdr:cNvPr id="464" name="フローチャート: 判断 463"/>
        <xdr:cNvSpPr/>
      </xdr:nvSpPr>
      <xdr:spPr>
        <a:xfrm>
          <a:off x="10426700" y="1829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106491</xdr:rowOff>
    </xdr:from>
    <xdr:to>
      <xdr:col>50</xdr:col>
      <xdr:colOff>165100</xdr:colOff>
      <xdr:row>107</xdr:row>
      <xdr:rowOff>36641</xdr:rowOff>
    </xdr:to>
    <xdr:sp macro="" textlink="">
      <xdr:nvSpPr>
        <xdr:cNvPr id="465" name="フローチャート: 判断 464"/>
        <xdr:cNvSpPr/>
      </xdr:nvSpPr>
      <xdr:spPr>
        <a:xfrm>
          <a:off x="9588500" y="1828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108950</xdr:rowOff>
    </xdr:from>
    <xdr:to>
      <xdr:col>46</xdr:col>
      <xdr:colOff>38100</xdr:colOff>
      <xdr:row>107</xdr:row>
      <xdr:rowOff>39100</xdr:rowOff>
    </xdr:to>
    <xdr:sp macro="" textlink="">
      <xdr:nvSpPr>
        <xdr:cNvPr id="466" name="フローチャート: 判断 465"/>
        <xdr:cNvSpPr/>
      </xdr:nvSpPr>
      <xdr:spPr>
        <a:xfrm>
          <a:off x="8699500" y="1828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106553</xdr:rowOff>
    </xdr:from>
    <xdr:to>
      <xdr:col>41</xdr:col>
      <xdr:colOff>101600</xdr:colOff>
      <xdr:row>107</xdr:row>
      <xdr:rowOff>36703</xdr:rowOff>
    </xdr:to>
    <xdr:sp macro="" textlink="">
      <xdr:nvSpPr>
        <xdr:cNvPr id="467" name="フローチャート: 判断 466"/>
        <xdr:cNvSpPr/>
      </xdr:nvSpPr>
      <xdr:spPr>
        <a:xfrm>
          <a:off x="7810500" y="1828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85565</xdr:rowOff>
    </xdr:from>
    <xdr:to>
      <xdr:col>36</xdr:col>
      <xdr:colOff>165100</xdr:colOff>
      <xdr:row>108</xdr:row>
      <xdr:rowOff>15715</xdr:rowOff>
    </xdr:to>
    <xdr:sp macro="" textlink="">
      <xdr:nvSpPr>
        <xdr:cNvPr id="468" name="フローチャート: 判断 467"/>
        <xdr:cNvSpPr/>
      </xdr:nvSpPr>
      <xdr:spPr>
        <a:xfrm>
          <a:off x="6921500" y="1843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150440</xdr:rowOff>
    </xdr:from>
    <xdr:to>
      <xdr:col>55</xdr:col>
      <xdr:colOff>50800</xdr:colOff>
      <xdr:row>108</xdr:row>
      <xdr:rowOff>80590</xdr:rowOff>
    </xdr:to>
    <xdr:sp macro="" textlink="">
      <xdr:nvSpPr>
        <xdr:cNvPr id="474" name="楕円 473"/>
        <xdr:cNvSpPr/>
      </xdr:nvSpPr>
      <xdr:spPr>
        <a:xfrm>
          <a:off x="10426700" y="1849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65367</xdr:rowOff>
    </xdr:from>
    <xdr:ext cx="599010" cy="259045"/>
    <xdr:sp macro="" textlink="">
      <xdr:nvSpPr>
        <xdr:cNvPr id="475" name="【港湾・漁港】&#10;一人当たり有形固定資産（償却資産）額該当値テキスト"/>
        <xdr:cNvSpPr txBox="1"/>
      </xdr:nvSpPr>
      <xdr:spPr>
        <a:xfrm>
          <a:off x="10515600" y="1841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151163</xdr:rowOff>
    </xdr:from>
    <xdr:to>
      <xdr:col>50</xdr:col>
      <xdr:colOff>165100</xdr:colOff>
      <xdr:row>108</xdr:row>
      <xdr:rowOff>81313</xdr:rowOff>
    </xdr:to>
    <xdr:sp macro="" textlink="">
      <xdr:nvSpPr>
        <xdr:cNvPr id="476" name="楕円 475"/>
        <xdr:cNvSpPr/>
      </xdr:nvSpPr>
      <xdr:spPr>
        <a:xfrm>
          <a:off x="9588500" y="1849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29790</xdr:rowOff>
    </xdr:from>
    <xdr:to>
      <xdr:col>55</xdr:col>
      <xdr:colOff>0</xdr:colOff>
      <xdr:row>108</xdr:row>
      <xdr:rowOff>30513</xdr:rowOff>
    </xdr:to>
    <xdr:cxnSp macro="">
      <xdr:nvCxnSpPr>
        <xdr:cNvPr id="477" name="直線コネクタ 476"/>
        <xdr:cNvCxnSpPr/>
      </xdr:nvCxnSpPr>
      <xdr:spPr>
        <a:xfrm flipV="1">
          <a:off x="9639300" y="18546390"/>
          <a:ext cx="838200" cy="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152154</xdr:rowOff>
    </xdr:from>
    <xdr:to>
      <xdr:col>46</xdr:col>
      <xdr:colOff>38100</xdr:colOff>
      <xdr:row>108</xdr:row>
      <xdr:rowOff>82304</xdr:rowOff>
    </xdr:to>
    <xdr:sp macro="" textlink="">
      <xdr:nvSpPr>
        <xdr:cNvPr id="478" name="楕円 477"/>
        <xdr:cNvSpPr/>
      </xdr:nvSpPr>
      <xdr:spPr>
        <a:xfrm>
          <a:off x="8699500" y="1849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30513</xdr:rowOff>
    </xdr:from>
    <xdr:to>
      <xdr:col>50</xdr:col>
      <xdr:colOff>114300</xdr:colOff>
      <xdr:row>108</xdr:row>
      <xdr:rowOff>31504</xdr:rowOff>
    </xdr:to>
    <xdr:cxnSp macro="">
      <xdr:nvCxnSpPr>
        <xdr:cNvPr id="479" name="直線コネクタ 478"/>
        <xdr:cNvCxnSpPr/>
      </xdr:nvCxnSpPr>
      <xdr:spPr>
        <a:xfrm flipV="1">
          <a:off x="8750300" y="18547113"/>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152940</xdr:rowOff>
    </xdr:from>
    <xdr:to>
      <xdr:col>41</xdr:col>
      <xdr:colOff>101600</xdr:colOff>
      <xdr:row>108</xdr:row>
      <xdr:rowOff>83090</xdr:rowOff>
    </xdr:to>
    <xdr:sp macro="" textlink="">
      <xdr:nvSpPr>
        <xdr:cNvPr id="480" name="楕円 479"/>
        <xdr:cNvSpPr/>
      </xdr:nvSpPr>
      <xdr:spPr>
        <a:xfrm>
          <a:off x="7810500" y="1849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31504</xdr:rowOff>
    </xdr:from>
    <xdr:to>
      <xdr:col>45</xdr:col>
      <xdr:colOff>177800</xdr:colOff>
      <xdr:row>108</xdr:row>
      <xdr:rowOff>32290</xdr:rowOff>
    </xdr:to>
    <xdr:cxnSp macro="">
      <xdr:nvCxnSpPr>
        <xdr:cNvPr id="481" name="直線コネクタ 480"/>
        <xdr:cNvCxnSpPr/>
      </xdr:nvCxnSpPr>
      <xdr:spPr>
        <a:xfrm flipV="1">
          <a:off x="7861300" y="18548104"/>
          <a:ext cx="889000" cy="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153904</xdr:rowOff>
    </xdr:from>
    <xdr:to>
      <xdr:col>36</xdr:col>
      <xdr:colOff>165100</xdr:colOff>
      <xdr:row>108</xdr:row>
      <xdr:rowOff>84054</xdr:rowOff>
    </xdr:to>
    <xdr:sp macro="" textlink="">
      <xdr:nvSpPr>
        <xdr:cNvPr id="482" name="楕円 481"/>
        <xdr:cNvSpPr/>
      </xdr:nvSpPr>
      <xdr:spPr>
        <a:xfrm>
          <a:off x="6921500" y="1849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32290</xdr:rowOff>
    </xdr:from>
    <xdr:to>
      <xdr:col>41</xdr:col>
      <xdr:colOff>50800</xdr:colOff>
      <xdr:row>108</xdr:row>
      <xdr:rowOff>33254</xdr:rowOff>
    </xdr:to>
    <xdr:cxnSp macro="">
      <xdr:nvCxnSpPr>
        <xdr:cNvPr id="483" name="直線コネクタ 482"/>
        <xdr:cNvCxnSpPr/>
      </xdr:nvCxnSpPr>
      <xdr:spPr>
        <a:xfrm flipV="1">
          <a:off x="6972300" y="18548890"/>
          <a:ext cx="889000" cy="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53168</xdr:rowOff>
    </xdr:from>
    <xdr:ext cx="599010" cy="259045"/>
    <xdr:sp macro="" textlink="">
      <xdr:nvSpPr>
        <xdr:cNvPr id="484" name="n_1aveValue【港湾・漁港】&#10;一人当たり有形固定資産（償却資産）額"/>
        <xdr:cNvSpPr txBox="1"/>
      </xdr:nvSpPr>
      <xdr:spPr>
        <a:xfrm>
          <a:off x="9327095" y="1805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55627</xdr:rowOff>
    </xdr:from>
    <xdr:ext cx="599010" cy="259045"/>
    <xdr:sp macro="" textlink="">
      <xdr:nvSpPr>
        <xdr:cNvPr id="485" name="n_2aveValue【港湾・漁港】&#10;一人当たり有形固定資産（償却資産）額"/>
        <xdr:cNvSpPr txBox="1"/>
      </xdr:nvSpPr>
      <xdr:spPr>
        <a:xfrm>
          <a:off x="8450795" y="1805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53230</xdr:rowOff>
    </xdr:from>
    <xdr:ext cx="599010" cy="259045"/>
    <xdr:sp macro="" textlink="">
      <xdr:nvSpPr>
        <xdr:cNvPr id="486" name="n_3aveValue【港湾・漁港】&#10;一人当たり有形固定資産（償却資産）額"/>
        <xdr:cNvSpPr txBox="1"/>
      </xdr:nvSpPr>
      <xdr:spPr>
        <a:xfrm>
          <a:off x="7561795" y="1805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32242</xdr:rowOff>
    </xdr:from>
    <xdr:ext cx="599010" cy="259045"/>
    <xdr:sp macro="" textlink="">
      <xdr:nvSpPr>
        <xdr:cNvPr id="487" name="n_4aveValue【港湾・漁港】&#10;一人当たり有形固定資産（償却資産）額"/>
        <xdr:cNvSpPr txBox="1"/>
      </xdr:nvSpPr>
      <xdr:spPr>
        <a:xfrm>
          <a:off x="6672795" y="18205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72440</xdr:rowOff>
    </xdr:from>
    <xdr:ext cx="534377" cy="259045"/>
    <xdr:sp macro="" textlink="">
      <xdr:nvSpPr>
        <xdr:cNvPr id="488" name="n_1mainValue【港湾・漁港】&#10;一人当たり有形固定資産（償却資産）額"/>
        <xdr:cNvSpPr txBox="1"/>
      </xdr:nvSpPr>
      <xdr:spPr>
        <a:xfrm>
          <a:off x="9359411" y="1858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73431</xdr:rowOff>
    </xdr:from>
    <xdr:ext cx="534377" cy="259045"/>
    <xdr:sp macro="" textlink="">
      <xdr:nvSpPr>
        <xdr:cNvPr id="489" name="n_2mainValue【港湾・漁港】&#10;一人当たり有形固定資産（償却資産）額"/>
        <xdr:cNvSpPr txBox="1"/>
      </xdr:nvSpPr>
      <xdr:spPr>
        <a:xfrm>
          <a:off x="8483111" y="1859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74217</xdr:rowOff>
    </xdr:from>
    <xdr:ext cx="534377" cy="259045"/>
    <xdr:sp macro="" textlink="">
      <xdr:nvSpPr>
        <xdr:cNvPr id="490" name="n_3mainValue【港湾・漁港】&#10;一人当たり有形固定資産（償却資産）額"/>
        <xdr:cNvSpPr txBox="1"/>
      </xdr:nvSpPr>
      <xdr:spPr>
        <a:xfrm>
          <a:off x="7594111" y="1859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75181</xdr:rowOff>
    </xdr:from>
    <xdr:ext cx="534377" cy="259045"/>
    <xdr:sp macro="" textlink="">
      <xdr:nvSpPr>
        <xdr:cNvPr id="491" name="n_4mainValue【港湾・漁港】&#10;一人当たり有形固定資産（償却資産）額"/>
        <xdr:cNvSpPr txBox="1"/>
      </xdr:nvSpPr>
      <xdr:spPr>
        <a:xfrm>
          <a:off x="6705111" y="1859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2" name="テキスト ボックス 5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4" name="テキスト ボックス 5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38100</xdr:rowOff>
    </xdr:to>
    <xdr:cxnSp macro="">
      <xdr:nvCxnSpPr>
        <xdr:cNvPr id="516" name="直線コネクタ 515"/>
        <xdr:cNvCxnSpPr/>
      </xdr:nvCxnSpPr>
      <xdr:spPr>
        <a:xfrm flipV="1">
          <a:off x="16318864" y="58597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7"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8" name="直線コネクタ 517"/>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519" name="【認定こども園・幼稚園・保育所】&#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520" name="直線コネクタ 519"/>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154957</xdr:rowOff>
    </xdr:from>
    <xdr:ext cx="405111" cy="259045"/>
    <xdr:sp macro="" textlink="">
      <xdr:nvSpPr>
        <xdr:cNvPr id="521" name="【認定こども園・幼稚園・保育所】&#10;有形固定資産減価償却率平均値テキスト"/>
        <xdr:cNvSpPr txBox="1"/>
      </xdr:nvSpPr>
      <xdr:spPr>
        <a:xfrm>
          <a:off x="16357600" y="615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132080</xdr:rowOff>
    </xdr:from>
    <xdr:to>
      <xdr:col>85</xdr:col>
      <xdr:colOff>177800</xdr:colOff>
      <xdr:row>37</xdr:row>
      <xdr:rowOff>62230</xdr:rowOff>
    </xdr:to>
    <xdr:sp macro="" textlink="">
      <xdr:nvSpPr>
        <xdr:cNvPr id="522" name="フローチャート: 判断 521"/>
        <xdr:cNvSpPr/>
      </xdr:nvSpPr>
      <xdr:spPr>
        <a:xfrm>
          <a:off x="162687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523" name="フローチャート: 判断 522"/>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86360</xdr:rowOff>
    </xdr:from>
    <xdr:to>
      <xdr:col>76</xdr:col>
      <xdr:colOff>165100</xdr:colOff>
      <xdr:row>37</xdr:row>
      <xdr:rowOff>16510</xdr:rowOff>
    </xdr:to>
    <xdr:sp macro="" textlink="">
      <xdr:nvSpPr>
        <xdr:cNvPr id="524" name="フローチャート: 判断 523"/>
        <xdr:cNvSpPr/>
      </xdr:nvSpPr>
      <xdr:spPr>
        <a:xfrm>
          <a:off x="14541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525" name="フローチャート: 判断 524"/>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124460</xdr:rowOff>
    </xdr:from>
    <xdr:to>
      <xdr:col>67</xdr:col>
      <xdr:colOff>101600</xdr:colOff>
      <xdr:row>37</xdr:row>
      <xdr:rowOff>54610</xdr:rowOff>
    </xdr:to>
    <xdr:sp macro="" textlink="">
      <xdr:nvSpPr>
        <xdr:cNvPr id="526" name="フローチャート: 判断 525"/>
        <xdr:cNvSpPr/>
      </xdr:nvSpPr>
      <xdr:spPr>
        <a:xfrm>
          <a:off x="127635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160655</xdr:rowOff>
    </xdr:from>
    <xdr:to>
      <xdr:col>85</xdr:col>
      <xdr:colOff>177800</xdr:colOff>
      <xdr:row>37</xdr:row>
      <xdr:rowOff>90805</xdr:rowOff>
    </xdr:to>
    <xdr:sp macro="" textlink="">
      <xdr:nvSpPr>
        <xdr:cNvPr id="532" name="楕円 531"/>
        <xdr:cNvSpPr/>
      </xdr:nvSpPr>
      <xdr:spPr>
        <a:xfrm>
          <a:off x="162687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139082</xdr:rowOff>
    </xdr:from>
    <xdr:ext cx="405111" cy="259045"/>
    <xdr:sp macro="" textlink="">
      <xdr:nvSpPr>
        <xdr:cNvPr id="533" name="【認定こども園・幼稚園・保育所】&#10;有形固定資産減価償却率該当値テキスト"/>
        <xdr:cNvSpPr txBox="1"/>
      </xdr:nvSpPr>
      <xdr:spPr>
        <a:xfrm>
          <a:off x="16357600" y="631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114935</xdr:rowOff>
    </xdr:from>
    <xdr:to>
      <xdr:col>81</xdr:col>
      <xdr:colOff>101600</xdr:colOff>
      <xdr:row>37</xdr:row>
      <xdr:rowOff>45085</xdr:rowOff>
    </xdr:to>
    <xdr:sp macro="" textlink="">
      <xdr:nvSpPr>
        <xdr:cNvPr id="534" name="楕円 533"/>
        <xdr:cNvSpPr/>
      </xdr:nvSpPr>
      <xdr:spPr>
        <a:xfrm>
          <a:off x="15430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165735</xdr:rowOff>
    </xdr:from>
    <xdr:to>
      <xdr:col>85</xdr:col>
      <xdr:colOff>127000</xdr:colOff>
      <xdr:row>37</xdr:row>
      <xdr:rowOff>40005</xdr:rowOff>
    </xdr:to>
    <xdr:cxnSp macro="">
      <xdr:nvCxnSpPr>
        <xdr:cNvPr id="535" name="直線コネクタ 534"/>
        <xdr:cNvCxnSpPr/>
      </xdr:nvCxnSpPr>
      <xdr:spPr>
        <a:xfrm>
          <a:off x="15481300" y="633793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86360</xdr:rowOff>
    </xdr:from>
    <xdr:to>
      <xdr:col>76</xdr:col>
      <xdr:colOff>165100</xdr:colOff>
      <xdr:row>37</xdr:row>
      <xdr:rowOff>16510</xdr:rowOff>
    </xdr:to>
    <xdr:sp macro="" textlink="">
      <xdr:nvSpPr>
        <xdr:cNvPr id="536" name="楕円 535"/>
        <xdr:cNvSpPr/>
      </xdr:nvSpPr>
      <xdr:spPr>
        <a:xfrm>
          <a:off x="14541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137160</xdr:rowOff>
    </xdr:from>
    <xdr:to>
      <xdr:col>81</xdr:col>
      <xdr:colOff>50800</xdr:colOff>
      <xdr:row>36</xdr:row>
      <xdr:rowOff>165735</xdr:rowOff>
    </xdr:to>
    <xdr:cxnSp macro="">
      <xdr:nvCxnSpPr>
        <xdr:cNvPr id="537" name="直線コネクタ 536"/>
        <xdr:cNvCxnSpPr/>
      </xdr:nvCxnSpPr>
      <xdr:spPr>
        <a:xfrm>
          <a:off x="14592300" y="63093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33020</xdr:rowOff>
    </xdr:from>
    <xdr:to>
      <xdr:col>72</xdr:col>
      <xdr:colOff>38100</xdr:colOff>
      <xdr:row>36</xdr:row>
      <xdr:rowOff>134620</xdr:rowOff>
    </xdr:to>
    <xdr:sp macro="" textlink="">
      <xdr:nvSpPr>
        <xdr:cNvPr id="538" name="楕円 537"/>
        <xdr:cNvSpPr/>
      </xdr:nvSpPr>
      <xdr:spPr>
        <a:xfrm>
          <a:off x="13652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83820</xdr:rowOff>
    </xdr:from>
    <xdr:to>
      <xdr:col>76</xdr:col>
      <xdr:colOff>114300</xdr:colOff>
      <xdr:row>36</xdr:row>
      <xdr:rowOff>137160</xdr:rowOff>
    </xdr:to>
    <xdr:cxnSp macro="">
      <xdr:nvCxnSpPr>
        <xdr:cNvPr id="539" name="直線コネクタ 538"/>
        <xdr:cNvCxnSpPr/>
      </xdr:nvCxnSpPr>
      <xdr:spPr>
        <a:xfrm>
          <a:off x="13703300" y="62560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153035</xdr:rowOff>
    </xdr:from>
    <xdr:to>
      <xdr:col>67</xdr:col>
      <xdr:colOff>101600</xdr:colOff>
      <xdr:row>36</xdr:row>
      <xdr:rowOff>83185</xdr:rowOff>
    </xdr:to>
    <xdr:sp macro="" textlink="">
      <xdr:nvSpPr>
        <xdr:cNvPr id="540" name="楕円 539"/>
        <xdr:cNvSpPr/>
      </xdr:nvSpPr>
      <xdr:spPr>
        <a:xfrm>
          <a:off x="12763500" y="61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32385</xdr:rowOff>
    </xdr:from>
    <xdr:to>
      <xdr:col>71</xdr:col>
      <xdr:colOff>177800</xdr:colOff>
      <xdr:row>36</xdr:row>
      <xdr:rowOff>83820</xdr:rowOff>
    </xdr:to>
    <xdr:cxnSp macro="">
      <xdr:nvCxnSpPr>
        <xdr:cNvPr id="541" name="直線コネクタ 540"/>
        <xdr:cNvCxnSpPr/>
      </xdr:nvCxnSpPr>
      <xdr:spPr>
        <a:xfrm>
          <a:off x="12814300" y="620458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51452</xdr:rowOff>
    </xdr:from>
    <xdr:ext cx="405111" cy="259045"/>
    <xdr:sp macro="" textlink="">
      <xdr:nvSpPr>
        <xdr:cNvPr id="542" name="n_1aveValue【認定こども園・幼稚園・保育所】&#10;有形固定資産減価償却率"/>
        <xdr:cNvSpPr txBox="1"/>
      </xdr:nvSpPr>
      <xdr:spPr>
        <a:xfrm>
          <a:off x="15266044" y="639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7637</xdr:rowOff>
    </xdr:from>
    <xdr:ext cx="405111" cy="259045"/>
    <xdr:sp macro="" textlink="">
      <xdr:nvSpPr>
        <xdr:cNvPr id="543" name="n_2aveValue【認定こども園・幼稚園・保育所】&#10;有形固定資産減価償却率"/>
        <xdr:cNvSpPr txBox="1"/>
      </xdr:nvSpPr>
      <xdr:spPr>
        <a:xfrm>
          <a:off x="14389744" y="635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66692</xdr:rowOff>
    </xdr:from>
    <xdr:ext cx="405111" cy="259045"/>
    <xdr:sp macro="" textlink="">
      <xdr:nvSpPr>
        <xdr:cNvPr id="544" name="n_3aveValue【認定こども園・幼稚園・保育所】&#10;有形固定資産減価償却率"/>
        <xdr:cNvSpPr txBox="1"/>
      </xdr:nvSpPr>
      <xdr:spPr>
        <a:xfrm>
          <a:off x="13500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45737</xdr:rowOff>
    </xdr:from>
    <xdr:ext cx="405111" cy="259045"/>
    <xdr:sp macro="" textlink="">
      <xdr:nvSpPr>
        <xdr:cNvPr id="545" name="n_4aveValue【認定こども園・幼稚園・保育所】&#10;有形固定資産減価償却率"/>
        <xdr:cNvSpPr txBox="1"/>
      </xdr:nvSpPr>
      <xdr:spPr>
        <a:xfrm>
          <a:off x="12611744" y="638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61612</xdr:rowOff>
    </xdr:from>
    <xdr:ext cx="405111" cy="259045"/>
    <xdr:sp macro="" textlink="">
      <xdr:nvSpPr>
        <xdr:cNvPr id="546" name="n_1mainValue【認定こども園・幼稚園・保育所】&#10;有形固定資産減価償却率"/>
        <xdr:cNvSpPr txBox="1"/>
      </xdr:nvSpPr>
      <xdr:spPr>
        <a:xfrm>
          <a:off x="152660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33037</xdr:rowOff>
    </xdr:from>
    <xdr:ext cx="405111" cy="259045"/>
    <xdr:sp macro="" textlink="">
      <xdr:nvSpPr>
        <xdr:cNvPr id="547" name="n_2mainValue【認定こども園・幼稚園・保育所】&#10;有形固定資産減価償却率"/>
        <xdr:cNvSpPr txBox="1"/>
      </xdr:nvSpPr>
      <xdr:spPr>
        <a:xfrm>
          <a:off x="14389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151147</xdr:rowOff>
    </xdr:from>
    <xdr:ext cx="405111" cy="259045"/>
    <xdr:sp macro="" textlink="">
      <xdr:nvSpPr>
        <xdr:cNvPr id="548" name="n_3mainValue【認定こども園・幼稚園・保育所】&#10;有形固定資産減価償却率"/>
        <xdr:cNvSpPr txBox="1"/>
      </xdr:nvSpPr>
      <xdr:spPr>
        <a:xfrm>
          <a:off x="135007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99712</xdr:rowOff>
    </xdr:from>
    <xdr:ext cx="405111" cy="259045"/>
    <xdr:sp macro="" textlink="">
      <xdr:nvSpPr>
        <xdr:cNvPr id="549" name="n_4mainValue【認定こども園・幼稚園・保育所】&#10;有形固定資産減価償却率"/>
        <xdr:cNvSpPr txBox="1"/>
      </xdr:nvSpPr>
      <xdr:spPr>
        <a:xfrm>
          <a:off x="12611744" y="592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0" name="直線コネクタ 5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1" name="テキスト ボックス 56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2" name="直線コネクタ 5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3" name="テキスト ボックス 56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4" name="直線コネクタ 5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5" name="テキスト ボックス 56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6" name="直線コネクタ 5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7" name="テキスト ボックス 56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9" name="テキスト ボックス 5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115062</xdr:rowOff>
    </xdr:from>
    <xdr:to>
      <xdr:col>116</xdr:col>
      <xdr:colOff>62864</xdr:colOff>
      <xdr:row>41</xdr:row>
      <xdr:rowOff>87630</xdr:rowOff>
    </xdr:to>
    <xdr:cxnSp macro="">
      <xdr:nvCxnSpPr>
        <xdr:cNvPr id="571" name="直線コネクタ 570"/>
        <xdr:cNvCxnSpPr/>
      </xdr:nvCxnSpPr>
      <xdr:spPr>
        <a:xfrm flipV="1">
          <a:off x="22160864" y="5944362"/>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572" name="【認定こども園・幼稚園・保育所】&#10;一人当たり面積最小値テキスト"/>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573" name="直線コネクタ 572"/>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61739</xdr:rowOff>
    </xdr:from>
    <xdr:ext cx="469744" cy="259045"/>
    <xdr:sp macro="" textlink="">
      <xdr:nvSpPr>
        <xdr:cNvPr id="574" name="【認定こども園・幼稚園・保育所】&#10;一人当たり面積最大値テキスト"/>
        <xdr:cNvSpPr txBox="1"/>
      </xdr:nvSpPr>
      <xdr:spPr>
        <a:xfrm>
          <a:off x="22199600" y="571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115062</xdr:rowOff>
    </xdr:from>
    <xdr:to>
      <xdr:col>116</xdr:col>
      <xdr:colOff>152400</xdr:colOff>
      <xdr:row>34</xdr:row>
      <xdr:rowOff>115062</xdr:rowOff>
    </xdr:to>
    <xdr:cxnSp macro="">
      <xdr:nvCxnSpPr>
        <xdr:cNvPr id="575" name="直線コネクタ 574"/>
        <xdr:cNvCxnSpPr/>
      </xdr:nvCxnSpPr>
      <xdr:spPr>
        <a:xfrm>
          <a:off x="22072600" y="594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92981</xdr:rowOff>
    </xdr:from>
    <xdr:ext cx="469744" cy="259045"/>
    <xdr:sp macro="" textlink="">
      <xdr:nvSpPr>
        <xdr:cNvPr id="576" name="【認定こども園・幼稚園・保育所】&#10;一人当たり面積平均値テキスト"/>
        <xdr:cNvSpPr txBox="1"/>
      </xdr:nvSpPr>
      <xdr:spPr>
        <a:xfrm>
          <a:off x="22199600" y="6608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577" name="フローチャート: 判断 576"/>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89408</xdr:rowOff>
    </xdr:from>
    <xdr:to>
      <xdr:col>112</xdr:col>
      <xdr:colOff>38100</xdr:colOff>
      <xdr:row>39</xdr:row>
      <xdr:rowOff>19558</xdr:rowOff>
    </xdr:to>
    <xdr:sp macro="" textlink="">
      <xdr:nvSpPr>
        <xdr:cNvPr id="578" name="フローチャート: 判断 577"/>
        <xdr:cNvSpPr/>
      </xdr:nvSpPr>
      <xdr:spPr>
        <a:xfrm>
          <a:off x="21272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579" name="フローチャート: 判断 578"/>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96266</xdr:rowOff>
    </xdr:from>
    <xdr:to>
      <xdr:col>102</xdr:col>
      <xdr:colOff>165100</xdr:colOff>
      <xdr:row>39</xdr:row>
      <xdr:rowOff>26416</xdr:rowOff>
    </xdr:to>
    <xdr:sp macro="" textlink="">
      <xdr:nvSpPr>
        <xdr:cNvPr id="580" name="フローチャート: 判断 579"/>
        <xdr:cNvSpPr/>
      </xdr:nvSpPr>
      <xdr:spPr>
        <a:xfrm>
          <a:off x="19494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61976</xdr:rowOff>
    </xdr:from>
    <xdr:to>
      <xdr:col>98</xdr:col>
      <xdr:colOff>38100</xdr:colOff>
      <xdr:row>37</xdr:row>
      <xdr:rowOff>163576</xdr:rowOff>
    </xdr:to>
    <xdr:sp macro="" textlink="">
      <xdr:nvSpPr>
        <xdr:cNvPr id="581" name="フローチャート: 判断 580"/>
        <xdr:cNvSpPr/>
      </xdr:nvSpPr>
      <xdr:spPr>
        <a:xfrm>
          <a:off x="18605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48260</xdr:rowOff>
    </xdr:from>
    <xdr:to>
      <xdr:col>116</xdr:col>
      <xdr:colOff>114300</xdr:colOff>
      <xdr:row>38</xdr:row>
      <xdr:rowOff>149860</xdr:rowOff>
    </xdr:to>
    <xdr:sp macro="" textlink="">
      <xdr:nvSpPr>
        <xdr:cNvPr id="587" name="楕円 586"/>
        <xdr:cNvSpPr/>
      </xdr:nvSpPr>
      <xdr:spPr>
        <a:xfrm>
          <a:off x="22110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71137</xdr:rowOff>
    </xdr:from>
    <xdr:ext cx="469744" cy="259045"/>
    <xdr:sp macro="" textlink="">
      <xdr:nvSpPr>
        <xdr:cNvPr id="588" name="【認定こども園・幼稚園・保育所】&#10;一人当たり面積該当値テキスト"/>
        <xdr:cNvSpPr txBox="1"/>
      </xdr:nvSpPr>
      <xdr:spPr>
        <a:xfrm>
          <a:off x="22199600"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57404</xdr:rowOff>
    </xdr:from>
    <xdr:to>
      <xdr:col>112</xdr:col>
      <xdr:colOff>38100</xdr:colOff>
      <xdr:row>38</xdr:row>
      <xdr:rowOff>159004</xdr:rowOff>
    </xdr:to>
    <xdr:sp macro="" textlink="">
      <xdr:nvSpPr>
        <xdr:cNvPr id="589" name="楕円 588"/>
        <xdr:cNvSpPr/>
      </xdr:nvSpPr>
      <xdr:spPr>
        <a:xfrm>
          <a:off x="21272500" y="65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99060</xdr:rowOff>
    </xdr:from>
    <xdr:to>
      <xdr:col>116</xdr:col>
      <xdr:colOff>63500</xdr:colOff>
      <xdr:row>38</xdr:row>
      <xdr:rowOff>108204</xdr:rowOff>
    </xdr:to>
    <xdr:cxnSp macro="">
      <xdr:nvCxnSpPr>
        <xdr:cNvPr id="590" name="直線コネクタ 589"/>
        <xdr:cNvCxnSpPr/>
      </xdr:nvCxnSpPr>
      <xdr:spPr>
        <a:xfrm flipV="1">
          <a:off x="21323300" y="66141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50546</xdr:rowOff>
    </xdr:from>
    <xdr:to>
      <xdr:col>107</xdr:col>
      <xdr:colOff>101600</xdr:colOff>
      <xdr:row>38</xdr:row>
      <xdr:rowOff>152146</xdr:rowOff>
    </xdr:to>
    <xdr:sp macro="" textlink="">
      <xdr:nvSpPr>
        <xdr:cNvPr id="591" name="楕円 590"/>
        <xdr:cNvSpPr/>
      </xdr:nvSpPr>
      <xdr:spPr>
        <a:xfrm>
          <a:off x="20383500" y="656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101346</xdr:rowOff>
    </xdr:from>
    <xdr:to>
      <xdr:col>111</xdr:col>
      <xdr:colOff>177800</xdr:colOff>
      <xdr:row>38</xdr:row>
      <xdr:rowOff>108204</xdr:rowOff>
    </xdr:to>
    <xdr:cxnSp macro="">
      <xdr:nvCxnSpPr>
        <xdr:cNvPr id="592" name="直線コネクタ 591"/>
        <xdr:cNvCxnSpPr/>
      </xdr:nvCxnSpPr>
      <xdr:spPr>
        <a:xfrm>
          <a:off x="20434300" y="661644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59690</xdr:rowOff>
    </xdr:from>
    <xdr:to>
      <xdr:col>102</xdr:col>
      <xdr:colOff>165100</xdr:colOff>
      <xdr:row>38</xdr:row>
      <xdr:rowOff>161290</xdr:rowOff>
    </xdr:to>
    <xdr:sp macro="" textlink="">
      <xdr:nvSpPr>
        <xdr:cNvPr id="593" name="楕円 592"/>
        <xdr:cNvSpPr/>
      </xdr:nvSpPr>
      <xdr:spPr>
        <a:xfrm>
          <a:off x="19494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101346</xdr:rowOff>
    </xdr:from>
    <xdr:to>
      <xdr:col>107</xdr:col>
      <xdr:colOff>50800</xdr:colOff>
      <xdr:row>38</xdr:row>
      <xdr:rowOff>110490</xdr:rowOff>
    </xdr:to>
    <xdr:cxnSp macro="">
      <xdr:nvCxnSpPr>
        <xdr:cNvPr id="594" name="直線コネクタ 593"/>
        <xdr:cNvCxnSpPr/>
      </xdr:nvCxnSpPr>
      <xdr:spPr>
        <a:xfrm flipV="1">
          <a:off x="19545300" y="661644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71120</xdr:rowOff>
    </xdr:from>
    <xdr:to>
      <xdr:col>98</xdr:col>
      <xdr:colOff>38100</xdr:colOff>
      <xdr:row>39</xdr:row>
      <xdr:rowOff>1270</xdr:rowOff>
    </xdr:to>
    <xdr:sp macro="" textlink="">
      <xdr:nvSpPr>
        <xdr:cNvPr id="595" name="楕円 594"/>
        <xdr:cNvSpPr/>
      </xdr:nvSpPr>
      <xdr:spPr>
        <a:xfrm>
          <a:off x="18605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110490</xdr:rowOff>
    </xdr:from>
    <xdr:to>
      <xdr:col>102</xdr:col>
      <xdr:colOff>114300</xdr:colOff>
      <xdr:row>38</xdr:row>
      <xdr:rowOff>121920</xdr:rowOff>
    </xdr:to>
    <xdr:cxnSp macro="">
      <xdr:nvCxnSpPr>
        <xdr:cNvPr id="596" name="直線コネクタ 595"/>
        <xdr:cNvCxnSpPr/>
      </xdr:nvCxnSpPr>
      <xdr:spPr>
        <a:xfrm flipV="1">
          <a:off x="18656300" y="66255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10685</xdr:rowOff>
    </xdr:from>
    <xdr:ext cx="469744" cy="259045"/>
    <xdr:sp macro="" textlink="">
      <xdr:nvSpPr>
        <xdr:cNvPr id="597" name="n_1aveValue【認定こども園・幼稚園・保育所】&#10;一人当たり面積"/>
        <xdr:cNvSpPr txBox="1"/>
      </xdr:nvSpPr>
      <xdr:spPr>
        <a:xfrm>
          <a:off x="21075727" y="669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22115</xdr:rowOff>
    </xdr:from>
    <xdr:ext cx="469744" cy="259045"/>
    <xdr:sp macro="" textlink="">
      <xdr:nvSpPr>
        <xdr:cNvPr id="598" name="n_2aveValue【認定こども園・幼稚園・保育所】&#10;一人当たり面積"/>
        <xdr:cNvSpPr txBox="1"/>
      </xdr:nvSpPr>
      <xdr:spPr>
        <a:xfrm>
          <a:off x="20199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17543</xdr:rowOff>
    </xdr:from>
    <xdr:ext cx="469744" cy="259045"/>
    <xdr:sp macro="" textlink="">
      <xdr:nvSpPr>
        <xdr:cNvPr id="599" name="n_3aveValue【認定こども園・幼稚園・保育所】&#10;一人当たり面積"/>
        <xdr:cNvSpPr txBox="1"/>
      </xdr:nvSpPr>
      <xdr:spPr>
        <a:xfrm>
          <a:off x="19310427" y="670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8653</xdr:rowOff>
    </xdr:from>
    <xdr:ext cx="469744" cy="259045"/>
    <xdr:sp macro="" textlink="">
      <xdr:nvSpPr>
        <xdr:cNvPr id="600" name="n_4aveValue【認定こども園・幼稚園・保育所】&#10;一人当たり面積"/>
        <xdr:cNvSpPr txBox="1"/>
      </xdr:nvSpPr>
      <xdr:spPr>
        <a:xfrm>
          <a:off x="18421427" y="618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4081</xdr:rowOff>
    </xdr:from>
    <xdr:ext cx="469744" cy="259045"/>
    <xdr:sp macro="" textlink="">
      <xdr:nvSpPr>
        <xdr:cNvPr id="601" name="n_1mainValue【認定こども園・幼稚園・保育所】&#10;一人当たり面積"/>
        <xdr:cNvSpPr txBox="1"/>
      </xdr:nvSpPr>
      <xdr:spPr>
        <a:xfrm>
          <a:off x="21075727" y="634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168673</xdr:rowOff>
    </xdr:from>
    <xdr:ext cx="469744" cy="259045"/>
    <xdr:sp macro="" textlink="">
      <xdr:nvSpPr>
        <xdr:cNvPr id="602" name="n_2mainValue【認定こども園・幼稚園・保育所】&#10;一人当たり面積"/>
        <xdr:cNvSpPr txBox="1"/>
      </xdr:nvSpPr>
      <xdr:spPr>
        <a:xfrm>
          <a:off x="20199427" y="634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6367</xdr:rowOff>
    </xdr:from>
    <xdr:ext cx="469744" cy="259045"/>
    <xdr:sp macro="" textlink="">
      <xdr:nvSpPr>
        <xdr:cNvPr id="603" name="n_3mainValue【認定こども園・幼稚園・保育所】&#10;一人当たり面積"/>
        <xdr:cNvSpPr txBox="1"/>
      </xdr:nvSpPr>
      <xdr:spPr>
        <a:xfrm>
          <a:off x="19310427" y="635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163847</xdr:rowOff>
    </xdr:from>
    <xdr:ext cx="469744" cy="259045"/>
    <xdr:sp macro="" textlink="">
      <xdr:nvSpPr>
        <xdr:cNvPr id="604" name="n_4mainValue【認定こども園・幼稚園・保育所】&#10;一人当たり面積"/>
        <xdr:cNvSpPr txBox="1"/>
      </xdr:nvSpPr>
      <xdr:spPr>
        <a:xfrm>
          <a:off x="184214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6" name="直線コネクタ 6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7" name="テキスト ボックス 61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8" name="直線コネクタ 6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9" name="テキスト ボックス 6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0" name="直線コネクタ 6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1" name="テキスト ボックス 6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2" name="直線コネクタ 6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3" name="テキスト ボックス 6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4" name="直線コネクタ 6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5" name="テキスト ボックス 6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6" name="直線コネクタ 6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7" name="テキスト ボックス 62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0</xdr:rowOff>
    </xdr:to>
    <xdr:cxnSp macro="">
      <xdr:nvCxnSpPr>
        <xdr:cNvPr id="630" name="直線コネクタ 629"/>
        <xdr:cNvCxnSpPr/>
      </xdr:nvCxnSpPr>
      <xdr:spPr>
        <a:xfrm flipV="1">
          <a:off x="16318864" y="967957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631" name="【学校施設】&#10;有形固定資産減価償却率最小値テキスト"/>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32" name="直線コネクタ 631"/>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633" name="【学校施設】&#10;有形固定資産減価償却率最大値テキスト"/>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634" name="直線コネクタ 633"/>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40657</xdr:rowOff>
    </xdr:from>
    <xdr:ext cx="405111" cy="259045"/>
    <xdr:sp macro="" textlink="">
      <xdr:nvSpPr>
        <xdr:cNvPr id="635" name="【学校施設】&#10;有形固定資産減価償却率平均値テキスト"/>
        <xdr:cNvSpPr txBox="1"/>
      </xdr:nvSpPr>
      <xdr:spPr>
        <a:xfrm>
          <a:off x="16357600" y="998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636" name="フローチャート: 判断 635"/>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122283</xdr:rowOff>
    </xdr:from>
    <xdr:to>
      <xdr:col>81</xdr:col>
      <xdr:colOff>101600</xdr:colOff>
      <xdr:row>61</xdr:row>
      <xdr:rowOff>52433</xdr:rowOff>
    </xdr:to>
    <xdr:sp macro="" textlink="">
      <xdr:nvSpPr>
        <xdr:cNvPr id="637" name="フローチャート: 判断 636"/>
        <xdr:cNvSpPr/>
      </xdr:nvSpPr>
      <xdr:spPr>
        <a:xfrm>
          <a:off x="15430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112485</xdr:rowOff>
    </xdr:from>
    <xdr:to>
      <xdr:col>76</xdr:col>
      <xdr:colOff>165100</xdr:colOff>
      <xdr:row>61</xdr:row>
      <xdr:rowOff>42635</xdr:rowOff>
    </xdr:to>
    <xdr:sp macro="" textlink="">
      <xdr:nvSpPr>
        <xdr:cNvPr id="638" name="フローチャート: 判断 637"/>
        <xdr:cNvSpPr/>
      </xdr:nvSpPr>
      <xdr:spPr>
        <a:xfrm>
          <a:off x="14541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125549</xdr:rowOff>
    </xdr:from>
    <xdr:to>
      <xdr:col>72</xdr:col>
      <xdr:colOff>38100</xdr:colOff>
      <xdr:row>61</xdr:row>
      <xdr:rowOff>55699</xdr:rowOff>
    </xdr:to>
    <xdr:sp macro="" textlink="">
      <xdr:nvSpPr>
        <xdr:cNvPr id="639" name="フローチャート: 判断 638"/>
        <xdr:cNvSpPr/>
      </xdr:nvSpPr>
      <xdr:spPr>
        <a:xfrm>
          <a:off x="13652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150041</xdr:rowOff>
    </xdr:from>
    <xdr:to>
      <xdr:col>67</xdr:col>
      <xdr:colOff>101600</xdr:colOff>
      <xdr:row>61</xdr:row>
      <xdr:rowOff>80191</xdr:rowOff>
    </xdr:to>
    <xdr:sp macro="" textlink="">
      <xdr:nvSpPr>
        <xdr:cNvPr id="640" name="フローチャート: 判断 639"/>
        <xdr:cNvSpPr/>
      </xdr:nvSpPr>
      <xdr:spPr>
        <a:xfrm>
          <a:off x="12763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21046</xdr:rowOff>
    </xdr:from>
    <xdr:to>
      <xdr:col>85</xdr:col>
      <xdr:colOff>177800</xdr:colOff>
      <xdr:row>63</xdr:row>
      <xdr:rowOff>122646</xdr:rowOff>
    </xdr:to>
    <xdr:sp macro="" textlink="">
      <xdr:nvSpPr>
        <xdr:cNvPr id="646" name="楕円 645"/>
        <xdr:cNvSpPr/>
      </xdr:nvSpPr>
      <xdr:spPr>
        <a:xfrm>
          <a:off x="16268700" y="1082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107423</xdr:rowOff>
    </xdr:from>
    <xdr:ext cx="405111" cy="259045"/>
    <xdr:sp macro="" textlink="">
      <xdr:nvSpPr>
        <xdr:cNvPr id="647" name="【学校施設】&#10;有形固定資産減価償却率該当値テキスト"/>
        <xdr:cNvSpPr txBox="1"/>
      </xdr:nvSpPr>
      <xdr:spPr>
        <a:xfrm>
          <a:off x="16357600" y="10737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1451</xdr:rowOff>
    </xdr:from>
    <xdr:to>
      <xdr:col>81</xdr:col>
      <xdr:colOff>101600</xdr:colOff>
      <xdr:row>63</xdr:row>
      <xdr:rowOff>103051</xdr:rowOff>
    </xdr:to>
    <xdr:sp macro="" textlink="">
      <xdr:nvSpPr>
        <xdr:cNvPr id="648" name="楕円 647"/>
        <xdr:cNvSpPr/>
      </xdr:nvSpPr>
      <xdr:spPr>
        <a:xfrm>
          <a:off x="154305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52251</xdr:rowOff>
    </xdr:from>
    <xdr:to>
      <xdr:col>85</xdr:col>
      <xdr:colOff>127000</xdr:colOff>
      <xdr:row>63</xdr:row>
      <xdr:rowOff>71846</xdr:rowOff>
    </xdr:to>
    <xdr:cxnSp macro="">
      <xdr:nvCxnSpPr>
        <xdr:cNvPr id="649" name="直線コネクタ 648"/>
        <xdr:cNvCxnSpPr/>
      </xdr:nvCxnSpPr>
      <xdr:spPr>
        <a:xfrm>
          <a:off x="15481300" y="1085360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146776</xdr:rowOff>
    </xdr:from>
    <xdr:to>
      <xdr:col>76</xdr:col>
      <xdr:colOff>165100</xdr:colOff>
      <xdr:row>63</xdr:row>
      <xdr:rowOff>76926</xdr:rowOff>
    </xdr:to>
    <xdr:sp macro="" textlink="">
      <xdr:nvSpPr>
        <xdr:cNvPr id="650" name="楕円 649"/>
        <xdr:cNvSpPr/>
      </xdr:nvSpPr>
      <xdr:spPr>
        <a:xfrm>
          <a:off x="14541500" y="1077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26126</xdr:rowOff>
    </xdr:from>
    <xdr:to>
      <xdr:col>81</xdr:col>
      <xdr:colOff>50800</xdr:colOff>
      <xdr:row>63</xdr:row>
      <xdr:rowOff>52251</xdr:rowOff>
    </xdr:to>
    <xdr:cxnSp macro="">
      <xdr:nvCxnSpPr>
        <xdr:cNvPr id="651" name="直線コネクタ 650"/>
        <xdr:cNvCxnSpPr/>
      </xdr:nvCxnSpPr>
      <xdr:spPr>
        <a:xfrm>
          <a:off x="14592300" y="1082747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120650</xdr:rowOff>
    </xdr:from>
    <xdr:to>
      <xdr:col>72</xdr:col>
      <xdr:colOff>38100</xdr:colOff>
      <xdr:row>63</xdr:row>
      <xdr:rowOff>50800</xdr:rowOff>
    </xdr:to>
    <xdr:sp macro="" textlink="">
      <xdr:nvSpPr>
        <xdr:cNvPr id="652" name="楕円 651"/>
        <xdr:cNvSpPr/>
      </xdr:nvSpPr>
      <xdr:spPr>
        <a:xfrm>
          <a:off x="13652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0</xdr:rowOff>
    </xdr:from>
    <xdr:to>
      <xdr:col>76</xdr:col>
      <xdr:colOff>114300</xdr:colOff>
      <xdr:row>63</xdr:row>
      <xdr:rowOff>26126</xdr:rowOff>
    </xdr:to>
    <xdr:cxnSp macro="">
      <xdr:nvCxnSpPr>
        <xdr:cNvPr id="653" name="直線コネクタ 652"/>
        <xdr:cNvCxnSpPr/>
      </xdr:nvCxnSpPr>
      <xdr:spPr>
        <a:xfrm>
          <a:off x="13703300" y="1080135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91259</xdr:rowOff>
    </xdr:from>
    <xdr:to>
      <xdr:col>67</xdr:col>
      <xdr:colOff>101600</xdr:colOff>
      <xdr:row>63</xdr:row>
      <xdr:rowOff>21409</xdr:rowOff>
    </xdr:to>
    <xdr:sp macro="" textlink="">
      <xdr:nvSpPr>
        <xdr:cNvPr id="654" name="楕円 653"/>
        <xdr:cNvSpPr/>
      </xdr:nvSpPr>
      <xdr:spPr>
        <a:xfrm>
          <a:off x="12763500" y="1072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142059</xdr:rowOff>
    </xdr:from>
    <xdr:to>
      <xdr:col>71</xdr:col>
      <xdr:colOff>177800</xdr:colOff>
      <xdr:row>63</xdr:row>
      <xdr:rowOff>0</xdr:rowOff>
    </xdr:to>
    <xdr:cxnSp macro="">
      <xdr:nvCxnSpPr>
        <xdr:cNvPr id="655" name="直線コネクタ 654"/>
        <xdr:cNvCxnSpPr/>
      </xdr:nvCxnSpPr>
      <xdr:spPr>
        <a:xfrm>
          <a:off x="12814300" y="1077195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68960</xdr:rowOff>
    </xdr:from>
    <xdr:ext cx="405111" cy="259045"/>
    <xdr:sp macro="" textlink="">
      <xdr:nvSpPr>
        <xdr:cNvPr id="656" name="n_1aveValue【学校施設】&#10;有形固定資産減価償却率"/>
        <xdr:cNvSpPr txBox="1"/>
      </xdr:nvSpPr>
      <xdr:spPr>
        <a:xfrm>
          <a:off x="152660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59162</xdr:rowOff>
    </xdr:from>
    <xdr:ext cx="405111" cy="259045"/>
    <xdr:sp macro="" textlink="">
      <xdr:nvSpPr>
        <xdr:cNvPr id="657" name="n_2aveValue【学校施設】&#10;有形固定資産減価償却率"/>
        <xdr:cNvSpPr txBox="1"/>
      </xdr:nvSpPr>
      <xdr:spPr>
        <a:xfrm>
          <a:off x="143897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72226</xdr:rowOff>
    </xdr:from>
    <xdr:ext cx="405111" cy="259045"/>
    <xdr:sp macro="" textlink="">
      <xdr:nvSpPr>
        <xdr:cNvPr id="658" name="n_3aveValue【学校施設】&#10;有形固定資産減価償却率"/>
        <xdr:cNvSpPr txBox="1"/>
      </xdr:nvSpPr>
      <xdr:spPr>
        <a:xfrm>
          <a:off x="13500744" y="1018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96718</xdr:rowOff>
    </xdr:from>
    <xdr:ext cx="405111" cy="259045"/>
    <xdr:sp macro="" textlink="">
      <xdr:nvSpPr>
        <xdr:cNvPr id="659" name="n_4aveValue【学校施設】&#10;有形固定資産減価償却率"/>
        <xdr:cNvSpPr txBox="1"/>
      </xdr:nvSpPr>
      <xdr:spPr>
        <a:xfrm>
          <a:off x="12611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94178</xdr:rowOff>
    </xdr:from>
    <xdr:ext cx="405111" cy="259045"/>
    <xdr:sp macro="" textlink="">
      <xdr:nvSpPr>
        <xdr:cNvPr id="660" name="n_1mainValue【学校施設】&#10;有形固定資産減価償却率"/>
        <xdr:cNvSpPr txBox="1"/>
      </xdr:nvSpPr>
      <xdr:spPr>
        <a:xfrm>
          <a:off x="15266044" y="1089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68053</xdr:rowOff>
    </xdr:from>
    <xdr:ext cx="405111" cy="259045"/>
    <xdr:sp macro="" textlink="">
      <xdr:nvSpPr>
        <xdr:cNvPr id="661" name="n_2mainValue【学校施設】&#10;有形固定資産減価償却率"/>
        <xdr:cNvSpPr txBox="1"/>
      </xdr:nvSpPr>
      <xdr:spPr>
        <a:xfrm>
          <a:off x="14389744" y="1086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41927</xdr:rowOff>
    </xdr:from>
    <xdr:ext cx="405111" cy="259045"/>
    <xdr:sp macro="" textlink="">
      <xdr:nvSpPr>
        <xdr:cNvPr id="662" name="n_3mainValue【学校施設】&#10;有形固定資産減価償却率"/>
        <xdr:cNvSpPr txBox="1"/>
      </xdr:nvSpPr>
      <xdr:spPr>
        <a:xfrm>
          <a:off x="13500744"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12536</xdr:rowOff>
    </xdr:from>
    <xdr:ext cx="405111" cy="259045"/>
    <xdr:sp macro="" textlink="">
      <xdr:nvSpPr>
        <xdr:cNvPr id="663" name="n_4mainValue【学校施設】&#10;有形固定資産減価償却率"/>
        <xdr:cNvSpPr txBox="1"/>
      </xdr:nvSpPr>
      <xdr:spPr>
        <a:xfrm>
          <a:off x="12611744" y="10813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4" name="テキスト ボックス 67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5" name="直線コネクタ 6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6" name="テキスト ボックス 6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7" name="直線コネクタ 6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8" name="テキスト ボックス 6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9" name="直線コネクタ 6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0" name="テキスト ボックス 6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1" name="直線コネクタ 6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2" name="テキスト ボックス 6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3" name="直線コネクタ 6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4" name="テキスト ボックス 6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65151</xdr:rowOff>
    </xdr:from>
    <xdr:to>
      <xdr:col>116</xdr:col>
      <xdr:colOff>62864</xdr:colOff>
      <xdr:row>64</xdr:row>
      <xdr:rowOff>46863</xdr:rowOff>
    </xdr:to>
    <xdr:cxnSp macro="">
      <xdr:nvCxnSpPr>
        <xdr:cNvPr id="688" name="直線コネクタ 687"/>
        <xdr:cNvCxnSpPr/>
      </xdr:nvCxnSpPr>
      <xdr:spPr>
        <a:xfrm flipV="1">
          <a:off x="22160864" y="9666351"/>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50690</xdr:rowOff>
    </xdr:from>
    <xdr:ext cx="469744" cy="259045"/>
    <xdr:sp macro="" textlink="">
      <xdr:nvSpPr>
        <xdr:cNvPr id="689" name="【学校施設】&#10;一人当たり面積最小値テキスト"/>
        <xdr:cNvSpPr txBox="1"/>
      </xdr:nvSpPr>
      <xdr:spPr>
        <a:xfrm>
          <a:off x="22199600" y="110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46863</xdr:rowOff>
    </xdr:from>
    <xdr:to>
      <xdr:col>116</xdr:col>
      <xdr:colOff>152400</xdr:colOff>
      <xdr:row>64</xdr:row>
      <xdr:rowOff>46863</xdr:rowOff>
    </xdr:to>
    <xdr:cxnSp macro="">
      <xdr:nvCxnSpPr>
        <xdr:cNvPr id="690" name="直線コネクタ 689"/>
        <xdr:cNvCxnSpPr/>
      </xdr:nvCxnSpPr>
      <xdr:spPr>
        <a:xfrm>
          <a:off x="22072600" y="11019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11828</xdr:rowOff>
    </xdr:from>
    <xdr:ext cx="469744" cy="259045"/>
    <xdr:sp macro="" textlink="">
      <xdr:nvSpPr>
        <xdr:cNvPr id="691" name="【学校施設】&#10;一人当たり面積最大値テキスト"/>
        <xdr:cNvSpPr txBox="1"/>
      </xdr:nvSpPr>
      <xdr:spPr>
        <a:xfrm>
          <a:off x="22199600" y="944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65151</xdr:rowOff>
    </xdr:from>
    <xdr:to>
      <xdr:col>116</xdr:col>
      <xdr:colOff>152400</xdr:colOff>
      <xdr:row>56</xdr:row>
      <xdr:rowOff>65151</xdr:rowOff>
    </xdr:to>
    <xdr:cxnSp macro="">
      <xdr:nvCxnSpPr>
        <xdr:cNvPr id="692" name="直線コネクタ 691"/>
        <xdr:cNvCxnSpPr/>
      </xdr:nvCxnSpPr>
      <xdr:spPr>
        <a:xfrm>
          <a:off x="22072600" y="9666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131843</xdr:rowOff>
    </xdr:from>
    <xdr:ext cx="469744" cy="259045"/>
    <xdr:sp macro="" textlink="">
      <xdr:nvSpPr>
        <xdr:cNvPr id="693" name="【学校施設】&#10;一人当たり面積平均値テキスト"/>
        <xdr:cNvSpPr txBox="1"/>
      </xdr:nvSpPr>
      <xdr:spPr>
        <a:xfrm>
          <a:off x="22199600" y="10590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153416</xdr:rowOff>
    </xdr:from>
    <xdr:to>
      <xdr:col>116</xdr:col>
      <xdr:colOff>114300</xdr:colOff>
      <xdr:row>62</xdr:row>
      <xdr:rowOff>83566</xdr:rowOff>
    </xdr:to>
    <xdr:sp macro="" textlink="">
      <xdr:nvSpPr>
        <xdr:cNvPr id="694" name="フローチャート: 判断 693"/>
        <xdr:cNvSpPr/>
      </xdr:nvSpPr>
      <xdr:spPr>
        <a:xfrm>
          <a:off x="22110700" y="1061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26543</xdr:rowOff>
    </xdr:from>
    <xdr:to>
      <xdr:col>112</xdr:col>
      <xdr:colOff>38100</xdr:colOff>
      <xdr:row>62</xdr:row>
      <xdr:rowOff>128143</xdr:rowOff>
    </xdr:to>
    <xdr:sp macro="" textlink="">
      <xdr:nvSpPr>
        <xdr:cNvPr id="695" name="フローチャート: 判断 694"/>
        <xdr:cNvSpPr/>
      </xdr:nvSpPr>
      <xdr:spPr>
        <a:xfrm>
          <a:off x="21272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34163</xdr:rowOff>
    </xdr:from>
    <xdr:to>
      <xdr:col>107</xdr:col>
      <xdr:colOff>101600</xdr:colOff>
      <xdr:row>62</xdr:row>
      <xdr:rowOff>135763</xdr:rowOff>
    </xdr:to>
    <xdr:sp macro="" textlink="">
      <xdr:nvSpPr>
        <xdr:cNvPr id="696" name="フローチャート: 判断 695"/>
        <xdr:cNvSpPr/>
      </xdr:nvSpPr>
      <xdr:spPr>
        <a:xfrm>
          <a:off x="20383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37973</xdr:rowOff>
    </xdr:from>
    <xdr:to>
      <xdr:col>102</xdr:col>
      <xdr:colOff>165100</xdr:colOff>
      <xdr:row>62</xdr:row>
      <xdr:rowOff>139573</xdr:rowOff>
    </xdr:to>
    <xdr:sp macro="" textlink="">
      <xdr:nvSpPr>
        <xdr:cNvPr id="697" name="フローチャート: 判断 696"/>
        <xdr:cNvSpPr/>
      </xdr:nvSpPr>
      <xdr:spPr>
        <a:xfrm>
          <a:off x="19494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69596</xdr:rowOff>
    </xdr:from>
    <xdr:to>
      <xdr:col>98</xdr:col>
      <xdr:colOff>38100</xdr:colOff>
      <xdr:row>61</xdr:row>
      <xdr:rowOff>171196</xdr:rowOff>
    </xdr:to>
    <xdr:sp macro="" textlink="">
      <xdr:nvSpPr>
        <xdr:cNvPr id="698" name="フローチャート: 判断 697"/>
        <xdr:cNvSpPr/>
      </xdr:nvSpPr>
      <xdr:spPr>
        <a:xfrm>
          <a:off x="18605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168275</xdr:rowOff>
    </xdr:from>
    <xdr:to>
      <xdr:col>116</xdr:col>
      <xdr:colOff>114300</xdr:colOff>
      <xdr:row>61</xdr:row>
      <xdr:rowOff>98425</xdr:rowOff>
    </xdr:to>
    <xdr:sp macro="" textlink="">
      <xdr:nvSpPr>
        <xdr:cNvPr id="704" name="楕円 703"/>
        <xdr:cNvSpPr/>
      </xdr:nvSpPr>
      <xdr:spPr>
        <a:xfrm>
          <a:off x="221107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19702</xdr:rowOff>
    </xdr:from>
    <xdr:ext cx="469744" cy="259045"/>
    <xdr:sp macro="" textlink="">
      <xdr:nvSpPr>
        <xdr:cNvPr id="705" name="【学校施設】&#10;一人当たり面積該当値テキスト"/>
        <xdr:cNvSpPr txBox="1"/>
      </xdr:nvSpPr>
      <xdr:spPr>
        <a:xfrm>
          <a:off x="22199600" y="1030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11303</xdr:rowOff>
    </xdr:from>
    <xdr:to>
      <xdr:col>112</xdr:col>
      <xdr:colOff>38100</xdr:colOff>
      <xdr:row>61</xdr:row>
      <xdr:rowOff>112903</xdr:rowOff>
    </xdr:to>
    <xdr:sp macro="" textlink="">
      <xdr:nvSpPr>
        <xdr:cNvPr id="706" name="楕円 705"/>
        <xdr:cNvSpPr/>
      </xdr:nvSpPr>
      <xdr:spPr>
        <a:xfrm>
          <a:off x="21272500" y="1046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47625</xdr:rowOff>
    </xdr:from>
    <xdr:to>
      <xdr:col>116</xdr:col>
      <xdr:colOff>63500</xdr:colOff>
      <xdr:row>61</xdr:row>
      <xdr:rowOff>62103</xdr:rowOff>
    </xdr:to>
    <xdr:cxnSp macro="">
      <xdr:nvCxnSpPr>
        <xdr:cNvPr id="707" name="直線コネクタ 706"/>
        <xdr:cNvCxnSpPr/>
      </xdr:nvCxnSpPr>
      <xdr:spPr>
        <a:xfrm flipV="1">
          <a:off x="21323300" y="10506075"/>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156845</xdr:rowOff>
    </xdr:from>
    <xdr:to>
      <xdr:col>107</xdr:col>
      <xdr:colOff>101600</xdr:colOff>
      <xdr:row>61</xdr:row>
      <xdr:rowOff>86995</xdr:rowOff>
    </xdr:to>
    <xdr:sp macro="" textlink="">
      <xdr:nvSpPr>
        <xdr:cNvPr id="708" name="楕円 707"/>
        <xdr:cNvSpPr/>
      </xdr:nvSpPr>
      <xdr:spPr>
        <a:xfrm>
          <a:off x="2038350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36195</xdr:rowOff>
    </xdr:from>
    <xdr:to>
      <xdr:col>111</xdr:col>
      <xdr:colOff>177800</xdr:colOff>
      <xdr:row>61</xdr:row>
      <xdr:rowOff>62103</xdr:rowOff>
    </xdr:to>
    <xdr:cxnSp macro="">
      <xdr:nvCxnSpPr>
        <xdr:cNvPr id="709" name="直線コネクタ 708"/>
        <xdr:cNvCxnSpPr/>
      </xdr:nvCxnSpPr>
      <xdr:spPr>
        <a:xfrm>
          <a:off x="20434300" y="10494645"/>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165608</xdr:rowOff>
    </xdr:from>
    <xdr:to>
      <xdr:col>102</xdr:col>
      <xdr:colOff>165100</xdr:colOff>
      <xdr:row>61</xdr:row>
      <xdr:rowOff>95758</xdr:rowOff>
    </xdr:to>
    <xdr:sp macro="" textlink="">
      <xdr:nvSpPr>
        <xdr:cNvPr id="710" name="楕円 709"/>
        <xdr:cNvSpPr/>
      </xdr:nvSpPr>
      <xdr:spPr>
        <a:xfrm>
          <a:off x="19494500" y="1045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36195</xdr:rowOff>
    </xdr:from>
    <xdr:to>
      <xdr:col>107</xdr:col>
      <xdr:colOff>50800</xdr:colOff>
      <xdr:row>61</xdr:row>
      <xdr:rowOff>44958</xdr:rowOff>
    </xdr:to>
    <xdr:cxnSp macro="">
      <xdr:nvCxnSpPr>
        <xdr:cNvPr id="711" name="直線コネクタ 710"/>
        <xdr:cNvCxnSpPr/>
      </xdr:nvCxnSpPr>
      <xdr:spPr>
        <a:xfrm flipV="1">
          <a:off x="19545300" y="10494645"/>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14351</xdr:rowOff>
    </xdr:from>
    <xdr:to>
      <xdr:col>98</xdr:col>
      <xdr:colOff>38100</xdr:colOff>
      <xdr:row>61</xdr:row>
      <xdr:rowOff>115951</xdr:rowOff>
    </xdr:to>
    <xdr:sp macro="" textlink="">
      <xdr:nvSpPr>
        <xdr:cNvPr id="712" name="楕円 711"/>
        <xdr:cNvSpPr/>
      </xdr:nvSpPr>
      <xdr:spPr>
        <a:xfrm>
          <a:off x="18605500" y="1047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44958</xdr:rowOff>
    </xdr:from>
    <xdr:to>
      <xdr:col>102</xdr:col>
      <xdr:colOff>114300</xdr:colOff>
      <xdr:row>61</xdr:row>
      <xdr:rowOff>65151</xdr:rowOff>
    </xdr:to>
    <xdr:cxnSp macro="">
      <xdr:nvCxnSpPr>
        <xdr:cNvPr id="713" name="直線コネクタ 712"/>
        <xdr:cNvCxnSpPr/>
      </xdr:nvCxnSpPr>
      <xdr:spPr>
        <a:xfrm flipV="1">
          <a:off x="18656300" y="10503408"/>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119270</xdr:rowOff>
    </xdr:from>
    <xdr:ext cx="469744" cy="259045"/>
    <xdr:sp macro="" textlink="">
      <xdr:nvSpPr>
        <xdr:cNvPr id="714" name="n_1aveValue【学校施設】&#10;一人当たり面積"/>
        <xdr:cNvSpPr txBox="1"/>
      </xdr:nvSpPr>
      <xdr:spPr>
        <a:xfrm>
          <a:off x="21075727" y="107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126890</xdr:rowOff>
    </xdr:from>
    <xdr:ext cx="469744" cy="259045"/>
    <xdr:sp macro="" textlink="">
      <xdr:nvSpPr>
        <xdr:cNvPr id="715" name="n_2aveValue【学校施設】&#10;一人当たり面積"/>
        <xdr:cNvSpPr txBox="1"/>
      </xdr:nvSpPr>
      <xdr:spPr>
        <a:xfrm>
          <a:off x="201994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130700</xdr:rowOff>
    </xdr:from>
    <xdr:ext cx="469744" cy="259045"/>
    <xdr:sp macro="" textlink="">
      <xdr:nvSpPr>
        <xdr:cNvPr id="716" name="n_3aveValue【学校施設】&#10;一人当たり面積"/>
        <xdr:cNvSpPr txBox="1"/>
      </xdr:nvSpPr>
      <xdr:spPr>
        <a:xfrm>
          <a:off x="19310427" y="1076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162323</xdr:rowOff>
    </xdr:from>
    <xdr:ext cx="469744" cy="259045"/>
    <xdr:sp macro="" textlink="">
      <xdr:nvSpPr>
        <xdr:cNvPr id="717" name="n_4aveValue【学校施設】&#10;一人当たり面積"/>
        <xdr:cNvSpPr txBox="1"/>
      </xdr:nvSpPr>
      <xdr:spPr>
        <a:xfrm>
          <a:off x="18421427" y="1062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129430</xdr:rowOff>
    </xdr:from>
    <xdr:ext cx="469744" cy="259045"/>
    <xdr:sp macro="" textlink="">
      <xdr:nvSpPr>
        <xdr:cNvPr id="718" name="n_1mainValue【学校施設】&#10;一人当たり面積"/>
        <xdr:cNvSpPr txBox="1"/>
      </xdr:nvSpPr>
      <xdr:spPr>
        <a:xfrm>
          <a:off x="21075727" y="10244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103522</xdr:rowOff>
    </xdr:from>
    <xdr:ext cx="469744" cy="259045"/>
    <xdr:sp macro="" textlink="">
      <xdr:nvSpPr>
        <xdr:cNvPr id="719" name="n_2mainValue【学校施設】&#10;一人当たり面積"/>
        <xdr:cNvSpPr txBox="1"/>
      </xdr:nvSpPr>
      <xdr:spPr>
        <a:xfrm>
          <a:off x="20199427" y="1021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112285</xdr:rowOff>
    </xdr:from>
    <xdr:ext cx="469744" cy="259045"/>
    <xdr:sp macro="" textlink="">
      <xdr:nvSpPr>
        <xdr:cNvPr id="720" name="n_3mainValue【学校施設】&#10;一人当たり面積"/>
        <xdr:cNvSpPr txBox="1"/>
      </xdr:nvSpPr>
      <xdr:spPr>
        <a:xfrm>
          <a:off x="19310427" y="1022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132478</xdr:rowOff>
    </xdr:from>
    <xdr:ext cx="469744" cy="259045"/>
    <xdr:sp macro="" textlink="">
      <xdr:nvSpPr>
        <xdr:cNvPr id="721" name="n_4mainValue【学校施設】&#10;一人当たり面積"/>
        <xdr:cNvSpPr txBox="1"/>
      </xdr:nvSpPr>
      <xdr:spPr>
        <a:xfrm>
          <a:off x="18421427" y="1024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0" name="正方形/長方形 7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1" name="正方形/長方形 7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2" name="正方形/長方形 7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3" name="正方形/長方形 7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4" name="正方形/長方形 7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5" name="正方形/長方形 7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6" name="正方形/長方形 7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7" name="正方形/長方形 73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7" name="正方形/長方形 7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8" name="正方形/長方形 7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9" name="正方形/長方形 7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0" name="正方形/長方形 7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1" name="正方形/長方形 7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2" name="正方形/長方形 7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3" name="正方形/長方形 752"/>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町の資産は町内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か所の幼稚園のみで、うち</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か所を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年に建て替えたため、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概ね類似団体内平均値と同程度となっている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町の資産として、小学校</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校、中学校</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校を擁しているが、いずれの施設も建設年度が古く（最古は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1955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年）、更新、長寿命化が進んでいない。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現在、幼稚園、小中学校の再編を進めており、施設の集約化、長寿命化により有形固定資産原価償却率を下げていきたい。</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町内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カ所に、計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棟あるが、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1972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1975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年の建設以降更新等を行っておらず、老朽化が進んでいる。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公共施設個別管理計画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、施設の除却、集約化、長寿命化を進めていく。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静岡県東伊豆町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12,086
11,888
77.81
5,622,137
5,309,488
290,098
3,490,551
5,055,844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117022</xdr:rowOff>
    </xdr:from>
    <xdr:to>
      <xdr:col>24</xdr:col>
      <xdr:colOff>62865</xdr:colOff>
      <xdr:row>41</xdr:row>
      <xdr:rowOff>77833</xdr:rowOff>
    </xdr:to>
    <xdr:cxnSp macro="">
      <xdr:nvCxnSpPr>
        <xdr:cNvPr id="58" name="直線コネクタ 57"/>
        <xdr:cNvCxnSpPr/>
      </xdr:nvCxnSpPr>
      <xdr:spPr>
        <a:xfrm flipV="1">
          <a:off x="4634865" y="5774872"/>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81660</xdr:rowOff>
    </xdr:from>
    <xdr:ext cx="405111" cy="259045"/>
    <xdr:sp macro="" textlink="">
      <xdr:nvSpPr>
        <xdr:cNvPr id="59" name="【図書館】&#10;有形固定資産減価償却率最小値テキスト"/>
        <xdr:cNvSpPr txBox="1"/>
      </xdr:nvSpPr>
      <xdr:spPr>
        <a:xfrm>
          <a:off x="4673600" y="711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77833</xdr:rowOff>
    </xdr:from>
    <xdr:to>
      <xdr:col>24</xdr:col>
      <xdr:colOff>152400</xdr:colOff>
      <xdr:row>41</xdr:row>
      <xdr:rowOff>77833</xdr:rowOff>
    </xdr:to>
    <xdr:cxnSp macro="">
      <xdr:nvCxnSpPr>
        <xdr:cNvPr id="60" name="直線コネクタ 59"/>
        <xdr:cNvCxnSpPr/>
      </xdr:nvCxnSpPr>
      <xdr:spPr>
        <a:xfrm>
          <a:off x="4546600" y="710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63699</xdr:rowOff>
    </xdr:from>
    <xdr:ext cx="340478" cy="259045"/>
    <xdr:sp macro="" textlink="">
      <xdr:nvSpPr>
        <xdr:cNvPr id="61" name="【図書館】&#10;有形固定資産減価償却率最大値テキスト"/>
        <xdr:cNvSpPr txBox="1"/>
      </xdr:nvSpPr>
      <xdr:spPr>
        <a:xfrm>
          <a:off x="4673600" y="555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117022</xdr:rowOff>
    </xdr:from>
    <xdr:to>
      <xdr:col>24</xdr:col>
      <xdr:colOff>152400</xdr:colOff>
      <xdr:row>33</xdr:row>
      <xdr:rowOff>117022</xdr:rowOff>
    </xdr:to>
    <xdr:cxnSp macro="">
      <xdr:nvCxnSpPr>
        <xdr:cNvPr id="62" name="直線コネクタ 61"/>
        <xdr:cNvCxnSpPr/>
      </xdr:nvCxnSpPr>
      <xdr:spPr>
        <a:xfrm>
          <a:off x="4546600" y="57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38480</xdr:rowOff>
    </xdr:from>
    <xdr:ext cx="405111" cy="259045"/>
    <xdr:sp macro="" textlink="">
      <xdr:nvSpPr>
        <xdr:cNvPr id="63" name="【図書館】&#10;有形固定資産減価償却率平均値テキスト"/>
        <xdr:cNvSpPr txBox="1"/>
      </xdr:nvSpPr>
      <xdr:spPr>
        <a:xfrm>
          <a:off x="4673600" y="621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64" name="フローチャート: 判断 63"/>
        <xdr:cNvSpPr/>
      </xdr:nvSpPr>
      <xdr:spPr>
        <a:xfrm>
          <a:off x="45847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xdr:rowOff>
    </xdr:from>
    <xdr:to>
      <xdr:col>20</xdr:col>
      <xdr:colOff>38100</xdr:colOff>
      <xdr:row>37</xdr:row>
      <xdr:rowOff>104140</xdr:rowOff>
    </xdr:to>
    <xdr:sp macro="" textlink="">
      <xdr:nvSpPr>
        <xdr:cNvPr id="65" name="フローチャート: 判断 64"/>
        <xdr:cNvSpPr/>
      </xdr:nvSpPr>
      <xdr:spPr>
        <a:xfrm>
          <a:off x="3746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142966</xdr:rowOff>
    </xdr:from>
    <xdr:to>
      <xdr:col>15</xdr:col>
      <xdr:colOff>101600</xdr:colOff>
      <xdr:row>37</xdr:row>
      <xdr:rowOff>73116</xdr:rowOff>
    </xdr:to>
    <xdr:sp macro="" textlink="">
      <xdr:nvSpPr>
        <xdr:cNvPr id="66" name="フローチャート: 判断 65"/>
        <xdr:cNvSpPr/>
      </xdr:nvSpPr>
      <xdr:spPr>
        <a:xfrm>
          <a:off x="2857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156028</xdr:rowOff>
    </xdr:from>
    <xdr:to>
      <xdr:col>10</xdr:col>
      <xdr:colOff>165100</xdr:colOff>
      <xdr:row>37</xdr:row>
      <xdr:rowOff>86178</xdr:rowOff>
    </xdr:to>
    <xdr:sp macro="" textlink="">
      <xdr:nvSpPr>
        <xdr:cNvPr id="67" name="フローチャート: 判断 66"/>
        <xdr:cNvSpPr/>
      </xdr:nvSpPr>
      <xdr:spPr>
        <a:xfrm>
          <a:off x="1968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15603</xdr:rowOff>
    </xdr:from>
    <xdr:to>
      <xdr:col>6</xdr:col>
      <xdr:colOff>38100</xdr:colOff>
      <xdr:row>37</xdr:row>
      <xdr:rowOff>117203</xdr:rowOff>
    </xdr:to>
    <xdr:sp macro="" textlink="">
      <xdr:nvSpPr>
        <xdr:cNvPr id="68" name="フローチャート: 判断 67"/>
        <xdr:cNvSpPr/>
      </xdr:nvSpPr>
      <xdr:spPr>
        <a:xfrm>
          <a:off x="1079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138067</xdr:rowOff>
    </xdr:from>
    <xdr:to>
      <xdr:col>24</xdr:col>
      <xdr:colOff>114300</xdr:colOff>
      <xdr:row>39</xdr:row>
      <xdr:rowOff>68217</xdr:rowOff>
    </xdr:to>
    <xdr:sp macro="" textlink="">
      <xdr:nvSpPr>
        <xdr:cNvPr id="74" name="楕円 73"/>
        <xdr:cNvSpPr/>
      </xdr:nvSpPr>
      <xdr:spPr>
        <a:xfrm>
          <a:off x="4584700" y="665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116494</xdr:rowOff>
    </xdr:from>
    <xdr:ext cx="405111" cy="259045"/>
    <xdr:sp macro="" textlink="">
      <xdr:nvSpPr>
        <xdr:cNvPr id="75" name="【図書館】&#10;有形固定資産減価償却率該当値テキスト"/>
        <xdr:cNvSpPr txBox="1"/>
      </xdr:nvSpPr>
      <xdr:spPr>
        <a:xfrm>
          <a:off x="4673600"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111941</xdr:rowOff>
    </xdr:from>
    <xdr:to>
      <xdr:col>20</xdr:col>
      <xdr:colOff>38100</xdr:colOff>
      <xdr:row>39</xdr:row>
      <xdr:rowOff>42091</xdr:rowOff>
    </xdr:to>
    <xdr:sp macro="" textlink="">
      <xdr:nvSpPr>
        <xdr:cNvPr id="76" name="楕円 75"/>
        <xdr:cNvSpPr/>
      </xdr:nvSpPr>
      <xdr:spPr>
        <a:xfrm>
          <a:off x="3746500" y="66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162741</xdr:rowOff>
    </xdr:from>
    <xdr:to>
      <xdr:col>24</xdr:col>
      <xdr:colOff>63500</xdr:colOff>
      <xdr:row>39</xdr:row>
      <xdr:rowOff>17417</xdr:rowOff>
    </xdr:to>
    <xdr:cxnSp macro="">
      <xdr:nvCxnSpPr>
        <xdr:cNvPr id="77" name="直線コネクタ 76"/>
        <xdr:cNvCxnSpPr/>
      </xdr:nvCxnSpPr>
      <xdr:spPr>
        <a:xfrm>
          <a:off x="3797300" y="667784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85816</xdr:rowOff>
    </xdr:from>
    <xdr:to>
      <xdr:col>15</xdr:col>
      <xdr:colOff>101600</xdr:colOff>
      <xdr:row>39</xdr:row>
      <xdr:rowOff>15966</xdr:rowOff>
    </xdr:to>
    <xdr:sp macro="" textlink="">
      <xdr:nvSpPr>
        <xdr:cNvPr id="78" name="楕円 77"/>
        <xdr:cNvSpPr/>
      </xdr:nvSpPr>
      <xdr:spPr>
        <a:xfrm>
          <a:off x="2857500" y="660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136616</xdr:rowOff>
    </xdr:from>
    <xdr:to>
      <xdr:col>19</xdr:col>
      <xdr:colOff>177800</xdr:colOff>
      <xdr:row>38</xdr:row>
      <xdr:rowOff>162741</xdr:rowOff>
    </xdr:to>
    <xdr:cxnSp macro="">
      <xdr:nvCxnSpPr>
        <xdr:cNvPr id="79" name="直線コネクタ 78"/>
        <xdr:cNvCxnSpPr/>
      </xdr:nvCxnSpPr>
      <xdr:spPr>
        <a:xfrm>
          <a:off x="2908300" y="665171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58057</xdr:rowOff>
    </xdr:from>
    <xdr:to>
      <xdr:col>10</xdr:col>
      <xdr:colOff>165100</xdr:colOff>
      <xdr:row>38</xdr:row>
      <xdr:rowOff>159657</xdr:rowOff>
    </xdr:to>
    <xdr:sp macro="" textlink="">
      <xdr:nvSpPr>
        <xdr:cNvPr id="80" name="楕円 79"/>
        <xdr:cNvSpPr/>
      </xdr:nvSpPr>
      <xdr:spPr>
        <a:xfrm>
          <a:off x="19685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108857</xdr:rowOff>
    </xdr:from>
    <xdr:to>
      <xdr:col>15</xdr:col>
      <xdr:colOff>50800</xdr:colOff>
      <xdr:row>38</xdr:row>
      <xdr:rowOff>136616</xdr:rowOff>
    </xdr:to>
    <xdr:cxnSp macro="">
      <xdr:nvCxnSpPr>
        <xdr:cNvPr id="81" name="直線コネクタ 80"/>
        <xdr:cNvCxnSpPr/>
      </xdr:nvCxnSpPr>
      <xdr:spPr>
        <a:xfrm>
          <a:off x="2019300" y="662395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31931</xdr:rowOff>
    </xdr:from>
    <xdr:to>
      <xdr:col>6</xdr:col>
      <xdr:colOff>38100</xdr:colOff>
      <xdr:row>38</xdr:row>
      <xdr:rowOff>133531</xdr:rowOff>
    </xdr:to>
    <xdr:sp macro="" textlink="">
      <xdr:nvSpPr>
        <xdr:cNvPr id="82" name="楕円 81"/>
        <xdr:cNvSpPr/>
      </xdr:nvSpPr>
      <xdr:spPr>
        <a:xfrm>
          <a:off x="1079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82731</xdr:rowOff>
    </xdr:from>
    <xdr:to>
      <xdr:col>10</xdr:col>
      <xdr:colOff>114300</xdr:colOff>
      <xdr:row>38</xdr:row>
      <xdr:rowOff>108857</xdr:rowOff>
    </xdr:to>
    <xdr:cxnSp macro="">
      <xdr:nvCxnSpPr>
        <xdr:cNvPr id="83" name="直線コネクタ 82"/>
        <xdr:cNvCxnSpPr/>
      </xdr:nvCxnSpPr>
      <xdr:spPr>
        <a:xfrm>
          <a:off x="1130300" y="65978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120667</xdr:rowOff>
    </xdr:from>
    <xdr:ext cx="405111" cy="259045"/>
    <xdr:sp macro="" textlink="">
      <xdr:nvSpPr>
        <xdr:cNvPr id="84" name="n_1aveValue【図書館】&#10;有形固定資産減価償却率"/>
        <xdr:cNvSpPr txBox="1"/>
      </xdr:nvSpPr>
      <xdr:spPr>
        <a:xfrm>
          <a:off x="35820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89643</xdr:rowOff>
    </xdr:from>
    <xdr:ext cx="405111" cy="259045"/>
    <xdr:sp macro="" textlink="">
      <xdr:nvSpPr>
        <xdr:cNvPr id="85" name="n_2aveValue【図書館】&#10;有形固定資産減価償却率"/>
        <xdr:cNvSpPr txBox="1"/>
      </xdr:nvSpPr>
      <xdr:spPr>
        <a:xfrm>
          <a:off x="2705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102705</xdr:rowOff>
    </xdr:from>
    <xdr:ext cx="405111" cy="259045"/>
    <xdr:sp macro="" textlink="">
      <xdr:nvSpPr>
        <xdr:cNvPr id="86" name="n_3aveValue【図書館】&#10;有形固定資産減価償却率"/>
        <xdr:cNvSpPr txBox="1"/>
      </xdr:nvSpPr>
      <xdr:spPr>
        <a:xfrm>
          <a:off x="1816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133730</xdr:rowOff>
    </xdr:from>
    <xdr:ext cx="405111" cy="259045"/>
    <xdr:sp macro="" textlink="">
      <xdr:nvSpPr>
        <xdr:cNvPr id="87" name="n_4aveValue【図書館】&#10;有形固定資産減価償却率"/>
        <xdr:cNvSpPr txBox="1"/>
      </xdr:nvSpPr>
      <xdr:spPr>
        <a:xfrm>
          <a:off x="927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33218</xdr:rowOff>
    </xdr:from>
    <xdr:ext cx="405111" cy="259045"/>
    <xdr:sp macro="" textlink="">
      <xdr:nvSpPr>
        <xdr:cNvPr id="88" name="n_1mainValue【図書館】&#10;有形固定資産減価償却率"/>
        <xdr:cNvSpPr txBox="1"/>
      </xdr:nvSpPr>
      <xdr:spPr>
        <a:xfrm>
          <a:off x="3582044"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7093</xdr:rowOff>
    </xdr:from>
    <xdr:ext cx="405111" cy="259045"/>
    <xdr:sp macro="" textlink="">
      <xdr:nvSpPr>
        <xdr:cNvPr id="89" name="n_2mainValue【図書館】&#10;有形固定資産減価償却率"/>
        <xdr:cNvSpPr txBox="1"/>
      </xdr:nvSpPr>
      <xdr:spPr>
        <a:xfrm>
          <a:off x="2705744" y="669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150784</xdr:rowOff>
    </xdr:from>
    <xdr:ext cx="405111" cy="259045"/>
    <xdr:sp macro="" textlink="">
      <xdr:nvSpPr>
        <xdr:cNvPr id="90" name="n_3mainValue【図書館】&#10;有形固定資産減価償却率"/>
        <xdr:cNvSpPr txBox="1"/>
      </xdr:nvSpPr>
      <xdr:spPr>
        <a:xfrm>
          <a:off x="1816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124658</xdr:rowOff>
    </xdr:from>
    <xdr:ext cx="405111" cy="259045"/>
    <xdr:sp macro="" textlink="">
      <xdr:nvSpPr>
        <xdr:cNvPr id="91" name="n_4mainValue【図書館】&#10;有形固定資産減価償却率"/>
        <xdr:cNvSpPr txBox="1"/>
      </xdr:nvSpPr>
      <xdr:spPr>
        <a:xfrm>
          <a:off x="927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38100</xdr:rowOff>
    </xdr:from>
    <xdr:to>
      <xdr:col>54</xdr:col>
      <xdr:colOff>189865</xdr:colOff>
      <xdr:row>41</xdr:row>
      <xdr:rowOff>160020</xdr:rowOff>
    </xdr:to>
    <xdr:cxnSp macro="">
      <xdr:nvCxnSpPr>
        <xdr:cNvPr id="115" name="直線コネクタ 114"/>
        <xdr:cNvCxnSpPr/>
      </xdr:nvCxnSpPr>
      <xdr:spPr>
        <a:xfrm flipV="1">
          <a:off x="10476865" y="569595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156227</xdr:rowOff>
    </xdr:from>
    <xdr:ext cx="469744" cy="259045"/>
    <xdr:sp macro="" textlink="">
      <xdr:nvSpPr>
        <xdr:cNvPr id="118" name="【図書館】&#10;一人当たり面積最大値テキスト"/>
        <xdr:cNvSpPr txBox="1"/>
      </xdr:nvSpPr>
      <xdr:spPr>
        <a:xfrm>
          <a:off x="10515600" y="547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38100</xdr:rowOff>
    </xdr:from>
    <xdr:to>
      <xdr:col>55</xdr:col>
      <xdr:colOff>88900</xdr:colOff>
      <xdr:row>33</xdr:row>
      <xdr:rowOff>38100</xdr:rowOff>
    </xdr:to>
    <xdr:cxnSp macro="">
      <xdr:nvCxnSpPr>
        <xdr:cNvPr id="119" name="直線コネクタ 118"/>
        <xdr:cNvCxnSpPr/>
      </xdr:nvCxnSpPr>
      <xdr:spPr>
        <a:xfrm>
          <a:off x="10388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114317</xdr:rowOff>
    </xdr:from>
    <xdr:ext cx="469744" cy="259045"/>
    <xdr:sp macro="" textlink="">
      <xdr:nvSpPr>
        <xdr:cNvPr id="120" name="【図書館】&#10;一人当たり面積平均値テキスト"/>
        <xdr:cNvSpPr txBox="1"/>
      </xdr:nvSpPr>
      <xdr:spPr>
        <a:xfrm>
          <a:off x="10515600" y="6800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135890</xdr:rowOff>
    </xdr:from>
    <xdr:to>
      <xdr:col>55</xdr:col>
      <xdr:colOff>50800</xdr:colOff>
      <xdr:row>40</xdr:row>
      <xdr:rowOff>66040</xdr:rowOff>
    </xdr:to>
    <xdr:sp macro="" textlink="">
      <xdr:nvSpPr>
        <xdr:cNvPr id="121" name="フローチャート: 判断 120"/>
        <xdr:cNvSpPr/>
      </xdr:nvSpPr>
      <xdr:spPr>
        <a:xfrm>
          <a:off x="104267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139700</xdr:rowOff>
    </xdr:from>
    <xdr:to>
      <xdr:col>50</xdr:col>
      <xdr:colOff>165100</xdr:colOff>
      <xdr:row>40</xdr:row>
      <xdr:rowOff>69850</xdr:rowOff>
    </xdr:to>
    <xdr:sp macro="" textlink="">
      <xdr:nvSpPr>
        <xdr:cNvPr id="122" name="フローチャート: 判断 121"/>
        <xdr:cNvSpPr/>
      </xdr:nvSpPr>
      <xdr:spPr>
        <a:xfrm>
          <a:off x="9588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23" name="フローチャート: 判断 122"/>
        <xdr:cNvSpPr/>
      </xdr:nvSpPr>
      <xdr:spPr>
        <a:xfrm>
          <a:off x="8699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116840</xdr:rowOff>
    </xdr:from>
    <xdr:to>
      <xdr:col>41</xdr:col>
      <xdr:colOff>101600</xdr:colOff>
      <xdr:row>40</xdr:row>
      <xdr:rowOff>46990</xdr:rowOff>
    </xdr:to>
    <xdr:sp macro="" textlink="">
      <xdr:nvSpPr>
        <xdr:cNvPr id="124" name="フローチャート: 判断 123"/>
        <xdr:cNvSpPr/>
      </xdr:nvSpPr>
      <xdr:spPr>
        <a:xfrm>
          <a:off x="7810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5" name="フローチャート: 判断 124"/>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158750</xdr:rowOff>
    </xdr:from>
    <xdr:to>
      <xdr:col>55</xdr:col>
      <xdr:colOff>50800</xdr:colOff>
      <xdr:row>33</xdr:row>
      <xdr:rowOff>88900</xdr:rowOff>
    </xdr:to>
    <xdr:sp macro="" textlink="">
      <xdr:nvSpPr>
        <xdr:cNvPr id="131" name="楕円 130"/>
        <xdr:cNvSpPr/>
      </xdr:nvSpPr>
      <xdr:spPr>
        <a:xfrm>
          <a:off x="10426700" y="564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111777</xdr:rowOff>
    </xdr:from>
    <xdr:ext cx="469744" cy="259045"/>
    <xdr:sp macro="" textlink="">
      <xdr:nvSpPr>
        <xdr:cNvPr id="132" name="【図書館】&#10;一人当たり面積該当値テキスト"/>
        <xdr:cNvSpPr txBox="1"/>
      </xdr:nvSpPr>
      <xdr:spPr>
        <a:xfrm>
          <a:off x="10515600" y="559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10160</xdr:rowOff>
    </xdr:from>
    <xdr:to>
      <xdr:col>50</xdr:col>
      <xdr:colOff>165100</xdr:colOff>
      <xdr:row>33</xdr:row>
      <xdr:rowOff>111760</xdr:rowOff>
    </xdr:to>
    <xdr:sp macro="" textlink="">
      <xdr:nvSpPr>
        <xdr:cNvPr id="133" name="楕円 132"/>
        <xdr:cNvSpPr/>
      </xdr:nvSpPr>
      <xdr:spPr>
        <a:xfrm>
          <a:off x="9588500" y="56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38100</xdr:rowOff>
    </xdr:from>
    <xdr:to>
      <xdr:col>55</xdr:col>
      <xdr:colOff>0</xdr:colOff>
      <xdr:row>33</xdr:row>
      <xdr:rowOff>60960</xdr:rowOff>
    </xdr:to>
    <xdr:cxnSp macro="">
      <xdr:nvCxnSpPr>
        <xdr:cNvPr id="134" name="直線コネクタ 133"/>
        <xdr:cNvCxnSpPr/>
      </xdr:nvCxnSpPr>
      <xdr:spPr>
        <a:xfrm flipV="1">
          <a:off x="9639300" y="56959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40640</xdr:rowOff>
    </xdr:from>
    <xdr:to>
      <xdr:col>46</xdr:col>
      <xdr:colOff>38100</xdr:colOff>
      <xdr:row>33</xdr:row>
      <xdr:rowOff>142240</xdr:rowOff>
    </xdr:to>
    <xdr:sp macro="" textlink="">
      <xdr:nvSpPr>
        <xdr:cNvPr id="135" name="楕円 134"/>
        <xdr:cNvSpPr/>
      </xdr:nvSpPr>
      <xdr:spPr>
        <a:xfrm>
          <a:off x="8699500" y="569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60960</xdr:rowOff>
    </xdr:from>
    <xdr:to>
      <xdr:col>50</xdr:col>
      <xdr:colOff>114300</xdr:colOff>
      <xdr:row>33</xdr:row>
      <xdr:rowOff>91440</xdr:rowOff>
    </xdr:to>
    <xdr:cxnSp macro="">
      <xdr:nvCxnSpPr>
        <xdr:cNvPr id="136" name="直線コネクタ 135"/>
        <xdr:cNvCxnSpPr/>
      </xdr:nvCxnSpPr>
      <xdr:spPr>
        <a:xfrm flipV="1">
          <a:off x="8750300" y="57188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74930</xdr:rowOff>
    </xdr:from>
    <xdr:to>
      <xdr:col>41</xdr:col>
      <xdr:colOff>101600</xdr:colOff>
      <xdr:row>34</xdr:row>
      <xdr:rowOff>5080</xdr:rowOff>
    </xdr:to>
    <xdr:sp macro="" textlink="">
      <xdr:nvSpPr>
        <xdr:cNvPr id="137" name="楕円 136"/>
        <xdr:cNvSpPr/>
      </xdr:nvSpPr>
      <xdr:spPr>
        <a:xfrm>
          <a:off x="7810500" y="57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91440</xdr:rowOff>
    </xdr:from>
    <xdr:to>
      <xdr:col>45</xdr:col>
      <xdr:colOff>177800</xdr:colOff>
      <xdr:row>33</xdr:row>
      <xdr:rowOff>125730</xdr:rowOff>
    </xdr:to>
    <xdr:cxnSp macro="">
      <xdr:nvCxnSpPr>
        <xdr:cNvPr id="138" name="直線コネクタ 137"/>
        <xdr:cNvCxnSpPr/>
      </xdr:nvCxnSpPr>
      <xdr:spPr>
        <a:xfrm flipV="1">
          <a:off x="7861300" y="57492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105410</xdr:rowOff>
    </xdr:from>
    <xdr:to>
      <xdr:col>36</xdr:col>
      <xdr:colOff>165100</xdr:colOff>
      <xdr:row>34</xdr:row>
      <xdr:rowOff>35560</xdr:rowOff>
    </xdr:to>
    <xdr:sp macro="" textlink="">
      <xdr:nvSpPr>
        <xdr:cNvPr id="139" name="楕円 138"/>
        <xdr:cNvSpPr/>
      </xdr:nvSpPr>
      <xdr:spPr>
        <a:xfrm>
          <a:off x="692150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125730</xdr:rowOff>
    </xdr:from>
    <xdr:to>
      <xdr:col>41</xdr:col>
      <xdr:colOff>50800</xdr:colOff>
      <xdr:row>33</xdr:row>
      <xdr:rowOff>156210</xdr:rowOff>
    </xdr:to>
    <xdr:cxnSp macro="">
      <xdr:nvCxnSpPr>
        <xdr:cNvPr id="140" name="直線コネクタ 139"/>
        <xdr:cNvCxnSpPr/>
      </xdr:nvCxnSpPr>
      <xdr:spPr>
        <a:xfrm flipV="1">
          <a:off x="6972300" y="5783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60977</xdr:rowOff>
    </xdr:from>
    <xdr:ext cx="469744" cy="259045"/>
    <xdr:sp macro="" textlink="">
      <xdr:nvSpPr>
        <xdr:cNvPr id="141" name="n_1aveValue【図書館】&#10;一人当たり面積"/>
        <xdr:cNvSpPr txBox="1"/>
      </xdr:nvSpPr>
      <xdr:spPr>
        <a:xfrm>
          <a:off x="93917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72407</xdr:rowOff>
    </xdr:from>
    <xdr:ext cx="469744" cy="259045"/>
    <xdr:sp macro="" textlink="">
      <xdr:nvSpPr>
        <xdr:cNvPr id="142" name="n_2aveValue【図書館】&#10;一人当たり面積"/>
        <xdr:cNvSpPr txBox="1"/>
      </xdr:nvSpPr>
      <xdr:spPr>
        <a:xfrm>
          <a:off x="8515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38117</xdr:rowOff>
    </xdr:from>
    <xdr:ext cx="469744" cy="259045"/>
    <xdr:sp macro="" textlink="">
      <xdr:nvSpPr>
        <xdr:cNvPr id="143" name="n_3aveValue【図書館】&#10;一人当たり面積"/>
        <xdr:cNvSpPr txBox="1"/>
      </xdr:nvSpPr>
      <xdr:spPr>
        <a:xfrm>
          <a:off x="76264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118127</xdr:rowOff>
    </xdr:from>
    <xdr:ext cx="469744" cy="259045"/>
    <xdr:sp macro="" textlink="">
      <xdr:nvSpPr>
        <xdr:cNvPr id="144" name="n_4aveValue【図書館】&#10;一人当たり面積"/>
        <xdr:cNvSpPr txBox="1"/>
      </xdr:nvSpPr>
      <xdr:spPr>
        <a:xfrm>
          <a:off x="6737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31</xdr:row>
      <xdr:rowOff>128287</xdr:rowOff>
    </xdr:from>
    <xdr:ext cx="469744" cy="259045"/>
    <xdr:sp macro="" textlink="">
      <xdr:nvSpPr>
        <xdr:cNvPr id="145" name="n_1mainValue【図書館】&#10;一人当たり面積"/>
        <xdr:cNvSpPr txBox="1"/>
      </xdr:nvSpPr>
      <xdr:spPr>
        <a:xfrm>
          <a:off x="9391727" y="544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31</xdr:row>
      <xdr:rowOff>158767</xdr:rowOff>
    </xdr:from>
    <xdr:ext cx="469744" cy="259045"/>
    <xdr:sp macro="" textlink="">
      <xdr:nvSpPr>
        <xdr:cNvPr id="146" name="n_2mainValue【図書館】&#10;一人当たり面積"/>
        <xdr:cNvSpPr txBox="1"/>
      </xdr:nvSpPr>
      <xdr:spPr>
        <a:xfrm>
          <a:off x="8515427" y="547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21607</xdr:rowOff>
    </xdr:from>
    <xdr:ext cx="469744" cy="259045"/>
    <xdr:sp macro="" textlink="">
      <xdr:nvSpPr>
        <xdr:cNvPr id="147" name="n_3mainValue【図書館】&#10;一人当たり面積"/>
        <xdr:cNvSpPr txBox="1"/>
      </xdr:nvSpPr>
      <xdr:spPr>
        <a:xfrm>
          <a:off x="7626427" y="55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32</xdr:row>
      <xdr:rowOff>52087</xdr:rowOff>
    </xdr:from>
    <xdr:ext cx="469744" cy="259045"/>
    <xdr:sp macro="" textlink="">
      <xdr:nvSpPr>
        <xdr:cNvPr id="148" name="n_4mainValue【図書館】&#10;一人当たり面積"/>
        <xdr:cNvSpPr txBox="1"/>
      </xdr:nvSpPr>
      <xdr:spPr>
        <a:xfrm>
          <a:off x="6737427" y="553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64</xdr:row>
      <xdr:rowOff>76200</xdr:rowOff>
    </xdr:to>
    <xdr:cxnSp macro="">
      <xdr:nvCxnSpPr>
        <xdr:cNvPr id="173" name="直線コネクタ 172"/>
        <xdr:cNvCxnSpPr/>
      </xdr:nvCxnSpPr>
      <xdr:spPr>
        <a:xfrm flipV="1">
          <a:off x="4634865" y="959929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405111" cy="259045"/>
    <xdr:sp macro="" textlink="">
      <xdr:nvSpPr>
        <xdr:cNvPr id="176" name="【体育館・プール】&#10;有形固定資産減価償却率最大値テキスト"/>
        <xdr:cNvSpPr txBox="1"/>
      </xdr:nvSpPr>
      <xdr:spPr>
        <a:xfrm>
          <a:off x="4673600" y="937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177" name="直線コネクタ 176"/>
        <xdr:cNvCxnSpPr/>
      </xdr:nvCxnSpPr>
      <xdr:spPr>
        <a:xfrm>
          <a:off x="4546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27322</xdr:rowOff>
    </xdr:from>
    <xdr:ext cx="405111" cy="259045"/>
    <xdr:sp macro="" textlink="">
      <xdr:nvSpPr>
        <xdr:cNvPr id="178" name="【体育館・プール】&#10;有形固定資産減価償却率平均値テキスト"/>
        <xdr:cNvSpPr txBox="1"/>
      </xdr:nvSpPr>
      <xdr:spPr>
        <a:xfrm>
          <a:off x="4673600" y="1014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79" name="フローチャート: 判断 178"/>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153035</xdr:rowOff>
    </xdr:from>
    <xdr:to>
      <xdr:col>20</xdr:col>
      <xdr:colOff>38100</xdr:colOff>
      <xdr:row>60</xdr:row>
      <xdr:rowOff>83185</xdr:rowOff>
    </xdr:to>
    <xdr:sp macro="" textlink="">
      <xdr:nvSpPr>
        <xdr:cNvPr id="180" name="フローチャート: 判断 179"/>
        <xdr:cNvSpPr/>
      </xdr:nvSpPr>
      <xdr:spPr>
        <a:xfrm>
          <a:off x="3746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81" name="フローチャート: 判断 180"/>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133985</xdr:rowOff>
    </xdr:from>
    <xdr:to>
      <xdr:col>10</xdr:col>
      <xdr:colOff>165100</xdr:colOff>
      <xdr:row>60</xdr:row>
      <xdr:rowOff>64135</xdr:rowOff>
    </xdr:to>
    <xdr:sp macro="" textlink="">
      <xdr:nvSpPr>
        <xdr:cNvPr id="182" name="フローチャート: 判断 181"/>
        <xdr:cNvSpPr/>
      </xdr:nvSpPr>
      <xdr:spPr>
        <a:xfrm>
          <a:off x="1968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50165</xdr:rowOff>
    </xdr:from>
    <xdr:to>
      <xdr:col>24</xdr:col>
      <xdr:colOff>114300</xdr:colOff>
      <xdr:row>61</xdr:row>
      <xdr:rowOff>151765</xdr:rowOff>
    </xdr:to>
    <xdr:sp macro="" textlink="">
      <xdr:nvSpPr>
        <xdr:cNvPr id="189" name="楕円 188"/>
        <xdr:cNvSpPr/>
      </xdr:nvSpPr>
      <xdr:spPr>
        <a:xfrm>
          <a:off x="45847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28592</xdr:rowOff>
    </xdr:from>
    <xdr:ext cx="405111" cy="259045"/>
    <xdr:sp macro="" textlink="">
      <xdr:nvSpPr>
        <xdr:cNvPr id="190" name="【体育館・プール】&#10;有形固定資産減価償却率該当値テキスト"/>
        <xdr:cNvSpPr txBox="1"/>
      </xdr:nvSpPr>
      <xdr:spPr>
        <a:xfrm>
          <a:off x="4673600"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153035</xdr:rowOff>
    </xdr:from>
    <xdr:to>
      <xdr:col>20</xdr:col>
      <xdr:colOff>38100</xdr:colOff>
      <xdr:row>61</xdr:row>
      <xdr:rowOff>83185</xdr:rowOff>
    </xdr:to>
    <xdr:sp macro="" textlink="">
      <xdr:nvSpPr>
        <xdr:cNvPr id="191" name="楕円 190"/>
        <xdr:cNvSpPr/>
      </xdr:nvSpPr>
      <xdr:spPr>
        <a:xfrm>
          <a:off x="37465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32385</xdr:rowOff>
    </xdr:from>
    <xdr:to>
      <xdr:col>24</xdr:col>
      <xdr:colOff>63500</xdr:colOff>
      <xdr:row>61</xdr:row>
      <xdr:rowOff>100965</xdr:rowOff>
    </xdr:to>
    <xdr:cxnSp macro="">
      <xdr:nvCxnSpPr>
        <xdr:cNvPr id="192" name="直線コネクタ 191"/>
        <xdr:cNvCxnSpPr/>
      </xdr:nvCxnSpPr>
      <xdr:spPr>
        <a:xfrm>
          <a:off x="3797300" y="1049083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82550</xdr:rowOff>
    </xdr:from>
    <xdr:to>
      <xdr:col>15</xdr:col>
      <xdr:colOff>101600</xdr:colOff>
      <xdr:row>61</xdr:row>
      <xdr:rowOff>12700</xdr:rowOff>
    </xdr:to>
    <xdr:sp macro="" textlink="">
      <xdr:nvSpPr>
        <xdr:cNvPr id="193" name="楕円 192"/>
        <xdr:cNvSpPr/>
      </xdr:nvSpPr>
      <xdr:spPr>
        <a:xfrm>
          <a:off x="2857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133350</xdr:rowOff>
    </xdr:from>
    <xdr:to>
      <xdr:col>19</xdr:col>
      <xdr:colOff>177800</xdr:colOff>
      <xdr:row>61</xdr:row>
      <xdr:rowOff>32385</xdr:rowOff>
    </xdr:to>
    <xdr:cxnSp macro="">
      <xdr:nvCxnSpPr>
        <xdr:cNvPr id="194" name="直線コネクタ 193"/>
        <xdr:cNvCxnSpPr/>
      </xdr:nvCxnSpPr>
      <xdr:spPr>
        <a:xfrm>
          <a:off x="2908300" y="1042035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12065</xdr:rowOff>
    </xdr:from>
    <xdr:to>
      <xdr:col>10</xdr:col>
      <xdr:colOff>165100</xdr:colOff>
      <xdr:row>60</xdr:row>
      <xdr:rowOff>113665</xdr:rowOff>
    </xdr:to>
    <xdr:sp macro="" textlink="">
      <xdr:nvSpPr>
        <xdr:cNvPr id="195" name="楕円 194"/>
        <xdr:cNvSpPr/>
      </xdr:nvSpPr>
      <xdr:spPr>
        <a:xfrm>
          <a:off x="1968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62865</xdr:rowOff>
    </xdr:from>
    <xdr:to>
      <xdr:col>15</xdr:col>
      <xdr:colOff>50800</xdr:colOff>
      <xdr:row>60</xdr:row>
      <xdr:rowOff>133350</xdr:rowOff>
    </xdr:to>
    <xdr:cxnSp macro="">
      <xdr:nvCxnSpPr>
        <xdr:cNvPr id="196" name="直線コネクタ 195"/>
        <xdr:cNvCxnSpPr/>
      </xdr:nvCxnSpPr>
      <xdr:spPr>
        <a:xfrm>
          <a:off x="2019300" y="1034986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114935</xdr:rowOff>
    </xdr:from>
    <xdr:to>
      <xdr:col>6</xdr:col>
      <xdr:colOff>38100</xdr:colOff>
      <xdr:row>60</xdr:row>
      <xdr:rowOff>45085</xdr:rowOff>
    </xdr:to>
    <xdr:sp macro="" textlink="">
      <xdr:nvSpPr>
        <xdr:cNvPr id="197" name="楕円 196"/>
        <xdr:cNvSpPr/>
      </xdr:nvSpPr>
      <xdr:spPr>
        <a:xfrm>
          <a:off x="1079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165735</xdr:rowOff>
    </xdr:from>
    <xdr:to>
      <xdr:col>10</xdr:col>
      <xdr:colOff>114300</xdr:colOff>
      <xdr:row>60</xdr:row>
      <xdr:rowOff>62865</xdr:rowOff>
    </xdr:to>
    <xdr:cxnSp macro="">
      <xdr:nvCxnSpPr>
        <xdr:cNvPr id="198" name="直線コネクタ 197"/>
        <xdr:cNvCxnSpPr/>
      </xdr:nvCxnSpPr>
      <xdr:spPr>
        <a:xfrm>
          <a:off x="1130300" y="1028128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99712</xdr:rowOff>
    </xdr:from>
    <xdr:ext cx="405111" cy="259045"/>
    <xdr:sp macro="" textlink="">
      <xdr:nvSpPr>
        <xdr:cNvPr id="199" name="n_1aveValue【体育館・プール】&#10;有形固定資産減価償却率"/>
        <xdr:cNvSpPr txBox="1"/>
      </xdr:nvSpPr>
      <xdr:spPr>
        <a:xfrm>
          <a:off x="35820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200" name="n_2aveValue【体育館・プー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80662</xdr:rowOff>
    </xdr:from>
    <xdr:ext cx="405111" cy="259045"/>
    <xdr:sp macro="" textlink="">
      <xdr:nvSpPr>
        <xdr:cNvPr id="201" name="n_3aveValue【体育館・プール】&#10;有形固定資産減価償却率"/>
        <xdr:cNvSpPr txBox="1"/>
      </xdr:nvSpPr>
      <xdr:spPr>
        <a:xfrm>
          <a:off x="1816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202" name="n_4aveValue【体育館・プール】&#10;有形固定資産減価償却率"/>
        <xdr:cNvSpPr txBox="1"/>
      </xdr:nvSpPr>
      <xdr:spPr>
        <a:xfrm>
          <a:off x="927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74312</xdr:rowOff>
    </xdr:from>
    <xdr:ext cx="405111" cy="259045"/>
    <xdr:sp macro="" textlink="">
      <xdr:nvSpPr>
        <xdr:cNvPr id="203" name="n_1mainValue【体育館・プール】&#10;有形固定資産減価償却率"/>
        <xdr:cNvSpPr txBox="1"/>
      </xdr:nvSpPr>
      <xdr:spPr>
        <a:xfrm>
          <a:off x="35820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3827</xdr:rowOff>
    </xdr:from>
    <xdr:ext cx="405111" cy="259045"/>
    <xdr:sp macro="" textlink="">
      <xdr:nvSpPr>
        <xdr:cNvPr id="204" name="n_2mainValue【体育館・プール】&#10;有形固定資産減価償却率"/>
        <xdr:cNvSpPr txBox="1"/>
      </xdr:nvSpPr>
      <xdr:spPr>
        <a:xfrm>
          <a:off x="27057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104792</xdr:rowOff>
    </xdr:from>
    <xdr:ext cx="405111" cy="259045"/>
    <xdr:sp macro="" textlink="">
      <xdr:nvSpPr>
        <xdr:cNvPr id="205" name="n_3mainValue【体育館・プール】&#10;有形固定資産減価償却率"/>
        <xdr:cNvSpPr txBox="1"/>
      </xdr:nvSpPr>
      <xdr:spPr>
        <a:xfrm>
          <a:off x="1816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61612</xdr:rowOff>
    </xdr:from>
    <xdr:ext cx="405111" cy="259045"/>
    <xdr:sp macro="" textlink="">
      <xdr:nvSpPr>
        <xdr:cNvPr id="206" name="n_4mainValue【体育館・プール】&#10;有形固定資産減価償却率"/>
        <xdr:cNvSpPr txBox="1"/>
      </xdr:nvSpPr>
      <xdr:spPr>
        <a:xfrm>
          <a:off x="927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66947</xdr:rowOff>
    </xdr:from>
    <xdr:to>
      <xdr:col>54</xdr:col>
      <xdr:colOff>189865</xdr:colOff>
      <xdr:row>64</xdr:row>
      <xdr:rowOff>114300</xdr:rowOff>
    </xdr:to>
    <xdr:cxnSp macro="">
      <xdr:nvCxnSpPr>
        <xdr:cNvPr id="232" name="直線コネクタ 231"/>
        <xdr:cNvCxnSpPr/>
      </xdr:nvCxnSpPr>
      <xdr:spPr>
        <a:xfrm flipV="1">
          <a:off x="10476865" y="9496697"/>
          <a:ext cx="0" cy="159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233" name="【体育館・プール】&#10;一人当たり面積最小値テキスト"/>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234" name="直線コネクタ 233"/>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13624</xdr:rowOff>
    </xdr:from>
    <xdr:ext cx="469744" cy="259045"/>
    <xdr:sp macro="" textlink="">
      <xdr:nvSpPr>
        <xdr:cNvPr id="235" name="【体育館・プール】&#10;一人当たり面積最大値テキスト"/>
        <xdr:cNvSpPr txBox="1"/>
      </xdr:nvSpPr>
      <xdr:spPr>
        <a:xfrm>
          <a:off x="10515600" y="927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66947</xdr:rowOff>
    </xdr:from>
    <xdr:to>
      <xdr:col>55</xdr:col>
      <xdr:colOff>88900</xdr:colOff>
      <xdr:row>55</xdr:row>
      <xdr:rowOff>66947</xdr:rowOff>
    </xdr:to>
    <xdr:cxnSp macro="">
      <xdr:nvCxnSpPr>
        <xdr:cNvPr id="236" name="直線コネクタ 235"/>
        <xdr:cNvCxnSpPr/>
      </xdr:nvCxnSpPr>
      <xdr:spPr>
        <a:xfrm>
          <a:off x="10388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86014</xdr:rowOff>
    </xdr:from>
    <xdr:ext cx="469744" cy="259045"/>
    <xdr:sp macro="" textlink="">
      <xdr:nvSpPr>
        <xdr:cNvPr id="237" name="【体育館・プール】&#10;一人当たり面積平均値テキスト"/>
        <xdr:cNvSpPr txBox="1"/>
      </xdr:nvSpPr>
      <xdr:spPr>
        <a:xfrm>
          <a:off x="10515600" y="10373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107587</xdr:rowOff>
    </xdr:from>
    <xdr:to>
      <xdr:col>55</xdr:col>
      <xdr:colOff>50800</xdr:colOff>
      <xdr:row>61</xdr:row>
      <xdr:rowOff>37737</xdr:rowOff>
    </xdr:to>
    <xdr:sp macro="" textlink="">
      <xdr:nvSpPr>
        <xdr:cNvPr id="238" name="フローチャート: 判断 237"/>
        <xdr:cNvSpPr/>
      </xdr:nvSpPr>
      <xdr:spPr>
        <a:xfrm>
          <a:off x="104267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150041</xdr:rowOff>
    </xdr:from>
    <xdr:to>
      <xdr:col>50</xdr:col>
      <xdr:colOff>165100</xdr:colOff>
      <xdr:row>61</xdr:row>
      <xdr:rowOff>80191</xdr:rowOff>
    </xdr:to>
    <xdr:sp macro="" textlink="">
      <xdr:nvSpPr>
        <xdr:cNvPr id="239" name="フローチャート: 判断 238"/>
        <xdr:cNvSpPr/>
      </xdr:nvSpPr>
      <xdr:spPr>
        <a:xfrm>
          <a:off x="958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9616</xdr:rowOff>
    </xdr:from>
    <xdr:to>
      <xdr:col>46</xdr:col>
      <xdr:colOff>38100</xdr:colOff>
      <xdr:row>61</xdr:row>
      <xdr:rowOff>111216</xdr:rowOff>
    </xdr:to>
    <xdr:sp macro="" textlink="">
      <xdr:nvSpPr>
        <xdr:cNvPr id="240" name="フローチャート: 判断 239"/>
        <xdr:cNvSpPr/>
      </xdr:nvSpPr>
      <xdr:spPr>
        <a:xfrm>
          <a:off x="8699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104322</xdr:rowOff>
    </xdr:from>
    <xdr:to>
      <xdr:col>41</xdr:col>
      <xdr:colOff>101600</xdr:colOff>
      <xdr:row>61</xdr:row>
      <xdr:rowOff>34472</xdr:rowOff>
    </xdr:to>
    <xdr:sp macro="" textlink="">
      <xdr:nvSpPr>
        <xdr:cNvPr id="241" name="フローチャート: 判断 240"/>
        <xdr:cNvSpPr/>
      </xdr:nvSpPr>
      <xdr:spPr>
        <a:xfrm>
          <a:off x="7810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19413</xdr:rowOff>
    </xdr:from>
    <xdr:to>
      <xdr:col>36</xdr:col>
      <xdr:colOff>165100</xdr:colOff>
      <xdr:row>61</xdr:row>
      <xdr:rowOff>121013</xdr:rowOff>
    </xdr:to>
    <xdr:sp macro="" textlink="">
      <xdr:nvSpPr>
        <xdr:cNvPr id="242" name="フローチャート: 判断 241"/>
        <xdr:cNvSpPr/>
      </xdr:nvSpPr>
      <xdr:spPr>
        <a:xfrm>
          <a:off x="6921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55335</xdr:rowOff>
    </xdr:from>
    <xdr:to>
      <xdr:col>55</xdr:col>
      <xdr:colOff>50800</xdr:colOff>
      <xdr:row>58</xdr:row>
      <xdr:rowOff>156935</xdr:rowOff>
    </xdr:to>
    <xdr:sp macro="" textlink="">
      <xdr:nvSpPr>
        <xdr:cNvPr id="248" name="楕円 247"/>
        <xdr:cNvSpPr/>
      </xdr:nvSpPr>
      <xdr:spPr>
        <a:xfrm>
          <a:off x="10426700" y="999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78212</xdr:rowOff>
    </xdr:from>
    <xdr:ext cx="469744" cy="259045"/>
    <xdr:sp macro="" textlink="">
      <xdr:nvSpPr>
        <xdr:cNvPr id="249" name="【体育館・プール】&#10;一人当たり面積該当値テキスト"/>
        <xdr:cNvSpPr txBox="1"/>
      </xdr:nvSpPr>
      <xdr:spPr>
        <a:xfrm>
          <a:off x="10515600" y="985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71665</xdr:rowOff>
    </xdr:from>
    <xdr:to>
      <xdr:col>50</xdr:col>
      <xdr:colOff>165100</xdr:colOff>
      <xdr:row>59</xdr:row>
      <xdr:rowOff>1815</xdr:rowOff>
    </xdr:to>
    <xdr:sp macro="" textlink="">
      <xdr:nvSpPr>
        <xdr:cNvPr id="250" name="楕円 249"/>
        <xdr:cNvSpPr/>
      </xdr:nvSpPr>
      <xdr:spPr>
        <a:xfrm>
          <a:off x="9588500" y="1001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106135</xdr:rowOff>
    </xdr:from>
    <xdr:to>
      <xdr:col>55</xdr:col>
      <xdr:colOff>0</xdr:colOff>
      <xdr:row>58</xdr:row>
      <xdr:rowOff>122465</xdr:rowOff>
    </xdr:to>
    <xdr:cxnSp macro="">
      <xdr:nvCxnSpPr>
        <xdr:cNvPr id="251" name="直線コネクタ 250"/>
        <xdr:cNvCxnSpPr/>
      </xdr:nvCxnSpPr>
      <xdr:spPr>
        <a:xfrm flipV="1">
          <a:off x="9639300" y="1005023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91259</xdr:rowOff>
    </xdr:from>
    <xdr:to>
      <xdr:col>46</xdr:col>
      <xdr:colOff>38100</xdr:colOff>
      <xdr:row>59</xdr:row>
      <xdr:rowOff>21409</xdr:rowOff>
    </xdr:to>
    <xdr:sp macro="" textlink="">
      <xdr:nvSpPr>
        <xdr:cNvPr id="252" name="楕円 251"/>
        <xdr:cNvSpPr/>
      </xdr:nvSpPr>
      <xdr:spPr>
        <a:xfrm>
          <a:off x="8699500" y="1003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122465</xdr:rowOff>
    </xdr:from>
    <xdr:to>
      <xdr:col>50</xdr:col>
      <xdr:colOff>114300</xdr:colOff>
      <xdr:row>58</xdr:row>
      <xdr:rowOff>142059</xdr:rowOff>
    </xdr:to>
    <xdr:cxnSp macro="">
      <xdr:nvCxnSpPr>
        <xdr:cNvPr id="253" name="直線コネクタ 252"/>
        <xdr:cNvCxnSpPr/>
      </xdr:nvCxnSpPr>
      <xdr:spPr>
        <a:xfrm flipV="1">
          <a:off x="8750300" y="1006656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109220</xdr:rowOff>
    </xdr:from>
    <xdr:to>
      <xdr:col>41</xdr:col>
      <xdr:colOff>101600</xdr:colOff>
      <xdr:row>59</xdr:row>
      <xdr:rowOff>39370</xdr:rowOff>
    </xdr:to>
    <xdr:sp macro="" textlink="">
      <xdr:nvSpPr>
        <xdr:cNvPr id="254" name="楕円 253"/>
        <xdr:cNvSpPr/>
      </xdr:nvSpPr>
      <xdr:spPr>
        <a:xfrm>
          <a:off x="7810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142059</xdr:rowOff>
    </xdr:from>
    <xdr:to>
      <xdr:col>45</xdr:col>
      <xdr:colOff>177800</xdr:colOff>
      <xdr:row>58</xdr:row>
      <xdr:rowOff>160020</xdr:rowOff>
    </xdr:to>
    <xdr:cxnSp macro="">
      <xdr:nvCxnSpPr>
        <xdr:cNvPr id="255" name="直線コネクタ 254"/>
        <xdr:cNvCxnSpPr/>
      </xdr:nvCxnSpPr>
      <xdr:spPr>
        <a:xfrm flipV="1">
          <a:off x="7861300" y="1008615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132080</xdr:rowOff>
    </xdr:from>
    <xdr:to>
      <xdr:col>36</xdr:col>
      <xdr:colOff>165100</xdr:colOff>
      <xdr:row>59</xdr:row>
      <xdr:rowOff>62230</xdr:rowOff>
    </xdr:to>
    <xdr:sp macro="" textlink="">
      <xdr:nvSpPr>
        <xdr:cNvPr id="256" name="楕円 255"/>
        <xdr:cNvSpPr/>
      </xdr:nvSpPr>
      <xdr:spPr>
        <a:xfrm>
          <a:off x="6921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160020</xdr:rowOff>
    </xdr:from>
    <xdr:to>
      <xdr:col>41</xdr:col>
      <xdr:colOff>50800</xdr:colOff>
      <xdr:row>59</xdr:row>
      <xdr:rowOff>11430</xdr:rowOff>
    </xdr:to>
    <xdr:cxnSp macro="">
      <xdr:nvCxnSpPr>
        <xdr:cNvPr id="257" name="直線コネクタ 256"/>
        <xdr:cNvCxnSpPr/>
      </xdr:nvCxnSpPr>
      <xdr:spPr>
        <a:xfrm flipV="1">
          <a:off x="6972300" y="10104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71318</xdr:rowOff>
    </xdr:from>
    <xdr:ext cx="469744" cy="259045"/>
    <xdr:sp macro="" textlink="">
      <xdr:nvSpPr>
        <xdr:cNvPr id="258" name="n_1aveValue【体育館・プール】&#10;一人当たり面積"/>
        <xdr:cNvSpPr txBox="1"/>
      </xdr:nvSpPr>
      <xdr:spPr>
        <a:xfrm>
          <a:off x="9391727" y="1052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102343</xdr:rowOff>
    </xdr:from>
    <xdr:ext cx="469744" cy="259045"/>
    <xdr:sp macro="" textlink="">
      <xdr:nvSpPr>
        <xdr:cNvPr id="259" name="n_2aveValue【体育館・プール】&#10;一人当たり面積"/>
        <xdr:cNvSpPr txBox="1"/>
      </xdr:nvSpPr>
      <xdr:spPr>
        <a:xfrm>
          <a:off x="8515427" y="1056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25599</xdr:rowOff>
    </xdr:from>
    <xdr:ext cx="469744" cy="259045"/>
    <xdr:sp macro="" textlink="">
      <xdr:nvSpPr>
        <xdr:cNvPr id="260" name="n_3aveValue【体育館・プール】&#10;一人当たり面積"/>
        <xdr:cNvSpPr txBox="1"/>
      </xdr:nvSpPr>
      <xdr:spPr>
        <a:xfrm>
          <a:off x="7626427" y="1048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112140</xdr:rowOff>
    </xdr:from>
    <xdr:ext cx="469744" cy="259045"/>
    <xdr:sp macro="" textlink="">
      <xdr:nvSpPr>
        <xdr:cNvPr id="261" name="n_4aveValue【体育館・プール】&#10;一人当たり面積"/>
        <xdr:cNvSpPr txBox="1"/>
      </xdr:nvSpPr>
      <xdr:spPr>
        <a:xfrm>
          <a:off x="6737427" y="1057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18342</xdr:rowOff>
    </xdr:from>
    <xdr:ext cx="469744" cy="259045"/>
    <xdr:sp macro="" textlink="">
      <xdr:nvSpPr>
        <xdr:cNvPr id="262" name="n_1mainValue【体育館・プール】&#10;一人当たり面積"/>
        <xdr:cNvSpPr txBox="1"/>
      </xdr:nvSpPr>
      <xdr:spPr>
        <a:xfrm>
          <a:off x="9391727" y="979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37936</xdr:rowOff>
    </xdr:from>
    <xdr:ext cx="469744" cy="259045"/>
    <xdr:sp macro="" textlink="">
      <xdr:nvSpPr>
        <xdr:cNvPr id="263" name="n_2mainValue【体育館・プール】&#10;一人当たり面積"/>
        <xdr:cNvSpPr txBox="1"/>
      </xdr:nvSpPr>
      <xdr:spPr>
        <a:xfrm>
          <a:off x="8515427" y="9810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55897</xdr:rowOff>
    </xdr:from>
    <xdr:ext cx="469744" cy="259045"/>
    <xdr:sp macro="" textlink="">
      <xdr:nvSpPr>
        <xdr:cNvPr id="264" name="n_3mainValue【体育館・プール】&#10;一人当たり面積"/>
        <xdr:cNvSpPr txBox="1"/>
      </xdr:nvSpPr>
      <xdr:spPr>
        <a:xfrm>
          <a:off x="7626427" y="982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78757</xdr:rowOff>
    </xdr:from>
    <xdr:ext cx="469744" cy="259045"/>
    <xdr:sp macro="" textlink="">
      <xdr:nvSpPr>
        <xdr:cNvPr id="265" name="n_4mainValue【体育館・プール】&#10;一人当たり面積"/>
        <xdr:cNvSpPr txBox="1"/>
      </xdr:nvSpPr>
      <xdr:spPr>
        <a:xfrm>
          <a:off x="6737427" y="985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2" name="テキスト ボックス 2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3" name="直線コネクタ 29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4" name="テキスト ボックス 293"/>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5" name="直線コネクタ 29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6" name="テキスト ボックス 29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7" name="直線コネクタ 29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8" name="テキスト ボックス 29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9" name="直線コネクタ 29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0" name="テキスト ボックス 29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1" name="直線コネクタ 30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2" name="テキスト ボックス 30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4" name="テキスト ボックス 303"/>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70486</xdr:rowOff>
    </xdr:from>
    <xdr:to>
      <xdr:col>24</xdr:col>
      <xdr:colOff>62865</xdr:colOff>
      <xdr:row>108</xdr:row>
      <xdr:rowOff>139064</xdr:rowOff>
    </xdr:to>
    <xdr:cxnSp macro="">
      <xdr:nvCxnSpPr>
        <xdr:cNvPr id="306" name="直線コネクタ 305"/>
        <xdr:cNvCxnSpPr/>
      </xdr:nvCxnSpPr>
      <xdr:spPr>
        <a:xfrm flipV="1">
          <a:off x="4634865" y="17215486"/>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142891</xdr:rowOff>
    </xdr:from>
    <xdr:ext cx="405111" cy="259045"/>
    <xdr:sp macro="" textlink="">
      <xdr:nvSpPr>
        <xdr:cNvPr id="307" name="【市民会館】&#10;有形固定資産減価償却率最小値テキスト"/>
        <xdr:cNvSpPr txBox="1"/>
      </xdr:nvSpPr>
      <xdr:spPr>
        <a:xfrm>
          <a:off x="4673600" y="1865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139064</xdr:rowOff>
    </xdr:from>
    <xdr:to>
      <xdr:col>24</xdr:col>
      <xdr:colOff>152400</xdr:colOff>
      <xdr:row>108</xdr:row>
      <xdr:rowOff>139064</xdr:rowOff>
    </xdr:to>
    <xdr:cxnSp macro="">
      <xdr:nvCxnSpPr>
        <xdr:cNvPr id="308" name="直線コネクタ 307"/>
        <xdr:cNvCxnSpPr/>
      </xdr:nvCxnSpPr>
      <xdr:spPr>
        <a:xfrm>
          <a:off x="4546600" y="1865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17163</xdr:rowOff>
    </xdr:from>
    <xdr:ext cx="405111" cy="259045"/>
    <xdr:sp macro="" textlink="">
      <xdr:nvSpPr>
        <xdr:cNvPr id="309" name="【市民会館】&#10;有形固定資産減価償却率最大値テキスト"/>
        <xdr:cNvSpPr txBox="1"/>
      </xdr:nvSpPr>
      <xdr:spPr>
        <a:xfrm>
          <a:off x="4673600" y="1699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70486</xdr:rowOff>
    </xdr:from>
    <xdr:to>
      <xdr:col>24</xdr:col>
      <xdr:colOff>152400</xdr:colOff>
      <xdr:row>100</xdr:row>
      <xdr:rowOff>70486</xdr:rowOff>
    </xdr:to>
    <xdr:cxnSp macro="">
      <xdr:nvCxnSpPr>
        <xdr:cNvPr id="310" name="直線コネクタ 309"/>
        <xdr:cNvCxnSpPr/>
      </xdr:nvCxnSpPr>
      <xdr:spPr>
        <a:xfrm>
          <a:off x="4546600" y="1721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121938</xdr:rowOff>
    </xdr:from>
    <xdr:ext cx="405111" cy="259045"/>
    <xdr:sp macro="" textlink="">
      <xdr:nvSpPr>
        <xdr:cNvPr id="311" name="【市民会館】&#10;有形固定資産減価償却率平均値テキスト"/>
        <xdr:cNvSpPr txBox="1"/>
      </xdr:nvSpPr>
      <xdr:spPr>
        <a:xfrm>
          <a:off x="4673600" y="17781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143511</xdr:rowOff>
    </xdr:from>
    <xdr:to>
      <xdr:col>24</xdr:col>
      <xdr:colOff>114300</xdr:colOff>
      <xdr:row>104</xdr:row>
      <xdr:rowOff>73661</xdr:rowOff>
    </xdr:to>
    <xdr:sp macro="" textlink="">
      <xdr:nvSpPr>
        <xdr:cNvPr id="312" name="フローチャート: 判断 311"/>
        <xdr:cNvSpPr/>
      </xdr:nvSpPr>
      <xdr:spPr>
        <a:xfrm>
          <a:off x="45847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145414</xdr:rowOff>
    </xdr:from>
    <xdr:to>
      <xdr:col>20</xdr:col>
      <xdr:colOff>38100</xdr:colOff>
      <xdr:row>104</xdr:row>
      <xdr:rowOff>75564</xdr:rowOff>
    </xdr:to>
    <xdr:sp macro="" textlink="">
      <xdr:nvSpPr>
        <xdr:cNvPr id="313" name="フローチャート: 判断 312"/>
        <xdr:cNvSpPr/>
      </xdr:nvSpPr>
      <xdr:spPr>
        <a:xfrm>
          <a:off x="3746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92075</xdr:rowOff>
    </xdr:from>
    <xdr:to>
      <xdr:col>15</xdr:col>
      <xdr:colOff>101600</xdr:colOff>
      <xdr:row>104</xdr:row>
      <xdr:rowOff>22225</xdr:rowOff>
    </xdr:to>
    <xdr:sp macro="" textlink="">
      <xdr:nvSpPr>
        <xdr:cNvPr id="314" name="フローチャート: 判断 313"/>
        <xdr:cNvSpPr/>
      </xdr:nvSpPr>
      <xdr:spPr>
        <a:xfrm>
          <a:off x="2857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80645</xdr:rowOff>
    </xdr:from>
    <xdr:to>
      <xdr:col>10</xdr:col>
      <xdr:colOff>165100</xdr:colOff>
      <xdr:row>104</xdr:row>
      <xdr:rowOff>10795</xdr:rowOff>
    </xdr:to>
    <xdr:sp macro="" textlink="">
      <xdr:nvSpPr>
        <xdr:cNvPr id="315" name="フローチャート: 判断 314"/>
        <xdr:cNvSpPr/>
      </xdr:nvSpPr>
      <xdr:spPr>
        <a:xfrm>
          <a:off x="1968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162561</xdr:rowOff>
    </xdr:from>
    <xdr:to>
      <xdr:col>6</xdr:col>
      <xdr:colOff>38100</xdr:colOff>
      <xdr:row>103</xdr:row>
      <xdr:rowOff>92711</xdr:rowOff>
    </xdr:to>
    <xdr:sp macro="" textlink="">
      <xdr:nvSpPr>
        <xdr:cNvPr id="316" name="フローチャート: 判断 315"/>
        <xdr:cNvSpPr/>
      </xdr:nvSpPr>
      <xdr:spPr>
        <a:xfrm>
          <a:off x="107950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166370</xdr:rowOff>
    </xdr:from>
    <xdr:to>
      <xdr:col>15</xdr:col>
      <xdr:colOff>101600</xdr:colOff>
      <xdr:row>105</xdr:row>
      <xdr:rowOff>96520</xdr:rowOff>
    </xdr:to>
    <xdr:sp macro="" textlink="">
      <xdr:nvSpPr>
        <xdr:cNvPr id="322" name="楕円 321"/>
        <xdr:cNvSpPr/>
      </xdr:nvSpPr>
      <xdr:spPr>
        <a:xfrm>
          <a:off x="2857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74930</xdr:rowOff>
    </xdr:from>
    <xdr:to>
      <xdr:col>10</xdr:col>
      <xdr:colOff>165100</xdr:colOff>
      <xdr:row>105</xdr:row>
      <xdr:rowOff>5080</xdr:rowOff>
    </xdr:to>
    <xdr:sp macro="" textlink="">
      <xdr:nvSpPr>
        <xdr:cNvPr id="323" name="楕円 322"/>
        <xdr:cNvSpPr/>
      </xdr:nvSpPr>
      <xdr:spPr>
        <a:xfrm>
          <a:off x="19685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125730</xdr:rowOff>
    </xdr:from>
    <xdr:to>
      <xdr:col>15</xdr:col>
      <xdr:colOff>50800</xdr:colOff>
      <xdr:row>105</xdr:row>
      <xdr:rowOff>45720</xdr:rowOff>
    </xdr:to>
    <xdr:cxnSp macro="">
      <xdr:nvCxnSpPr>
        <xdr:cNvPr id="324" name="直線コネクタ 323"/>
        <xdr:cNvCxnSpPr/>
      </xdr:nvCxnSpPr>
      <xdr:spPr>
        <a:xfrm>
          <a:off x="2019300" y="179565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151130</xdr:rowOff>
    </xdr:from>
    <xdr:to>
      <xdr:col>6</xdr:col>
      <xdr:colOff>38100</xdr:colOff>
      <xdr:row>104</xdr:row>
      <xdr:rowOff>81280</xdr:rowOff>
    </xdr:to>
    <xdr:sp macro="" textlink="">
      <xdr:nvSpPr>
        <xdr:cNvPr id="325" name="楕円 324"/>
        <xdr:cNvSpPr/>
      </xdr:nvSpPr>
      <xdr:spPr>
        <a:xfrm>
          <a:off x="1079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30480</xdr:rowOff>
    </xdr:from>
    <xdr:to>
      <xdr:col>10</xdr:col>
      <xdr:colOff>114300</xdr:colOff>
      <xdr:row>104</xdr:row>
      <xdr:rowOff>125730</xdr:rowOff>
    </xdr:to>
    <xdr:cxnSp macro="">
      <xdr:nvCxnSpPr>
        <xdr:cNvPr id="326" name="直線コネクタ 325"/>
        <xdr:cNvCxnSpPr/>
      </xdr:nvCxnSpPr>
      <xdr:spPr>
        <a:xfrm>
          <a:off x="1130300" y="1786128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92091</xdr:rowOff>
    </xdr:from>
    <xdr:ext cx="405111" cy="259045"/>
    <xdr:sp macro="" textlink="">
      <xdr:nvSpPr>
        <xdr:cNvPr id="327" name="n_1aveValue【市民会館】&#10;有形固定資産減価償却率"/>
        <xdr:cNvSpPr txBox="1"/>
      </xdr:nvSpPr>
      <xdr:spPr>
        <a:xfrm>
          <a:off x="35820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38752</xdr:rowOff>
    </xdr:from>
    <xdr:ext cx="405111" cy="259045"/>
    <xdr:sp macro="" textlink="">
      <xdr:nvSpPr>
        <xdr:cNvPr id="328" name="n_2aveValue【市民会館】&#10;有形固定資産減価償却率"/>
        <xdr:cNvSpPr txBox="1"/>
      </xdr:nvSpPr>
      <xdr:spPr>
        <a:xfrm>
          <a:off x="2705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27322</xdr:rowOff>
    </xdr:from>
    <xdr:ext cx="405111" cy="259045"/>
    <xdr:sp macro="" textlink="">
      <xdr:nvSpPr>
        <xdr:cNvPr id="329" name="n_3aveValue【市民会館】&#10;有形固定資産減価償却率"/>
        <xdr:cNvSpPr txBox="1"/>
      </xdr:nvSpPr>
      <xdr:spPr>
        <a:xfrm>
          <a:off x="1816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109238</xdr:rowOff>
    </xdr:from>
    <xdr:ext cx="405111" cy="259045"/>
    <xdr:sp macro="" textlink="">
      <xdr:nvSpPr>
        <xdr:cNvPr id="330" name="n_4aveValue【市民会館】&#10;有形固定資産減価償却率"/>
        <xdr:cNvSpPr txBox="1"/>
      </xdr:nvSpPr>
      <xdr:spPr>
        <a:xfrm>
          <a:off x="927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87647</xdr:rowOff>
    </xdr:from>
    <xdr:ext cx="405111" cy="259045"/>
    <xdr:sp macro="" textlink="">
      <xdr:nvSpPr>
        <xdr:cNvPr id="331" name="n_2mainValue【市民会館】&#10;有形固定資産減価償却率"/>
        <xdr:cNvSpPr txBox="1"/>
      </xdr:nvSpPr>
      <xdr:spPr>
        <a:xfrm>
          <a:off x="2705744" y="180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167657</xdr:rowOff>
    </xdr:from>
    <xdr:ext cx="405111" cy="259045"/>
    <xdr:sp macro="" textlink="">
      <xdr:nvSpPr>
        <xdr:cNvPr id="332" name="n_3mainValue【市民会館】&#10;有形固定資産減価償却率"/>
        <xdr:cNvSpPr txBox="1"/>
      </xdr:nvSpPr>
      <xdr:spPr>
        <a:xfrm>
          <a:off x="1816744" y="179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72407</xdr:rowOff>
    </xdr:from>
    <xdr:ext cx="405111" cy="259045"/>
    <xdr:sp macro="" textlink="">
      <xdr:nvSpPr>
        <xdr:cNvPr id="333" name="n_4mainValue【市民会館】&#10;有形固定資産減価償却率"/>
        <xdr:cNvSpPr txBox="1"/>
      </xdr:nvSpPr>
      <xdr:spPr>
        <a:xfrm>
          <a:off x="927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4" name="正方形/長方形 3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5" name="正方形/長方形 3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6" name="正方形/長方形 3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7" name="正方形/長方形 3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8" name="正方形/長方形 3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9" name="正方形/長方形 3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0" name="正方形/長方形 3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1" name="正方形/長方形 3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2" name="テキスト ボックス 3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3" name="直線コネクタ 3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4" name="直線コネクタ 34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45" name="テキスト ボックス 34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46" name="直線コネクタ 34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47" name="テキスト ボックス 34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48" name="直線コネクタ 34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49" name="テキスト ボックス 34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0" name="直線コネクタ 34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1" name="テキスト ボックス 35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2" name="直線コネクタ 35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3" name="テキスト ボックス 35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4" name="直線コネクタ 35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55" name="テキスト ボックス 35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7" name="テキスト ボックス 3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162742</xdr:rowOff>
    </xdr:from>
    <xdr:to>
      <xdr:col>54</xdr:col>
      <xdr:colOff>189865</xdr:colOff>
      <xdr:row>109</xdr:row>
      <xdr:rowOff>2721</xdr:rowOff>
    </xdr:to>
    <xdr:cxnSp macro="">
      <xdr:nvCxnSpPr>
        <xdr:cNvPr id="359" name="直線コネクタ 358"/>
        <xdr:cNvCxnSpPr/>
      </xdr:nvCxnSpPr>
      <xdr:spPr>
        <a:xfrm flipV="1">
          <a:off x="10476865" y="17307742"/>
          <a:ext cx="0" cy="1383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360" name="【市民会館】&#10;一人当たり面積最小値テキスト"/>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361" name="直線コネクタ 360"/>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109419</xdr:rowOff>
    </xdr:from>
    <xdr:ext cx="469744" cy="259045"/>
    <xdr:sp macro="" textlink="">
      <xdr:nvSpPr>
        <xdr:cNvPr id="362" name="【市民会館】&#10;一人当たり面積最大値テキスト"/>
        <xdr:cNvSpPr txBox="1"/>
      </xdr:nvSpPr>
      <xdr:spPr>
        <a:xfrm>
          <a:off x="10515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162742</xdr:rowOff>
    </xdr:from>
    <xdr:to>
      <xdr:col>55</xdr:col>
      <xdr:colOff>88900</xdr:colOff>
      <xdr:row>100</xdr:row>
      <xdr:rowOff>162742</xdr:rowOff>
    </xdr:to>
    <xdr:cxnSp macro="">
      <xdr:nvCxnSpPr>
        <xdr:cNvPr id="363" name="直線コネクタ 362"/>
        <xdr:cNvCxnSpPr/>
      </xdr:nvCxnSpPr>
      <xdr:spPr>
        <a:xfrm>
          <a:off x="10388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52813</xdr:rowOff>
    </xdr:from>
    <xdr:ext cx="469744" cy="259045"/>
    <xdr:sp macro="" textlink="">
      <xdr:nvSpPr>
        <xdr:cNvPr id="364" name="【市民会館】&#10;一人当たり面積平均値テキスト"/>
        <xdr:cNvSpPr txBox="1"/>
      </xdr:nvSpPr>
      <xdr:spPr>
        <a:xfrm>
          <a:off x="10515600" y="1822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74386</xdr:rowOff>
    </xdr:from>
    <xdr:to>
      <xdr:col>55</xdr:col>
      <xdr:colOff>50800</xdr:colOff>
      <xdr:row>107</xdr:row>
      <xdr:rowOff>4536</xdr:rowOff>
    </xdr:to>
    <xdr:sp macro="" textlink="">
      <xdr:nvSpPr>
        <xdr:cNvPr id="365" name="フローチャート: 判断 364"/>
        <xdr:cNvSpPr/>
      </xdr:nvSpPr>
      <xdr:spPr>
        <a:xfrm>
          <a:off x="10426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100512</xdr:rowOff>
    </xdr:from>
    <xdr:to>
      <xdr:col>50</xdr:col>
      <xdr:colOff>165100</xdr:colOff>
      <xdr:row>107</xdr:row>
      <xdr:rowOff>30662</xdr:rowOff>
    </xdr:to>
    <xdr:sp macro="" textlink="">
      <xdr:nvSpPr>
        <xdr:cNvPr id="366" name="フローチャート: 判断 365"/>
        <xdr:cNvSpPr/>
      </xdr:nvSpPr>
      <xdr:spPr>
        <a:xfrm>
          <a:off x="9588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36830</xdr:rowOff>
    </xdr:from>
    <xdr:to>
      <xdr:col>46</xdr:col>
      <xdr:colOff>38100</xdr:colOff>
      <xdr:row>106</xdr:row>
      <xdr:rowOff>138430</xdr:rowOff>
    </xdr:to>
    <xdr:sp macro="" textlink="">
      <xdr:nvSpPr>
        <xdr:cNvPr id="367" name="フローチャート: 判断 366"/>
        <xdr:cNvSpPr/>
      </xdr:nvSpPr>
      <xdr:spPr>
        <a:xfrm>
          <a:off x="8699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25400</xdr:rowOff>
    </xdr:from>
    <xdr:to>
      <xdr:col>41</xdr:col>
      <xdr:colOff>101600</xdr:colOff>
      <xdr:row>106</xdr:row>
      <xdr:rowOff>127000</xdr:rowOff>
    </xdr:to>
    <xdr:sp macro="" textlink="">
      <xdr:nvSpPr>
        <xdr:cNvPr id="368" name="フローチャート: 判断 367"/>
        <xdr:cNvSpPr/>
      </xdr:nvSpPr>
      <xdr:spPr>
        <a:xfrm>
          <a:off x="7810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133169</xdr:rowOff>
    </xdr:from>
    <xdr:to>
      <xdr:col>36</xdr:col>
      <xdr:colOff>165100</xdr:colOff>
      <xdr:row>106</xdr:row>
      <xdr:rowOff>63319</xdr:rowOff>
    </xdr:to>
    <xdr:sp macro="" textlink="">
      <xdr:nvSpPr>
        <xdr:cNvPr id="369" name="フローチャート: 判断 368"/>
        <xdr:cNvSpPr/>
      </xdr:nvSpPr>
      <xdr:spPr>
        <a:xfrm>
          <a:off x="6921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102</xdr:row>
      <xdr:rowOff>71120</xdr:rowOff>
    </xdr:from>
    <xdr:to>
      <xdr:col>46</xdr:col>
      <xdr:colOff>38100</xdr:colOff>
      <xdr:row>103</xdr:row>
      <xdr:rowOff>1270</xdr:rowOff>
    </xdr:to>
    <xdr:sp macro="" textlink="">
      <xdr:nvSpPr>
        <xdr:cNvPr id="375" name="楕円 374"/>
        <xdr:cNvSpPr/>
      </xdr:nvSpPr>
      <xdr:spPr>
        <a:xfrm>
          <a:off x="8699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102</xdr:row>
      <xdr:rowOff>90714</xdr:rowOff>
    </xdr:from>
    <xdr:to>
      <xdr:col>41</xdr:col>
      <xdr:colOff>101600</xdr:colOff>
      <xdr:row>103</xdr:row>
      <xdr:rowOff>20864</xdr:rowOff>
    </xdr:to>
    <xdr:sp macro="" textlink="">
      <xdr:nvSpPr>
        <xdr:cNvPr id="376" name="楕円 375"/>
        <xdr:cNvSpPr/>
      </xdr:nvSpPr>
      <xdr:spPr>
        <a:xfrm>
          <a:off x="78105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121920</xdr:rowOff>
    </xdr:from>
    <xdr:to>
      <xdr:col>45</xdr:col>
      <xdr:colOff>177800</xdr:colOff>
      <xdr:row>102</xdr:row>
      <xdr:rowOff>141514</xdr:rowOff>
    </xdr:to>
    <xdr:cxnSp macro="">
      <xdr:nvCxnSpPr>
        <xdr:cNvPr id="377" name="直線コネクタ 376"/>
        <xdr:cNvCxnSpPr/>
      </xdr:nvCxnSpPr>
      <xdr:spPr>
        <a:xfrm flipV="1">
          <a:off x="7861300" y="1760982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115207</xdr:rowOff>
    </xdr:from>
    <xdr:to>
      <xdr:col>36</xdr:col>
      <xdr:colOff>165100</xdr:colOff>
      <xdr:row>103</xdr:row>
      <xdr:rowOff>45357</xdr:rowOff>
    </xdr:to>
    <xdr:sp macro="" textlink="">
      <xdr:nvSpPr>
        <xdr:cNvPr id="378" name="楕円 377"/>
        <xdr:cNvSpPr/>
      </xdr:nvSpPr>
      <xdr:spPr>
        <a:xfrm>
          <a:off x="6921500" y="1760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141514</xdr:rowOff>
    </xdr:from>
    <xdr:to>
      <xdr:col>41</xdr:col>
      <xdr:colOff>50800</xdr:colOff>
      <xdr:row>102</xdr:row>
      <xdr:rowOff>166007</xdr:rowOff>
    </xdr:to>
    <xdr:cxnSp macro="">
      <xdr:nvCxnSpPr>
        <xdr:cNvPr id="379" name="直線コネクタ 378"/>
        <xdr:cNvCxnSpPr/>
      </xdr:nvCxnSpPr>
      <xdr:spPr>
        <a:xfrm flipV="1">
          <a:off x="6972300" y="1762941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47189</xdr:rowOff>
    </xdr:from>
    <xdr:ext cx="469744" cy="259045"/>
    <xdr:sp macro="" textlink="">
      <xdr:nvSpPr>
        <xdr:cNvPr id="380" name="n_1aveValue【市民会館】&#10;一人当たり面積"/>
        <xdr:cNvSpPr txBox="1"/>
      </xdr:nvSpPr>
      <xdr:spPr>
        <a:xfrm>
          <a:off x="93917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129557</xdr:rowOff>
    </xdr:from>
    <xdr:ext cx="469744" cy="259045"/>
    <xdr:sp macro="" textlink="">
      <xdr:nvSpPr>
        <xdr:cNvPr id="381" name="n_2aveValue【市民会館】&#10;一人当たり面積"/>
        <xdr:cNvSpPr txBox="1"/>
      </xdr:nvSpPr>
      <xdr:spPr>
        <a:xfrm>
          <a:off x="8515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118127</xdr:rowOff>
    </xdr:from>
    <xdr:ext cx="469744" cy="259045"/>
    <xdr:sp macro="" textlink="">
      <xdr:nvSpPr>
        <xdr:cNvPr id="382" name="n_3aveValue【市民会館】&#10;一人当たり面積"/>
        <xdr:cNvSpPr txBox="1"/>
      </xdr:nvSpPr>
      <xdr:spPr>
        <a:xfrm>
          <a:off x="7626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54446</xdr:rowOff>
    </xdr:from>
    <xdr:ext cx="469744" cy="259045"/>
    <xdr:sp macro="" textlink="">
      <xdr:nvSpPr>
        <xdr:cNvPr id="383" name="n_4aveValue【市民会館】&#10;一人当たり面積"/>
        <xdr:cNvSpPr txBox="1"/>
      </xdr:nvSpPr>
      <xdr:spPr>
        <a:xfrm>
          <a:off x="6737427" y="1822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17797</xdr:rowOff>
    </xdr:from>
    <xdr:ext cx="469744" cy="259045"/>
    <xdr:sp macro="" textlink="">
      <xdr:nvSpPr>
        <xdr:cNvPr id="384" name="n_2mainValue【市民会館】&#10;一人当たり面積"/>
        <xdr:cNvSpPr txBox="1"/>
      </xdr:nvSpPr>
      <xdr:spPr>
        <a:xfrm>
          <a:off x="8515427" y="1733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37391</xdr:rowOff>
    </xdr:from>
    <xdr:ext cx="469744" cy="259045"/>
    <xdr:sp macro="" textlink="">
      <xdr:nvSpPr>
        <xdr:cNvPr id="385" name="n_3mainValue【市民会館】&#10;一人当たり面積"/>
        <xdr:cNvSpPr txBox="1"/>
      </xdr:nvSpPr>
      <xdr:spPr>
        <a:xfrm>
          <a:off x="7626427" y="1735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61884</xdr:rowOff>
    </xdr:from>
    <xdr:ext cx="469744" cy="259045"/>
    <xdr:sp macro="" textlink="">
      <xdr:nvSpPr>
        <xdr:cNvPr id="386" name="n_4mainValue【市民会館】&#10;一人当たり面積"/>
        <xdr:cNvSpPr txBox="1"/>
      </xdr:nvSpPr>
      <xdr:spPr>
        <a:xfrm>
          <a:off x="6737427" y="1737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7" name="テキスト ボックス 3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8" name="直線コネクタ 39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9" name="テキスト ボックス 39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0" name="直線コネクタ 39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1" name="テキスト ボックス 40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2" name="直線コネクタ 40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3" name="テキスト ボックス 40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4" name="直線コネクタ 40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5" name="テキスト ボックス 40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6" name="直線コネクタ 40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7" name="テキスト ボックス 40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9" name="テキスト ボックス 40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411" name="直線コネクタ 410"/>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2"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3" name="直線コネクタ 41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414" name="【一般廃棄物処理施設】&#10;有形固定資産減価償却率最大値テキスト"/>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415" name="直線コネクタ 414"/>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114317</xdr:rowOff>
    </xdr:from>
    <xdr:ext cx="405111" cy="259045"/>
    <xdr:sp macro="" textlink="">
      <xdr:nvSpPr>
        <xdr:cNvPr id="416" name="【一般廃棄物処理施設】&#10;有形固定資産減価償却率平均値テキスト"/>
        <xdr:cNvSpPr txBox="1"/>
      </xdr:nvSpPr>
      <xdr:spPr>
        <a:xfrm>
          <a:off x="16357600" y="6457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135890</xdr:rowOff>
    </xdr:from>
    <xdr:to>
      <xdr:col>85</xdr:col>
      <xdr:colOff>177800</xdr:colOff>
      <xdr:row>38</xdr:row>
      <xdr:rowOff>66040</xdr:rowOff>
    </xdr:to>
    <xdr:sp macro="" textlink="">
      <xdr:nvSpPr>
        <xdr:cNvPr id="417" name="フローチャート: 判断 416"/>
        <xdr:cNvSpPr/>
      </xdr:nvSpPr>
      <xdr:spPr>
        <a:xfrm>
          <a:off x="16268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418" name="フローチャート: 判断 417"/>
        <xdr:cNvSpPr/>
      </xdr:nvSpPr>
      <xdr:spPr>
        <a:xfrm>
          <a:off x="15430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419" name="フローチャート: 判断 418"/>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xdr:rowOff>
    </xdr:from>
    <xdr:to>
      <xdr:col>72</xdr:col>
      <xdr:colOff>38100</xdr:colOff>
      <xdr:row>38</xdr:row>
      <xdr:rowOff>115570</xdr:rowOff>
    </xdr:to>
    <xdr:sp macro="" textlink="">
      <xdr:nvSpPr>
        <xdr:cNvPr id="420" name="フローチャート: 判断 419"/>
        <xdr:cNvSpPr/>
      </xdr:nvSpPr>
      <xdr:spPr>
        <a:xfrm>
          <a:off x="13652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103505</xdr:rowOff>
    </xdr:from>
    <xdr:to>
      <xdr:col>67</xdr:col>
      <xdr:colOff>101600</xdr:colOff>
      <xdr:row>38</xdr:row>
      <xdr:rowOff>33655</xdr:rowOff>
    </xdr:to>
    <xdr:sp macro="" textlink="">
      <xdr:nvSpPr>
        <xdr:cNvPr id="421" name="フローチャート: 判断 420"/>
        <xdr:cNvSpPr/>
      </xdr:nvSpPr>
      <xdr:spPr>
        <a:xfrm>
          <a:off x="12763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2" name="テキスト ボックス 4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3" name="テキスト ボックス 4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4" name="テキスト ボックス 4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5" name="テキスト ボックス 4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6" name="テキスト ボックス 4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168275</xdr:rowOff>
    </xdr:from>
    <xdr:to>
      <xdr:col>85</xdr:col>
      <xdr:colOff>177800</xdr:colOff>
      <xdr:row>35</xdr:row>
      <xdr:rowOff>98425</xdr:rowOff>
    </xdr:to>
    <xdr:sp macro="" textlink="">
      <xdr:nvSpPr>
        <xdr:cNvPr id="427" name="楕円 426"/>
        <xdr:cNvSpPr/>
      </xdr:nvSpPr>
      <xdr:spPr>
        <a:xfrm>
          <a:off x="16268700" y="599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19702</xdr:rowOff>
    </xdr:from>
    <xdr:ext cx="405111" cy="259045"/>
    <xdr:sp macro="" textlink="">
      <xdr:nvSpPr>
        <xdr:cNvPr id="428" name="【一般廃棄物処理施設】&#10;有形固定資産減価償却率該当値テキスト"/>
        <xdr:cNvSpPr txBox="1"/>
      </xdr:nvSpPr>
      <xdr:spPr>
        <a:xfrm>
          <a:off x="16357600" y="584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147320</xdr:rowOff>
    </xdr:from>
    <xdr:to>
      <xdr:col>81</xdr:col>
      <xdr:colOff>101600</xdr:colOff>
      <xdr:row>37</xdr:row>
      <xdr:rowOff>77470</xdr:rowOff>
    </xdr:to>
    <xdr:sp macro="" textlink="">
      <xdr:nvSpPr>
        <xdr:cNvPr id="429" name="楕円 428"/>
        <xdr:cNvSpPr/>
      </xdr:nvSpPr>
      <xdr:spPr>
        <a:xfrm>
          <a:off x="15430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47625</xdr:rowOff>
    </xdr:from>
    <xdr:to>
      <xdr:col>85</xdr:col>
      <xdr:colOff>127000</xdr:colOff>
      <xdr:row>37</xdr:row>
      <xdr:rowOff>26670</xdr:rowOff>
    </xdr:to>
    <xdr:cxnSp macro="">
      <xdr:nvCxnSpPr>
        <xdr:cNvPr id="430" name="直線コネクタ 429"/>
        <xdr:cNvCxnSpPr/>
      </xdr:nvCxnSpPr>
      <xdr:spPr>
        <a:xfrm flipV="1">
          <a:off x="15481300" y="6048375"/>
          <a:ext cx="838200" cy="3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93980</xdr:rowOff>
    </xdr:from>
    <xdr:to>
      <xdr:col>76</xdr:col>
      <xdr:colOff>165100</xdr:colOff>
      <xdr:row>37</xdr:row>
      <xdr:rowOff>24130</xdr:rowOff>
    </xdr:to>
    <xdr:sp macro="" textlink="">
      <xdr:nvSpPr>
        <xdr:cNvPr id="431" name="楕円 430"/>
        <xdr:cNvSpPr/>
      </xdr:nvSpPr>
      <xdr:spPr>
        <a:xfrm>
          <a:off x="14541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144780</xdr:rowOff>
    </xdr:from>
    <xdr:to>
      <xdr:col>81</xdr:col>
      <xdr:colOff>50800</xdr:colOff>
      <xdr:row>37</xdr:row>
      <xdr:rowOff>26670</xdr:rowOff>
    </xdr:to>
    <xdr:cxnSp macro="">
      <xdr:nvCxnSpPr>
        <xdr:cNvPr id="432" name="直線コネクタ 431"/>
        <xdr:cNvCxnSpPr/>
      </xdr:nvCxnSpPr>
      <xdr:spPr>
        <a:xfrm>
          <a:off x="14592300" y="6316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4445</xdr:rowOff>
    </xdr:from>
    <xdr:to>
      <xdr:col>72</xdr:col>
      <xdr:colOff>38100</xdr:colOff>
      <xdr:row>37</xdr:row>
      <xdr:rowOff>106045</xdr:rowOff>
    </xdr:to>
    <xdr:sp macro="" textlink="">
      <xdr:nvSpPr>
        <xdr:cNvPr id="433" name="楕円 432"/>
        <xdr:cNvSpPr/>
      </xdr:nvSpPr>
      <xdr:spPr>
        <a:xfrm>
          <a:off x="136525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144780</xdr:rowOff>
    </xdr:from>
    <xdr:to>
      <xdr:col>76</xdr:col>
      <xdr:colOff>114300</xdr:colOff>
      <xdr:row>37</xdr:row>
      <xdr:rowOff>55245</xdr:rowOff>
    </xdr:to>
    <xdr:cxnSp macro="">
      <xdr:nvCxnSpPr>
        <xdr:cNvPr id="434" name="直線コネクタ 433"/>
        <xdr:cNvCxnSpPr/>
      </xdr:nvCxnSpPr>
      <xdr:spPr>
        <a:xfrm flipV="1">
          <a:off x="13703300" y="631698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166370</xdr:rowOff>
    </xdr:from>
    <xdr:to>
      <xdr:col>67</xdr:col>
      <xdr:colOff>101600</xdr:colOff>
      <xdr:row>36</xdr:row>
      <xdr:rowOff>96520</xdr:rowOff>
    </xdr:to>
    <xdr:sp macro="" textlink="">
      <xdr:nvSpPr>
        <xdr:cNvPr id="435" name="楕円 434"/>
        <xdr:cNvSpPr/>
      </xdr:nvSpPr>
      <xdr:spPr>
        <a:xfrm>
          <a:off x="127635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45720</xdr:rowOff>
    </xdr:from>
    <xdr:to>
      <xdr:col>71</xdr:col>
      <xdr:colOff>177800</xdr:colOff>
      <xdr:row>37</xdr:row>
      <xdr:rowOff>55245</xdr:rowOff>
    </xdr:to>
    <xdr:cxnSp macro="">
      <xdr:nvCxnSpPr>
        <xdr:cNvPr id="436" name="直線コネクタ 435"/>
        <xdr:cNvCxnSpPr/>
      </xdr:nvCxnSpPr>
      <xdr:spPr>
        <a:xfrm>
          <a:off x="12814300" y="621792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114317</xdr:rowOff>
    </xdr:from>
    <xdr:ext cx="405111" cy="259045"/>
    <xdr:sp macro="" textlink="">
      <xdr:nvSpPr>
        <xdr:cNvPr id="437" name="n_1aveValue【一般廃棄物処理施設】&#10;有形固定資産減価償却率"/>
        <xdr:cNvSpPr txBox="1"/>
      </xdr:nvSpPr>
      <xdr:spPr>
        <a:xfrm>
          <a:off x="15266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66692</xdr:rowOff>
    </xdr:from>
    <xdr:ext cx="405111" cy="259045"/>
    <xdr:sp macro="" textlink="">
      <xdr:nvSpPr>
        <xdr:cNvPr id="438" name="n_2aveValue【一般廃棄物処理施設】&#10;有形固定資産減価償却率"/>
        <xdr:cNvSpPr txBox="1"/>
      </xdr:nvSpPr>
      <xdr:spPr>
        <a:xfrm>
          <a:off x="14389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106697</xdr:rowOff>
    </xdr:from>
    <xdr:ext cx="405111" cy="259045"/>
    <xdr:sp macro="" textlink="">
      <xdr:nvSpPr>
        <xdr:cNvPr id="439" name="n_3aveValue【一般廃棄物処理施設】&#10;有形固定資産減価償却率"/>
        <xdr:cNvSpPr txBox="1"/>
      </xdr:nvSpPr>
      <xdr:spPr>
        <a:xfrm>
          <a:off x="13500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24782</xdr:rowOff>
    </xdr:from>
    <xdr:ext cx="405111" cy="259045"/>
    <xdr:sp macro="" textlink="">
      <xdr:nvSpPr>
        <xdr:cNvPr id="440" name="n_4aveValue【一般廃棄物処理施設】&#10;有形固定資産減価償却率"/>
        <xdr:cNvSpPr txBox="1"/>
      </xdr:nvSpPr>
      <xdr:spPr>
        <a:xfrm>
          <a:off x="126117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93997</xdr:rowOff>
    </xdr:from>
    <xdr:ext cx="405111" cy="259045"/>
    <xdr:sp macro="" textlink="">
      <xdr:nvSpPr>
        <xdr:cNvPr id="441" name="n_1mainValue【一般廃棄物処理施設】&#10;有形固定資産減価償却率"/>
        <xdr:cNvSpPr txBox="1"/>
      </xdr:nvSpPr>
      <xdr:spPr>
        <a:xfrm>
          <a:off x="152660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40657</xdr:rowOff>
    </xdr:from>
    <xdr:ext cx="405111" cy="259045"/>
    <xdr:sp macro="" textlink="">
      <xdr:nvSpPr>
        <xdr:cNvPr id="442" name="n_2mainValue【一般廃棄物処理施設】&#10;有形固定資産減価償却率"/>
        <xdr:cNvSpPr txBox="1"/>
      </xdr:nvSpPr>
      <xdr:spPr>
        <a:xfrm>
          <a:off x="14389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122572</xdr:rowOff>
    </xdr:from>
    <xdr:ext cx="405111" cy="259045"/>
    <xdr:sp macro="" textlink="">
      <xdr:nvSpPr>
        <xdr:cNvPr id="443" name="n_3mainValue【一般廃棄物処理施設】&#10;有形固定資産減価償却率"/>
        <xdr:cNvSpPr txBox="1"/>
      </xdr:nvSpPr>
      <xdr:spPr>
        <a:xfrm>
          <a:off x="13500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113047</xdr:rowOff>
    </xdr:from>
    <xdr:ext cx="405111" cy="259045"/>
    <xdr:sp macro="" textlink="">
      <xdr:nvSpPr>
        <xdr:cNvPr id="444" name="n_4mainValue【一般廃棄物処理施設】&#10;有形固定資産減価償却率"/>
        <xdr:cNvSpPr txBox="1"/>
      </xdr:nvSpPr>
      <xdr:spPr>
        <a:xfrm>
          <a:off x="12611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5" name="正方形/長方形 4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6" name="正方形/長方形 4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7" name="正方形/長方形 4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8" name="正方形/長方形 4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9" name="正方形/長方形 4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0" name="正方形/長方形 4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1" name="正方形/長方形 4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2" name="正方形/長方形 4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3" name="テキスト ボックス 4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4" name="直線コネクタ 4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5" name="直線コネクタ 45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6" name="テキスト ボックス 45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7" name="直線コネクタ 45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58" name="テキスト ボックス 45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9" name="直線コネクタ 45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0" name="テキスト ボックス 45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1" name="直線コネクタ 46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2" name="テキスト ボックス 46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3" name="直線コネクタ 4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4" name="テキスト ボックス 4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24250</xdr:rowOff>
    </xdr:from>
    <xdr:to>
      <xdr:col>116</xdr:col>
      <xdr:colOff>62864</xdr:colOff>
      <xdr:row>41</xdr:row>
      <xdr:rowOff>127381</xdr:rowOff>
    </xdr:to>
    <xdr:cxnSp macro="">
      <xdr:nvCxnSpPr>
        <xdr:cNvPr id="466" name="直線コネクタ 465"/>
        <xdr:cNvCxnSpPr/>
      </xdr:nvCxnSpPr>
      <xdr:spPr>
        <a:xfrm flipV="1">
          <a:off x="22160864" y="5853550"/>
          <a:ext cx="0" cy="1303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131208</xdr:rowOff>
    </xdr:from>
    <xdr:ext cx="469744" cy="259045"/>
    <xdr:sp macro="" textlink="">
      <xdr:nvSpPr>
        <xdr:cNvPr id="467" name="【一般廃棄物処理施設】&#10;一人当たり有形固定資産（償却資産）額最小値テキスト"/>
        <xdr:cNvSpPr txBox="1"/>
      </xdr:nvSpPr>
      <xdr:spPr>
        <a:xfrm>
          <a:off x="22199600" y="716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127381</xdr:rowOff>
    </xdr:from>
    <xdr:to>
      <xdr:col>116</xdr:col>
      <xdr:colOff>152400</xdr:colOff>
      <xdr:row>41</xdr:row>
      <xdr:rowOff>127381</xdr:rowOff>
    </xdr:to>
    <xdr:cxnSp macro="">
      <xdr:nvCxnSpPr>
        <xdr:cNvPr id="468" name="直線コネクタ 467"/>
        <xdr:cNvCxnSpPr/>
      </xdr:nvCxnSpPr>
      <xdr:spPr>
        <a:xfrm>
          <a:off x="22072600" y="715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142377</xdr:rowOff>
    </xdr:from>
    <xdr:ext cx="599010" cy="259045"/>
    <xdr:sp macro="" textlink="">
      <xdr:nvSpPr>
        <xdr:cNvPr id="469" name="【一般廃棄物処理施設】&#10;一人当たり有形固定資産（償却資産）額最大値テキスト"/>
        <xdr:cNvSpPr txBox="1"/>
      </xdr:nvSpPr>
      <xdr:spPr>
        <a:xfrm>
          <a:off x="22199600" y="562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24250</xdr:rowOff>
    </xdr:from>
    <xdr:to>
      <xdr:col>116</xdr:col>
      <xdr:colOff>152400</xdr:colOff>
      <xdr:row>34</xdr:row>
      <xdr:rowOff>24250</xdr:rowOff>
    </xdr:to>
    <xdr:cxnSp macro="">
      <xdr:nvCxnSpPr>
        <xdr:cNvPr id="470" name="直線コネクタ 469"/>
        <xdr:cNvCxnSpPr/>
      </xdr:nvCxnSpPr>
      <xdr:spPr>
        <a:xfrm>
          <a:off x="22072600" y="585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72894</xdr:rowOff>
    </xdr:from>
    <xdr:ext cx="599010" cy="259045"/>
    <xdr:sp macro="" textlink="">
      <xdr:nvSpPr>
        <xdr:cNvPr id="471" name="【一般廃棄物処理施設】&#10;一人当たり有形固定資産（償却資産）額平均値テキスト"/>
        <xdr:cNvSpPr txBox="1"/>
      </xdr:nvSpPr>
      <xdr:spPr>
        <a:xfrm>
          <a:off x="22199600" y="6759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94467</xdr:rowOff>
    </xdr:from>
    <xdr:to>
      <xdr:col>116</xdr:col>
      <xdr:colOff>114300</xdr:colOff>
      <xdr:row>40</xdr:row>
      <xdr:rowOff>24617</xdr:rowOff>
    </xdr:to>
    <xdr:sp macro="" textlink="">
      <xdr:nvSpPr>
        <xdr:cNvPr id="472" name="フローチャート: 判断 471"/>
        <xdr:cNvSpPr/>
      </xdr:nvSpPr>
      <xdr:spPr>
        <a:xfrm>
          <a:off x="22110700" y="678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105645</xdr:rowOff>
    </xdr:from>
    <xdr:to>
      <xdr:col>112</xdr:col>
      <xdr:colOff>38100</xdr:colOff>
      <xdr:row>40</xdr:row>
      <xdr:rowOff>35795</xdr:rowOff>
    </xdr:to>
    <xdr:sp macro="" textlink="">
      <xdr:nvSpPr>
        <xdr:cNvPr id="473" name="フローチャート: 判断 472"/>
        <xdr:cNvSpPr/>
      </xdr:nvSpPr>
      <xdr:spPr>
        <a:xfrm>
          <a:off x="21272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101165</xdr:rowOff>
    </xdr:from>
    <xdr:to>
      <xdr:col>107</xdr:col>
      <xdr:colOff>101600</xdr:colOff>
      <xdr:row>40</xdr:row>
      <xdr:rowOff>31315</xdr:rowOff>
    </xdr:to>
    <xdr:sp macro="" textlink="">
      <xdr:nvSpPr>
        <xdr:cNvPr id="474" name="フローチャート: 判断 473"/>
        <xdr:cNvSpPr/>
      </xdr:nvSpPr>
      <xdr:spPr>
        <a:xfrm>
          <a:off x="20383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66116</xdr:rowOff>
    </xdr:from>
    <xdr:to>
      <xdr:col>102</xdr:col>
      <xdr:colOff>165100</xdr:colOff>
      <xdr:row>39</xdr:row>
      <xdr:rowOff>167716</xdr:rowOff>
    </xdr:to>
    <xdr:sp macro="" textlink="">
      <xdr:nvSpPr>
        <xdr:cNvPr id="475" name="フローチャート: 判断 474"/>
        <xdr:cNvSpPr/>
      </xdr:nvSpPr>
      <xdr:spPr>
        <a:xfrm>
          <a:off x="19494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122607</xdr:rowOff>
    </xdr:from>
    <xdr:to>
      <xdr:col>98</xdr:col>
      <xdr:colOff>38100</xdr:colOff>
      <xdr:row>40</xdr:row>
      <xdr:rowOff>52757</xdr:rowOff>
    </xdr:to>
    <xdr:sp macro="" textlink="">
      <xdr:nvSpPr>
        <xdr:cNvPr id="476" name="フローチャート: 判断 475"/>
        <xdr:cNvSpPr/>
      </xdr:nvSpPr>
      <xdr:spPr>
        <a:xfrm>
          <a:off x="18605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7" name="テキスト ボックス 4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8" name="テキスト ボックス 4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9" name="テキスト ボックス 4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0" name="テキスト ボックス 4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1" name="テキスト ボックス 4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59343</xdr:rowOff>
    </xdr:from>
    <xdr:to>
      <xdr:col>116</xdr:col>
      <xdr:colOff>114300</xdr:colOff>
      <xdr:row>35</xdr:row>
      <xdr:rowOff>160943</xdr:rowOff>
    </xdr:to>
    <xdr:sp macro="" textlink="">
      <xdr:nvSpPr>
        <xdr:cNvPr id="482" name="楕円 481"/>
        <xdr:cNvSpPr/>
      </xdr:nvSpPr>
      <xdr:spPr>
        <a:xfrm>
          <a:off x="22110700" y="606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82220</xdr:rowOff>
    </xdr:from>
    <xdr:ext cx="599010" cy="259045"/>
    <xdr:sp macro="" textlink="">
      <xdr:nvSpPr>
        <xdr:cNvPr id="483" name="【一般廃棄物処理施設】&#10;一人当たり有形固定資産（償却資産）額該当値テキスト"/>
        <xdr:cNvSpPr txBox="1"/>
      </xdr:nvSpPr>
      <xdr:spPr>
        <a:xfrm>
          <a:off x="22199600" y="5911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66287</xdr:rowOff>
    </xdr:from>
    <xdr:to>
      <xdr:col>112</xdr:col>
      <xdr:colOff>38100</xdr:colOff>
      <xdr:row>37</xdr:row>
      <xdr:rowOff>167887</xdr:rowOff>
    </xdr:to>
    <xdr:sp macro="" textlink="">
      <xdr:nvSpPr>
        <xdr:cNvPr id="484" name="楕円 483"/>
        <xdr:cNvSpPr/>
      </xdr:nvSpPr>
      <xdr:spPr>
        <a:xfrm>
          <a:off x="21272500" y="640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110143</xdr:rowOff>
    </xdr:from>
    <xdr:to>
      <xdr:col>116</xdr:col>
      <xdr:colOff>63500</xdr:colOff>
      <xdr:row>37</xdr:row>
      <xdr:rowOff>117087</xdr:rowOff>
    </xdr:to>
    <xdr:cxnSp macro="">
      <xdr:nvCxnSpPr>
        <xdr:cNvPr id="485" name="直線コネクタ 484"/>
        <xdr:cNvCxnSpPr/>
      </xdr:nvCxnSpPr>
      <xdr:spPr>
        <a:xfrm flipV="1">
          <a:off x="21323300" y="6110893"/>
          <a:ext cx="838200" cy="34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66456</xdr:rowOff>
    </xdr:from>
    <xdr:to>
      <xdr:col>107</xdr:col>
      <xdr:colOff>101600</xdr:colOff>
      <xdr:row>37</xdr:row>
      <xdr:rowOff>168056</xdr:rowOff>
    </xdr:to>
    <xdr:sp macro="" textlink="">
      <xdr:nvSpPr>
        <xdr:cNvPr id="486" name="楕円 485"/>
        <xdr:cNvSpPr/>
      </xdr:nvSpPr>
      <xdr:spPr>
        <a:xfrm>
          <a:off x="20383500" y="641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117087</xdr:rowOff>
    </xdr:from>
    <xdr:to>
      <xdr:col>111</xdr:col>
      <xdr:colOff>177800</xdr:colOff>
      <xdr:row>37</xdr:row>
      <xdr:rowOff>117256</xdr:rowOff>
    </xdr:to>
    <xdr:cxnSp macro="">
      <xdr:nvCxnSpPr>
        <xdr:cNvPr id="487" name="直線コネクタ 486"/>
        <xdr:cNvCxnSpPr/>
      </xdr:nvCxnSpPr>
      <xdr:spPr>
        <a:xfrm flipV="1">
          <a:off x="20434300" y="6460737"/>
          <a:ext cx="889000" cy="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165900</xdr:rowOff>
    </xdr:from>
    <xdr:to>
      <xdr:col>102</xdr:col>
      <xdr:colOff>165100</xdr:colOff>
      <xdr:row>38</xdr:row>
      <xdr:rowOff>96050</xdr:rowOff>
    </xdr:to>
    <xdr:sp macro="" textlink="">
      <xdr:nvSpPr>
        <xdr:cNvPr id="488" name="楕円 487"/>
        <xdr:cNvSpPr/>
      </xdr:nvSpPr>
      <xdr:spPr>
        <a:xfrm>
          <a:off x="19494500" y="650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117256</xdr:rowOff>
    </xdr:from>
    <xdr:to>
      <xdr:col>107</xdr:col>
      <xdr:colOff>50800</xdr:colOff>
      <xdr:row>38</xdr:row>
      <xdr:rowOff>45250</xdr:rowOff>
    </xdr:to>
    <xdr:cxnSp macro="">
      <xdr:nvCxnSpPr>
        <xdr:cNvPr id="489" name="直線コネクタ 488"/>
        <xdr:cNvCxnSpPr/>
      </xdr:nvCxnSpPr>
      <xdr:spPr>
        <a:xfrm flipV="1">
          <a:off x="19545300" y="6460906"/>
          <a:ext cx="889000" cy="9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122882</xdr:rowOff>
    </xdr:from>
    <xdr:to>
      <xdr:col>98</xdr:col>
      <xdr:colOff>38100</xdr:colOff>
      <xdr:row>38</xdr:row>
      <xdr:rowOff>53032</xdr:rowOff>
    </xdr:to>
    <xdr:sp macro="" textlink="">
      <xdr:nvSpPr>
        <xdr:cNvPr id="490" name="楕円 489"/>
        <xdr:cNvSpPr/>
      </xdr:nvSpPr>
      <xdr:spPr>
        <a:xfrm>
          <a:off x="18605500" y="646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2232</xdr:rowOff>
    </xdr:from>
    <xdr:to>
      <xdr:col>102</xdr:col>
      <xdr:colOff>114300</xdr:colOff>
      <xdr:row>38</xdr:row>
      <xdr:rowOff>45250</xdr:rowOff>
    </xdr:to>
    <xdr:cxnSp macro="">
      <xdr:nvCxnSpPr>
        <xdr:cNvPr id="491" name="直線コネクタ 490"/>
        <xdr:cNvCxnSpPr/>
      </xdr:nvCxnSpPr>
      <xdr:spPr>
        <a:xfrm>
          <a:off x="18656300" y="6517332"/>
          <a:ext cx="889000" cy="4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26922</xdr:rowOff>
    </xdr:from>
    <xdr:ext cx="599010" cy="259045"/>
    <xdr:sp macro="" textlink="">
      <xdr:nvSpPr>
        <xdr:cNvPr id="492" name="n_1aveValue【一般廃棄物処理施設】&#10;一人当たり有形固定資産（償却資産）額"/>
        <xdr:cNvSpPr txBox="1"/>
      </xdr:nvSpPr>
      <xdr:spPr>
        <a:xfrm>
          <a:off x="21011095" y="688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22442</xdr:rowOff>
    </xdr:from>
    <xdr:ext cx="599010" cy="259045"/>
    <xdr:sp macro="" textlink="">
      <xdr:nvSpPr>
        <xdr:cNvPr id="493" name="n_2aveValue【一般廃棄物処理施設】&#10;一人当たり有形固定資産（償却資産）額"/>
        <xdr:cNvSpPr txBox="1"/>
      </xdr:nvSpPr>
      <xdr:spPr>
        <a:xfrm>
          <a:off x="20134795" y="688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158843</xdr:rowOff>
    </xdr:from>
    <xdr:ext cx="599010" cy="259045"/>
    <xdr:sp macro="" textlink="">
      <xdr:nvSpPr>
        <xdr:cNvPr id="494" name="n_3aveValue【一般廃棄物処理施設】&#10;一人当たり有形固定資産（償却資産）額"/>
        <xdr:cNvSpPr txBox="1"/>
      </xdr:nvSpPr>
      <xdr:spPr>
        <a:xfrm>
          <a:off x="19245795" y="684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43884</xdr:rowOff>
    </xdr:from>
    <xdr:ext cx="599010" cy="259045"/>
    <xdr:sp macro="" textlink="">
      <xdr:nvSpPr>
        <xdr:cNvPr id="495" name="n_4aveValue【一般廃棄物処理施設】&#10;一人当たり有形固定資産（償却資産）額"/>
        <xdr:cNvSpPr txBox="1"/>
      </xdr:nvSpPr>
      <xdr:spPr>
        <a:xfrm>
          <a:off x="18356795" y="6901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12964</xdr:rowOff>
    </xdr:from>
    <xdr:ext cx="599010" cy="259045"/>
    <xdr:sp macro="" textlink="">
      <xdr:nvSpPr>
        <xdr:cNvPr id="496" name="n_1mainValue【一般廃棄物処理施設】&#10;一人当たり有形固定資産（償却資産）額"/>
        <xdr:cNvSpPr txBox="1"/>
      </xdr:nvSpPr>
      <xdr:spPr>
        <a:xfrm>
          <a:off x="21011095" y="6185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13133</xdr:rowOff>
    </xdr:from>
    <xdr:ext cx="599010" cy="259045"/>
    <xdr:sp macro="" textlink="">
      <xdr:nvSpPr>
        <xdr:cNvPr id="497" name="n_2mainValue【一般廃棄物処理施設】&#10;一人当たり有形固定資産（償却資産）額"/>
        <xdr:cNvSpPr txBox="1"/>
      </xdr:nvSpPr>
      <xdr:spPr>
        <a:xfrm>
          <a:off x="20134795" y="618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112577</xdr:rowOff>
    </xdr:from>
    <xdr:ext cx="599010" cy="259045"/>
    <xdr:sp macro="" textlink="">
      <xdr:nvSpPr>
        <xdr:cNvPr id="498" name="n_3mainValue【一般廃棄物処理施設】&#10;一人当たり有形固定資産（償却資産）額"/>
        <xdr:cNvSpPr txBox="1"/>
      </xdr:nvSpPr>
      <xdr:spPr>
        <a:xfrm>
          <a:off x="19245795" y="628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69559</xdr:rowOff>
    </xdr:from>
    <xdr:ext cx="599010" cy="259045"/>
    <xdr:sp macro="" textlink="">
      <xdr:nvSpPr>
        <xdr:cNvPr id="499" name="n_4mainValue【一般廃棄物処理施設】&#10;一人当たり有形固定資産（償却資産）額"/>
        <xdr:cNvSpPr txBox="1"/>
      </xdr:nvSpPr>
      <xdr:spPr>
        <a:xfrm>
          <a:off x="18356795" y="624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0" name="正方形/長方形 4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1" name="正方形/長方形 5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2" name="正方形/長方形 5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3" name="正方形/長方形 5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4" name="正方形/長方形 5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5" name="正方形/長方形 5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6" name="正方形/長方形 5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正方形/長方形 5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8" name="テキスト ボックス 5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9" name="直線コネクタ 5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0" name="テキスト ボックス 5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1" name="直線コネクタ 51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2" name="テキスト ボックス 511"/>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3" name="直線コネクタ 51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4" name="テキスト ボックス 51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5" name="直線コネクタ 51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6" name="テキスト ボックス 51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7" name="直線コネクタ 51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18" name="テキスト ボックス 51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9" name="直線コネクタ 51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0" name="テキスト ボックス 51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50292</xdr:rowOff>
    </xdr:from>
    <xdr:to>
      <xdr:col>85</xdr:col>
      <xdr:colOff>126364</xdr:colOff>
      <xdr:row>63</xdr:row>
      <xdr:rowOff>141732</xdr:rowOff>
    </xdr:to>
    <xdr:cxnSp macro="">
      <xdr:nvCxnSpPr>
        <xdr:cNvPr id="522" name="直線コネクタ 521"/>
        <xdr:cNvCxnSpPr/>
      </xdr:nvCxnSpPr>
      <xdr:spPr>
        <a:xfrm flipV="1">
          <a:off x="16318864" y="9480042"/>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145559</xdr:rowOff>
    </xdr:from>
    <xdr:ext cx="405111" cy="259045"/>
    <xdr:sp macro="" textlink="">
      <xdr:nvSpPr>
        <xdr:cNvPr id="523" name="【保健センター・保健所】&#10;有形固定資産減価償却率最小値テキスト"/>
        <xdr:cNvSpPr txBox="1"/>
      </xdr:nvSpPr>
      <xdr:spPr>
        <a:xfrm>
          <a:off x="16357600" y="1094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141732</xdr:rowOff>
    </xdr:from>
    <xdr:to>
      <xdr:col>86</xdr:col>
      <xdr:colOff>25400</xdr:colOff>
      <xdr:row>63</xdr:row>
      <xdr:rowOff>141732</xdr:rowOff>
    </xdr:to>
    <xdr:cxnSp macro="">
      <xdr:nvCxnSpPr>
        <xdr:cNvPr id="524" name="直線コネクタ 523"/>
        <xdr:cNvCxnSpPr/>
      </xdr:nvCxnSpPr>
      <xdr:spPr>
        <a:xfrm>
          <a:off x="16230600" y="1094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168419</xdr:rowOff>
    </xdr:from>
    <xdr:ext cx="405111" cy="259045"/>
    <xdr:sp macro="" textlink="">
      <xdr:nvSpPr>
        <xdr:cNvPr id="525" name="【保健センター・保健所】&#10;有形固定資産減価償却率最大値テキスト"/>
        <xdr:cNvSpPr txBox="1"/>
      </xdr:nvSpPr>
      <xdr:spPr>
        <a:xfrm>
          <a:off x="16357600" y="925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50292</xdr:rowOff>
    </xdr:from>
    <xdr:to>
      <xdr:col>86</xdr:col>
      <xdr:colOff>25400</xdr:colOff>
      <xdr:row>55</xdr:row>
      <xdr:rowOff>50292</xdr:rowOff>
    </xdr:to>
    <xdr:cxnSp macro="">
      <xdr:nvCxnSpPr>
        <xdr:cNvPr id="526" name="直線コネクタ 525"/>
        <xdr:cNvCxnSpPr/>
      </xdr:nvCxnSpPr>
      <xdr:spPr>
        <a:xfrm>
          <a:off x="16230600" y="948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100093</xdr:rowOff>
    </xdr:from>
    <xdr:ext cx="405111" cy="259045"/>
    <xdr:sp macro="" textlink="">
      <xdr:nvSpPr>
        <xdr:cNvPr id="527" name="【保健センター・保健所】&#10;有形固定資産減価償却率平均値テキスト"/>
        <xdr:cNvSpPr txBox="1"/>
      </xdr:nvSpPr>
      <xdr:spPr>
        <a:xfrm>
          <a:off x="16357600" y="97012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77216</xdr:rowOff>
    </xdr:from>
    <xdr:to>
      <xdr:col>85</xdr:col>
      <xdr:colOff>177800</xdr:colOff>
      <xdr:row>58</xdr:row>
      <xdr:rowOff>7366</xdr:rowOff>
    </xdr:to>
    <xdr:sp macro="" textlink="">
      <xdr:nvSpPr>
        <xdr:cNvPr id="528" name="フローチャート: 判断 527"/>
        <xdr:cNvSpPr/>
      </xdr:nvSpPr>
      <xdr:spPr>
        <a:xfrm>
          <a:off x="16268700" y="98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26924</xdr:rowOff>
    </xdr:from>
    <xdr:to>
      <xdr:col>81</xdr:col>
      <xdr:colOff>101600</xdr:colOff>
      <xdr:row>57</xdr:row>
      <xdr:rowOff>128524</xdr:rowOff>
    </xdr:to>
    <xdr:sp macro="" textlink="">
      <xdr:nvSpPr>
        <xdr:cNvPr id="529" name="フローチャート: 判断 528"/>
        <xdr:cNvSpPr/>
      </xdr:nvSpPr>
      <xdr:spPr>
        <a:xfrm>
          <a:off x="15430500" y="9799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170942</xdr:rowOff>
    </xdr:from>
    <xdr:to>
      <xdr:col>76</xdr:col>
      <xdr:colOff>165100</xdr:colOff>
      <xdr:row>57</xdr:row>
      <xdr:rowOff>101092</xdr:rowOff>
    </xdr:to>
    <xdr:sp macro="" textlink="">
      <xdr:nvSpPr>
        <xdr:cNvPr id="530" name="フローチャート: 判断 529"/>
        <xdr:cNvSpPr/>
      </xdr:nvSpPr>
      <xdr:spPr>
        <a:xfrm>
          <a:off x="14541500" y="977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10922</xdr:rowOff>
    </xdr:from>
    <xdr:to>
      <xdr:col>72</xdr:col>
      <xdr:colOff>38100</xdr:colOff>
      <xdr:row>57</xdr:row>
      <xdr:rowOff>112522</xdr:rowOff>
    </xdr:to>
    <xdr:sp macro="" textlink="">
      <xdr:nvSpPr>
        <xdr:cNvPr id="531" name="フローチャート: 判断 530"/>
        <xdr:cNvSpPr/>
      </xdr:nvSpPr>
      <xdr:spPr>
        <a:xfrm>
          <a:off x="13652500" y="978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70358</xdr:rowOff>
    </xdr:from>
    <xdr:to>
      <xdr:col>67</xdr:col>
      <xdr:colOff>101600</xdr:colOff>
      <xdr:row>57</xdr:row>
      <xdr:rowOff>508</xdr:rowOff>
    </xdr:to>
    <xdr:sp macro="" textlink="">
      <xdr:nvSpPr>
        <xdr:cNvPr id="532" name="フローチャート: 判断 531"/>
        <xdr:cNvSpPr/>
      </xdr:nvSpPr>
      <xdr:spPr>
        <a:xfrm>
          <a:off x="12763500" y="967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3" name="テキスト ボックス 5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4" name="テキスト ボックス 5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5" name="テキスト ボックス 5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6" name="テキスト ボックス 5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7" name="テキスト ボックス 5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68072</xdr:rowOff>
    </xdr:from>
    <xdr:to>
      <xdr:col>85</xdr:col>
      <xdr:colOff>177800</xdr:colOff>
      <xdr:row>59</xdr:row>
      <xdr:rowOff>169672</xdr:rowOff>
    </xdr:to>
    <xdr:sp macro="" textlink="">
      <xdr:nvSpPr>
        <xdr:cNvPr id="538" name="楕円 537"/>
        <xdr:cNvSpPr/>
      </xdr:nvSpPr>
      <xdr:spPr>
        <a:xfrm>
          <a:off x="16268700" y="1018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46499</xdr:rowOff>
    </xdr:from>
    <xdr:ext cx="405111" cy="259045"/>
    <xdr:sp macro="" textlink="">
      <xdr:nvSpPr>
        <xdr:cNvPr id="539" name="【保健センター・保健所】&#10;有形固定資産減価償却率該当値テキスト"/>
        <xdr:cNvSpPr txBox="1"/>
      </xdr:nvSpPr>
      <xdr:spPr>
        <a:xfrm>
          <a:off x="16357600" y="1016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36068</xdr:rowOff>
    </xdr:from>
    <xdr:to>
      <xdr:col>81</xdr:col>
      <xdr:colOff>101600</xdr:colOff>
      <xdr:row>59</xdr:row>
      <xdr:rowOff>137668</xdr:rowOff>
    </xdr:to>
    <xdr:sp macro="" textlink="">
      <xdr:nvSpPr>
        <xdr:cNvPr id="540" name="楕円 539"/>
        <xdr:cNvSpPr/>
      </xdr:nvSpPr>
      <xdr:spPr>
        <a:xfrm>
          <a:off x="15430500" y="1015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86868</xdr:rowOff>
    </xdr:from>
    <xdr:to>
      <xdr:col>85</xdr:col>
      <xdr:colOff>127000</xdr:colOff>
      <xdr:row>59</xdr:row>
      <xdr:rowOff>118872</xdr:rowOff>
    </xdr:to>
    <xdr:cxnSp macro="">
      <xdr:nvCxnSpPr>
        <xdr:cNvPr id="541" name="直線コネクタ 540"/>
        <xdr:cNvCxnSpPr/>
      </xdr:nvCxnSpPr>
      <xdr:spPr>
        <a:xfrm>
          <a:off x="15481300" y="1020241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20066</xdr:rowOff>
    </xdr:from>
    <xdr:to>
      <xdr:col>76</xdr:col>
      <xdr:colOff>165100</xdr:colOff>
      <xdr:row>59</xdr:row>
      <xdr:rowOff>121666</xdr:rowOff>
    </xdr:to>
    <xdr:sp macro="" textlink="">
      <xdr:nvSpPr>
        <xdr:cNvPr id="542" name="楕円 541"/>
        <xdr:cNvSpPr/>
      </xdr:nvSpPr>
      <xdr:spPr>
        <a:xfrm>
          <a:off x="14541500" y="101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70866</xdr:rowOff>
    </xdr:from>
    <xdr:to>
      <xdr:col>81</xdr:col>
      <xdr:colOff>50800</xdr:colOff>
      <xdr:row>59</xdr:row>
      <xdr:rowOff>86868</xdr:rowOff>
    </xdr:to>
    <xdr:cxnSp macro="">
      <xdr:nvCxnSpPr>
        <xdr:cNvPr id="543" name="直線コネクタ 542"/>
        <xdr:cNvCxnSpPr/>
      </xdr:nvCxnSpPr>
      <xdr:spPr>
        <a:xfrm>
          <a:off x="14592300" y="1018641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170942</xdr:rowOff>
    </xdr:from>
    <xdr:to>
      <xdr:col>72</xdr:col>
      <xdr:colOff>38100</xdr:colOff>
      <xdr:row>59</xdr:row>
      <xdr:rowOff>101092</xdr:rowOff>
    </xdr:to>
    <xdr:sp macro="" textlink="">
      <xdr:nvSpPr>
        <xdr:cNvPr id="544" name="楕円 543"/>
        <xdr:cNvSpPr/>
      </xdr:nvSpPr>
      <xdr:spPr>
        <a:xfrm>
          <a:off x="13652500" y="1011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50292</xdr:rowOff>
    </xdr:from>
    <xdr:to>
      <xdr:col>76</xdr:col>
      <xdr:colOff>114300</xdr:colOff>
      <xdr:row>59</xdr:row>
      <xdr:rowOff>70866</xdr:rowOff>
    </xdr:to>
    <xdr:cxnSp macro="">
      <xdr:nvCxnSpPr>
        <xdr:cNvPr id="545" name="直線コネクタ 544"/>
        <xdr:cNvCxnSpPr/>
      </xdr:nvCxnSpPr>
      <xdr:spPr>
        <a:xfrm>
          <a:off x="13703300" y="1016584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152654</xdr:rowOff>
    </xdr:from>
    <xdr:to>
      <xdr:col>67</xdr:col>
      <xdr:colOff>101600</xdr:colOff>
      <xdr:row>59</xdr:row>
      <xdr:rowOff>82804</xdr:rowOff>
    </xdr:to>
    <xdr:sp macro="" textlink="">
      <xdr:nvSpPr>
        <xdr:cNvPr id="546" name="楕円 545"/>
        <xdr:cNvSpPr/>
      </xdr:nvSpPr>
      <xdr:spPr>
        <a:xfrm>
          <a:off x="12763500" y="100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32004</xdr:rowOff>
    </xdr:from>
    <xdr:to>
      <xdr:col>71</xdr:col>
      <xdr:colOff>177800</xdr:colOff>
      <xdr:row>59</xdr:row>
      <xdr:rowOff>50292</xdr:rowOff>
    </xdr:to>
    <xdr:cxnSp macro="">
      <xdr:nvCxnSpPr>
        <xdr:cNvPr id="547" name="直線コネクタ 546"/>
        <xdr:cNvCxnSpPr/>
      </xdr:nvCxnSpPr>
      <xdr:spPr>
        <a:xfrm>
          <a:off x="12814300" y="1014755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145051</xdr:rowOff>
    </xdr:from>
    <xdr:ext cx="405111" cy="259045"/>
    <xdr:sp macro="" textlink="">
      <xdr:nvSpPr>
        <xdr:cNvPr id="548" name="n_1aveValue【保健センター・保健所】&#10;有形固定資産減価償却率"/>
        <xdr:cNvSpPr txBox="1"/>
      </xdr:nvSpPr>
      <xdr:spPr>
        <a:xfrm>
          <a:off x="15266044" y="957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117619</xdr:rowOff>
    </xdr:from>
    <xdr:ext cx="405111" cy="259045"/>
    <xdr:sp macro="" textlink="">
      <xdr:nvSpPr>
        <xdr:cNvPr id="549" name="n_2aveValue【保健センター・保健所】&#10;有形固定資産減価償却率"/>
        <xdr:cNvSpPr txBox="1"/>
      </xdr:nvSpPr>
      <xdr:spPr>
        <a:xfrm>
          <a:off x="14389744" y="954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129049</xdr:rowOff>
    </xdr:from>
    <xdr:ext cx="405111" cy="259045"/>
    <xdr:sp macro="" textlink="">
      <xdr:nvSpPr>
        <xdr:cNvPr id="550" name="n_3aveValue【保健センター・保健所】&#10;有形固定資産減価償却率"/>
        <xdr:cNvSpPr txBox="1"/>
      </xdr:nvSpPr>
      <xdr:spPr>
        <a:xfrm>
          <a:off x="13500744" y="955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17035</xdr:rowOff>
    </xdr:from>
    <xdr:ext cx="405111" cy="259045"/>
    <xdr:sp macro="" textlink="">
      <xdr:nvSpPr>
        <xdr:cNvPr id="551" name="n_4aveValue【保健センター・保健所】&#10;有形固定資産減価償却率"/>
        <xdr:cNvSpPr txBox="1"/>
      </xdr:nvSpPr>
      <xdr:spPr>
        <a:xfrm>
          <a:off x="12611744" y="944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128795</xdr:rowOff>
    </xdr:from>
    <xdr:ext cx="405111" cy="259045"/>
    <xdr:sp macro="" textlink="">
      <xdr:nvSpPr>
        <xdr:cNvPr id="552" name="n_1mainValue【保健センター・保健所】&#10;有形固定資産減価償却率"/>
        <xdr:cNvSpPr txBox="1"/>
      </xdr:nvSpPr>
      <xdr:spPr>
        <a:xfrm>
          <a:off x="15266044" y="1024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112793</xdr:rowOff>
    </xdr:from>
    <xdr:ext cx="405111" cy="259045"/>
    <xdr:sp macro="" textlink="">
      <xdr:nvSpPr>
        <xdr:cNvPr id="553" name="n_2mainValue【保健センター・保健所】&#10;有形固定資産減価償却率"/>
        <xdr:cNvSpPr txBox="1"/>
      </xdr:nvSpPr>
      <xdr:spPr>
        <a:xfrm>
          <a:off x="14389744" y="10228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92219</xdr:rowOff>
    </xdr:from>
    <xdr:ext cx="405111" cy="259045"/>
    <xdr:sp macro="" textlink="">
      <xdr:nvSpPr>
        <xdr:cNvPr id="554" name="n_3mainValue【保健センター・保健所】&#10;有形固定資産減価償却率"/>
        <xdr:cNvSpPr txBox="1"/>
      </xdr:nvSpPr>
      <xdr:spPr>
        <a:xfrm>
          <a:off x="13500744" y="1020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73931</xdr:rowOff>
    </xdr:from>
    <xdr:ext cx="405111" cy="259045"/>
    <xdr:sp macro="" textlink="">
      <xdr:nvSpPr>
        <xdr:cNvPr id="555" name="n_4mainValue【保健センター・保健所】&#10;有形固定資産減価償却率"/>
        <xdr:cNvSpPr txBox="1"/>
      </xdr:nvSpPr>
      <xdr:spPr>
        <a:xfrm>
          <a:off x="12611744" y="1018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6" name="正方形/長方形 55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7" name="正方形/長方形 55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8" name="正方形/長方形 55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9" name="正方形/長方形 55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0" name="正方形/長方形 55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1" name="正方形/長方形 56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2" name="正方形/長方形 56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3" name="正方形/長方形 56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4" name="テキスト ボックス 56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5" name="直線コネクタ 56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6" name="直線コネクタ 56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7" name="テキスト ボックス 56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8" name="直線コネクタ 56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9" name="テキスト ボックス 56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0" name="直線コネクタ 56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1" name="テキスト ボックス 57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2" name="直線コネクタ 57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3" name="テキスト ボックス 57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4" name="直線コネクタ 57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5" name="テキスト ボックス 57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6" name="直線コネクタ 5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7" name="テキスト ボックス 5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xdr:rowOff>
    </xdr:to>
    <xdr:cxnSp macro="">
      <xdr:nvCxnSpPr>
        <xdr:cNvPr id="579" name="直線コネクタ 578"/>
        <xdr:cNvCxnSpPr/>
      </xdr:nvCxnSpPr>
      <xdr:spPr>
        <a:xfrm flipV="1">
          <a:off x="22160864" y="963930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580" name="【保健センター・保健所】&#10;一人当たり面積最小値テキスト"/>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581" name="直線コネクタ 580"/>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82"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83" name="直線コネクタ 582"/>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22877</xdr:rowOff>
    </xdr:from>
    <xdr:ext cx="469744" cy="259045"/>
    <xdr:sp macro="" textlink="">
      <xdr:nvSpPr>
        <xdr:cNvPr id="584" name="【保健センター・保健所】&#10;一人当たり面積平均値テキスト"/>
        <xdr:cNvSpPr txBox="1"/>
      </xdr:nvSpPr>
      <xdr:spPr>
        <a:xfrm>
          <a:off x="22199600" y="1048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585" name="フローチャート: 判断 584"/>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586" name="フローチャート: 判断 585"/>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36830</xdr:rowOff>
    </xdr:from>
    <xdr:to>
      <xdr:col>107</xdr:col>
      <xdr:colOff>101600</xdr:colOff>
      <xdr:row>61</xdr:row>
      <xdr:rowOff>138430</xdr:rowOff>
    </xdr:to>
    <xdr:sp macro="" textlink="">
      <xdr:nvSpPr>
        <xdr:cNvPr id="587" name="フローチャート: 判断 586"/>
        <xdr:cNvSpPr/>
      </xdr:nvSpPr>
      <xdr:spPr>
        <a:xfrm>
          <a:off x="20383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588" name="フローチャート: 判断 587"/>
        <xdr:cNvSpPr/>
      </xdr:nvSpPr>
      <xdr:spPr>
        <a:xfrm>
          <a:off x="1949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162560</xdr:rowOff>
    </xdr:from>
    <xdr:to>
      <xdr:col>98</xdr:col>
      <xdr:colOff>38100</xdr:colOff>
      <xdr:row>61</xdr:row>
      <xdr:rowOff>92710</xdr:rowOff>
    </xdr:to>
    <xdr:sp macro="" textlink="">
      <xdr:nvSpPr>
        <xdr:cNvPr id="589" name="フローチャート: 判断 588"/>
        <xdr:cNvSpPr/>
      </xdr:nvSpPr>
      <xdr:spPr>
        <a:xfrm>
          <a:off x="18605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0" name="テキスト ボックス 5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1" name="テキスト ボックス 5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2" name="テキスト ボックス 5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3" name="テキスト ボックス 5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4" name="テキスト ボックス 5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78740</xdr:rowOff>
    </xdr:from>
    <xdr:to>
      <xdr:col>116</xdr:col>
      <xdr:colOff>114300</xdr:colOff>
      <xdr:row>59</xdr:row>
      <xdr:rowOff>8890</xdr:rowOff>
    </xdr:to>
    <xdr:sp macro="" textlink="">
      <xdr:nvSpPr>
        <xdr:cNvPr id="595" name="楕円 594"/>
        <xdr:cNvSpPr/>
      </xdr:nvSpPr>
      <xdr:spPr>
        <a:xfrm>
          <a:off x="221107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101617</xdr:rowOff>
    </xdr:from>
    <xdr:ext cx="469744" cy="259045"/>
    <xdr:sp macro="" textlink="">
      <xdr:nvSpPr>
        <xdr:cNvPr id="596" name="【保健センター・保健所】&#10;一人当たり面積該当値テキスト"/>
        <xdr:cNvSpPr txBox="1"/>
      </xdr:nvSpPr>
      <xdr:spPr>
        <a:xfrm>
          <a:off x="22199600" y="987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93980</xdr:rowOff>
    </xdr:from>
    <xdr:to>
      <xdr:col>112</xdr:col>
      <xdr:colOff>38100</xdr:colOff>
      <xdr:row>59</xdr:row>
      <xdr:rowOff>24130</xdr:rowOff>
    </xdr:to>
    <xdr:sp macro="" textlink="">
      <xdr:nvSpPr>
        <xdr:cNvPr id="597" name="楕円 596"/>
        <xdr:cNvSpPr/>
      </xdr:nvSpPr>
      <xdr:spPr>
        <a:xfrm>
          <a:off x="21272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129540</xdr:rowOff>
    </xdr:from>
    <xdr:to>
      <xdr:col>116</xdr:col>
      <xdr:colOff>63500</xdr:colOff>
      <xdr:row>58</xdr:row>
      <xdr:rowOff>144780</xdr:rowOff>
    </xdr:to>
    <xdr:cxnSp macro="">
      <xdr:nvCxnSpPr>
        <xdr:cNvPr id="598" name="直線コネクタ 597"/>
        <xdr:cNvCxnSpPr/>
      </xdr:nvCxnSpPr>
      <xdr:spPr>
        <a:xfrm flipV="1">
          <a:off x="21323300" y="100736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113030</xdr:rowOff>
    </xdr:from>
    <xdr:to>
      <xdr:col>107</xdr:col>
      <xdr:colOff>101600</xdr:colOff>
      <xdr:row>59</xdr:row>
      <xdr:rowOff>43180</xdr:rowOff>
    </xdr:to>
    <xdr:sp macro="" textlink="">
      <xdr:nvSpPr>
        <xdr:cNvPr id="599" name="楕円 598"/>
        <xdr:cNvSpPr/>
      </xdr:nvSpPr>
      <xdr:spPr>
        <a:xfrm>
          <a:off x="20383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144780</xdr:rowOff>
    </xdr:from>
    <xdr:to>
      <xdr:col>111</xdr:col>
      <xdr:colOff>177800</xdr:colOff>
      <xdr:row>58</xdr:row>
      <xdr:rowOff>163830</xdr:rowOff>
    </xdr:to>
    <xdr:cxnSp macro="">
      <xdr:nvCxnSpPr>
        <xdr:cNvPr id="600" name="直線コネクタ 599"/>
        <xdr:cNvCxnSpPr/>
      </xdr:nvCxnSpPr>
      <xdr:spPr>
        <a:xfrm flipV="1">
          <a:off x="20434300" y="100888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128270</xdr:rowOff>
    </xdr:from>
    <xdr:to>
      <xdr:col>102</xdr:col>
      <xdr:colOff>165100</xdr:colOff>
      <xdr:row>59</xdr:row>
      <xdr:rowOff>58420</xdr:rowOff>
    </xdr:to>
    <xdr:sp macro="" textlink="">
      <xdr:nvSpPr>
        <xdr:cNvPr id="601" name="楕円 600"/>
        <xdr:cNvSpPr/>
      </xdr:nvSpPr>
      <xdr:spPr>
        <a:xfrm>
          <a:off x="19494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163830</xdr:rowOff>
    </xdr:from>
    <xdr:to>
      <xdr:col>107</xdr:col>
      <xdr:colOff>50800</xdr:colOff>
      <xdr:row>59</xdr:row>
      <xdr:rowOff>7620</xdr:rowOff>
    </xdr:to>
    <xdr:cxnSp macro="">
      <xdr:nvCxnSpPr>
        <xdr:cNvPr id="602" name="直線コネクタ 601"/>
        <xdr:cNvCxnSpPr/>
      </xdr:nvCxnSpPr>
      <xdr:spPr>
        <a:xfrm flipV="1">
          <a:off x="19545300" y="101079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151130</xdr:rowOff>
    </xdr:from>
    <xdr:to>
      <xdr:col>98</xdr:col>
      <xdr:colOff>38100</xdr:colOff>
      <xdr:row>59</xdr:row>
      <xdr:rowOff>81280</xdr:rowOff>
    </xdr:to>
    <xdr:sp macro="" textlink="">
      <xdr:nvSpPr>
        <xdr:cNvPr id="603" name="楕円 602"/>
        <xdr:cNvSpPr/>
      </xdr:nvSpPr>
      <xdr:spPr>
        <a:xfrm>
          <a:off x="18605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7620</xdr:rowOff>
    </xdr:from>
    <xdr:to>
      <xdr:col>102</xdr:col>
      <xdr:colOff>114300</xdr:colOff>
      <xdr:row>59</xdr:row>
      <xdr:rowOff>30480</xdr:rowOff>
    </xdr:to>
    <xdr:cxnSp macro="">
      <xdr:nvCxnSpPr>
        <xdr:cNvPr id="604" name="直線コネクタ 603"/>
        <xdr:cNvCxnSpPr/>
      </xdr:nvCxnSpPr>
      <xdr:spPr>
        <a:xfrm flipV="1">
          <a:off x="18656300" y="101231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137177</xdr:rowOff>
    </xdr:from>
    <xdr:ext cx="469744" cy="259045"/>
    <xdr:sp macro="" textlink="">
      <xdr:nvSpPr>
        <xdr:cNvPr id="605" name="n_1aveValue【保健センター・保健所】&#10;一人当たり面積"/>
        <xdr:cNvSpPr txBox="1"/>
      </xdr:nvSpPr>
      <xdr:spPr>
        <a:xfrm>
          <a:off x="210757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129557</xdr:rowOff>
    </xdr:from>
    <xdr:ext cx="469744" cy="259045"/>
    <xdr:sp macro="" textlink="">
      <xdr:nvSpPr>
        <xdr:cNvPr id="606" name="n_2aveValue【保健センター・保健所】&#10;一人当たり面積"/>
        <xdr:cNvSpPr txBox="1"/>
      </xdr:nvSpPr>
      <xdr:spPr>
        <a:xfrm>
          <a:off x="201994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140987</xdr:rowOff>
    </xdr:from>
    <xdr:ext cx="469744" cy="259045"/>
    <xdr:sp macro="" textlink="">
      <xdr:nvSpPr>
        <xdr:cNvPr id="607" name="n_3aveValue【保健センター・保健所】&#10;一人当たり面積"/>
        <xdr:cNvSpPr txBox="1"/>
      </xdr:nvSpPr>
      <xdr:spPr>
        <a:xfrm>
          <a:off x="193104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83837</xdr:rowOff>
    </xdr:from>
    <xdr:ext cx="469744" cy="259045"/>
    <xdr:sp macro="" textlink="">
      <xdr:nvSpPr>
        <xdr:cNvPr id="608" name="n_4aveValue【保健センター・保健所】&#10;一人当たり面積"/>
        <xdr:cNvSpPr txBox="1"/>
      </xdr:nvSpPr>
      <xdr:spPr>
        <a:xfrm>
          <a:off x="184214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40657</xdr:rowOff>
    </xdr:from>
    <xdr:ext cx="469744" cy="259045"/>
    <xdr:sp macro="" textlink="">
      <xdr:nvSpPr>
        <xdr:cNvPr id="609" name="n_1mainValue【保健センター・保健所】&#10;一人当たり面積"/>
        <xdr:cNvSpPr txBox="1"/>
      </xdr:nvSpPr>
      <xdr:spPr>
        <a:xfrm>
          <a:off x="21075727" y="981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59707</xdr:rowOff>
    </xdr:from>
    <xdr:ext cx="469744" cy="259045"/>
    <xdr:sp macro="" textlink="">
      <xdr:nvSpPr>
        <xdr:cNvPr id="610" name="n_2mainValue【保健センター・保健所】&#10;一人当たり面積"/>
        <xdr:cNvSpPr txBox="1"/>
      </xdr:nvSpPr>
      <xdr:spPr>
        <a:xfrm>
          <a:off x="20199427" y="983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74947</xdr:rowOff>
    </xdr:from>
    <xdr:ext cx="469744" cy="259045"/>
    <xdr:sp macro="" textlink="">
      <xdr:nvSpPr>
        <xdr:cNvPr id="611" name="n_3mainValue【保健センター・保健所】&#10;一人当たり面積"/>
        <xdr:cNvSpPr txBox="1"/>
      </xdr:nvSpPr>
      <xdr:spPr>
        <a:xfrm>
          <a:off x="19310427" y="984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97807</xdr:rowOff>
    </xdr:from>
    <xdr:ext cx="469744" cy="259045"/>
    <xdr:sp macro="" textlink="">
      <xdr:nvSpPr>
        <xdr:cNvPr id="612" name="n_4mainValue【保健センター・保健所】&#10;一人当たり面積"/>
        <xdr:cNvSpPr txBox="1"/>
      </xdr:nvSpPr>
      <xdr:spPr>
        <a:xfrm>
          <a:off x="18421427" y="987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3" name="正方形/長方形 6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4" name="正方形/長方形 6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5" name="正方形/長方形 6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6" name="正方形/長方形 6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7" name="正方形/長方形 6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8" name="正方形/長方形 6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9" name="正方形/長方形 6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0" name="正方形/長方形 6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1" name="テキスト ボックス 6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2" name="直線コネクタ 6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3" name="テキスト ボックス 62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4" name="直線コネクタ 62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5" name="テキスト ボックス 62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6" name="直線コネクタ 62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7" name="テキスト ボックス 62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8" name="直線コネクタ 62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9" name="テキスト ボックス 62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0" name="直線コネクタ 62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1" name="テキスト ボックス 63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2" name="直線コネクタ 63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3" name="テキスト ボックス 63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4" name="直線コネクタ 6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5" name="テキスト ボックス 63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78105</xdr:rowOff>
    </xdr:from>
    <xdr:to>
      <xdr:col>85</xdr:col>
      <xdr:colOff>126364</xdr:colOff>
      <xdr:row>85</xdr:row>
      <xdr:rowOff>131445</xdr:rowOff>
    </xdr:to>
    <xdr:cxnSp macro="">
      <xdr:nvCxnSpPr>
        <xdr:cNvPr id="637" name="直線コネクタ 636"/>
        <xdr:cNvCxnSpPr/>
      </xdr:nvCxnSpPr>
      <xdr:spPr>
        <a:xfrm flipV="1">
          <a:off x="16318864" y="13279755"/>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135272</xdr:rowOff>
    </xdr:from>
    <xdr:ext cx="405111" cy="259045"/>
    <xdr:sp macro="" textlink="">
      <xdr:nvSpPr>
        <xdr:cNvPr id="638" name="【消防施設】&#10;有形固定資産減価償却率最小値テキスト"/>
        <xdr:cNvSpPr txBox="1"/>
      </xdr:nvSpPr>
      <xdr:spPr>
        <a:xfrm>
          <a:off x="16357600" y="1470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131445</xdr:rowOff>
    </xdr:from>
    <xdr:to>
      <xdr:col>86</xdr:col>
      <xdr:colOff>25400</xdr:colOff>
      <xdr:row>85</xdr:row>
      <xdr:rowOff>131445</xdr:rowOff>
    </xdr:to>
    <xdr:cxnSp macro="">
      <xdr:nvCxnSpPr>
        <xdr:cNvPr id="639" name="直線コネクタ 638"/>
        <xdr:cNvCxnSpPr/>
      </xdr:nvCxnSpPr>
      <xdr:spPr>
        <a:xfrm>
          <a:off x="16230600" y="1470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24782</xdr:rowOff>
    </xdr:from>
    <xdr:ext cx="405111" cy="259045"/>
    <xdr:sp macro="" textlink="">
      <xdr:nvSpPr>
        <xdr:cNvPr id="640" name="【消防施設】&#10;有形固定資産減価償却率最大値テキスト"/>
        <xdr:cNvSpPr txBox="1"/>
      </xdr:nvSpPr>
      <xdr:spPr>
        <a:xfrm>
          <a:off x="16357600" y="1305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78105</xdr:rowOff>
    </xdr:from>
    <xdr:to>
      <xdr:col>86</xdr:col>
      <xdr:colOff>25400</xdr:colOff>
      <xdr:row>77</xdr:row>
      <xdr:rowOff>78105</xdr:rowOff>
    </xdr:to>
    <xdr:cxnSp macro="">
      <xdr:nvCxnSpPr>
        <xdr:cNvPr id="641" name="直線コネクタ 640"/>
        <xdr:cNvCxnSpPr/>
      </xdr:nvCxnSpPr>
      <xdr:spPr>
        <a:xfrm>
          <a:off x="16230600" y="132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13988</xdr:rowOff>
    </xdr:from>
    <xdr:ext cx="405111" cy="259045"/>
    <xdr:sp macro="" textlink="">
      <xdr:nvSpPr>
        <xdr:cNvPr id="642" name="【消防施設】&#10;有形固定資産減価償却率平均値テキスト"/>
        <xdr:cNvSpPr txBox="1"/>
      </xdr:nvSpPr>
      <xdr:spPr>
        <a:xfrm>
          <a:off x="16357600" y="13901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162561</xdr:rowOff>
    </xdr:from>
    <xdr:to>
      <xdr:col>85</xdr:col>
      <xdr:colOff>177800</xdr:colOff>
      <xdr:row>82</xdr:row>
      <xdr:rowOff>92711</xdr:rowOff>
    </xdr:to>
    <xdr:sp macro="" textlink="">
      <xdr:nvSpPr>
        <xdr:cNvPr id="643" name="フローチャート: 判断 642"/>
        <xdr:cNvSpPr/>
      </xdr:nvSpPr>
      <xdr:spPr>
        <a:xfrm>
          <a:off x="162687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644" name="フローチャート: 判断 643"/>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645" name="フローチャート: 判断 644"/>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99695</xdr:rowOff>
    </xdr:from>
    <xdr:to>
      <xdr:col>72</xdr:col>
      <xdr:colOff>38100</xdr:colOff>
      <xdr:row>82</xdr:row>
      <xdr:rowOff>29845</xdr:rowOff>
    </xdr:to>
    <xdr:sp macro="" textlink="">
      <xdr:nvSpPr>
        <xdr:cNvPr id="646" name="フローチャート: 判断 645"/>
        <xdr:cNvSpPr/>
      </xdr:nvSpPr>
      <xdr:spPr>
        <a:xfrm>
          <a:off x="13652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90170</xdr:rowOff>
    </xdr:from>
    <xdr:to>
      <xdr:col>67</xdr:col>
      <xdr:colOff>101600</xdr:colOff>
      <xdr:row>83</xdr:row>
      <xdr:rowOff>20320</xdr:rowOff>
    </xdr:to>
    <xdr:sp macro="" textlink="">
      <xdr:nvSpPr>
        <xdr:cNvPr id="647" name="フローチャート: 判断 646"/>
        <xdr:cNvSpPr/>
      </xdr:nvSpPr>
      <xdr:spPr>
        <a:xfrm>
          <a:off x="12763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8" name="テキスト ボックス 64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9" name="テキスト ボックス 64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0" name="テキスト ボックス 64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1" name="テキスト ボックス 65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2" name="テキスト ボックス 65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78739</xdr:rowOff>
    </xdr:from>
    <xdr:to>
      <xdr:col>85</xdr:col>
      <xdr:colOff>177800</xdr:colOff>
      <xdr:row>84</xdr:row>
      <xdr:rowOff>8889</xdr:rowOff>
    </xdr:to>
    <xdr:sp macro="" textlink="">
      <xdr:nvSpPr>
        <xdr:cNvPr id="653" name="楕円 652"/>
        <xdr:cNvSpPr/>
      </xdr:nvSpPr>
      <xdr:spPr>
        <a:xfrm>
          <a:off x="162687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57166</xdr:rowOff>
    </xdr:from>
    <xdr:ext cx="405111" cy="259045"/>
    <xdr:sp macro="" textlink="">
      <xdr:nvSpPr>
        <xdr:cNvPr id="654" name="【消防施設】&#10;有形固定資産減価償却率該当値テキスト"/>
        <xdr:cNvSpPr txBox="1"/>
      </xdr:nvSpPr>
      <xdr:spPr>
        <a:xfrm>
          <a:off x="16357600"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44450</xdr:rowOff>
    </xdr:from>
    <xdr:to>
      <xdr:col>81</xdr:col>
      <xdr:colOff>101600</xdr:colOff>
      <xdr:row>83</xdr:row>
      <xdr:rowOff>146050</xdr:rowOff>
    </xdr:to>
    <xdr:sp macro="" textlink="">
      <xdr:nvSpPr>
        <xdr:cNvPr id="655" name="楕円 654"/>
        <xdr:cNvSpPr/>
      </xdr:nvSpPr>
      <xdr:spPr>
        <a:xfrm>
          <a:off x="15430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95250</xdr:rowOff>
    </xdr:from>
    <xdr:to>
      <xdr:col>85</xdr:col>
      <xdr:colOff>127000</xdr:colOff>
      <xdr:row>83</xdr:row>
      <xdr:rowOff>129539</xdr:rowOff>
    </xdr:to>
    <xdr:cxnSp macro="">
      <xdr:nvCxnSpPr>
        <xdr:cNvPr id="656" name="直線コネクタ 655"/>
        <xdr:cNvCxnSpPr/>
      </xdr:nvCxnSpPr>
      <xdr:spPr>
        <a:xfrm>
          <a:off x="15481300" y="1432560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6350</xdr:rowOff>
    </xdr:from>
    <xdr:to>
      <xdr:col>76</xdr:col>
      <xdr:colOff>165100</xdr:colOff>
      <xdr:row>83</xdr:row>
      <xdr:rowOff>107950</xdr:rowOff>
    </xdr:to>
    <xdr:sp macro="" textlink="">
      <xdr:nvSpPr>
        <xdr:cNvPr id="657" name="楕円 656"/>
        <xdr:cNvSpPr/>
      </xdr:nvSpPr>
      <xdr:spPr>
        <a:xfrm>
          <a:off x="14541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57150</xdr:rowOff>
    </xdr:from>
    <xdr:to>
      <xdr:col>81</xdr:col>
      <xdr:colOff>50800</xdr:colOff>
      <xdr:row>83</xdr:row>
      <xdr:rowOff>95250</xdr:rowOff>
    </xdr:to>
    <xdr:cxnSp macro="">
      <xdr:nvCxnSpPr>
        <xdr:cNvPr id="658" name="直線コネクタ 657"/>
        <xdr:cNvCxnSpPr/>
      </xdr:nvCxnSpPr>
      <xdr:spPr>
        <a:xfrm>
          <a:off x="14592300" y="14287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141605</xdr:rowOff>
    </xdr:from>
    <xdr:to>
      <xdr:col>72</xdr:col>
      <xdr:colOff>38100</xdr:colOff>
      <xdr:row>83</xdr:row>
      <xdr:rowOff>71755</xdr:rowOff>
    </xdr:to>
    <xdr:sp macro="" textlink="">
      <xdr:nvSpPr>
        <xdr:cNvPr id="659" name="楕円 658"/>
        <xdr:cNvSpPr/>
      </xdr:nvSpPr>
      <xdr:spPr>
        <a:xfrm>
          <a:off x="13652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20955</xdr:rowOff>
    </xdr:from>
    <xdr:to>
      <xdr:col>76</xdr:col>
      <xdr:colOff>114300</xdr:colOff>
      <xdr:row>83</xdr:row>
      <xdr:rowOff>57150</xdr:rowOff>
    </xdr:to>
    <xdr:cxnSp macro="">
      <xdr:nvCxnSpPr>
        <xdr:cNvPr id="660" name="直線コネクタ 659"/>
        <xdr:cNvCxnSpPr/>
      </xdr:nvCxnSpPr>
      <xdr:spPr>
        <a:xfrm>
          <a:off x="13703300" y="142513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122555</xdr:rowOff>
    </xdr:from>
    <xdr:to>
      <xdr:col>67</xdr:col>
      <xdr:colOff>101600</xdr:colOff>
      <xdr:row>83</xdr:row>
      <xdr:rowOff>52705</xdr:rowOff>
    </xdr:to>
    <xdr:sp macro="" textlink="">
      <xdr:nvSpPr>
        <xdr:cNvPr id="661" name="楕円 660"/>
        <xdr:cNvSpPr/>
      </xdr:nvSpPr>
      <xdr:spPr>
        <a:xfrm>
          <a:off x="127635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1905</xdr:rowOff>
    </xdr:from>
    <xdr:to>
      <xdr:col>71</xdr:col>
      <xdr:colOff>177800</xdr:colOff>
      <xdr:row>83</xdr:row>
      <xdr:rowOff>20955</xdr:rowOff>
    </xdr:to>
    <xdr:cxnSp macro="">
      <xdr:nvCxnSpPr>
        <xdr:cNvPr id="662" name="直線コネクタ 661"/>
        <xdr:cNvCxnSpPr/>
      </xdr:nvCxnSpPr>
      <xdr:spPr>
        <a:xfrm>
          <a:off x="12814300" y="142322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164482</xdr:rowOff>
    </xdr:from>
    <xdr:ext cx="405111" cy="259045"/>
    <xdr:sp macro="" textlink="">
      <xdr:nvSpPr>
        <xdr:cNvPr id="663" name="n_1aveValue【消防施設】&#10;有形固定資産減価償却率"/>
        <xdr:cNvSpPr txBox="1"/>
      </xdr:nvSpPr>
      <xdr:spPr>
        <a:xfrm>
          <a:off x="152660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664" name="n_2aveValue【消防施設】&#10;有形固定資産減価償却率"/>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46372</xdr:rowOff>
    </xdr:from>
    <xdr:ext cx="405111" cy="259045"/>
    <xdr:sp macro="" textlink="">
      <xdr:nvSpPr>
        <xdr:cNvPr id="665" name="n_3aveValue【消防施設】&#10;有形固定資産減価償却率"/>
        <xdr:cNvSpPr txBox="1"/>
      </xdr:nvSpPr>
      <xdr:spPr>
        <a:xfrm>
          <a:off x="135007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36847</xdr:rowOff>
    </xdr:from>
    <xdr:ext cx="405111" cy="259045"/>
    <xdr:sp macro="" textlink="">
      <xdr:nvSpPr>
        <xdr:cNvPr id="666" name="n_4aveValue【消防施設】&#10;有形固定資産減価償却率"/>
        <xdr:cNvSpPr txBox="1"/>
      </xdr:nvSpPr>
      <xdr:spPr>
        <a:xfrm>
          <a:off x="12611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137177</xdr:rowOff>
    </xdr:from>
    <xdr:ext cx="405111" cy="259045"/>
    <xdr:sp macro="" textlink="">
      <xdr:nvSpPr>
        <xdr:cNvPr id="667" name="n_1mainValue【消防施設】&#10;有形固定資産減価償却率"/>
        <xdr:cNvSpPr txBox="1"/>
      </xdr:nvSpPr>
      <xdr:spPr>
        <a:xfrm>
          <a:off x="152660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99077</xdr:rowOff>
    </xdr:from>
    <xdr:ext cx="405111" cy="259045"/>
    <xdr:sp macro="" textlink="">
      <xdr:nvSpPr>
        <xdr:cNvPr id="668" name="n_2mainValue【消防施設】&#10;有形固定資産減価償却率"/>
        <xdr:cNvSpPr txBox="1"/>
      </xdr:nvSpPr>
      <xdr:spPr>
        <a:xfrm>
          <a:off x="143897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62882</xdr:rowOff>
    </xdr:from>
    <xdr:ext cx="405111" cy="259045"/>
    <xdr:sp macro="" textlink="">
      <xdr:nvSpPr>
        <xdr:cNvPr id="669" name="n_3mainValue【消防施設】&#10;有形固定資産減価償却率"/>
        <xdr:cNvSpPr txBox="1"/>
      </xdr:nvSpPr>
      <xdr:spPr>
        <a:xfrm>
          <a:off x="13500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43832</xdr:rowOff>
    </xdr:from>
    <xdr:ext cx="405111" cy="259045"/>
    <xdr:sp macro="" textlink="">
      <xdr:nvSpPr>
        <xdr:cNvPr id="670" name="n_4mainValue【消防施設】&#10;有形固定資産減価償却率"/>
        <xdr:cNvSpPr txBox="1"/>
      </xdr:nvSpPr>
      <xdr:spPr>
        <a:xfrm>
          <a:off x="126117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9" name="テキスト ボックス 6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0" name="直線コネクタ 6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1" name="直線コネクタ 68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2" name="テキスト ボックス 68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3" name="直線コネクタ 68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4" name="テキスト ボックス 68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5" name="直線コネクタ 68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6" name="テキスト ボックス 68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7" name="直線コネクタ 68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8" name="テキスト ボックス 68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9" name="直線コネクタ 68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0" name="テキスト ボックス 68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34289</xdr:rowOff>
    </xdr:from>
    <xdr:to>
      <xdr:col>116</xdr:col>
      <xdr:colOff>62864</xdr:colOff>
      <xdr:row>86</xdr:row>
      <xdr:rowOff>26670</xdr:rowOff>
    </xdr:to>
    <xdr:cxnSp macro="">
      <xdr:nvCxnSpPr>
        <xdr:cNvPr id="694" name="直線コネクタ 693"/>
        <xdr:cNvCxnSpPr/>
      </xdr:nvCxnSpPr>
      <xdr:spPr>
        <a:xfrm flipV="1">
          <a:off x="22160864" y="13407389"/>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695"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696" name="直線コネクタ 695"/>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152416</xdr:rowOff>
    </xdr:from>
    <xdr:ext cx="469744" cy="259045"/>
    <xdr:sp macro="" textlink="">
      <xdr:nvSpPr>
        <xdr:cNvPr id="697" name="【消防施設】&#10;一人当たり面積最大値テキスト"/>
        <xdr:cNvSpPr txBox="1"/>
      </xdr:nvSpPr>
      <xdr:spPr>
        <a:xfrm>
          <a:off x="22199600" y="1318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34289</xdr:rowOff>
    </xdr:from>
    <xdr:to>
      <xdr:col>116</xdr:col>
      <xdr:colOff>152400</xdr:colOff>
      <xdr:row>78</xdr:row>
      <xdr:rowOff>34289</xdr:rowOff>
    </xdr:to>
    <xdr:cxnSp macro="">
      <xdr:nvCxnSpPr>
        <xdr:cNvPr id="698" name="直線コネクタ 697"/>
        <xdr:cNvCxnSpPr/>
      </xdr:nvCxnSpPr>
      <xdr:spPr>
        <a:xfrm>
          <a:off x="22072600" y="1340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118127</xdr:rowOff>
    </xdr:from>
    <xdr:ext cx="469744" cy="259045"/>
    <xdr:sp macro="" textlink="">
      <xdr:nvSpPr>
        <xdr:cNvPr id="699" name="【消防施設】&#10;一人当たり面積平均値テキスト"/>
        <xdr:cNvSpPr txBox="1"/>
      </xdr:nvSpPr>
      <xdr:spPr>
        <a:xfrm>
          <a:off x="22199600" y="1434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700" name="フローチャート: 判断 699"/>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116839</xdr:rowOff>
    </xdr:from>
    <xdr:to>
      <xdr:col>112</xdr:col>
      <xdr:colOff>38100</xdr:colOff>
      <xdr:row>84</xdr:row>
      <xdr:rowOff>46989</xdr:rowOff>
    </xdr:to>
    <xdr:sp macro="" textlink="">
      <xdr:nvSpPr>
        <xdr:cNvPr id="701" name="フローチャート: 判断 700"/>
        <xdr:cNvSpPr/>
      </xdr:nvSpPr>
      <xdr:spPr>
        <a:xfrm>
          <a:off x="21272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128270</xdr:rowOff>
    </xdr:from>
    <xdr:to>
      <xdr:col>107</xdr:col>
      <xdr:colOff>101600</xdr:colOff>
      <xdr:row>84</xdr:row>
      <xdr:rowOff>58420</xdr:rowOff>
    </xdr:to>
    <xdr:sp macro="" textlink="">
      <xdr:nvSpPr>
        <xdr:cNvPr id="702" name="フローチャート: 判断 701"/>
        <xdr:cNvSpPr/>
      </xdr:nvSpPr>
      <xdr:spPr>
        <a:xfrm>
          <a:off x="20383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703" name="フローチャート: 判断 702"/>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97789</xdr:rowOff>
    </xdr:from>
    <xdr:to>
      <xdr:col>98</xdr:col>
      <xdr:colOff>38100</xdr:colOff>
      <xdr:row>84</xdr:row>
      <xdr:rowOff>27939</xdr:rowOff>
    </xdr:to>
    <xdr:sp macro="" textlink="">
      <xdr:nvSpPr>
        <xdr:cNvPr id="704" name="フローチャート: 判断 703"/>
        <xdr:cNvSpPr/>
      </xdr:nvSpPr>
      <xdr:spPr>
        <a:xfrm>
          <a:off x="18605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5" name="テキスト ボックス 7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6" name="テキスト ボックス 7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7" name="テキスト ボックス 7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8" name="テキスト ボックス 7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9" name="テキスト ボックス 7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29211</xdr:rowOff>
    </xdr:from>
    <xdr:to>
      <xdr:col>116</xdr:col>
      <xdr:colOff>114300</xdr:colOff>
      <xdr:row>79</xdr:row>
      <xdr:rowOff>130811</xdr:rowOff>
    </xdr:to>
    <xdr:sp macro="" textlink="">
      <xdr:nvSpPr>
        <xdr:cNvPr id="710" name="楕円 709"/>
        <xdr:cNvSpPr/>
      </xdr:nvSpPr>
      <xdr:spPr>
        <a:xfrm>
          <a:off x="22110700" y="135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52088</xdr:rowOff>
    </xdr:from>
    <xdr:ext cx="469744" cy="259045"/>
    <xdr:sp macro="" textlink="">
      <xdr:nvSpPr>
        <xdr:cNvPr id="711" name="【消防施設】&#10;一人当たり面積該当値テキスト"/>
        <xdr:cNvSpPr txBox="1"/>
      </xdr:nvSpPr>
      <xdr:spPr>
        <a:xfrm>
          <a:off x="22199600" y="1342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48261</xdr:rowOff>
    </xdr:from>
    <xdr:to>
      <xdr:col>112</xdr:col>
      <xdr:colOff>38100</xdr:colOff>
      <xdr:row>79</xdr:row>
      <xdr:rowOff>149861</xdr:rowOff>
    </xdr:to>
    <xdr:sp macro="" textlink="">
      <xdr:nvSpPr>
        <xdr:cNvPr id="712" name="楕円 711"/>
        <xdr:cNvSpPr/>
      </xdr:nvSpPr>
      <xdr:spPr>
        <a:xfrm>
          <a:off x="21272500" y="1359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80011</xdr:rowOff>
    </xdr:from>
    <xdr:to>
      <xdr:col>116</xdr:col>
      <xdr:colOff>63500</xdr:colOff>
      <xdr:row>79</xdr:row>
      <xdr:rowOff>99061</xdr:rowOff>
    </xdr:to>
    <xdr:cxnSp macro="">
      <xdr:nvCxnSpPr>
        <xdr:cNvPr id="713" name="直線コネクタ 712"/>
        <xdr:cNvCxnSpPr/>
      </xdr:nvCxnSpPr>
      <xdr:spPr>
        <a:xfrm flipV="1">
          <a:off x="21323300" y="1362456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67311</xdr:rowOff>
    </xdr:from>
    <xdr:to>
      <xdr:col>107</xdr:col>
      <xdr:colOff>101600</xdr:colOff>
      <xdr:row>79</xdr:row>
      <xdr:rowOff>168911</xdr:rowOff>
    </xdr:to>
    <xdr:sp macro="" textlink="">
      <xdr:nvSpPr>
        <xdr:cNvPr id="714" name="楕円 713"/>
        <xdr:cNvSpPr/>
      </xdr:nvSpPr>
      <xdr:spPr>
        <a:xfrm>
          <a:off x="203835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99061</xdr:rowOff>
    </xdr:from>
    <xdr:to>
      <xdr:col>111</xdr:col>
      <xdr:colOff>177800</xdr:colOff>
      <xdr:row>79</xdr:row>
      <xdr:rowOff>118111</xdr:rowOff>
    </xdr:to>
    <xdr:cxnSp macro="">
      <xdr:nvCxnSpPr>
        <xdr:cNvPr id="715" name="直線コネクタ 714"/>
        <xdr:cNvCxnSpPr/>
      </xdr:nvCxnSpPr>
      <xdr:spPr>
        <a:xfrm flipV="1">
          <a:off x="20434300" y="136436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86361</xdr:rowOff>
    </xdr:from>
    <xdr:to>
      <xdr:col>102</xdr:col>
      <xdr:colOff>165100</xdr:colOff>
      <xdr:row>80</xdr:row>
      <xdr:rowOff>16511</xdr:rowOff>
    </xdr:to>
    <xdr:sp macro="" textlink="">
      <xdr:nvSpPr>
        <xdr:cNvPr id="716" name="楕円 715"/>
        <xdr:cNvSpPr/>
      </xdr:nvSpPr>
      <xdr:spPr>
        <a:xfrm>
          <a:off x="19494500" y="1363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118111</xdr:rowOff>
    </xdr:from>
    <xdr:to>
      <xdr:col>107</xdr:col>
      <xdr:colOff>50800</xdr:colOff>
      <xdr:row>79</xdr:row>
      <xdr:rowOff>137161</xdr:rowOff>
    </xdr:to>
    <xdr:cxnSp macro="">
      <xdr:nvCxnSpPr>
        <xdr:cNvPr id="717" name="直線コネクタ 716"/>
        <xdr:cNvCxnSpPr/>
      </xdr:nvCxnSpPr>
      <xdr:spPr>
        <a:xfrm flipV="1">
          <a:off x="19545300" y="136626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55880</xdr:rowOff>
    </xdr:from>
    <xdr:to>
      <xdr:col>98</xdr:col>
      <xdr:colOff>38100</xdr:colOff>
      <xdr:row>80</xdr:row>
      <xdr:rowOff>157480</xdr:rowOff>
    </xdr:to>
    <xdr:sp macro="" textlink="">
      <xdr:nvSpPr>
        <xdr:cNvPr id="718" name="楕円 717"/>
        <xdr:cNvSpPr/>
      </xdr:nvSpPr>
      <xdr:spPr>
        <a:xfrm>
          <a:off x="18605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137161</xdr:rowOff>
    </xdr:from>
    <xdr:to>
      <xdr:col>102</xdr:col>
      <xdr:colOff>114300</xdr:colOff>
      <xdr:row>80</xdr:row>
      <xdr:rowOff>106680</xdr:rowOff>
    </xdr:to>
    <xdr:cxnSp macro="">
      <xdr:nvCxnSpPr>
        <xdr:cNvPr id="719" name="直線コネクタ 718"/>
        <xdr:cNvCxnSpPr/>
      </xdr:nvCxnSpPr>
      <xdr:spPr>
        <a:xfrm flipV="1">
          <a:off x="18656300" y="13681711"/>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38116</xdr:rowOff>
    </xdr:from>
    <xdr:ext cx="469744" cy="259045"/>
    <xdr:sp macro="" textlink="">
      <xdr:nvSpPr>
        <xdr:cNvPr id="720" name="n_1aveValue【消防施設】&#10;一人当たり面積"/>
        <xdr:cNvSpPr txBox="1"/>
      </xdr:nvSpPr>
      <xdr:spPr>
        <a:xfrm>
          <a:off x="210757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49547</xdr:rowOff>
    </xdr:from>
    <xdr:ext cx="469744" cy="259045"/>
    <xdr:sp macro="" textlink="">
      <xdr:nvSpPr>
        <xdr:cNvPr id="721" name="n_2aveValue【消防施設】&#10;一人当たり面積"/>
        <xdr:cNvSpPr txBox="1"/>
      </xdr:nvSpPr>
      <xdr:spPr>
        <a:xfrm>
          <a:off x="201994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118127</xdr:rowOff>
    </xdr:from>
    <xdr:ext cx="469744" cy="259045"/>
    <xdr:sp macro="" textlink="">
      <xdr:nvSpPr>
        <xdr:cNvPr id="722" name="n_3aveValue【消防施設】&#10;一人当たり面積"/>
        <xdr:cNvSpPr txBox="1"/>
      </xdr:nvSpPr>
      <xdr:spPr>
        <a:xfrm>
          <a:off x="19310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19066</xdr:rowOff>
    </xdr:from>
    <xdr:ext cx="469744" cy="259045"/>
    <xdr:sp macro="" textlink="">
      <xdr:nvSpPr>
        <xdr:cNvPr id="723" name="n_4aveValue【消防施設】&#10;一人当たり面積"/>
        <xdr:cNvSpPr txBox="1"/>
      </xdr:nvSpPr>
      <xdr:spPr>
        <a:xfrm>
          <a:off x="18421427" y="1442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166388</xdr:rowOff>
    </xdr:from>
    <xdr:ext cx="469744" cy="259045"/>
    <xdr:sp macro="" textlink="">
      <xdr:nvSpPr>
        <xdr:cNvPr id="724" name="n_1mainValue【消防施設】&#10;一人当たり面積"/>
        <xdr:cNvSpPr txBox="1"/>
      </xdr:nvSpPr>
      <xdr:spPr>
        <a:xfrm>
          <a:off x="21075727" y="1336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13988</xdr:rowOff>
    </xdr:from>
    <xdr:ext cx="469744" cy="259045"/>
    <xdr:sp macro="" textlink="">
      <xdr:nvSpPr>
        <xdr:cNvPr id="725" name="n_2mainValue【消防施設】&#10;一人当たり面積"/>
        <xdr:cNvSpPr txBox="1"/>
      </xdr:nvSpPr>
      <xdr:spPr>
        <a:xfrm>
          <a:off x="20199427" y="133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33038</xdr:rowOff>
    </xdr:from>
    <xdr:ext cx="469744" cy="259045"/>
    <xdr:sp macro="" textlink="">
      <xdr:nvSpPr>
        <xdr:cNvPr id="726" name="n_3mainValue【消防施設】&#10;一人当たり面積"/>
        <xdr:cNvSpPr txBox="1"/>
      </xdr:nvSpPr>
      <xdr:spPr>
        <a:xfrm>
          <a:off x="19310427" y="1340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2557</xdr:rowOff>
    </xdr:from>
    <xdr:ext cx="469744" cy="259045"/>
    <xdr:sp macro="" textlink="">
      <xdr:nvSpPr>
        <xdr:cNvPr id="727" name="n_4mainValue【消防施設】&#10;一人当たり面積"/>
        <xdr:cNvSpPr txBox="1"/>
      </xdr:nvSpPr>
      <xdr:spPr>
        <a:xfrm>
          <a:off x="18421427" y="135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8" name="正方形/長方形 7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9" name="正方形/長方形 7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0" name="正方形/長方形 7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1" name="正方形/長方形 7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2" name="正方形/長方形 7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3" name="正方形/長方形 7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4" name="正方形/長方形 7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5" name="正方形/長方形 7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6" name="テキスト ボックス 7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7" name="直線コネクタ 7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8" name="テキスト ボックス 73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9" name="直線コネクタ 73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0" name="テキスト ボックス 73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1" name="直線コネクタ 74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2" name="テキスト ボックス 74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3" name="直線コネクタ 74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4" name="テキスト ボックス 74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5" name="直線コネクタ 74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6" name="テキスト ボックス 74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7" name="直線コネクタ 74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8" name="テキスト ボックス 74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9" name="直線コネクタ 74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0" name="テキスト ボックス 74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1" name="直線コネクタ 7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112123</xdr:rowOff>
    </xdr:from>
    <xdr:to>
      <xdr:col>85</xdr:col>
      <xdr:colOff>126364</xdr:colOff>
      <xdr:row>108</xdr:row>
      <xdr:rowOff>161108</xdr:rowOff>
    </xdr:to>
    <xdr:cxnSp macro="">
      <xdr:nvCxnSpPr>
        <xdr:cNvPr id="753" name="直線コネクタ 752"/>
        <xdr:cNvCxnSpPr/>
      </xdr:nvCxnSpPr>
      <xdr:spPr>
        <a:xfrm flipV="1">
          <a:off x="16318864" y="1725712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754" name="【庁舎】&#10;有形固定資産減価償却率最小値テキスト"/>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755" name="直線コネクタ 754"/>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58800</xdr:rowOff>
    </xdr:from>
    <xdr:ext cx="405111" cy="259045"/>
    <xdr:sp macro="" textlink="">
      <xdr:nvSpPr>
        <xdr:cNvPr id="756" name="【庁舎】&#10;有形固定資産減価償却率最大値テキスト"/>
        <xdr:cNvSpPr txBox="1"/>
      </xdr:nvSpPr>
      <xdr:spPr>
        <a:xfrm>
          <a:off x="16357600" y="1703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112123</xdr:rowOff>
    </xdr:from>
    <xdr:to>
      <xdr:col>86</xdr:col>
      <xdr:colOff>25400</xdr:colOff>
      <xdr:row>100</xdr:row>
      <xdr:rowOff>112123</xdr:rowOff>
    </xdr:to>
    <xdr:cxnSp macro="">
      <xdr:nvCxnSpPr>
        <xdr:cNvPr id="757" name="直線コネクタ 756"/>
        <xdr:cNvCxnSpPr/>
      </xdr:nvCxnSpPr>
      <xdr:spPr>
        <a:xfrm>
          <a:off x="16230600" y="172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128288</xdr:rowOff>
    </xdr:from>
    <xdr:ext cx="405111" cy="259045"/>
    <xdr:sp macro="" textlink="">
      <xdr:nvSpPr>
        <xdr:cNvPr id="758" name="【庁舎】&#10;有形固定資産減価償却率平均値テキスト"/>
        <xdr:cNvSpPr txBox="1"/>
      </xdr:nvSpPr>
      <xdr:spPr>
        <a:xfrm>
          <a:off x="16357600" y="1778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759" name="フローチャート: 判断 758"/>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760" name="フローチャート: 判断 759"/>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761" name="フローチャート: 判断 760"/>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762" name="フローチャート: 判断 761"/>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763" name="フローチャート: 判断 762"/>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4" name="テキスト ボックス 7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5" name="テキスト ボックス 7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6" name="テキスト ボックス 7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7" name="テキスト ボックス 7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8" name="テキスト ボックス 7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907</xdr:rowOff>
    </xdr:from>
    <xdr:to>
      <xdr:col>85</xdr:col>
      <xdr:colOff>177800</xdr:colOff>
      <xdr:row>106</xdr:row>
      <xdr:rowOff>102507</xdr:rowOff>
    </xdr:to>
    <xdr:sp macro="" textlink="">
      <xdr:nvSpPr>
        <xdr:cNvPr id="769" name="楕円 768"/>
        <xdr:cNvSpPr/>
      </xdr:nvSpPr>
      <xdr:spPr>
        <a:xfrm>
          <a:off x="162687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150784</xdr:rowOff>
    </xdr:from>
    <xdr:ext cx="405111" cy="259045"/>
    <xdr:sp macro="" textlink="">
      <xdr:nvSpPr>
        <xdr:cNvPr id="770" name="【庁舎】&#10;有形固定資産減価償却率該当値テキスト"/>
        <xdr:cNvSpPr txBox="1"/>
      </xdr:nvSpPr>
      <xdr:spPr>
        <a:xfrm>
          <a:off x="16357600"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141332</xdr:rowOff>
    </xdr:from>
    <xdr:to>
      <xdr:col>81</xdr:col>
      <xdr:colOff>101600</xdr:colOff>
      <xdr:row>106</xdr:row>
      <xdr:rowOff>71482</xdr:rowOff>
    </xdr:to>
    <xdr:sp macro="" textlink="">
      <xdr:nvSpPr>
        <xdr:cNvPr id="771" name="楕円 770"/>
        <xdr:cNvSpPr/>
      </xdr:nvSpPr>
      <xdr:spPr>
        <a:xfrm>
          <a:off x="15430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20682</xdr:rowOff>
    </xdr:from>
    <xdr:to>
      <xdr:col>85</xdr:col>
      <xdr:colOff>127000</xdr:colOff>
      <xdr:row>106</xdr:row>
      <xdr:rowOff>51707</xdr:rowOff>
    </xdr:to>
    <xdr:cxnSp macro="">
      <xdr:nvCxnSpPr>
        <xdr:cNvPr id="772" name="直線コネクタ 771"/>
        <xdr:cNvCxnSpPr/>
      </xdr:nvCxnSpPr>
      <xdr:spPr>
        <a:xfrm>
          <a:off x="15481300" y="18194382"/>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105411</xdr:rowOff>
    </xdr:from>
    <xdr:to>
      <xdr:col>76</xdr:col>
      <xdr:colOff>165100</xdr:colOff>
      <xdr:row>106</xdr:row>
      <xdr:rowOff>35561</xdr:rowOff>
    </xdr:to>
    <xdr:sp macro="" textlink="">
      <xdr:nvSpPr>
        <xdr:cNvPr id="773" name="楕円 772"/>
        <xdr:cNvSpPr/>
      </xdr:nvSpPr>
      <xdr:spPr>
        <a:xfrm>
          <a:off x="14541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156211</xdr:rowOff>
    </xdr:from>
    <xdr:to>
      <xdr:col>81</xdr:col>
      <xdr:colOff>50800</xdr:colOff>
      <xdr:row>106</xdr:row>
      <xdr:rowOff>20682</xdr:rowOff>
    </xdr:to>
    <xdr:cxnSp macro="">
      <xdr:nvCxnSpPr>
        <xdr:cNvPr id="774" name="直線コネクタ 773"/>
        <xdr:cNvCxnSpPr/>
      </xdr:nvCxnSpPr>
      <xdr:spPr>
        <a:xfrm>
          <a:off x="14592300" y="1815846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67855</xdr:rowOff>
    </xdr:from>
    <xdr:to>
      <xdr:col>72</xdr:col>
      <xdr:colOff>38100</xdr:colOff>
      <xdr:row>105</xdr:row>
      <xdr:rowOff>169455</xdr:rowOff>
    </xdr:to>
    <xdr:sp macro="" textlink="">
      <xdr:nvSpPr>
        <xdr:cNvPr id="775" name="楕円 774"/>
        <xdr:cNvSpPr/>
      </xdr:nvSpPr>
      <xdr:spPr>
        <a:xfrm>
          <a:off x="13652500" y="180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118655</xdr:rowOff>
    </xdr:from>
    <xdr:to>
      <xdr:col>76</xdr:col>
      <xdr:colOff>114300</xdr:colOff>
      <xdr:row>105</xdr:row>
      <xdr:rowOff>156211</xdr:rowOff>
    </xdr:to>
    <xdr:cxnSp macro="">
      <xdr:nvCxnSpPr>
        <xdr:cNvPr id="776" name="直線コネクタ 775"/>
        <xdr:cNvCxnSpPr/>
      </xdr:nvCxnSpPr>
      <xdr:spPr>
        <a:xfrm>
          <a:off x="13703300" y="1812090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31931</xdr:rowOff>
    </xdr:from>
    <xdr:to>
      <xdr:col>67</xdr:col>
      <xdr:colOff>101600</xdr:colOff>
      <xdr:row>105</xdr:row>
      <xdr:rowOff>133531</xdr:rowOff>
    </xdr:to>
    <xdr:sp macro="" textlink="">
      <xdr:nvSpPr>
        <xdr:cNvPr id="777" name="楕円 776"/>
        <xdr:cNvSpPr/>
      </xdr:nvSpPr>
      <xdr:spPr>
        <a:xfrm>
          <a:off x="127635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82731</xdr:rowOff>
    </xdr:from>
    <xdr:to>
      <xdr:col>71</xdr:col>
      <xdr:colOff>177800</xdr:colOff>
      <xdr:row>105</xdr:row>
      <xdr:rowOff>118655</xdr:rowOff>
    </xdr:to>
    <xdr:cxnSp macro="">
      <xdr:nvCxnSpPr>
        <xdr:cNvPr id="778" name="直線コネクタ 777"/>
        <xdr:cNvCxnSpPr/>
      </xdr:nvCxnSpPr>
      <xdr:spPr>
        <a:xfrm>
          <a:off x="12814300" y="1808498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779" name="n_1aveValue【庁舎】&#10;有形固定資産減価償却率"/>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780" name="n_2aveValue【庁舎】&#10;有形固定資産減価償却率"/>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781" name="n_3aveValue【庁舎】&#10;有形固定資産減価償却率"/>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782" name="n_4aveValue【庁舎】&#10;有形固定資産減価償却率"/>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62609</xdr:rowOff>
    </xdr:from>
    <xdr:ext cx="405111" cy="259045"/>
    <xdr:sp macro="" textlink="">
      <xdr:nvSpPr>
        <xdr:cNvPr id="783" name="n_1mainValue【庁舎】&#10;有形固定資産減価償却率"/>
        <xdr:cNvSpPr txBox="1"/>
      </xdr:nvSpPr>
      <xdr:spPr>
        <a:xfrm>
          <a:off x="15266044" y="1823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26688</xdr:rowOff>
    </xdr:from>
    <xdr:ext cx="405111" cy="259045"/>
    <xdr:sp macro="" textlink="">
      <xdr:nvSpPr>
        <xdr:cNvPr id="784" name="n_2mainValue【庁舎】&#10;有形固定資産減価償却率"/>
        <xdr:cNvSpPr txBox="1"/>
      </xdr:nvSpPr>
      <xdr:spPr>
        <a:xfrm>
          <a:off x="14389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160582</xdr:rowOff>
    </xdr:from>
    <xdr:ext cx="405111" cy="259045"/>
    <xdr:sp macro="" textlink="">
      <xdr:nvSpPr>
        <xdr:cNvPr id="785" name="n_3mainValue【庁舎】&#10;有形固定資産減価償却率"/>
        <xdr:cNvSpPr txBox="1"/>
      </xdr:nvSpPr>
      <xdr:spPr>
        <a:xfrm>
          <a:off x="13500744"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124658</xdr:rowOff>
    </xdr:from>
    <xdr:ext cx="405111" cy="259045"/>
    <xdr:sp macro="" textlink="">
      <xdr:nvSpPr>
        <xdr:cNvPr id="786" name="n_4mainValue【庁舎】&#10;有形固定資産減価償却率"/>
        <xdr:cNvSpPr txBox="1"/>
      </xdr:nvSpPr>
      <xdr:spPr>
        <a:xfrm>
          <a:off x="12611744"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7" name="正方形/長方形 7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8" name="正方形/長方形 7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9" name="正方形/長方形 7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0" name="正方形/長方形 7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1" name="正方形/長方形 7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2" name="正方形/長方形 7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3" name="正方形/長方形 7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4" name="正方形/長方形 7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5" name="テキスト ボックス 7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6" name="直線コネクタ 7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7" name="直線コネクタ 79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8" name="テキスト ボックス 79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9" name="直線コネクタ 79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0" name="テキスト ボックス 79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1" name="直線コネクタ 80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2" name="テキスト ボックス 80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3" name="直線コネクタ 80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4" name="テキスト ボックス 80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5" name="直線コネクタ 80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6" name="テキスト ボックス 80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7" name="直線コネクタ 8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8" name="テキスト ボックス 8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161925</xdr:rowOff>
    </xdr:from>
    <xdr:to>
      <xdr:col>116</xdr:col>
      <xdr:colOff>62864</xdr:colOff>
      <xdr:row>107</xdr:row>
      <xdr:rowOff>51436</xdr:rowOff>
    </xdr:to>
    <xdr:cxnSp macro="">
      <xdr:nvCxnSpPr>
        <xdr:cNvPr id="810" name="直線コネクタ 809"/>
        <xdr:cNvCxnSpPr/>
      </xdr:nvCxnSpPr>
      <xdr:spPr>
        <a:xfrm flipV="1">
          <a:off x="22160864" y="17135475"/>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55263</xdr:rowOff>
    </xdr:from>
    <xdr:ext cx="469744" cy="259045"/>
    <xdr:sp macro="" textlink="">
      <xdr:nvSpPr>
        <xdr:cNvPr id="811" name="【庁舎】&#10;一人当たり面積最小値テキスト"/>
        <xdr:cNvSpPr txBox="1"/>
      </xdr:nvSpPr>
      <xdr:spPr>
        <a:xfrm>
          <a:off x="22199600"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51436</xdr:rowOff>
    </xdr:from>
    <xdr:to>
      <xdr:col>116</xdr:col>
      <xdr:colOff>152400</xdr:colOff>
      <xdr:row>107</xdr:row>
      <xdr:rowOff>51436</xdr:rowOff>
    </xdr:to>
    <xdr:cxnSp macro="">
      <xdr:nvCxnSpPr>
        <xdr:cNvPr id="812" name="直線コネクタ 811"/>
        <xdr:cNvCxnSpPr/>
      </xdr:nvCxnSpPr>
      <xdr:spPr>
        <a:xfrm>
          <a:off x="22072600" y="1839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108602</xdr:rowOff>
    </xdr:from>
    <xdr:ext cx="469744" cy="259045"/>
    <xdr:sp macro="" textlink="">
      <xdr:nvSpPr>
        <xdr:cNvPr id="813" name="【庁舎】&#10;一人当たり面積最大値テキスト"/>
        <xdr:cNvSpPr txBox="1"/>
      </xdr:nvSpPr>
      <xdr:spPr>
        <a:xfrm>
          <a:off x="22199600" y="1691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161925</xdr:rowOff>
    </xdr:from>
    <xdr:to>
      <xdr:col>116</xdr:col>
      <xdr:colOff>152400</xdr:colOff>
      <xdr:row>99</xdr:row>
      <xdr:rowOff>161925</xdr:rowOff>
    </xdr:to>
    <xdr:cxnSp macro="">
      <xdr:nvCxnSpPr>
        <xdr:cNvPr id="814" name="直線コネクタ 813"/>
        <xdr:cNvCxnSpPr/>
      </xdr:nvCxnSpPr>
      <xdr:spPr>
        <a:xfrm>
          <a:off x="22072600" y="1713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142891</xdr:rowOff>
    </xdr:from>
    <xdr:ext cx="469744" cy="259045"/>
    <xdr:sp macro="" textlink="">
      <xdr:nvSpPr>
        <xdr:cNvPr id="815" name="【庁舎】&#10;一人当たり面積平均値テキスト"/>
        <xdr:cNvSpPr txBox="1"/>
      </xdr:nvSpPr>
      <xdr:spPr>
        <a:xfrm>
          <a:off x="22199600" y="17802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164464</xdr:rowOff>
    </xdr:from>
    <xdr:to>
      <xdr:col>116</xdr:col>
      <xdr:colOff>114300</xdr:colOff>
      <xdr:row>104</xdr:row>
      <xdr:rowOff>94614</xdr:rowOff>
    </xdr:to>
    <xdr:sp macro="" textlink="">
      <xdr:nvSpPr>
        <xdr:cNvPr id="816" name="フローチャート: 判断 815"/>
        <xdr:cNvSpPr/>
      </xdr:nvSpPr>
      <xdr:spPr>
        <a:xfrm>
          <a:off x="221107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168275</xdr:rowOff>
    </xdr:from>
    <xdr:to>
      <xdr:col>112</xdr:col>
      <xdr:colOff>38100</xdr:colOff>
      <xdr:row>104</xdr:row>
      <xdr:rowOff>98425</xdr:rowOff>
    </xdr:to>
    <xdr:sp macro="" textlink="">
      <xdr:nvSpPr>
        <xdr:cNvPr id="817" name="フローチャート: 判断 816"/>
        <xdr:cNvSpPr/>
      </xdr:nvSpPr>
      <xdr:spPr>
        <a:xfrm>
          <a:off x="2127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15875</xdr:rowOff>
    </xdr:from>
    <xdr:to>
      <xdr:col>107</xdr:col>
      <xdr:colOff>101600</xdr:colOff>
      <xdr:row>104</xdr:row>
      <xdr:rowOff>117475</xdr:rowOff>
    </xdr:to>
    <xdr:sp macro="" textlink="">
      <xdr:nvSpPr>
        <xdr:cNvPr id="818" name="フローチャート: 判断 817"/>
        <xdr:cNvSpPr/>
      </xdr:nvSpPr>
      <xdr:spPr>
        <a:xfrm>
          <a:off x="20383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36830</xdr:rowOff>
    </xdr:from>
    <xdr:to>
      <xdr:col>102</xdr:col>
      <xdr:colOff>165100</xdr:colOff>
      <xdr:row>104</xdr:row>
      <xdr:rowOff>138430</xdr:rowOff>
    </xdr:to>
    <xdr:sp macro="" textlink="">
      <xdr:nvSpPr>
        <xdr:cNvPr id="819" name="フローチャート: 判断 818"/>
        <xdr:cNvSpPr/>
      </xdr:nvSpPr>
      <xdr:spPr>
        <a:xfrm>
          <a:off x="19494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820" name="フローチャート: 判断 819"/>
        <xdr:cNvSpPr/>
      </xdr:nvSpPr>
      <xdr:spPr>
        <a:xfrm>
          <a:off x="18605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1" name="テキスト ボックス 8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2" name="テキスト ボックス 8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3" name="テキスト ボックス 8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4" name="テキスト ボックス 8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5" name="テキスト ボックス 8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137795</xdr:rowOff>
    </xdr:from>
    <xdr:to>
      <xdr:col>116</xdr:col>
      <xdr:colOff>114300</xdr:colOff>
      <xdr:row>101</xdr:row>
      <xdr:rowOff>67945</xdr:rowOff>
    </xdr:to>
    <xdr:sp macro="" textlink="">
      <xdr:nvSpPr>
        <xdr:cNvPr id="826" name="楕円 825"/>
        <xdr:cNvSpPr/>
      </xdr:nvSpPr>
      <xdr:spPr>
        <a:xfrm>
          <a:off x="22110700" y="1728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160672</xdr:rowOff>
    </xdr:from>
    <xdr:ext cx="469744" cy="259045"/>
    <xdr:sp macro="" textlink="">
      <xdr:nvSpPr>
        <xdr:cNvPr id="827" name="【庁舎】&#10;一人当たり面積該当値テキスト"/>
        <xdr:cNvSpPr txBox="1"/>
      </xdr:nvSpPr>
      <xdr:spPr>
        <a:xfrm>
          <a:off x="22199600" y="1713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166370</xdr:rowOff>
    </xdr:from>
    <xdr:to>
      <xdr:col>112</xdr:col>
      <xdr:colOff>38100</xdr:colOff>
      <xdr:row>101</xdr:row>
      <xdr:rowOff>96520</xdr:rowOff>
    </xdr:to>
    <xdr:sp macro="" textlink="">
      <xdr:nvSpPr>
        <xdr:cNvPr id="828" name="楕円 827"/>
        <xdr:cNvSpPr/>
      </xdr:nvSpPr>
      <xdr:spPr>
        <a:xfrm>
          <a:off x="21272500" y="1731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17145</xdr:rowOff>
    </xdr:from>
    <xdr:to>
      <xdr:col>116</xdr:col>
      <xdr:colOff>63500</xdr:colOff>
      <xdr:row>101</xdr:row>
      <xdr:rowOff>45720</xdr:rowOff>
    </xdr:to>
    <xdr:cxnSp macro="">
      <xdr:nvCxnSpPr>
        <xdr:cNvPr id="829" name="直線コネクタ 828"/>
        <xdr:cNvCxnSpPr/>
      </xdr:nvCxnSpPr>
      <xdr:spPr>
        <a:xfrm flipV="1">
          <a:off x="21323300" y="1733359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19686</xdr:rowOff>
    </xdr:from>
    <xdr:to>
      <xdr:col>107</xdr:col>
      <xdr:colOff>101600</xdr:colOff>
      <xdr:row>101</xdr:row>
      <xdr:rowOff>121286</xdr:rowOff>
    </xdr:to>
    <xdr:sp macro="" textlink="">
      <xdr:nvSpPr>
        <xdr:cNvPr id="830" name="楕円 829"/>
        <xdr:cNvSpPr/>
      </xdr:nvSpPr>
      <xdr:spPr>
        <a:xfrm>
          <a:off x="20383500" y="1733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45720</xdr:rowOff>
    </xdr:from>
    <xdr:to>
      <xdr:col>111</xdr:col>
      <xdr:colOff>177800</xdr:colOff>
      <xdr:row>101</xdr:row>
      <xdr:rowOff>70486</xdr:rowOff>
    </xdr:to>
    <xdr:cxnSp macro="">
      <xdr:nvCxnSpPr>
        <xdr:cNvPr id="831" name="直線コネクタ 830"/>
        <xdr:cNvCxnSpPr/>
      </xdr:nvCxnSpPr>
      <xdr:spPr>
        <a:xfrm flipV="1">
          <a:off x="20434300" y="17362170"/>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38736</xdr:rowOff>
    </xdr:from>
    <xdr:to>
      <xdr:col>102</xdr:col>
      <xdr:colOff>165100</xdr:colOff>
      <xdr:row>101</xdr:row>
      <xdr:rowOff>140336</xdr:rowOff>
    </xdr:to>
    <xdr:sp macro="" textlink="">
      <xdr:nvSpPr>
        <xdr:cNvPr id="832" name="楕円 831"/>
        <xdr:cNvSpPr/>
      </xdr:nvSpPr>
      <xdr:spPr>
        <a:xfrm>
          <a:off x="19494500" y="1735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70486</xdr:rowOff>
    </xdr:from>
    <xdr:to>
      <xdr:col>107</xdr:col>
      <xdr:colOff>50800</xdr:colOff>
      <xdr:row>101</xdr:row>
      <xdr:rowOff>89536</xdr:rowOff>
    </xdr:to>
    <xdr:cxnSp macro="">
      <xdr:nvCxnSpPr>
        <xdr:cNvPr id="833" name="直線コネクタ 832"/>
        <xdr:cNvCxnSpPr/>
      </xdr:nvCxnSpPr>
      <xdr:spPr>
        <a:xfrm flipV="1">
          <a:off x="19545300" y="1738693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65405</xdr:rowOff>
    </xdr:from>
    <xdr:to>
      <xdr:col>98</xdr:col>
      <xdr:colOff>38100</xdr:colOff>
      <xdr:row>101</xdr:row>
      <xdr:rowOff>167005</xdr:rowOff>
    </xdr:to>
    <xdr:sp macro="" textlink="">
      <xdr:nvSpPr>
        <xdr:cNvPr id="834" name="楕円 833"/>
        <xdr:cNvSpPr/>
      </xdr:nvSpPr>
      <xdr:spPr>
        <a:xfrm>
          <a:off x="18605500" y="1738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89536</xdr:rowOff>
    </xdr:from>
    <xdr:to>
      <xdr:col>102</xdr:col>
      <xdr:colOff>114300</xdr:colOff>
      <xdr:row>101</xdr:row>
      <xdr:rowOff>116205</xdr:rowOff>
    </xdr:to>
    <xdr:cxnSp macro="">
      <xdr:nvCxnSpPr>
        <xdr:cNvPr id="835" name="直線コネクタ 834"/>
        <xdr:cNvCxnSpPr/>
      </xdr:nvCxnSpPr>
      <xdr:spPr>
        <a:xfrm flipV="1">
          <a:off x="18656300" y="17405986"/>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89552</xdr:rowOff>
    </xdr:from>
    <xdr:ext cx="469744" cy="259045"/>
    <xdr:sp macro="" textlink="">
      <xdr:nvSpPr>
        <xdr:cNvPr id="836" name="n_1aveValue【庁舎】&#10;一人当たり面積"/>
        <xdr:cNvSpPr txBox="1"/>
      </xdr:nvSpPr>
      <xdr:spPr>
        <a:xfrm>
          <a:off x="21075727" y="1792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108602</xdr:rowOff>
    </xdr:from>
    <xdr:ext cx="469744" cy="259045"/>
    <xdr:sp macro="" textlink="">
      <xdr:nvSpPr>
        <xdr:cNvPr id="837" name="n_2aveValue【庁舎】&#10;一人当たり面積"/>
        <xdr:cNvSpPr txBox="1"/>
      </xdr:nvSpPr>
      <xdr:spPr>
        <a:xfrm>
          <a:off x="20199427" y="1793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129557</xdr:rowOff>
    </xdr:from>
    <xdr:ext cx="469744" cy="259045"/>
    <xdr:sp macro="" textlink="">
      <xdr:nvSpPr>
        <xdr:cNvPr id="838" name="n_3aveValue【庁舎】&#10;一人当たり面積"/>
        <xdr:cNvSpPr txBox="1"/>
      </xdr:nvSpPr>
      <xdr:spPr>
        <a:xfrm>
          <a:off x="19310427" y="1796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26688</xdr:rowOff>
    </xdr:from>
    <xdr:ext cx="469744" cy="259045"/>
    <xdr:sp macro="" textlink="">
      <xdr:nvSpPr>
        <xdr:cNvPr id="839" name="n_4aveValue【庁舎】&#10;一人当たり面積"/>
        <xdr:cNvSpPr txBox="1"/>
      </xdr:nvSpPr>
      <xdr:spPr>
        <a:xfrm>
          <a:off x="18421427"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113047</xdr:rowOff>
    </xdr:from>
    <xdr:ext cx="469744" cy="259045"/>
    <xdr:sp macro="" textlink="">
      <xdr:nvSpPr>
        <xdr:cNvPr id="840" name="n_1mainValue【庁舎】&#10;一人当たり面積"/>
        <xdr:cNvSpPr txBox="1"/>
      </xdr:nvSpPr>
      <xdr:spPr>
        <a:xfrm>
          <a:off x="21075727" y="1708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137813</xdr:rowOff>
    </xdr:from>
    <xdr:ext cx="469744" cy="259045"/>
    <xdr:sp macro="" textlink="">
      <xdr:nvSpPr>
        <xdr:cNvPr id="841" name="n_2mainValue【庁舎】&#10;一人当たり面積"/>
        <xdr:cNvSpPr txBox="1"/>
      </xdr:nvSpPr>
      <xdr:spPr>
        <a:xfrm>
          <a:off x="20199427" y="1711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156863</xdr:rowOff>
    </xdr:from>
    <xdr:ext cx="469744" cy="259045"/>
    <xdr:sp macro="" textlink="">
      <xdr:nvSpPr>
        <xdr:cNvPr id="842" name="n_3mainValue【庁舎】&#10;一人当たり面積"/>
        <xdr:cNvSpPr txBox="1"/>
      </xdr:nvSpPr>
      <xdr:spPr>
        <a:xfrm>
          <a:off x="19310427" y="1713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12082</xdr:rowOff>
    </xdr:from>
    <xdr:ext cx="469744" cy="259045"/>
    <xdr:sp macro="" textlink="">
      <xdr:nvSpPr>
        <xdr:cNvPr id="843" name="n_4mainValue【庁舎】&#10;一人当たり面積"/>
        <xdr:cNvSpPr txBox="1"/>
      </xdr:nvSpPr>
      <xdr:spPr>
        <a:xfrm>
          <a:off x="18421427" y="1715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4" name="正方形/長方形 8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5" name="正方形/長方形 8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6" name="テキスト ボックス 8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町内に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か所だけだが、バブル期（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1992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年）に建設されたため、比較的大規模な施設であり、有形固定資産減価償却率、一人当たり面積ともに類似団体内平均値を大きく上回っている。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観光地の特性上、住民数に対して規模の大きな施設を保有する必要があり、一人当たり面積は類似団体内平均値を大きく上回っている。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河津町と一部事務組合で運営しているエコクリーンセンター東河の大規模改修により、有形固定資産減価償却率は大幅に改善した。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保健福祉センターはバブル期（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1995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年）に建設されたため、比較的大規模な施設であり、有形固定資産減価償却率、一人当たり面積ともに類似団体内平均値を大きく上回っている。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町内に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か所（アスド会館）のみで、有形固定資産減価償却率が高く、一人当たりの面積も広いが、平成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年度に売却した。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公共施設個別管理計画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、老朽化の進行した施設の除却、集約化、長寿命化を進めていく。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静岡県東伊豆町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12,086
11,888
77.81
5,622,137
5,309,488
290,098
3,490,551
5,055,844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令和元年度の財政力指数（３か年平均）は</a:t>
          </a:r>
          <a:r>
            <a:rPr kumimoji="1" lang="en-US" altLang="ja-JP" sz="1300">
              <a:latin typeface="ＭＳ Ｐゴシック" panose="020B0600070205080204" pitchFamily="50" charset="-128"/>
              <a:ea typeface="ＭＳ Ｐゴシック" panose="020B0600070205080204" pitchFamily="50" charset="-128"/>
            </a:rPr>
            <a:t>0.63</a:t>
          </a:r>
          <a:r>
            <a:rPr kumimoji="1" lang="ja-JP" altLang="en-US" sz="1300">
              <a:latin typeface="ＭＳ Ｐゴシック" panose="020B0600070205080204" pitchFamily="50" charset="-128"/>
              <a:ea typeface="ＭＳ Ｐゴシック" panose="020B0600070205080204" pitchFamily="50" charset="-128"/>
            </a:rPr>
            <a:t>で、単年度の財政力指数では、平成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年度が</a:t>
          </a:r>
          <a:r>
            <a:rPr kumimoji="1" lang="en-US" altLang="ja-JP" sz="1300">
              <a:latin typeface="ＭＳ Ｐゴシック" panose="020B0600070205080204" pitchFamily="50" charset="-128"/>
              <a:ea typeface="ＭＳ Ｐゴシック" panose="020B0600070205080204" pitchFamily="50" charset="-128"/>
            </a:rPr>
            <a:t>0.626</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年度が</a:t>
          </a:r>
          <a:r>
            <a:rPr kumimoji="1" lang="en-US" altLang="ja-JP" sz="1300">
              <a:latin typeface="ＭＳ Ｐゴシック" panose="020B0600070205080204" pitchFamily="50" charset="-128"/>
              <a:ea typeface="ＭＳ Ｐゴシック" panose="020B0600070205080204" pitchFamily="50" charset="-128"/>
            </a:rPr>
            <a:t>0.627</a:t>
          </a:r>
          <a:r>
            <a:rPr kumimoji="1" lang="ja-JP" altLang="en-US" sz="1300">
              <a:latin typeface="ＭＳ Ｐゴシック" panose="020B0600070205080204" pitchFamily="50" charset="-128"/>
              <a:ea typeface="ＭＳ Ｐゴシック" panose="020B0600070205080204" pitchFamily="50" charset="-128"/>
            </a:rPr>
            <a:t>、令和元年度が</a:t>
          </a:r>
          <a:r>
            <a:rPr kumimoji="1" lang="en-US" altLang="ja-JP" sz="1300">
              <a:latin typeface="ＭＳ Ｐゴシック" panose="020B0600070205080204" pitchFamily="50" charset="-128"/>
              <a:ea typeface="ＭＳ Ｐゴシック" panose="020B0600070205080204" pitchFamily="50" charset="-128"/>
            </a:rPr>
            <a:t>0.624</a:t>
          </a:r>
          <a:r>
            <a:rPr kumimoji="1" lang="ja-JP" altLang="en-US" sz="1300">
              <a:latin typeface="ＭＳ Ｐゴシック" panose="020B0600070205080204" pitchFamily="50" charset="-128"/>
              <a:ea typeface="ＭＳ Ｐゴシック" panose="020B0600070205080204" pitchFamily="50" charset="-128"/>
            </a:rPr>
            <a:t>となっている。基準財政需要額（振替前）や基準財政収入額も大きな増減はなかったが、臨時財政対策債振替相当額が</a:t>
          </a:r>
          <a:r>
            <a:rPr kumimoji="1" lang="en-US" altLang="ja-JP" sz="1300">
              <a:latin typeface="ＭＳ Ｐゴシック" panose="020B0600070205080204" pitchFamily="50" charset="-128"/>
              <a:ea typeface="ＭＳ Ｐゴシック" panose="020B0600070205080204" pitchFamily="50" charset="-128"/>
            </a:rPr>
            <a:t>50,000</a:t>
          </a:r>
          <a:r>
            <a:rPr kumimoji="1" lang="ja-JP" altLang="en-US" sz="1300">
              <a:latin typeface="ＭＳ Ｐゴシック" panose="020B0600070205080204" pitchFamily="50" charset="-128"/>
              <a:ea typeface="ＭＳ Ｐゴシック" panose="020B0600070205080204" pitchFamily="50" charset="-128"/>
            </a:rPr>
            <a:t>千円以上減少となったため、結果的に振替後の基準財政需要額が増加し、令和元年度（単年度）の財政力指数が減少した。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84667</xdr:rowOff>
    </xdr:to>
    <xdr:cxnSp macro="">
      <xdr:nvCxnSpPr>
        <xdr:cNvPr id="65" name="直線コネクタ 64"/>
        <xdr:cNvCxnSpPr/>
      </xdr:nvCxnSpPr>
      <xdr:spPr>
        <a:xfrm flipV="1">
          <a:off x="4953000" y="6192157"/>
          <a:ext cx="0" cy="1436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93435</xdr:rowOff>
    </xdr:to>
    <xdr:cxnSp macro="">
      <xdr:nvCxnSpPr>
        <xdr:cNvPr id="70" name="直線コネクタ 69"/>
        <xdr:cNvCxnSpPr/>
      </xdr:nvCxnSpPr>
      <xdr:spPr>
        <a:xfrm>
          <a:off x="4114800" y="7122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1"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2" name="フローチャート: 判断 71"/>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93435</xdr:rowOff>
    </xdr:to>
    <xdr:cxnSp macro="">
      <xdr:nvCxnSpPr>
        <xdr:cNvPr id="73" name="直線コネクタ 72"/>
        <xdr:cNvCxnSpPr/>
      </xdr:nvCxnSpPr>
      <xdr:spPr>
        <a:xfrm>
          <a:off x="3225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5" name="テキスト ボックス 74"/>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81945</xdr:rowOff>
    </xdr:from>
    <xdr:to>
      <xdr:col>15</xdr:col>
      <xdr:colOff>82550</xdr:colOff>
      <xdr:row>41</xdr:row>
      <xdr:rowOff>93435</xdr:rowOff>
    </xdr:to>
    <xdr:cxnSp macro="">
      <xdr:nvCxnSpPr>
        <xdr:cNvPr id="76" name="直線コネクタ 75"/>
        <xdr:cNvCxnSpPr/>
      </xdr:nvCxnSpPr>
      <xdr:spPr>
        <a:xfrm>
          <a:off x="2336800" y="71113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32052</xdr:rowOff>
    </xdr:from>
    <xdr:to>
      <xdr:col>15</xdr:col>
      <xdr:colOff>133350</xdr:colOff>
      <xdr:row>42</xdr:row>
      <xdr:rowOff>133652</xdr:rowOff>
    </xdr:to>
    <xdr:sp macro="" textlink="">
      <xdr:nvSpPr>
        <xdr:cNvPr id="77" name="フローチャート: 判断 76"/>
        <xdr:cNvSpPr/>
      </xdr:nvSpPr>
      <xdr:spPr>
        <a:xfrm>
          <a:off x="3175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118429</xdr:rowOff>
    </xdr:from>
    <xdr:ext cx="762000" cy="259045"/>
    <xdr:sp macro="" textlink="">
      <xdr:nvSpPr>
        <xdr:cNvPr id="78" name="テキスト ボックス 77"/>
        <xdr:cNvSpPr txBox="1"/>
      </xdr:nvSpPr>
      <xdr:spPr>
        <a:xfrm>
          <a:off x="2844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70455</xdr:rowOff>
    </xdr:from>
    <xdr:to>
      <xdr:col>11</xdr:col>
      <xdr:colOff>31750</xdr:colOff>
      <xdr:row>41</xdr:row>
      <xdr:rowOff>81945</xdr:rowOff>
    </xdr:to>
    <xdr:cxnSp macro="">
      <xdr:nvCxnSpPr>
        <xdr:cNvPr id="79" name="直線コネクタ 78"/>
        <xdr:cNvCxnSpPr/>
      </xdr:nvCxnSpPr>
      <xdr:spPr>
        <a:xfrm>
          <a:off x="1447800" y="70999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1" name="テキスト ボックス 80"/>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66524</xdr:rowOff>
    </xdr:from>
    <xdr:to>
      <xdr:col>7</xdr:col>
      <xdr:colOff>31750</xdr:colOff>
      <xdr:row>42</xdr:row>
      <xdr:rowOff>168124</xdr:rowOff>
    </xdr:to>
    <xdr:sp macro="" textlink="">
      <xdr:nvSpPr>
        <xdr:cNvPr id="82" name="フローチャート: 判断 81"/>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152901</xdr:rowOff>
    </xdr:from>
    <xdr:ext cx="762000" cy="259045"/>
    <xdr:sp macro="" textlink="">
      <xdr:nvSpPr>
        <xdr:cNvPr id="83" name="テキスト ボックス 82"/>
        <xdr:cNvSpPr txBox="1"/>
      </xdr:nvSpPr>
      <xdr:spPr>
        <a:xfrm>
          <a:off x="1066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89" name="楕円 88"/>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59162</xdr:rowOff>
    </xdr:from>
    <xdr:ext cx="762000" cy="259045"/>
    <xdr:sp macro="" textlink="">
      <xdr:nvSpPr>
        <xdr:cNvPr id="90" name="財政力該当値テキスト"/>
        <xdr:cNvSpPr txBox="1"/>
      </xdr:nvSpPr>
      <xdr:spPr>
        <a:xfrm>
          <a:off x="50419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1" name="楕円 90"/>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92" name="テキスト ボックス 91"/>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3" name="楕円 92"/>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94" name="テキスト ボックス 93"/>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31145</xdr:rowOff>
    </xdr:from>
    <xdr:to>
      <xdr:col>11</xdr:col>
      <xdr:colOff>82550</xdr:colOff>
      <xdr:row>41</xdr:row>
      <xdr:rowOff>132745</xdr:rowOff>
    </xdr:to>
    <xdr:sp macro="" textlink="">
      <xdr:nvSpPr>
        <xdr:cNvPr id="95" name="楕円 94"/>
        <xdr:cNvSpPr/>
      </xdr:nvSpPr>
      <xdr:spPr>
        <a:xfrm>
          <a:off x="2286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142922</xdr:rowOff>
    </xdr:from>
    <xdr:ext cx="762000" cy="259045"/>
    <xdr:sp macro="" textlink="">
      <xdr:nvSpPr>
        <xdr:cNvPr id="96" name="テキスト ボックス 95"/>
        <xdr:cNvSpPr txBox="1"/>
      </xdr:nvSpPr>
      <xdr:spPr>
        <a:xfrm>
          <a:off x="1955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19655</xdr:rowOff>
    </xdr:from>
    <xdr:to>
      <xdr:col>7</xdr:col>
      <xdr:colOff>31750</xdr:colOff>
      <xdr:row>41</xdr:row>
      <xdr:rowOff>121255</xdr:rowOff>
    </xdr:to>
    <xdr:sp macro="" textlink="">
      <xdr:nvSpPr>
        <xdr:cNvPr id="97" name="楕円 96"/>
        <xdr:cNvSpPr/>
      </xdr:nvSpPr>
      <xdr:spPr>
        <a:xfrm>
          <a:off x="1397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131432</xdr:rowOff>
    </xdr:from>
    <xdr:ext cx="762000" cy="259045"/>
    <xdr:sp macro="" textlink="">
      <xdr:nvSpPr>
        <xdr:cNvPr id="98" name="テキスト ボックス 97"/>
        <xdr:cNvSpPr txBox="1"/>
      </xdr:nvSpPr>
      <xdr:spPr>
        <a:xfrm>
          <a:off x="1066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経常収支比率は類似団体内平均値を若干下回っているが、依然、高い水準にある。また、前年度対比では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ポイント増となり、少しずつ財政の硬直化が進んでいる。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人件費の減などにより、経常経費充当一般財源等も減少したが、臨時財政対策債が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千円以上減少したことなどにより、経常一般財源が大きく減少したことが増加の要因である。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収納率向上による財源確保は当然ながら、公共施設総合管理計画に基づき、施設の適正配置を図ることで、経常経費の抑制に努める。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66</xdr:row>
      <xdr:rowOff>30269</xdr:rowOff>
    </xdr:to>
    <xdr:cxnSp macro="">
      <xdr:nvCxnSpPr>
        <xdr:cNvPr id="128" name="直線コネクタ 127"/>
        <xdr:cNvCxnSpPr/>
      </xdr:nvCxnSpPr>
      <xdr:spPr>
        <a:xfrm flipV="1">
          <a:off x="4953000" y="993838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2346</xdr:rowOff>
    </xdr:from>
    <xdr:ext cx="762000" cy="259045"/>
    <xdr:sp macro="" textlink="">
      <xdr:nvSpPr>
        <xdr:cNvPr id="129" name="財政構造の弾力性最小値テキスト"/>
        <xdr:cNvSpPr txBox="1"/>
      </xdr:nvSpPr>
      <xdr:spPr>
        <a:xfrm>
          <a:off x="5041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30269</xdr:rowOff>
    </xdr:from>
    <xdr:to>
      <xdr:col>24</xdr:col>
      <xdr:colOff>12700</xdr:colOff>
      <xdr:row>66</xdr:row>
      <xdr:rowOff>30269</xdr:rowOff>
    </xdr:to>
    <xdr:cxnSp macro="">
      <xdr:nvCxnSpPr>
        <xdr:cNvPr id="130" name="直線コネクタ 129"/>
        <xdr:cNvCxnSpPr/>
      </xdr:nvCxnSpPr>
      <xdr:spPr>
        <a:xfrm>
          <a:off x="4864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31" name="財政構造の弾力性最大値テキスト"/>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2" name="直線コネクタ 131"/>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108796</xdr:rowOff>
    </xdr:from>
    <xdr:to>
      <xdr:col>23</xdr:col>
      <xdr:colOff>133350</xdr:colOff>
      <xdr:row>62</xdr:row>
      <xdr:rowOff>120862</xdr:rowOff>
    </xdr:to>
    <xdr:cxnSp macro="">
      <xdr:nvCxnSpPr>
        <xdr:cNvPr id="133" name="直線コネクタ 132"/>
        <xdr:cNvCxnSpPr/>
      </xdr:nvCxnSpPr>
      <xdr:spPr>
        <a:xfrm>
          <a:off x="4114800" y="10738696"/>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90398</xdr:rowOff>
    </xdr:from>
    <xdr:ext cx="762000" cy="259045"/>
    <xdr:sp macro="" textlink="">
      <xdr:nvSpPr>
        <xdr:cNvPr id="134" name="財政構造の弾力性平均値テキスト"/>
        <xdr:cNvSpPr txBox="1"/>
      </xdr:nvSpPr>
      <xdr:spPr>
        <a:xfrm>
          <a:off x="5041900" y="10720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5" name="フローチャート: 判断 134"/>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48471</xdr:rowOff>
    </xdr:from>
    <xdr:to>
      <xdr:col>19</xdr:col>
      <xdr:colOff>133350</xdr:colOff>
      <xdr:row>62</xdr:row>
      <xdr:rowOff>108796</xdr:rowOff>
    </xdr:to>
    <xdr:cxnSp macro="">
      <xdr:nvCxnSpPr>
        <xdr:cNvPr id="136" name="直線コネクタ 135"/>
        <xdr:cNvCxnSpPr/>
      </xdr:nvCxnSpPr>
      <xdr:spPr>
        <a:xfrm>
          <a:off x="3225800" y="1067837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70062</xdr:rowOff>
    </xdr:from>
    <xdr:to>
      <xdr:col>19</xdr:col>
      <xdr:colOff>184150</xdr:colOff>
      <xdr:row>63</xdr:row>
      <xdr:rowOff>212</xdr:rowOff>
    </xdr:to>
    <xdr:sp macro="" textlink="">
      <xdr:nvSpPr>
        <xdr:cNvPr id="137" name="フローチャート: 判断 136"/>
        <xdr:cNvSpPr/>
      </xdr:nvSpPr>
      <xdr:spPr>
        <a:xfrm>
          <a:off x="4064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156439</xdr:rowOff>
    </xdr:from>
    <xdr:ext cx="736600" cy="259045"/>
    <xdr:sp macro="" textlink="">
      <xdr:nvSpPr>
        <xdr:cNvPr id="138" name="テキスト ボックス 137"/>
        <xdr:cNvSpPr txBox="1"/>
      </xdr:nvSpPr>
      <xdr:spPr>
        <a:xfrm>
          <a:off x="3733800" y="10786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115358</xdr:rowOff>
    </xdr:from>
    <xdr:to>
      <xdr:col>15</xdr:col>
      <xdr:colOff>82550</xdr:colOff>
      <xdr:row>62</xdr:row>
      <xdr:rowOff>48471</xdr:rowOff>
    </xdr:to>
    <xdr:cxnSp macro="">
      <xdr:nvCxnSpPr>
        <xdr:cNvPr id="139" name="直線コネクタ 138"/>
        <xdr:cNvCxnSpPr/>
      </xdr:nvCxnSpPr>
      <xdr:spPr>
        <a:xfrm>
          <a:off x="2336800" y="10573808"/>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136331</xdr:rowOff>
    </xdr:from>
    <xdr:ext cx="762000" cy="259045"/>
    <xdr:sp macro="" textlink="">
      <xdr:nvSpPr>
        <xdr:cNvPr id="141" name="テキスト ボックス 140"/>
        <xdr:cNvSpPr txBox="1"/>
      </xdr:nvSpPr>
      <xdr:spPr>
        <a:xfrm>
          <a:off x="2844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115358</xdr:rowOff>
    </xdr:from>
    <xdr:to>
      <xdr:col>11</xdr:col>
      <xdr:colOff>31750</xdr:colOff>
      <xdr:row>61</xdr:row>
      <xdr:rowOff>127423</xdr:rowOff>
    </xdr:to>
    <xdr:cxnSp macro="">
      <xdr:nvCxnSpPr>
        <xdr:cNvPr id="142" name="直線コネクタ 141"/>
        <xdr:cNvCxnSpPr/>
      </xdr:nvCxnSpPr>
      <xdr:spPr>
        <a:xfrm flipV="1">
          <a:off x="1447800" y="1057380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13758</xdr:rowOff>
    </xdr:from>
    <xdr:to>
      <xdr:col>11</xdr:col>
      <xdr:colOff>82550</xdr:colOff>
      <xdr:row>62</xdr:row>
      <xdr:rowOff>115358</xdr:rowOff>
    </xdr:to>
    <xdr:sp macro="" textlink="">
      <xdr:nvSpPr>
        <xdr:cNvPr id="143" name="フローチャート: 判断 142"/>
        <xdr:cNvSpPr/>
      </xdr:nvSpPr>
      <xdr:spPr>
        <a:xfrm>
          <a:off x="2286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100135</xdr:rowOff>
    </xdr:from>
    <xdr:ext cx="762000" cy="259045"/>
    <xdr:sp macro="" textlink="">
      <xdr:nvSpPr>
        <xdr:cNvPr id="144" name="テキスト ボックス 143"/>
        <xdr:cNvSpPr txBox="1"/>
      </xdr:nvSpPr>
      <xdr:spPr>
        <a:xfrm>
          <a:off x="1955800" y="107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132927</xdr:rowOff>
    </xdr:from>
    <xdr:to>
      <xdr:col>7</xdr:col>
      <xdr:colOff>31750</xdr:colOff>
      <xdr:row>62</xdr:row>
      <xdr:rowOff>63077</xdr:rowOff>
    </xdr:to>
    <xdr:sp macro="" textlink="">
      <xdr:nvSpPr>
        <xdr:cNvPr id="145" name="フローチャート: 判断 144"/>
        <xdr:cNvSpPr/>
      </xdr:nvSpPr>
      <xdr:spPr>
        <a:xfrm>
          <a:off x="1397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47854</xdr:rowOff>
    </xdr:from>
    <xdr:ext cx="762000" cy="259045"/>
    <xdr:sp macro="" textlink="">
      <xdr:nvSpPr>
        <xdr:cNvPr id="146" name="テキスト ボックス 145"/>
        <xdr:cNvSpPr txBox="1"/>
      </xdr:nvSpPr>
      <xdr:spPr>
        <a:xfrm>
          <a:off x="1066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70062</xdr:rowOff>
    </xdr:from>
    <xdr:to>
      <xdr:col>23</xdr:col>
      <xdr:colOff>184150</xdr:colOff>
      <xdr:row>63</xdr:row>
      <xdr:rowOff>212</xdr:rowOff>
    </xdr:to>
    <xdr:sp macro="" textlink="">
      <xdr:nvSpPr>
        <xdr:cNvPr id="152" name="楕円 151"/>
        <xdr:cNvSpPr/>
      </xdr:nvSpPr>
      <xdr:spPr>
        <a:xfrm>
          <a:off x="49022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86589</xdr:rowOff>
    </xdr:from>
    <xdr:ext cx="762000" cy="259045"/>
    <xdr:sp macro="" textlink="">
      <xdr:nvSpPr>
        <xdr:cNvPr id="153" name="財政構造の弾力性該当値テキスト"/>
        <xdr:cNvSpPr txBox="1"/>
      </xdr:nvSpPr>
      <xdr:spPr>
        <a:xfrm>
          <a:off x="5041900" y="1054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57996</xdr:rowOff>
    </xdr:from>
    <xdr:to>
      <xdr:col>19</xdr:col>
      <xdr:colOff>184150</xdr:colOff>
      <xdr:row>62</xdr:row>
      <xdr:rowOff>159596</xdr:rowOff>
    </xdr:to>
    <xdr:sp macro="" textlink="">
      <xdr:nvSpPr>
        <xdr:cNvPr id="154" name="楕円 153"/>
        <xdr:cNvSpPr/>
      </xdr:nvSpPr>
      <xdr:spPr>
        <a:xfrm>
          <a:off x="4064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169773</xdr:rowOff>
    </xdr:from>
    <xdr:ext cx="736600" cy="259045"/>
    <xdr:sp macro="" textlink="">
      <xdr:nvSpPr>
        <xdr:cNvPr id="155" name="テキスト ボックス 154"/>
        <xdr:cNvSpPr txBox="1"/>
      </xdr:nvSpPr>
      <xdr:spPr>
        <a:xfrm>
          <a:off x="3733800" y="1045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169121</xdr:rowOff>
    </xdr:from>
    <xdr:to>
      <xdr:col>15</xdr:col>
      <xdr:colOff>133350</xdr:colOff>
      <xdr:row>62</xdr:row>
      <xdr:rowOff>99271</xdr:rowOff>
    </xdr:to>
    <xdr:sp macro="" textlink="">
      <xdr:nvSpPr>
        <xdr:cNvPr id="156" name="楕円 155"/>
        <xdr:cNvSpPr/>
      </xdr:nvSpPr>
      <xdr:spPr>
        <a:xfrm>
          <a:off x="3175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109448</xdr:rowOff>
    </xdr:from>
    <xdr:ext cx="762000" cy="259045"/>
    <xdr:sp macro="" textlink="">
      <xdr:nvSpPr>
        <xdr:cNvPr id="157" name="テキスト ボックス 156"/>
        <xdr:cNvSpPr txBox="1"/>
      </xdr:nvSpPr>
      <xdr:spPr>
        <a:xfrm>
          <a:off x="2844800" y="1039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64558</xdr:rowOff>
    </xdr:from>
    <xdr:to>
      <xdr:col>11</xdr:col>
      <xdr:colOff>82550</xdr:colOff>
      <xdr:row>61</xdr:row>
      <xdr:rowOff>166158</xdr:rowOff>
    </xdr:to>
    <xdr:sp macro="" textlink="">
      <xdr:nvSpPr>
        <xdr:cNvPr id="158" name="楕円 157"/>
        <xdr:cNvSpPr/>
      </xdr:nvSpPr>
      <xdr:spPr>
        <a:xfrm>
          <a:off x="2286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4885</xdr:rowOff>
    </xdr:from>
    <xdr:ext cx="762000" cy="259045"/>
    <xdr:sp macro="" textlink="">
      <xdr:nvSpPr>
        <xdr:cNvPr id="159" name="テキスト ボックス 158"/>
        <xdr:cNvSpPr txBox="1"/>
      </xdr:nvSpPr>
      <xdr:spPr>
        <a:xfrm>
          <a:off x="1955800" y="1029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76623</xdr:rowOff>
    </xdr:from>
    <xdr:to>
      <xdr:col>7</xdr:col>
      <xdr:colOff>31750</xdr:colOff>
      <xdr:row>62</xdr:row>
      <xdr:rowOff>6773</xdr:rowOff>
    </xdr:to>
    <xdr:sp macro="" textlink="">
      <xdr:nvSpPr>
        <xdr:cNvPr id="160" name="楕円 159"/>
        <xdr:cNvSpPr/>
      </xdr:nvSpPr>
      <xdr:spPr>
        <a:xfrm>
          <a:off x="1397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16950</xdr:rowOff>
    </xdr:from>
    <xdr:ext cx="762000" cy="259045"/>
    <xdr:sp macro="" textlink="">
      <xdr:nvSpPr>
        <xdr:cNvPr id="161" name="テキスト ボックス 160"/>
        <xdr:cNvSpPr txBox="1"/>
      </xdr:nvSpPr>
      <xdr:spPr>
        <a:xfrm>
          <a:off x="1066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[144,207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固定資産税評価替えやプレミアム付き商品券事業にかかる委託料の増もあったが、消防広域化により、退職手当が組合負担となったため、人件費が大きく減少した。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人件費と物件費の合計は減少したものの、人口が１年で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人減少したため、１人当たりに換算すると増となった。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人口減少のスピードは加速して進行するため、そのスピードに対応した行政改革を進める必要がある。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68089</xdr:rowOff>
    </xdr:from>
    <xdr:to>
      <xdr:col>23</xdr:col>
      <xdr:colOff>133350</xdr:colOff>
      <xdr:row>89</xdr:row>
      <xdr:rowOff>125960</xdr:rowOff>
    </xdr:to>
    <xdr:cxnSp macro="">
      <xdr:nvCxnSpPr>
        <xdr:cNvPr id="191" name="直線コネクタ 190"/>
        <xdr:cNvCxnSpPr/>
      </xdr:nvCxnSpPr>
      <xdr:spPr>
        <a:xfrm flipV="1">
          <a:off x="4953000" y="13784089"/>
          <a:ext cx="0" cy="1600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98037</xdr:rowOff>
    </xdr:from>
    <xdr:ext cx="762000" cy="259045"/>
    <xdr:sp macro="" textlink="">
      <xdr:nvSpPr>
        <xdr:cNvPr id="192" name="人件費・物件費等の状況最小値テキスト"/>
        <xdr:cNvSpPr txBox="1"/>
      </xdr:nvSpPr>
      <xdr:spPr>
        <a:xfrm>
          <a:off x="5041900" y="1535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125960</xdr:rowOff>
    </xdr:from>
    <xdr:to>
      <xdr:col>24</xdr:col>
      <xdr:colOff>12700</xdr:colOff>
      <xdr:row>89</xdr:row>
      <xdr:rowOff>125960</xdr:rowOff>
    </xdr:to>
    <xdr:cxnSp macro="">
      <xdr:nvCxnSpPr>
        <xdr:cNvPr id="193" name="直線コネクタ 192"/>
        <xdr:cNvCxnSpPr/>
      </xdr:nvCxnSpPr>
      <xdr:spPr>
        <a:xfrm>
          <a:off x="4864100" y="1538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154466</xdr:rowOff>
    </xdr:from>
    <xdr:ext cx="762000" cy="259045"/>
    <xdr:sp macro="" textlink="">
      <xdr:nvSpPr>
        <xdr:cNvPr id="194" name="人件費・物件費等の状況最大値テキスト"/>
        <xdr:cNvSpPr txBox="1"/>
      </xdr:nvSpPr>
      <xdr:spPr>
        <a:xfrm>
          <a:off x="5041900" y="135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68089</xdr:rowOff>
    </xdr:from>
    <xdr:to>
      <xdr:col>24</xdr:col>
      <xdr:colOff>12700</xdr:colOff>
      <xdr:row>80</xdr:row>
      <xdr:rowOff>68089</xdr:rowOff>
    </xdr:to>
    <xdr:cxnSp macro="">
      <xdr:nvCxnSpPr>
        <xdr:cNvPr id="195" name="直線コネクタ 194"/>
        <xdr:cNvCxnSpPr/>
      </xdr:nvCxnSpPr>
      <xdr:spPr>
        <a:xfrm>
          <a:off x="4864100" y="1378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76584</xdr:rowOff>
    </xdr:from>
    <xdr:to>
      <xdr:col>23</xdr:col>
      <xdr:colOff>133350</xdr:colOff>
      <xdr:row>81</xdr:row>
      <xdr:rowOff>91002</xdr:rowOff>
    </xdr:to>
    <xdr:cxnSp macro="">
      <xdr:nvCxnSpPr>
        <xdr:cNvPr id="196" name="直線コネクタ 195"/>
        <xdr:cNvCxnSpPr/>
      </xdr:nvCxnSpPr>
      <xdr:spPr>
        <a:xfrm>
          <a:off x="4114800" y="13964034"/>
          <a:ext cx="838200" cy="1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14755</xdr:rowOff>
    </xdr:from>
    <xdr:ext cx="762000" cy="259045"/>
    <xdr:sp macro="" textlink="">
      <xdr:nvSpPr>
        <xdr:cNvPr id="197" name="人件費・物件費等の状況平均値テキスト"/>
        <xdr:cNvSpPr txBox="1"/>
      </xdr:nvSpPr>
      <xdr:spPr>
        <a:xfrm>
          <a:off x="5041900" y="14073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42678</xdr:rowOff>
    </xdr:from>
    <xdr:to>
      <xdr:col>23</xdr:col>
      <xdr:colOff>184150</xdr:colOff>
      <xdr:row>82</xdr:row>
      <xdr:rowOff>144278</xdr:rowOff>
    </xdr:to>
    <xdr:sp macro="" textlink="">
      <xdr:nvSpPr>
        <xdr:cNvPr id="198" name="フローチャート: 判断 197"/>
        <xdr:cNvSpPr/>
      </xdr:nvSpPr>
      <xdr:spPr>
        <a:xfrm>
          <a:off x="4902200" y="1410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57421</xdr:rowOff>
    </xdr:from>
    <xdr:to>
      <xdr:col>19</xdr:col>
      <xdr:colOff>133350</xdr:colOff>
      <xdr:row>81</xdr:row>
      <xdr:rowOff>76584</xdr:rowOff>
    </xdr:to>
    <xdr:cxnSp macro="">
      <xdr:nvCxnSpPr>
        <xdr:cNvPr id="199" name="直線コネクタ 198"/>
        <xdr:cNvCxnSpPr/>
      </xdr:nvCxnSpPr>
      <xdr:spPr>
        <a:xfrm>
          <a:off x="3225800" y="13944871"/>
          <a:ext cx="889000" cy="1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9362</xdr:rowOff>
    </xdr:from>
    <xdr:to>
      <xdr:col>19</xdr:col>
      <xdr:colOff>184150</xdr:colOff>
      <xdr:row>82</xdr:row>
      <xdr:rowOff>110962</xdr:rowOff>
    </xdr:to>
    <xdr:sp macro="" textlink="">
      <xdr:nvSpPr>
        <xdr:cNvPr id="200" name="フローチャート: 判断 199"/>
        <xdr:cNvSpPr/>
      </xdr:nvSpPr>
      <xdr:spPr>
        <a:xfrm>
          <a:off x="40640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95739</xdr:rowOff>
    </xdr:from>
    <xdr:ext cx="736600" cy="259045"/>
    <xdr:sp macro="" textlink="">
      <xdr:nvSpPr>
        <xdr:cNvPr id="201" name="テキスト ボックス 200"/>
        <xdr:cNvSpPr txBox="1"/>
      </xdr:nvSpPr>
      <xdr:spPr>
        <a:xfrm>
          <a:off x="3733800" y="14154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28884</xdr:rowOff>
    </xdr:from>
    <xdr:to>
      <xdr:col>15</xdr:col>
      <xdr:colOff>82550</xdr:colOff>
      <xdr:row>81</xdr:row>
      <xdr:rowOff>57421</xdr:rowOff>
    </xdr:to>
    <xdr:cxnSp macro="">
      <xdr:nvCxnSpPr>
        <xdr:cNvPr id="202" name="直線コネクタ 201"/>
        <xdr:cNvCxnSpPr/>
      </xdr:nvCxnSpPr>
      <xdr:spPr>
        <a:xfrm>
          <a:off x="2336800" y="13916334"/>
          <a:ext cx="889000" cy="2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150633</xdr:rowOff>
    </xdr:from>
    <xdr:to>
      <xdr:col>15</xdr:col>
      <xdr:colOff>133350</xdr:colOff>
      <xdr:row>82</xdr:row>
      <xdr:rowOff>80783</xdr:rowOff>
    </xdr:to>
    <xdr:sp macro="" textlink="">
      <xdr:nvSpPr>
        <xdr:cNvPr id="203" name="フローチャート: 判断 202"/>
        <xdr:cNvSpPr/>
      </xdr:nvSpPr>
      <xdr:spPr>
        <a:xfrm>
          <a:off x="3175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65560</xdr:rowOff>
    </xdr:from>
    <xdr:ext cx="762000" cy="259045"/>
    <xdr:sp macro="" textlink="">
      <xdr:nvSpPr>
        <xdr:cNvPr id="204" name="テキスト ボックス 203"/>
        <xdr:cNvSpPr txBox="1"/>
      </xdr:nvSpPr>
      <xdr:spPr>
        <a:xfrm>
          <a:off x="2844800" y="1412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28884</xdr:rowOff>
    </xdr:from>
    <xdr:to>
      <xdr:col>11</xdr:col>
      <xdr:colOff>31750</xdr:colOff>
      <xdr:row>81</xdr:row>
      <xdr:rowOff>105412</xdr:rowOff>
    </xdr:to>
    <xdr:cxnSp macro="">
      <xdr:nvCxnSpPr>
        <xdr:cNvPr id="205" name="直線コネクタ 204"/>
        <xdr:cNvCxnSpPr/>
      </xdr:nvCxnSpPr>
      <xdr:spPr>
        <a:xfrm flipV="1">
          <a:off x="1447800" y="13916334"/>
          <a:ext cx="889000" cy="7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121693</xdr:rowOff>
    </xdr:from>
    <xdr:to>
      <xdr:col>11</xdr:col>
      <xdr:colOff>82550</xdr:colOff>
      <xdr:row>82</xdr:row>
      <xdr:rowOff>51843</xdr:rowOff>
    </xdr:to>
    <xdr:sp macro="" textlink="">
      <xdr:nvSpPr>
        <xdr:cNvPr id="206" name="フローチャート: 判断 205"/>
        <xdr:cNvSpPr/>
      </xdr:nvSpPr>
      <xdr:spPr>
        <a:xfrm>
          <a:off x="2286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36620</xdr:rowOff>
    </xdr:from>
    <xdr:ext cx="762000" cy="259045"/>
    <xdr:sp macro="" textlink="">
      <xdr:nvSpPr>
        <xdr:cNvPr id="207" name="テキスト ボックス 206"/>
        <xdr:cNvSpPr txBox="1"/>
      </xdr:nvSpPr>
      <xdr:spPr>
        <a:xfrm>
          <a:off x="1955800" y="140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126012</xdr:rowOff>
    </xdr:from>
    <xdr:to>
      <xdr:col>7</xdr:col>
      <xdr:colOff>31750</xdr:colOff>
      <xdr:row>82</xdr:row>
      <xdr:rowOff>56162</xdr:rowOff>
    </xdr:to>
    <xdr:sp macro="" textlink="">
      <xdr:nvSpPr>
        <xdr:cNvPr id="208" name="フローチャート: 判断 207"/>
        <xdr:cNvSpPr/>
      </xdr:nvSpPr>
      <xdr:spPr>
        <a:xfrm>
          <a:off x="1397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40939</xdr:rowOff>
    </xdr:from>
    <xdr:ext cx="762000" cy="259045"/>
    <xdr:sp macro="" textlink="">
      <xdr:nvSpPr>
        <xdr:cNvPr id="209" name="テキスト ボックス 208"/>
        <xdr:cNvSpPr txBox="1"/>
      </xdr:nvSpPr>
      <xdr:spPr>
        <a:xfrm>
          <a:off x="1066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40202</xdr:rowOff>
    </xdr:from>
    <xdr:to>
      <xdr:col>23</xdr:col>
      <xdr:colOff>184150</xdr:colOff>
      <xdr:row>81</xdr:row>
      <xdr:rowOff>141802</xdr:rowOff>
    </xdr:to>
    <xdr:sp macro="" textlink="">
      <xdr:nvSpPr>
        <xdr:cNvPr id="215" name="楕円 214"/>
        <xdr:cNvSpPr/>
      </xdr:nvSpPr>
      <xdr:spPr>
        <a:xfrm>
          <a:off x="4902200" y="1392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56729</xdr:rowOff>
    </xdr:from>
    <xdr:ext cx="762000" cy="259045"/>
    <xdr:sp macro="" textlink="">
      <xdr:nvSpPr>
        <xdr:cNvPr id="216" name="人件費・物件費等の状況該当値テキスト"/>
        <xdr:cNvSpPr txBox="1"/>
      </xdr:nvSpPr>
      <xdr:spPr>
        <a:xfrm>
          <a:off x="5041900" y="1377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25784</xdr:rowOff>
    </xdr:from>
    <xdr:to>
      <xdr:col>19</xdr:col>
      <xdr:colOff>184150</xdr:colOff>
      <xdr:row>81</xdr:row>
      <xdr:rowOff>127384</xdr:rowOff>
    </xdr:to>
    <xdr:sp macro="" textlink="">
      <xdr:nvSpPr>
        <xdr:cNvPr id="217" name="楕円 216"/>
        <xdr:cNvSpPr/>
      </xdr:nvSpPr>
      <xdr:spPr>
        <a:xfrm>
          <a:off x="4064000" y="1391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137561</xdr:rowOff>
    </xdr:from>
    <xdr:ext cx="736600" cy="259045"/>
    <xdr:sp macro="" textlink="">
      <xdr:nvSpPr>
        <xdr:cNvPr id="218" name="テキスト ボックス 217"/>
        <xdr:cNvSpPr txBox="1"/>
      </xdr:nvSpPr>
      <xdr:spPr>
        <a:xfrm>
          <a:off x="3733800" y="13682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6621</xdr:rowOff>
    </xdr:from>
    <xdr:to>
      <xdr:col>15</xdr:col>
      <xdr:colOff>133350</xdr:colOff>
      <xdr:row>81</xdr:row>
      <xdr:rowOff>108221</xdr:rowOff>
    </xdr:to>
    <xdr:sp macro="" textlink="">
      <xdr:nvSpPr>
        <xdr:cNvPr id="219" name="楕円 218"/>
        <xdr:cNvSpPr/>
      </xdr:nvSpPr>
      <xdr:spPr>
        <a:xfrm>
          <a:off x="3175000" y="1389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118398</xdr:rowOff>
    </xdr:from>
    <xdr:ext cx="762000" cy="259045"/>
    <xdr:sp macro="" textlink="">
      <xdr:nvSpPr>
        <xdr:cNvPr id="220" name="テキスト ボックス 219"/>
        <xdr:cNvSpPr txBox="1"/>
      </xdr:nvSpPr>
      <xdr:spPr>
        <a:xfrm>
          <a:off x="2844800" y="13662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149534</xdr:rowOff>
    </xdr:from>
    <xdr:to>
      <xdr:col>11</xdr:col>
      <xdr:colOff>82550</xdr:colOff>
      <xdr:row>81</xdr:row>
      <xdr:rowOff>79684</xdr:rowOff>
    </xdr:to>
    <xdr:sp macro="" textlink="">
      <xdr:nvSpPr>
        <xdr:cNvPr id="221" name="楕円 220"/>
        <xdr:cNvSpPr/>
      </xdr:nvSpPr>
      <xdr:spPr>
        <a:xfrm>
          <a:off x="2286000" y="1386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89861</xdr:rowOff>
    </xdr:from>
    <xdr:ext cx="762000" cy="259045"/>
    <xdr:sp macro="" textlink="">
      <xdr:nvSpPr>
        <xdr:cNvPr id="222" name="テキスト ボックス 221"/>
        <xdr:cNvSpPr txBox="1"/>
      </xdr:nvSpPr>
      <xdr:spPr>
        <a:xfrm>
          <a:off x="19558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54612</xdr:rowOff>
    </xdr:from>
    <xdr:to>
      <xdr:col>7</xdr:col>
      <xdr:colOff>31750</xdr:colOff>
      <xdr:row>81</xdr:row>
      <xdr:rowOff>156212</xdr:rowOff>
    </xdr:to>
    <xdr:sp macro="" textlink="">
      <xdr:nvSpPr>
        <xdr:cNvPr id="223" name="楕円 222"/>
        <xdr:cNvSpPr/>
      </xdr:nvSpPr>
      <xdr:spPr>
        <a:xfrm>
          <a:off x="1397000" y="1394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166389</xdr:rowOff>
    </xdr:from>
    <xdr:ext cx="762000" cy="259045"/>
    <xdr:sp macro="" textlink="">
      <xdr:nvSpPr>
        <xdr:cNvPr id="224" name="テキスト ボックス 223"/>
        <xdr:cNvSpPr txBox="1"/>
      </xdr:nvSpPr>
      <xdr:spPr>
        <a:xfrm>
          <a:off x="1066800" y="1371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定員管理適正化計画に従い、新規職員採用人数を抑え、職員数の削減を図った結果、類似団体平均を下回っている。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特に、大学卒のラスパイレス指数が低く、係長以上に昇格する年齢層が他団体と比べて高いことが、指数が低い要因である。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今後も給与の適正化に努める。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36286</xdr:rowOff>
    </xdr:to>
    <xdr:cxnSp macro="">
      <xdr:nvCxnSpPr>
        <xdr:cNvPr id="255" name="直線コネクタ 254"/>
        <xdr:cNvCxnSpPr/>
      </xdr:nvCxnSpPr>
      <xdr:spPr>
        <a:xfrm flipV="1">
          <a:off x="17018000" y="13961534"/>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6"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7" name="直線コネクタ 256"/>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8"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9" name="直線コネクタ 258"/>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53823</xdr:rowOff>
    </xdr:from>
    <xdr:to>
      <xdr:col>81</xdr:col>
      <xdr:colOff>44450</xdr:colOff>
      <xdr:row>85</xdr:row>
      <xdr:rowOff>31750</xdr:rowOff>
    </xdr:to>
    <xdr:cxnSp macro="">
      <xdr:nvCxnSpPr>
        <xdr:cNvPr id="260" name="直線コネクタ 259"/>
        <xdr:cNvCxnSpPr/>
      </xdr:nvCxnSpPr>
      <xdr:spPr>
        <a:xfrm flipV="1">
          <a:off x="16179800" y="14455623"/>
          <a:ext cx="8382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34368</xdr:rowOff>
    </xdr:from>
    <xdr:ext cx="762000" cy="259045"/>
    <xdr:sp macro="" textlink="">
      <xdr:nvSpPr>
        <xdr:cNvPr id="261" name="給与水準   （国との比較）平均値テキスト"/>
        <xdr:cNvSpPr txBox="1"/>
      </xdr:nvSpPr>
      <xdr:spPr>
        <a:xfrm>
          <a:off x="17106900" y="1477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2" name="フローチャート: 判断 261"/>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111277</xdr:rowOff>
    </xdr:from>
    <xdr:to>
      <xdr:col>77</xdr:col>
      <xdr:colOff>44450</xdr:colOff>
      <xdr:row>85</xdr:row>
      <xdr:rowOff>31750</xdr:rowOff>
    </xdr:to>
    <xdr:cxnSp macro="">
      <xdr:nvCxnSpPr>
        <xdr:cNvPr id="263" name="直線コネクタ 262"/>
        <xdr:cNvCxnSpPr/>
      </xdr:nvCxnSpPr>
      <xdr:spPr>
        <a:xfrm>
          <a:off x="15290800" y="14513077"/>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4" name="フローチャート: 判断 263"/>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148668</xdr:rowOff>
    </xdr:from>
    <xdr:ext cx="736600" cy="259045"/>
    <xdr:sp macro="" textlink="">
      <xdr:nvSpPr>
        <xdr:cNvPr id="265" name="テキスト ボックス 264"/>
        <xdr:cNvSpPr txBox="1"/>
      </xdr:nvSpPr>
      <xdr:spPr>
        <a:xfrm>
          <a:off x="15798800" y="1489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111277</xdr:rowOff>
    </xdr:from>
    <xdr:to>
      <xdr:col>72</xdr:col>
      <xdr:colOff>203200</xdr:colOff>
      <xdr:row>84</xdr:row>
      <xdr:rowOff>168729</xdr:rowOff>
    </xdr:to>
    <xdr:cxnSp macro="">
      <xdr:nvCxnSpPr>
        <xdr:cNvPr id="266" name="直線コネクタ 265"/>
        <xdr:cNvCxnSpPr/>
      </xdr:nvCxnSpPr>
      <xdr:spPr>
        <a:xfrm flipV="1">
          <a:off x="14401800" y="1451307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7" name="フローチャート: 判断 266"/>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8" name="テキスト ボックス 267"/>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85</xdr:row>
      <xdr:rowOff>77712</xdr:rowOff>
    </xdr:to>
    <xdr:cxnSp macro="">
      <xdr:nvCxnSpPr>
        <xdr:cNvPr id="269" name="直線コネクタ 268"/>
        <xdr:cNvCxnSpPr/>
      </xdr:nvCxnSpPr>
      <xdr:spPr>
        <a:xfrm flipV="1">
          <a:off x="13512800" y="1457052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70" name="フローチャート: 判断 269"/>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114195</xdr:rowOff>
    </xdr:from>
    <xdr:ext cx="762000" cy="259045"/>
    <xdr:sp macro="" textlink="">
      <xdr:nvSpPr>
        <xdr:cNvPr id="271" name="テキスト ボックス 270"/>
        <xdr:cNvSpPr txBox="1"/>
      </xdr:nvSpPr>
      <xdr:spPr>
        <a:xfrm>
          <a:off x="14020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3" name="テキスト ボックス 272"/>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3023</xdr:rowOff>
    </xdr:from>
    <xdr:to>
      <xdr:col>81</xdr:col>
      <xdr:colOff>95250</xdr:colOff>
      <xdr:row>84</xdr:row>
      <xdr:rowOff>104623</xdr:rowOff>
    </xdr:to>
    <xdr:sp macro="" textlink="">
      <xdr:nvSpPr>
        <xdr:cNvPr id="279" name="楕円 278"/>
        <xdr:cNvSpPr/>
      </xdr:nvSpPr>
      <xdr:spPr>
        <a:xfrm>
          <a:off x="169672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19550</xdr:rowOff>
    </xdr:from>
    <xdr:ext cx="762000" cy="259045"/>
    <xdr:sp macro="" textlink="">
      <xdr:nvSpPr>
        <xdr:cNvPr id="280" name="給与水準   （国との比較）該当値テキスト"/>
        <xdr:cNvSpPr txBox="1"/>
      </xdr:nvSpPr>
      <xdr:spPr>
        <a:xfrm>
          <a:off x="17106900" y="1424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1" name="楕円 280"/>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2" name="テキスト ボックス 281"/>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60477</xdr:rowOff>
    </xdr:from>
    <xdr:to>
      <xdr:col>73</xdr:col>
      <xdr:colOff>44450</xdr:colOff>
      <xdr:row>84</xdr:row>
      <xdr:rowOff>162077</xdr:rowOff>
    </xdr:to>
    <xdr:sp macro="" textlink="">
      <xdr:nvSpPr>
        <xdr:cNvPr id="283" name="楕円 282"/>
        <xdr:cNvSpPr/>
      </xdr:nvSpPr>
      <xdr:spPr>
        <a:xfrm>
          <a:off x="15240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804</xdr:rowOff>
    </xdr:from>
    <xdr:ext cx="762000" cy="259045"/>
    <xdr:sp macro="" textlink="">
      <xdr:nvSpPr>
        <xdr:cNvPr id="284" name="テキスト ボックス 283"/>
        <xdr:cNvSpPr txBox="1"/>
      </xdr:nvSpPr>
      <xdr:spPr>
        <a:xfrm>
          <a:off x="14909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85" name="楕円 284"/>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58256</xdr:rowOff>
    </xdr:from>
    <xdr:ext cx="762000" cy="259045"/>
    <xdr:sp macro="" textlink="">
      <xdr:nvSpPr>
        <xdr:cNvPr id="286" name="テキスト ボックス 285"/>
        <xdr:cNvSpPr txBox="1"/>
      </xdr:nvSpPr>
      <xdr:spPr>
        <a:xfrm>
          <a:off x="14020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87" name="楕円 286"/>
        <xdr:cNvSpPr/>
      </xdr:nvSpPr>
      <xdr:spPr>
        <a:xfrm>
          <a:off x="13462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88" name="テキスト ボックス 287"/>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定員管理適正化計画に従い、新規職員採用人数を抑え、職員数の削減を図った結果、職員数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は前年対比で同じだ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が、人口減少が著しく、人口千人当たりの職員数は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前年対比で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今後も人口減少は続くものと考えられるが、人口が減少しても、業務量の即時減少には繋が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。人口減少のスピードに対応した行政改革や職員配置を実施していかなければならない。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70282</xdr:rowOff>
    </xdr:from>
    <xdr:to>
      <xdr:col>81</xdr:col>
      <xdr:colOff>44450</xdr:colOff>
      <xdr:row>67</xdr:row>
      <xdr:rowOff>2311</xdr:rowOff>
    </xdr:to>
    <xdr:cxnSp macro="">
      <xdr:nvCxnSpPr>
        <xdr:cNvPr id="315" name="直線コネクタ 314"/>
        <xdr:cNvCxnSpPr/>
      </xdr:nvCxnSpPr>
      <xdr:spPr>
        <a:xfrm flipV="1">
          <a:off x="17018000" y="10357282"/>
          <a:ext cx="0" cy="11321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145838</xdr:rowOff>
    </xdr:from>
    <xdr:ext cx="762000" cy="259045"/>
    <xdr:sp macro="" textlink="">
      <xdr:nvSpPr>
        <xdr:cNvPr id="316" name="定員管理の状況最小値テキスト"/>
        <xdr:cNvSpPr txBox="1"/>
      </xdr:nvSpPr>
      <xdr:spPr>
        <a:xfrm>
          <a:off x="17106900" y="1146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2311</xdr:rowOff>
    </xdr:from>
    <xdr:to>
      <xdr:col>81</xdr:col>
      <xdr:colOff>133350</xdr:colOff>
      <xdr:row>67</xdr:row>
      <xdr:rowOff>2311</xdr:rowOff>
    </xdr:to>
    <xdr:cxnSp macro="">
      <xdr:nvCxnSpPr>
        <xdr:cNvPr id="317" name="直線コネクタ 316"/>
        <xdr:cNvCxnSpPr/>
      </xdr:nvCxnSpPr>
      <xdr:spPr>
        <a:xfrm>
          <a:off x="16929100" y="1148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156659</xdr:rowOff>
    </xdr:from>
    <xdr:ext cx="762000" cy="259045"/>
    <xdr:sp macro="" textlink="">
      <xdr:nvSpPr>
        <xdr:cNvPr id="318" name="定員管理の状況最大値テキスト"/>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70282</xdr:rowOff>
    </xdr:from>
    <xdr:to>
      <xdr:col>81</xdr:col>
      <xdr:colOff>133350</xdr:colOff>
      <xdr:row>60</xdr:row>
      <xdr:rowOff>70282</xdr:rowOff>
    </xdr:to>
    <xdr:cxnSp macro="">
      <xdr:nvCxnSpPr>
        <xdr:cNvPr id="319" name="直線コネクタ 318"/>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76429</xdr:rowOff>
    </xdr:from>
    <xdr:to>
      <xdr:col>81</xdr:col>
      <xdr:colOff>44450</xdr:colOff>
      <xdr:row>61</xdr:row>
      <xdr:rowOff>83668</xdr:rowOff>
    </xdr:to>
    <xdr:cxnSp macro="">
      <xdr:nvCxnSpPr>
        <xdr:cNvPr id="320" name="直線コネクタ 319"/>
        <xdr:cNvCxnSpPr/>
      </xdr:nvCxnSpPr>
      <xdr:spPr>
        <a:xfrm>
          <a:off x="16179800" y="10534879"/>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45000</xdr:rowOff>
    </xdr:from>
    <xdr:ext cx="762000" cy="259045"/>
    <xdr:sp macro="" textlink="">
      <xdr:nvSpPr>
        <xdr:cNvPr id="321" name="定員管理の状況平均値テキスト"/>
        <xdr:cNvSpPr txBox="1"/>
      </xdr:nvSpPr>
      <xdr:spPr>
        <a:xfrm>
          <a:off x="17106900" y="10503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72923</xdr:rowOff>
    </xdr:from>
    <xdr:to>
      <xdr:col>81</xdr:col>
      <xdr:colOff>95250</xdr:colOff>
      <xdr:row>62</xdr:row>
      <xdr:rowOff>3073</xdr:rowOff>
    </xdr:to>
    <xdr:sp macro="" textlink="">
      <xdr:nvSpPr>
        <xdr:cNvPr id="322" name="フローチャート: 判断 321"/>
        <xdr:cNvSpPr/>
      </xdr:nvSpPr>
      <xdr:spPr>
        <a:xfrm>
          <a:off x="169672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71603</xdr:rowOff>
    </xdr:from>
    <xdr:to>
      <xdr:col>77</xdr:col>
      <xdr:colOff>44450</xdr:colOff>
      <xdr:row>61</xdr:row>
      <xdr:rowOff>76429</xdr:rowOff>
    </xdr:to>
    <xdr:cxnSp macro="">
      <xdr:nvCxnSpPr>
        <xdr:cNvPr id="323" name="直線コネクタ 322"/>
        <xdr:cNvCxnSpPr/>
      </xdr:nvCxnSpPr>
      <xdr:spPr>
        <a:xfrm>
          <a:off x="15290800" y="10530053"/>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60858</xdr:rowOff>
    </xdr:from>
    <xdr:to>
      <xdr:col>77</xdr:col>
      <xdr:colOff>95250</xdr:colOff>
      <xdr:row>61</xdr:row>
      <xdr:rowOff>162458</xdr:rowOff>
    </xdr:to>
    <xdr:sp macro="" textlink="">
      <xdr:nvSpPr>
        <xdr:cNvPr id="324" name="フローチャート: 判断 323"/>
        <xdr:cNvSpPr/>
      </xdr:nvSpPr>
      <xdr:spPr>
        <a:xfrm>
          <a:off x="16129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147235</xdr:rowOff>
    </xdr:from>
    <xdr:ext cx="736600" cy="259045"/>
    <xdr:sp macro="" textlink="">
      <xdr:nvSpPr>
        <xdr:cNvPr id="325" name="テキスト ボックス 324"/>
        <xdr:cNvSpPr txBox="1"/>
      </xdr:nvSpPr>
      <xdr:spPr>
        <a:xfrm>
          <a:off x="15798800" y="10605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71603</xdr:rowOff>
    </xdr:from>
    <xdr:to>
      <xdr:col>72</xdr:col>
      <xdr:colOff>203200</xdr:colOff>
      <xdr:row>61</xdr:row>
      <xdr:rowOff>74499</xdr:rowOff>
    </xdr:to>
    <xdr:cxnSp macro="">
      <xdr:nvCxnSpPr>
        <xdr:cNvPr id="326" name="直線コネクタ 325"/>
        <xdr:cNvCxnSpPr/>
      </xdr:nvCxnSpPr>
      <xdr:spPr>
        <a:xfrm flipV="1">
          <a:off x="14401800" y="10530053"/>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47828</xdr:rowOff>
    </xdr:from>
    <xdr:to>
      <xdr:col>73</xdr:col>
      <xdr:colOff>44450</xdr:colOff>
      <xdr:row>61</xdr:row>
      <xdr:rowOff>149428</xdr:rowOff>
    </xdr:to>
    <xdr:sp macro="" textlink="">
      <xdr:nvSpPr>
        <xdr:cNvPr id="327" name="フローチャート: 判断 326"/>
        <xdr:cNvSpPr/>
      </xdr:nvSpPr>
      <xdr:spPr>
        <a:xfrm>
          <a:off x="15240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134205</xdr:rowOff>
    </xdr:from>
    <xdr:ext cx="762000" cy="259045"/>
    <xdr:sp macro="" textlink="">
      <xdr:nvSpPr>
        <xdr:cNvPr id="328" name="テキスト ボックス 327"/>
        <xdr:cNvSpPr txBox="1"/>
      </xdr:nvSpPr>
      <xdr:spPr>
        <a:xfrm>
          <a:off x="14909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68225</xdr:rowOff>
    </xdr:from>
    <xdr:to>
      <xdr:col>68</xdr:col>
      <xdr:colOff>152400</xdr:colOff>
      <xdr:row>61</xdr:row>
      <xdr:rowOff>74499</xdr:rowOff>
    </xdr:to>
    <xdr:cxnSp macro="">
      <xdr:nvCxnSpPr>
        <xdr:cNvPr id="329" name="直線コネクタ 328"/>
        <xdr:cNvCxnSpPr/>
      </xdr:nvCxnSpPr>
      <xdr:spPr>
        <a:xfrm>
          <a:off x="13512800" y="10526675"/>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43967</xdr:rowOff>
    </xdr:from>
    <xdr:to>
      <xdr:col>68</xdr:col>
      <xdr:colOff>203200</xdr:colOff>
      <xdr:row>61</xdr:row>
      <xdr:rowOff>145567</xdr:rowOff>
    </xdr:to>
    <xdr:sp macro="" textlink="">
      <xdr:nvSpPr>
        <xdr:cNvPr id="330" name="フローチャート: 判断 329"/>
        <xdr:cNvSpPr/>
      </xdr:nvSpPr>
      <xdr:spPr>
        <a:xfrm>
          <a:off x="14351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130344</xdr:rowOff>
    </xdr:from>
    <xdr:ext cx="762000" cy="259045"/>
    <xdr:sp macro="" textlink="">
      <xdr:nvSpPr>
        <xdr:cNvPr id="331" name="テキスト ボックス 330"/>
        <xdr:cNvSpPr txBox="1"/>
      </xdr:nvSpPr>
      <xdr:spPr>
        <a:xfrm>
          <a:off x="14020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46863</xdr:rowOff>
    </xdr:from>
    <xdr:to>
      <xdr:col>64</xdr:col>
      <xdr:colOff>152400</xdr:colOff>
      <xdr:row>61</xdr:row>
      <xdr:rowOff>148463</xdr:rowOff>
    </xdr:to>
    <xdr:sp macro="" textlink="">
      <xdr:nvSpPr>
        <xdr:cNvPr id="332" name="フローチャート: 判断 331"/>
        <xdr:cNvSpPr/>
      </xdr:nvSpPr>
      <xdr:spPr>
        <a:xfrm>
          <a:off x="13462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133240</xdr:rowOff>
    </xdr:from>
    <xdr:ext cx="762000" cy="259045"/>
    <xdr:sp macro="" textlink="">
      <xdr:nvSpPr>
        <xdr:cNvPr id="333" name="テキスト ボックス 332"/>
        <xdr:cNvSpPr txBox="1"/>
      </xdr:nvSpPr>
      <xdr:spPr>
        <a:xfrm>
          <a:off x="13131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32868</xdr:rowOff>
    </xdr:from>
    <xdr:to>
      <xdr:col>81</xdr:col>
      <xdr:colOff>95250</xdr:colOff>
      <xdr:row>61</xdr:row>
      <xdr:rowOff>134468</xdr:rowOff>
    </xdr:to>
    <xdr:sp macro="" textlink="">
      <xdr:nvSpPr>
        <xdr:cNvPr id="339" name="楕円 338"/>
        <xdr:cNvSpPr/>
      </xdr:nvSpPr>
      <xdr:spPr>
        <a:xfrm>
          <a:off x="16967200" y="1049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49395</xdr:rowOff>
    </xdr:from>
    <xdr:ext cx="762000" cy="259045"/>
    <xdr:sp macro="" textlink="">
      <xdr:nvSpPr>
        <xdr:cNvPr id="340" name="定員管理の状況該当値テキスト"/>
        <xdr:cNvSpPr txBox="1"/>
      </xdr:nvSpPr>
      <xdr:spPr>
        <a:xfrm>
          <a:off x="17106900" y="1033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25629</xdr:rowOff>
    </xdr:from>
    <xdr:to>
      <xdr:col>77</xdr:col>
      <xdr:colOff>95250</xdr:colOff>
      <xdr:row>61</xdr:row>
      <xdr:rowOff>127229</xdr:rowOff>
    </xdr:to>
    <xdr:sp macro="" textlink="">
      <xdr:nvSpPr>
        <xdr:cNvPr id="341" name="楕円 340"/>
        <xdr:cNvSpPr/>
      </xdr:nvSpPr>
      <xdr:spPr>
        <a:xfrm>
          <a:off x="16129000" y="1048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137406</xdr:rowOff>
    </xdr:from>
    <xdr:ext cx="736600" cy="259045"/>
    <xdr:sp macro="" textlink="">
      <xdr:nvSpPr>
        <xdr:cNvPr id="342" name="テキスト ボックス 341"/>
        <xdr:cNvSpPr txBox="1"/>
      </xdr:nvSpPr>
      <xdr:spPr>
        <a:xfrm>
          <a:off x="15798800" y="10252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20803</xdr:rowOff>
    </xdr:from>
    <xdr:to>
      <xdr:col>73</xdr:col>
      <xdr:colOff>44450</xdr:colOff>
      <xdr:row>61</xdr:row>
      <xdr:rowOff>122403</xdr:rowOff>
    </xdr:to>
    <xdr:sp macro="" textlink="">
      <xdr:nvSpPr>
        <xdr:cNvPr id="343" name="楕円 342"/>
        <xdr:cNvSpPr/>
      </xdr:nvSpPr>
      <xdr:spPr>
        <a:xfrm>
          <a:off x="15240000" y="1047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132580</xdr:rowOff>
    </xdr:from>
    <xdr:ext cx="762000" cy="259045"/>
    <xdr:sp macro="" textlink="">
      <xdr:nvSpPr>
        <xdr:cNvPr id="344" name="テキスト ボックス 343"/>
        <xdr:cNvSpPr txBox="1"/>
      </xdr:nvSpPr>
      <xdr:spPr>
        <a:xfrm>
          <a:off x="14909800" y="10248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23699</xdr:rowOff>
    </xdr:from>
    <xdr:to>
      <xdr:col>68</xdr:col>
      <xdr:colOff>203200</xdr:colOff>
      <xdr:row>61</xdr:row>
      <xdr:rowOff>125299</xdr:rowOff>
    </xdr:to>
    <xdr:sp macro="" textlink="">
      <xdr:nvSpPr>
        <xdr:cNvPr id="345" name="楕円 344"/>
        <xdr:cNvSpPr/>
      </xdr:nvSpPr>
      <xdr:spPr>
        <a:xfrm>
          <a:off x="14351000" y="1048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135476</xdr:rowOff>
    </xdr:from>
    <xdr:ext cx="762000" cy="259045"/>
    <xdr:sp macro="" textlink="">
      <xdr:nvSpPr>
        <xdr:cNvPr id="346" name="テキスト ボックス 345"/>
        <xdr:cNvSpPr txBox="1"/>
      </xdr:nvSpPr>
      <xdr:spPr>
        <a:xfrm>
          <a:off x="14020800" y="1025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17425</xdr:rowOff>
    </xdr:from>
    <xdr:to>
      <xdr:col>64</xdr:col>
      <xdr:colOff>152400</xdr:colOff>
      <xdr:row>61</xdr:row>
      <xdr:rowOff>119025</xdr:rowOff>
    </xdr:to>
    <xdr:sp macro="" textlink="">
      <xdr:nvSpPr>
        <xdr:cNvPr id="347" name="楕円 346"/>
        <xdr:cNvSpPr/>
      </xdr:nvSpPr>
      <xdr:spPr>
        <a:xfrm>
          <a:off x="13462000" y="1047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129202</xdr:rowOff>
    </xdr:from>
    <xdr:ext cx="762000" cy="259045"/>
    <xdr:sp macro="" textlink="">
      <xdr:nvSpPr>
        <xdr:cNvPr id="348" name="テキスト ボックス 347"/>
        <xdr:cNvSpPr txBox="1"/>
      </xdr:nvSpPr>
      <xdr:spPr>
        <a:xfrm>
          <a:off x="13131800" y="102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起債抑制の効果や一部事務組合のエコクリーンセンター東河建設当初の地方債償還終了もあり、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実質公債費比率は前年対比で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今後は、道路・橋りょうの修繕等、大規模事業が見込まれる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ほか、エコクリーンセンター東河大規模改修の償還が始まる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比率の悪化は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避けられないが、公共施設総合管理計画を基に、必要最小限の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起債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発行となるよう努める。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138430</xdr:rowOff>
    </xdr:to>
    <xdr:cxnSp macro="">
      <xdr:nvCxnSpPr>
        <xdr:cNvPr id="376" name="直線コネクタ 375"/>
        <xdr:cNvCxnSpPr/>
      </xdr:nvCxnSpPr>
      <xdr:spPr>
        <a:xfrm flipV="1">
          <a:off x="17018000" y="639783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110507</xdr:rowOff>
    </xdr:from>
    <xdr:ext cx="762000" cy="259045"/>
    <xdr:sp macro="" textlink="">
      <xdr:nvSpPr>
        <xdr:cNvPr id="377" name="公債費負担の状況最小値テキスト"/>
        <xdr:cNvSpPr txBox="1"/>
      </xdr:nvSpPr>
      <xdr:spPr>
        <a:xfrm>
          <a:off x="17106900" y="782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138430</xdr:rowOff>
    </xdr:from>
    <xdr:to>
      <xdr:col>81</xdr:col>
      <xdr:colOff>133350</xdr:colOff>
      <xdr:row>45</xdr:row>
      <xdr:rowOff>138430</xdr:rowOff>
    </xdr:to>
    <xdr:cxnSp macro="">
      <xdr:nvCxnSpPr>
        <xdr:cNvPr id="378" name="直線コネクタ 377"/>
        <xdr:cNvCxnSpPr/>
      </xdr:nvCxnSpPr>
      <xdr:spPr>
        <a:xfrm>
          <a:off x="16929100" y="785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143087</xdr:rowOff>
    </xdr:from>
    <xdr:to>
      <xdr:col>81</xdr:col>
      <xdr:colOff>44450</xdr:colOff>
      <xdr:row>41</xdr:row>
      <xdr:rowOff>11854</xdr:rowOff>
    </xdr:to>
    <xdr:cxnSp macro="">
      <xdr:nvCxnSpPr>
        <xdr:cNvPr id="381" name="直線コネクタ 380"/>
        <xdr:cNvCxnSpPr/>
      </xdr:nvCxnSpPr>
      <xdr:spPr>
        <a:xfrm flipV="1">
          <a:off x="16179800" y="700108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110083</xdr:rowOff>
    </xdr:from>
    <xdr:ext cx="762000" cy="259045"/>
    <xdr:sp macro="" textlink="">
      <xdr:nvSpPr>
        <xdr:cNvPr id="382" name="公債費負担の状況平均値テキスト"/>
        <xdr:cNvSpPr txBox="1"/>
      </xdr:nvSpPr>
      <xdr:spPr>
        <a:xfrm>
          <a:off x="17106900" y="713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83" name="フローチャート: 判断 382"/>
        <xdr:cNvSpPr/>
      </xdr:nvSpPr>
      <xdr:spPr>
        <a:xfrm>
          <a:off x="169672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11854</xdr:rowOff>
    </xdr:from>
    <xdr:to>
      <xdr:col>77</xdr:col>
      <xdr:colOff>44450</xdr:colOff>
      <xdr:row>41</xdr:row>
      <xdr:rowOff>76200</xdr:rowOff>
    </xdr:to>
    <xdr:cxnSp macro="">
      <xdr:nvCxnSpPr>
        <xdr:cNvPr id="384" name="直線コネクタ 383"/>
        <xdr:cNvCxnSpPr/>
      </xdr:nvCxnSpPr>
      <xdr:spPr>
        <a:xfrm flipV="1">
          <a:off x="15290800" y="704130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129963</xdr:rowOff>
    </xdr:from>
    <xdr:to>
      <xdr:col>77</xdr:col>
      <xdr:colOff>95250</xdr:colOff>
      <xdr:row>42</xdr:row>
      <xdr:rowOff>60113</xdr:rowOff>
    </xdr:to>
    <xdr:sp macro="" textlink="">
      <xdr:nvSpPr>
        <xdr:cNvPr id="385" name="フローチャート: 判断 384"/>
        <xdr:cNvSpPr/>
      </xdr:nvSpPr>
      <xdr:spPr>
        <a:xfrm>
          <a:off x="16129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44890</xdr:rowOff>
    </xdr:from>
    <xdr:ext cx="736600" cy="259045"/>
    <xdr:sp macro="" textlink="">
      <xdr:nvSpPr>
        <xdr:cNvPr id="386" name="テキスト ボックス 385"/>
        <xdr:cNvSpPr txBox="1"/>
      </xdr:nvSpPr>
      <xdr:spPr>
        <a:xfrm>
          <a:off x="15798800" y="724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76200</xdr:rowOff>
    </xdr:from>
    <xdr:to>
      <xdr:col>72</xdr:col>
      <xdr:colOff>203200</xdr:colOff>
      <xdr:row>41</xdr:row>
      <xdr:rowOff>92287</xdr:rowOff>
    </xdr:to>
    <xdr:cxnSp macro="">
      <xdr:nvCxnSpPr>
        <xdr:cNvPr id="387" name="直線コネクタ 386"/>
        <xdr:cNvCxnSpPr/>
      </xdr:nvCxnSpPr>
      <xdr:spPr>
        <a:xfrm flipV="1">
          <a:off x="14401800" y="71056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92287</xdr:rowOff>
    </xdr:from>
    <xdr:to>
      <xdr:col>68</xdr:col>
      <xdr:colOff>152400</xdr:colOff>
      <xdr:row>41</xdr:row>
      <xdr:rowOff>116417</xdr:rowOff>
    </xdr:to>
    <xdr:cxnSp macro="">
      <xdr:nvCxnSpPr>
        <xdr:cNvPr id="390" name="直線コネクタ 389"/>
        <xdr:cNvCxnSpPr/>
      </xdr:nvCxnSpPr>
      <xdr:spPr>
        <a:xfrm flipV="1">
          <a:off x="13512800" y="712173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2" name="テキスト ボックス 391"/>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3" name="フローチャート: 判断 392"/>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394" name="テキスト ボックス 393"/>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92287</xdr:rowOff>
    </xdr:from>
    <xdr:to>
      <xdr:col>81</xdr:col>
      <xdr:colOff>95250</xdr:colOff>
      <xdr:row>41</xdr:row>
      <xdr:rowOff>22437</xdr:rowOff>
    </xdr:to>
    <xdr:sp macro="" textlink="">
      <xdr:nvSpPr>
        <xdr:cNvPr id="400" name="楕円 399"/>
        <xdr:cNvSpPr/>
      </xdr:nvSpPr>
      <xdr:spPr>
        <a:xfrm>
          <a:off x="169672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108814</xdr:rowOff>
    </xdr:from>
    <xdr:ext cx="762000" cy="259045"/>
    <xdr:sp macro="" textlink="">
      <xdr:nvSpPr>
        <xdr:cNvPr id="401" name="公債費負担の状況該当値テキスト"/>
        <xdr:cNvSpPr txBox="1"/>
      </xdr:nvSpPr>
      <xdr:spPr>
        <a:xfrm>
          <a:off x="17106900" y="679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132504</xdr:rowOff>
    </xdr:from>
    <xdr:to>
      <xdr:col>77</xdr:col>
      <xdr:colOff>95250</xdr:colOff>
      <xdr:row>41</xdr:row>
      <xdr:rowOff>62654</xdr:rowOff>
    </xdr:to>
    <xdr:sp macro="" textlink="">
      <xdr:nvSpPr>
        <xdr:cNvPr id="402" name="楕円 401"/>
        <xdr:cNvSpPr/>
      </xdr:nvSpPr>
      <xdr:spPr>
        <a:xfrm>
          <a:off x="16129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403" name="テキスト ボックス 402"/>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25400</xdr:rowOff>
    </xdr:from>
    <xdr:to>
      <xdr:col>73</xdr:col>
      <xdr:colOff>44450</xdr:colOff>
      <xdr:row>41</xdr:row>
      <xdr:rowOff>127000</xdr:rowOff>
    </xdr:to>
    <xdr:sp macro="" textlink="">
      <xdr:nvSpPr>
        <xdr:cNvPr id="404" name="楕円 403"/>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137177</xdr:rowOff>
    </xdr:from>
    <xdr:ext cx="762000" cy="259045"/>
    <xdr:sp macro="" textlink="">
      <xdr:nvSpPr>
        <xdr:cNvPr id="405" name="テキスト ボックス 404"/>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41487</xdr:rowOff>
    </xdr:from>
    <xdr:to>
      <xdr:col>68</xdr:col>
      <xdr:colOff>203200</xdr:colOff>
      <xdr:row>41</xdr:row>
      <xdr:rowOff>143087</xdr:rowOff>
    </xdr:to>
    <xdr:sp macro="" textlink="">
      <xdr:nvSpPr>
        <xdr:cNvPr id="406" name="楕円 405"/>
        <xdr:cNvSpPr/>
      </xdr:nvSpPr>
      <xdr:spPr>
        <a:xfrm>
          <a:off x="14351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153264</xdr:rowOff>
    </xdr:from>
    <xdr:ext cx="762000" cy="259045"/>
    <xdr:sp macro="" textlink="">
      <xdr:nvSpPr>
        <xdr:cNvPr id="407" name="テキスト ボックス 406"/>
        <xdr:cNvSpPr txBox="1"/>
      </xdr:nvSpPr>
      <xdr:spPr>
        <a:xfrm>
          <a:off x="14020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8" name="楕円 407"/>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409" name="テキスト ボックス 408"/>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一部事務組合のエコクリーンセンター東河大規模改修に伴う地方債増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災害の影響によ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前年対比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初予算編成時の財源不足を財政調整基金からの繰入で賄わざるを得ない状況が続いていることに加え、今後は、道路・橋りょうをはじめとする公共施設の長寿命化等の事業が控えており、数値がさらに悪化する可能性が高いため、新規事業の実施判断を厳格化や基金増加等、後世への負担を考慮した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154025</xdr:rowOff>
    </xdr:to>
    <xdr:cxnSp macro="">
      <xdr:nvCxnSpPr>
        <xdr:cNvPr id="436" name="直線コネクタ 435"/>
        <xdr:cNvCxnSpPr/>
      </xdr:nvCxnSpPr>
      <xdr:spPr>
        <a:xfrm flipV="1">
          <a:off x="17018000" y="2451100"/>
          <a:ext cx="0" cy="147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126102</xdr:rowOff>
    </xdr:from>
    <xdr:ext cx="762000" cy="259045"/>
    <xdr:sp macro="" textlink="">
      <xdr:nvSpPr>
        <xdr:cNvPr id="437" name="将来負担の状況最小値テキスト"/>
        <xdr:cNvSpPr txBox="1"/>
      </xdr:nvSpPr>
      <xdr:spPr>
        <a:xfrm>
          <a:off x="17106900" y="389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154025</xdr:rowOff>
    </xdr:from>
    <xdr:to>
      <xdr:col>81</xdr:col>
      <xdr:colOff>133350</xdr:colOff>
      <xdr:row>22</xdr:row>
      <xdr:rowOff>154025</xdr:rowOff>
    </xdr:to>
    <xdr:cxnSp macro="">
      <xdr:nvCxnSpPr>
        <xdr:cNvPr id="438" name="直線コネクタ 437"/>
        <xdr:cNvCxnSpPr/>
      </xdr:nvCxnSpPr>
      <xdr:spPr>
        <a:xfrm>
          <a:off x="16929100" y="392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96266</xdr:rowOff>
    </xdr:from>
    <xdr:to>
      <xdr:col>81</xdr:col>
      <xdr:colOff>44450</xdr:colOff>
      <xdr:row>17</xdr:row>
      <xdr:rowOff>121361</xdr:rowOff>
    </xdr:to>
    <xdr:cxnSp macro="">
      <xdr:nvCxnSpPr>
        <xdr:cNvPr id="441" name="直線コネクタ 440"/>
        <xdr:cNvCxnSpPr/>
      </xdr:nvCxnSpPr>
      <xdr:spPr>
        <a:xfrm>
          <a:off x="16179800" y="3010916"/>
          <a:ext cx="8382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2"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29921</xdr:rowOff>
    </xdr:from>
    <xdr:to>
      <xdr:col>81</xdr:col>
      <xdr:colOff>95250</xdr:colOff>
      <xdr:row>14</xdr:row>
      <xdr:rowOff>131521</xdr:rowOff>
    </xdr:to>
    <xdr:sp macro="" textlink="">
      <xdr:nvSpPr>
        <xdr:cNvPr id="443" name="フローチャート: 判断 442"/>
        <xdr:cNvSpPr/>
      </xdr:nvSpPr>
      <xdr:spPr>
        <a:xfrm>
          <a:off x="16967200" y="24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141275</xdr:rowOff>
    </xdr:from>
    <xdr:to>
      <xdr:col>77</xdr:col>
      <xdr:colOff>44450</xdr:colOff>
      <xdr:row>17</xdr:row>
      <xdr:rowOff>96266</xdr:rowOff>
    </xdr:to>
    <xdr:cxnSp macro="">
      <xdr:nvCxnSpPr>
        <xdr:cNvPr id="444" name="直線コネクタ 443"/>
        <xdr:cNvCxnSpPr/>
      </xdr:nvCxnSpPr>
      <xdr:spPr>
        <a:xfrm>
          <a:off x="15290800" y="2884475"/>
          <a:ext cx="889000" cy="12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5" name="フローチャート: 判断 444"/>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6" name="テキスト ボックス 445"/>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141275</xdr:rowOff>
    </xdr:from>
    <xdr:to>
      <xdr:col>72</xdr:col>
      <xdr:colOff>203200</xdr:colOff>
      <xdr:row>17</xdr:row>
      <xdr:rowOff>711</xdr:rowOff>
    </xdr:to>
    <xdr:cxnSp macro="">
      <xdr:nvCxnSpPr>
        <xdr:cNvPr id="447" name="直線コネクタ 446"/>
        <xdr:cNvCxnSpPr/>
      </xdr:nvCxnSpPr>
      <xdr:spPr>
        <a:xfrm flipV="1">
          <a:off x="14401800" y="2884475"/>
          <a:ext cx="8890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8" name="フローチャート: 判断 447"/>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9" name="テキスト ボックス 448"/>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155753</xdr:rowOff>
    </xdr:from>
    <xdr:to>
      <xdr:col>68</xdr:col>
      <xdr:colOff>152400</xdr:colOff>
      <xdr:row>17</xdr:row>
      <xdr:rowOff>711</xdr:rowOff>
    </xdr:to>
    <xdr:cxnSp macro="">
      <xdr:nvCxnSpPr>
        <xdr:cNvPr id="450" name="直線コネクタ 449"/>
        <xdr:cNvCxnSpPr/>
      </xdr:nvCxnSpPr>
      <xdr:spPr>
        <a:xfrm>
          <a:off x="13512800" y="2898953"/>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1" name="フローチャート: 判断 450"/>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2" name="テキスト ボックス 451"/>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126441</xdr:rowOff>
    </xdr:from>
    <xdr:to>
      <xdr:col>64</xdr:col>
      <xdr:colOff>152400</xdr:colOff>
      <xdr:row>15</xdr:row>
      <xdr:rowOff>56591</xdr:rowOff>
    </xdr:to>
    <xdr:sp macro="" textlink="">
      <xdr:nvSpPr>
        <xdr:cNvPr id="453" name="フローチャート: 判断 452"/>
        <xdr:cNvSpPr/>
      </xdr:nvSpPr>
      <xdr:spPr>
        <a:xfrm>
          <a:off x="13462000" y="252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66768</xdr:rowOff>
    </xdr:from>
    <xdr:ext cx="762000" cy="259045"/>
    <xdr:sp macro="" textlink="">
      <xdr:nvSpPr>
        <xdr:cNvPr id="454" name="テキスト ボックス 453"/>
        <xdr:cNvSpPr txBox="1"/>
      </xdr:nvSpPr>
      <xdr:spPr>
        <a:xfrm>
          <a:off x="13131800" y="22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70561</xdr:rowOff>
    </xdr:from>
    <xdr:to>
      <xdr:col>81</xdr:col>
      <xdr:colOff>95250</xdr:colOff>
      <xdr:row>18</xdr:row>
      <xdr:rowOff>711</xdr:rowOff>
    </xdr:to>
    <xdr:sp macro="" textlink="">
      <xdr:nvSpPr>
        <xdr:cNvPr id="460" name="楕円 459"/>
        <xdr:cNvSpPr/>
      </xdr:nvSpPr>
      <xdr:spPr>
        <a:xfrm>
          <a:off x="16967200" y="298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42638</xdr:rowOff>
    </xdr:from>
    <xdr:ext cx="762000" cy="259045"/>
    <xdr:sp macro="" textlink="">
      <xdr:nvSpPr>
        <xdr:cNvPr id="461" name="将来負担の状況該当値テキスト"/>
        <xdr:cNvSpPr txBox="1"/>
      </xdr:nvSpPr>
      <xdr:spPr>
        <a:xfrm>
          <a:off x="17106900" y="295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45466</xdr:rowOff>
    </xdr:from>
    <xdr:to>
      <xdr:col>77</xdr:col>
      <xdr:colOff>95250</xdr:colOff>
      <xdr:row>17</xdr:row>
      <xdr:rowOff>147066</xdr:rowOff>
    </xdr:to>
    <xdr:sp macro="" textlink="">
      <xdr:nvSpPr>
        <xdr:cNvPr id="462" name="楕円 461"/>
        <xdr:cNvSpPr/>
      </xdr:nvSpPr>
      <xdr:spPr>
        <a:xfrm>
          <a:off x="16129000" y="296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131843</xdr:rowOff>
    </xdr:from>
    <xdr:ext cx="736600" cy="259045"/>
    <xdr:sp macro="" textlink="">
      <xdr:nvSpPr>
        <xdr:cNvPr id="463" name="テキスト ボックス 462"/>
        <xdr:cNvSpPr txBox="1"/>
      </xdr:nvSpPr>
      <xdr:spPr>
        <a:xfrm>
          <a:off x="15798800" y="3046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90475</xdr:rowOff>
    </xdr:from>
    <xdr:to>
      <xdr:col>73</xdr:col>
      <xdr:colOff>44450</xdr:colOff>
      <xdr:row>17</xdr:row>
      <xdr:rowOff>20625</xdr:rowOff>
    </xdr:to>
    <xdr:sp macro="" textlink="">
      <xdr:nvSpPr>
        <xdr:cNvPr id="464" name="楕円 463"/>
        <xdr:cNvSpPr/>
      </xdr:nvSpPr>
      <xdr:spPr>
        <a:xfrm>
          <a:off x="15240000" y="283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5402</xdr:rowOff>
    </xdr:from>
    <xdr:ext cx="762000" cy="259045"/>
    <xdr:sp macro="" textlink="">
      <xdr:nvSpPr>
        <xdr:cNvPr id="465" name="テキスト ボックス 464"/>
        <xdr:cNvSpPr txBox="1"/>
      </xdr:nvSpPr>
      <xdr:spPr>
        <a:xfrm>
          <a:off x="14909800" y="292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121361</xdr:rowOff>
    </xdr:from>
    <xdr:to>
      <xdr:col>68</xdr:col>
      <xdr:colOff>203200</xdr:colOff>
      <xdr:row>17</xdr:row>
      <xdr:rowOff>51511</xdr:rowOff>
    </xdr:to>
    <xdr:sp macro="" textlink="">
      <xdr:nvSpPr>
        <xdr:cNvPr id="466" name="楕円 465"/>
        <xdr:cNvSpPr/>
      </xdr:nvSpPr>
      <xdr:spPr>
        <a:xfrm>
          <a:off x="14351000" y="286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36288</xdr:rowOff>
    </xdr:from>
    <xdr:ext cx="762000" cy="259045"/>
    <xdr:sp macro="" textlink="">
      <xdr:nvSpPr>
        <xdr:cNvPr id="467" name="テキスト ボックス 466"/>
        <xdr:cNvSpPr txBox="1"/>
      </xdr:nvSpPr>
      <xdr:spPr>
        <a:xfrm>
          <a:off x="14020800" y="295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104953</xdr:rowOff>
    </xdr:from>
    <xdr:to>
      <xdr:col>64</xdr:col>
      <xdr:colOff>152400</xdr:colOff>
      <xdr:row>17</xdr:row>
      <xdr:rowOff>35103</xdr:rowOff>
    </xdr:to>
    <xdr:sp macro="" textlink="">
      <xdr:nvSpPr>
        <xdr:cNvPr id="468" name="楕円 467"/>
        <xdr:cNvSpPr/>
      </xdr:nvSpPr>
      <xdr:spPr>
        <a:xfrm>
          <a:off x="13462000" y="284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19880</xdr:rowOff>
    </xdr:from>
    <xdr:ext cx="762000" cy="259045"/>
    <xdr:sp macro="" textlink="">
      <xdr:nvSpPr>
        <xdr:cNvPr id="469" name="テキスト ボックス 468"/>
        <xdr:cNvSpPr txBox="1"/>
      </xdr:nvSpPr>
      <xdr:spPr>
        <a:xfrm>
          <a:off x="13131800" y="293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静岡県東伊豆町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12,086
11,888
77.81
5,622,137
5,309,488
290,098
3,490,551
5,055,844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消防広域化により退職手当が組合負担となり、人件費が大幅に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減少したため、人件費における経常収支比率は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類似団体と比較して、ラスパイレス指数や職員数</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を抑制しているが、決算規模が小さく、経常一般財源が少ないため、類似団体内平均値を</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今後も税収や人口減少に合わせた人件費削減に努める。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19558</xdr:rowOff>
    </xdr:from>
    <xdr:to>
      <xdr:col>24</xdr:col>
      <xdr:colOff>25400</xdr:colOff>
      <xdr:row>41</xdr:row>
      <xdr:rowOff>152146</xdr:rowOff>
    </xdr:to>
    <xdr:cxnSp macro="">
      <xdr:nvCxnSpPr>
        <xdr:cNvPr id="59" name="直線コネクタ 58"/>
        <xdr:cNvCxnSpPr/>
      </xdr:nvCxnSpPr>
      <xdr:spPr>
        <a:xfrm flipV="1">
          <a:off x="4826000" y="602030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124223</xdr:rowOff>
    </xdr:from>
    <xdr:ext cx="762000" cy="259045"/>
    <xdr:sp macro="" textlink="">
      <xdr:nvSpPr>
        <xdr:cNvPr id="60" name="人件費最小値テキスト"/>
        <xdr:cNvSpPr txBox="1"/>
      </xdr:nvSpPr>
      <xdr:spPr>
        <a:xfrm>
          <a:off x="4914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152146</xdr:rowOff>
    </xdr:from>
    <xdr:to>
      <xdr:col>24</xdr:col>
      <xdr:colOff>114300</xdr:colOff>
      <xdr:row>41</xdr:row>
      <xdr:rowOff>152146</xdr:rowOff>
    </xdr:to>
    <xdr:cxnSp macro="">
      <xdr:nvCxnSpPr>
        <xdr:cNvPr id="61" name="直線コネクタ 60"/>
        <xdr:cNvCxnSpPr/>
      </xdr:nvCxnSpPr>
      <xdr:spPr>
        <a:xfrm>
          <a:off x="4737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105935</xdr:rowOff>
    </xdr:from>
    <xdr:ext cx="762000" cy="259045"/>
    <xdr:sp macro="" textlink="">
      <xdr:nvSpPr>
        <xdr:cNvPr id="62" name="人件費最大値テキスト"/>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19558</xdr:rowOff>
    </xdr:from>
    <xdr:to>
      <xdr:col>24</xdr:col>
      <xdr:colOff>114300</xdr:colOff>
      <xdr:row>35</xdr:row>
      <xdr:rowOff>19558</xdr:rowOff>
    </xdr:to>
    <xdr:cxnSp macro="">
      <xdr:nvCxnSpPr>
        <xdr:cNvPr id="63" name="直線コネクタ 62"/>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56134</xdr:rowOff>
    </xdr:from>
    <xdr:to>
      <xdr:col>24</xdr:col>
      <xdr:colOff>25400</xdr:colOff>
      <xdr:row>37</xdr:row>
      <xdr:rowOff>74422</xdr:rowOff>
    </xdr:to>
    <xdr:cxnSp macro="">
      <xdr:nvCxnSpPr>
        <xdr:cNvPr id="64" name="直線コネクタ 63"/>
        <xdr:cNvCxnSpPr/>
      </xdr:nvCxnSpPr>
      <xdr:spPr>
        <a:xfrm flipV="1">
          <a:off x="3987800" y="63997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3573</xdr:rowOff>
    </xdr:from>
    <xdr:ext cx="762000" cy="259045"/>
    <xdr:sp macro="" textlink="">
      <xdr:nvSpPr>
        <xdr:cNvPr id="65" name="人件費平均値テキスト"/>
        <xdr:cNvSpPr txBox="1"/>
      </xdr:nvSpPr>
      <xdr:spPr>
        <a:xfrm>
          <a:off x="4914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74422</xdr:rowOff>
    </xdr:from>
    <xdr:to>
      <xdr:col>19</xdr:col>
      <xdr:colOff>187325</xdr:colOff>
      <xdr:row>37</xdr:row>
      <xdr:rowOff>74422</xdr:rowOff>
    </xdr:to>
    <xdr:cxnSp macro="">
      <xdr:nvCxnSpPr>
        <xdr:cNvPr id="67" name="直線コネクタ 66"/>
        <xdr:cNvCxnSpPr/>
      </xdr:nvCxnSpPr>
      <xdr:spPr>
        <a:xfrm>
          <a:off x="3098800" y="6418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33274</xdr:rowOff>
    </xdr:from>
    <xdr:to>
      <xdr:col>15</xdr:col>
      <xdr:colOff>98425</xdr:colOff>
      <xdr:row>37</xdr:row>
      <xdr:rowOff>74422</xdr:rowOff>
    </xdr:to>
    <xdr:cxnSp macro="">
      <xdr:nvCxnSpPr>
        <xdr:cNvPr id="70" name="直線コネクタ 69"/>
        <xdr:cNvCxnSpPr/>
      </xdr:nvCxnSpPr>
      <xdr:spPr>
        <a:xfrm>
          <a:off x="2209800" y="63769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33274</xdr:rowOff>
    </xdr:from>
    <xdr:to>
      <xdr:col>11</xdr:col>
      <xdr:colOff>9525</xdr:colOff>
      <xdr:row>39</xdr:row>
      <xdr:rowOff>14986</xdr:rowOff>
    </xdr:to>
    <xdr:cxnSp macro="">
      <xdr:nvCxnSpPr>
        <xdr:cNvPr id="73" name="直線コネクタ 72"/>
        <xdr:cNvCxnSpPr/>
      </xdr:nvCxnSpPr>
      <xdr:spPr>
        <a:xfrm flipV="1">
          <a:off x="1320800" y="6376924"/>
          <a:ext cx="889000" cy="3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77" name="テキスト ボックス 76"/>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5334</xdr:rowOff>
    </xdr:from>
    <xdr:to>
      <xdr:col>24</xdr:col>
      <xdr:colOff>76200</xdr:colOff>
      <xdr:row>37</xdr:row>
      <xdr:rowOff>106934</xdr:rowOff>
    </xdr:to>
    <xdr:sp macro="" textlink="">
      <xdr:nvSpPr>
        <xdr:cNvPr id="83" name="楕円 82"/>
        <xdr:cNvSpPr/>
      </xdr:nvSpPr>
      <xdr:spPr>
        <a:xfrm>
          <a:off x="4775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148861</xdr:rowOff>
    </xdr:from>
    <xdr:ext cx="762000" cy="259045"/>
    <xdr:sp macro="" textlink="">
      <xdr:nvSpPr>
        <xdr:cNvPr id="84" name="人件費該当値テキスト"/>
        <xdr:cNvSpPr txBox="1"/>
      </xdr:nvSpPr>
      <xdr:spPr>
        <a:xfrm>
          <a:off x="4914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23622</xdr:rowOff>
    </xdr:from>
    <xdr:to>
      <xdr:col>20</xdr:col>
      <xdr:colOff>38100</xdr:colOff>
      <xdr:row>37</xdr:row>
      <xdr:rowOff>125222</xdr:rowOff>
    </xdr:to>
    <xdr:sp macro="" textlink="">
      <xdr:nvSpPr>
        <xdr:cNvPr id="85" name="楕円 84"/>
        <xdr:cNvSpPr/>
      </xdr:nvSpPr>
      <xdr:spPr>
        <a:xfrm>
          <a:off x="3937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109999</xdr:rowOff>
    </xdr:from>
    <xdr:ext cx="736600" cy="259045"/>
    <xdr:sp macro="" textlink="">
      <xdr:nvSpPr>
        <xdr:cNvPr id="86" name="テキスト ボックス 85"/>
        <xdr:cNvSpPr txBox="1"/>
      </xdr:nvSpPr>
      <xdr:spPr>
        <a:xfrm>
          <a:off x="3606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23622</xdr:rowOff>
    </xdr:from>
    <xdr:to>
      <xdr:col>15</xdr:col>
      <xdr:colOff>149225</xdr:colOff>
      <xdr:row>37</xdr:row>
      <xdr:rowOff>125222</xdr:rowOff>
    </xdr:to>
    <xdr:sp macro="" textlink="">
      <xdr:nvSpPr>
        <xdr:cNvPr id="87" name="楕円 86"/>
        <xdr:cNvSpPr/>
      </xdr:nvSpPr>
      <xdr:spPr>
        <a:xfrm>
          <a:off x="3048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109999</xdr:rowOff>
    </xdr:from>
    <xdr:ext cx="762000" cy="259045"/>
    <xdr:sp macro="" textlink="">
      <xdr:nvSpPr>
        <xdr:cNvPr id="88" name="テキスト ボックス 87"/>
        <xdr:cNvSpPr txBox="1"/>
      </xdr:nvSpPr>
      <xdr:spPr>
        <a:xfrm>
          <a:off x="2717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153924</xdr:rowOff>
    </xdr:from>
    <xdr:to>
      <xdr:col>11</xdr:col>
      <xdr:colOff>60325</xdr:colOff>
      <xdr:row>37</xdr:row>
      <xdr:rowOff>84074</xdr:rowOff>
    </xdr:to>
    <xdr:sp macro="" textlink="">
      <xdr:nvSpPr>
        <xdr:cNvPr id="89" name="楕円 88"/>
        <xdr:cNvSpPr/>
      </xdr:nvSpPr>
      <xdr:spPr>
        <a:xfrm>
          <a:off x="2159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90" name="テキスト ボックス 89"/>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135636</xdr:rowOff>
    </xdr:from>
    <xdr:to>
      <xdr:col>6</xdr:col>
      <xdr:colOff>171450</xdr:colOff>
      <xdr:row>39</xdr:row>
      <xdr:rowOff>65786</xdr:rowOff>
    </xdr:to>
    <xdr:sp macro="" textlink="">
      <xdr:nvSpPr>
        <xdr:cNvPr id="91" name="楕円 90"/>
        <xdr:cNvSpPr/>
      </xdr:nvSpPr>
      <xdr:spPr>
        <a:xfrm>
          <a:off x="1270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50563</xdr:rowOff>
    </xdr:from>
    <xdr:ext cx="762000" cy="259045"/>
    <xdr:sp macro="" textlink="">
      <xdr:nvSpPr>
        <xdr:cNvPr id="92" name="テキスト ボックス 91"/>
        <xdr:cNvSpPr txBox="1"/>
      </xdr:nvSpPr>
      <xdr:spPr>
        <a:xfrm>
          <a:off x="9398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物件費における経常経費充当一般財源等は前年とほぼ同じだが、経常一般財源が大きく減少したため、前年対比で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類</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似団体と比較して決算規模が小さいため、義務的経費以外の経費を抑制しており、物件費における経常収支比率は平均より低い水準となっている。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も税収は減少傾向にあり、経常一般財源も減少していくので、行政改革を進め、物件費を抑制していく必要がある。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45357</xdr:rowOff>
    </xdr:from>
    <xdr:to>
      <xdr:col>82</xdr:col>
      <xdr:colOff>107950</xdr:colOff>
      <xdr:row>21</xdr:row>
      <xdr:rowOff>124278</xdr:rowOff>
    </xdr:to>
    <xdr:cxnSp macro="">
      <xdr:nvCxnSpPr>
        <xdr:cNvPr id="122" name="直線コネクタ 121"/>
        <xdr:cNvCxnSpPr/>
      </xdr:nvCxnSpPr>
      <xdr:spPr>
        <a:xfrm flipV="1">
          <a:off x="16510000" y="2102757"/>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45357</xdr:rowOff>
    </xdr:from>
    <xdr:to>
      <xdr:col>82</xdr:col>
      <xdr:colOff>196850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20864</xdr:rowOff>
    </xdr:from>
    <xdr:to>
      <xdr:col>82</xdr:col>
      <xdr:colOff>107950</xdr:colOff>
      <xdr:row>15</xdr:row>
      <xdr:rowOff>53521</xdr:rowOff>
    </xdr:to>
    <xdr:cxnSp macro="">
      <xdr:nvCxnSpPr>
        <xdr:cNvPr id="127" name="直線コネクタ 126"/>
        <xdr:cNvCxnSpPr/>
      </xdr:nvCxnSpPr>
      <xdr:spPr>
        <a:xfrm>
          <a:off x="15671800" y="25926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148970</xdr:rowOff>
    </xdr:from>
    <xdr:ext cx="762000" cy="259045"/>
    <xdr:sp macro="" textlink="">
      <xdr:nvSpPr>
        <xdr:cNvPr id="128" name="物件費平均値テキスト"/>
        <xdr:cNvSpPr txBox="1"/>
      </xdr:nvSpPr>
      <xdr:spPr>
        <a:xfrm>
          <a:off x="16598900" y="2720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29" name="フローチャート: 判断 128"/>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137886</xdr:rowOff>
    </xdr:from>
    <xdr:to>
      <xdr:col>78</xdr:col>
      <xdr:colOff>69850</xdr:colOff>
      <xdr:row>15</xdr:row>
      <xdr:rowOff>20864</xdr:rowOff>
    </xdr:to>
    <xdr:cxnSp macro="">
      <xdr:nvCxnSpPr>
        <xdr:cNvPr id="130" name="直線コネクタ 129"/>
        <xdr:cNvCxnSpPr/>
      </xdr:nvCxnSpPr>
      <xdr:spPr>
        <a:xfrm>
          <a:off x="14782800" y="25381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166007</xdr:rowOff>
    </xdr:from>
    <xdr:to>
      <xdr:col>78</xdr:col>
      <xdr:colOff>120650</xdr:colOff>
      <xdr:row>16</xdr:row>
      <xdr:rowOff>96157</xdr:rowOff>
    </xdr:to>
    <xdr:sp macro="" textlink="">
      <xdr:nvSpPr>
        <xdr:cNvPr id="131" name="フローチャート: 判断 130"/>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80934</xdr:rowOff>
    </xdr:from>
    <xdr:ext cx="736600" cy="259045"/>
    <xdr:sp macro="" textlink="">
      <xdr:nvSpPr>
        <xdr:cNvPr id="132" name="テキスト ボックス 131"/>
        <xdr:cNvSpPr txBox="1"/>
      </xdr:nvSpPr>
      <xdr:spPr>
        <a:xfrm>
          <a:off x="15290800" y="282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72571</xdr:rowOff>
    </xdr:from>
    <xdr:to>
      <xdr:col>73</xdr:col>
      <xdr:colOff>180975</xdr:colOff>
      <xdr:row>14</xdr:row>
      <xdr:rowOff>137886</xdr:rowOff>
    </xdr:to>
    <xdr:cxnSp macro="">
      <xdr:nvCxnSpPr>
        <xdr:cNvPr id="133" name="直線コネクタ 132"/>
        <xdr:cNvCxnSpPr/>
      </xdr:nvCxnSpPr>
      <xdr:spPr>
        <a:xfrm>
          <a:off x="13893800" y="24728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111579</xdr:rowOff>
    </xdr:from>
    <xdr:to>
      <xdr:col>74</xdr:col>
      <xdr:colOff>31750</xdr:colOff>
      <xdr:row>16</xdr:row>
      <xdr:rowOff>41729</xdr:rowOff>
    </xdr:to>
    <xdr:sp macro="" textlink="">
      <xdr:nvSpPr>
        <xdr:cNvPr id="134" name="フローチャート: 判断 133"/>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26506</xdr:rowOff>
    </xdr:from>
    <xdr:ext cx="762000" cy="259045"/>
    <xdr:sp macro="" textlink="">
      <xdr:nvSpPr>
        <xdr:cNvPr id="135" name="テキスト ボックス 134"/>
        <xdr:cNvSpPr txBox="1"/>
      </xdr:nvSpPr>
      <xdr:spPr>
        <a:xfrm>
          <a:off x="14401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61686</xdr:rowOff>
    </xdr:from>
    <xdr:to>
      <xdr:col>69</xdr:col>
      <xdr:colOff>92075</xdr:colOff>
      <xdr:row>14</xdr:row>
      <xdr:rowOff>72571</xdr:rowOff>
    </xdr:to>
    <xdr:cxnSp macro="">
      <xdr:nvCxnSpPr>
        <xdr:cNvPr id="136" name="直線コネクタ 135"/>
        <xdr:cNvCxnSpPr/>
      </xdr:nvCxnSpPr>
      <xdr:spPr>
        <a:xfrm>
          <a:off x="13004800" y="24619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68036</xdr:rowOff>
    </xdr:from>
    <xdr:to>
      <xdr:col>69</xdr:col>
      <xdr:colOff>142875</xdr:colOff>
      <xdr:row>15</xdr:row>
      <xdr:rowOff>169636</xdr:rowOff>
    </xdr:to>
    <xdr:sp macro="" textlink="">
      <xdr:nvSpPr>
        <xdr:cNvPr id="137" name="フローチャート: 判断 136"/>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154413</xdr:rowOff>
    </xdr:from>
    <xdr:ext cx="762000" cy="259045"/>
    <xdr:sp macro="" textlink="">
      <xdr:nvSpPr>
        <xdr:cNvPr id="138" name="テキスト ボックス 137"/>
        <xdr:cNvSpPr txBox="1"/>
      </xdr:nvSpPr>
      <xdr:spPr>
        <a:xfrm>
          <a:off x="13512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39" name="フローチャート: 判断 138"/>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121756</xdr:rowOff>
    </xdr:from>
    <xdr:ext cx="762000" cy="259045"/>
    <xdr:sp macro="" textlink="">
      <xdr:nvSpPr>
        <xdr:cNvPr id="140" name="テキスト ボックス 139"/>
        <xdr:cNvSpPr txBox="1"/>
      </xdr:nvSpPr>
      <xdr:spPr>
        <a:xfrm>
          <a:off x="12623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2721</xdr:rowOff>
    </xdr:from>
    <xdr:to>
      <xdr:col>82</xdr:col>
      <xdr:colOff>158750</xdr:colOff>
      <xdr:row>15</xdr:row>
      <xdr:rowOff>104321</xdr:rowOff>
    </xdr:to>
    <xdr:sp macro="" textlink="">
      <xdr:nvSpPr>
        <xdr:cNvPr id="146" name="楕円 145"/>
        <xdr:cNvSpPr/>
      </xdr:nvSpPr>
      <xdr:spPr>
        <a:xfrm>
          <a:off x="164592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19248</xdr:rowOff>
    </xdr:from>
    <xdr:ext cx="762000" cy="259045"/>
    <xdr:sp macro="" textlink="">
      <xdr:nvSpPr>
        <xdr:cNvPr id="147" name="物件費該当値テキスト"/>
        <xdr:cNvSpPr txBox="1"/>
      </xdr:nvSpPr>
      <xdr:spPr>
        <a:xfrm>
          <a:off x="165989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141514</xdr:rowOff>
    </xdr:from>
    <xdr:to>
      <xdr:col>78</xdr:col>
      <xdr:colOff>120650</xdr:colOff>
      <xdr:row>15</xdr:row>
      <xdr:rowOff>71664</xdr:rowOff>
    </xdr:to>
    <xdr:sp macro="" textlink="">
      <xdr:nvSpPr>
        <xdr:cNvPr id="148" name="楕円 147"/>
        <xdr:cNvSpPr/>
      </xdr:nvSpPr>
      <xdr:spPr>
        <a:xfrm>
          <a:off x="15621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81841</xdr:rowOff>
    </xdr:from>
    <xdr:ext cx="736600" cy="259045"/>
    <xdr:sp macro="" textlink="">
      <xdr:nvSpPr>
        <xdr:cNvPr id="149" name="テキスト ボックス 148"/>
        <xdr:cNvSpPr txBox="1"/>
      </xdr:nvSpPr>
      <xdr:spPr>
        <a:xfrm>
          <a:off x="15290800" y="231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87086</xdr:rowOff>
    </xdr:from>
    <xdr:to>
      <xdr:col>74</xdr:col>
      <xdr:colOff>31750</xdr:colOff>
      <xdr:row>15</xdr:row>
      <xdr:rowOff>17236</xdr:rowOff>
    </xdr:to>
    <xdr:sp macro="" textlink="">
      <xdr:nvSpPr>
        <xdr:cNvPr id="150" name="楕円 149"/>
        <xdr:cNvSpPr/>
      </xdr:nvSpPr>
      <xdr:spPr>
        <a:xfrm>
          <a:off x="14732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27413</xdr:rowOff>
    </xdr:from>
    <xdr:ext cx="762000" cy="259045"/>
    <xdr:sp macro="" textlink="">
      <xdr:nvSpPr>
        <xdr:cNvPr id="151" name="テキスト ボックス 150"/>
        <xdr:cNvSpPr txBox="1"/>
      </xdr:nvSpPr>
      <xdr:spPr>
        <a:xfrm>
          <a:off x="14401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21771</xdr:rowOff>
    </xdr:from>
    <xdr:to>
      <xdr:col>69</xdr:col>
      <xdr:colOff>142875</xdr:colOff>
      <xdr:row>14</xdr:row>
      <xdr:rowOff>123371</xdr:rowOff>
    </xdr:to>
    <xdr:sp macro="" textlink="">
      <xdr:nvSpPr>
        <xdr:cNvPr id="152" name="楕円 151"/>
        <xdr:cNvSpPr/>
      </xdr:nvSpPr>
      <xdr:spPr>
        <a:xfrm>
          <a:off x="13843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133548</xdr:rowOff>
    </xdr:from>
    <xdr:ext cx="762000" cy="259045"/>
    <xdr:sp macro="" textlink="">
      <xdr:nvSpPr>
        <xdr:cNvPr id="153" name="テキスト ボックス 152"/>
        <xdr:cNvSpPr txBox="1"/>
      </xdr:nvSpPr>
      <xdr:spPr>
        <a:xfrm>
          <a:off x="13512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10886</xdr:rowOff>
    </xdr:from>
    <xdr:to>
      <xdr:col>65</xdr:col>
      <xdr:colOff>53975</xdr:colOff>
      <xdr:row>14</xdr:row>
      <xdr:rowOff>112486</xdr:rowOff>
    </xdr:to>
    <xdr:sp macro="" textlink="">
      <xdr:nvSpPr>
        <xdr:cNvPr id="154" name="楕円 153"/>
        <xdr:cNvSpPr/>
      </xdr:nvSpPr>
      <xdr:spPr>
        <a:xfrm>
          <a:off x="12954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122663</xdr:rowOff>
    </xdr:from>
    <xdr:ext cx="762000" cy="259045"/>
    <xdr:sp macro="" textlink="">
      <xdr:nvSpPr>
        <xdr:cNvPr id="155" name="テキスト ボックス 154"/>
        <xdr:cNvSpPr txBox="1"/>
      </xdr:nvSpPr>
      <xdr:spPr>
        <a:xfrm>
          <a:off x="12623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類似団体と比較して決算規模が小さく、多くの項目で類似団体の平均値を下回っているが、特に、町単独の扶助費が減少している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ため、扶助費における経常収支比率は類似団体内平均値を大きく下回っている。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ただし、この減少が住民サービス低下、そして、人口流出に拍車をかけないよう注視していく。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61</xdr:row>
      <xdr:rowOff>158750</xdr:rowOff>
    </xdr:to>
    <xdr:cxnSp macro="">
      <xdr:nvCxnSpPr>
        <xdr:cNvPr id="182" name="直線コネクタ 181"/>
        <xdr:cNvCxnSpPr/>
      </xdr:nvCxnSpPr>
      <xdr:spPr>
        <a:xfrm flipV="1">
          <a:off x="4826000" y="9321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5" name="扶助費最大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6" name="直線コネクタ 185"/>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101600</xdr:rowOff>
    </xdr:from>
    <xdr:to>
      <xdr:col>24</xdr:col>
      <xdr:colOff>25400</xdr:colOff>
      <xdr:row>55</xdr:row>
      <xdr:rowOff>44450</xdr:rowOff>
    </xdr:to>
    <xdr:cxnSp macro="">
      <xdr:nvCxnSpPr>
        <xdr:cNvPr id="187" name="直線コネクタ 186"/>
        <xdr:cNvCxnSpPr/>
      </xdr:nvCxnSpPr>
      <xdr:spPr>
        <a:xfrm>
          <a:off x="3987800" y="9359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88" name="扶助費平均値テキスト"/>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189" name="フローチャート: 判断 188"/>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101600</xdr:rowOff>
    </xdr:from>
    <xdr:to>
      <xdr:col>19</xdr:col>
      <xdr:colOff>187325</xdr:colOff>
      <xdr:row>54</xdr:row>
      <xdr:rowOff>139700</xdr:rowOff>
    </xdr:to>
    <xdr:cxnSp macro="">
      <xdr:nvCxnSpPr>
        <xdr:cNvPr id="190" name="直線コネクタ 189"/>
        <xdr:cNvCxnSpPr/>
      </xdr:nvCxnSpPr>
      <xdr:spPr>
        <a:xfrm flipV="1">
          <a:off x="3098800" y="935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91" name="フローチャート: 判断 190"/>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192" name="テキスト ボックス 191"/>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139700</xdr:rowOff>
    </xdr:from>
    <xdr:to>
      <xdr:col>15</xdr:col>
      <xdr:colOff>98425</xdr:colOff>
      <xdr:row>55</xdr:row>
      <xdr:rowOff>31750</xdr:rowOff>
    </xdr:to>
    <xdr:cxnSp macro="">
      <xdr:nvCxnSpPr>
        <xdr:cNvPr id="193" name="直線コネクタ 192"/>
        <xdr:cNvCxnSpPr/>
      </xdr:nvCxnSpPr>
      <xdr:spPr>
        <a:xfrm flipV="1">
          <a:off x="2209800" y="9398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4" name="フローチャート: 判断 193"/>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5" name="テキスト ボックス 194"/>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55</xdr:row>
      <xdr:rowOff>31750</xdr:rowOff>
    </xdr:to>
    <xdr:cxnSp macro="">
      <xdr:nvCxnSpPr>
        <xdr:cNvPr id="196" name="直線コネクタ 195"/>
        <xdr:cNvCxnSpPr/>
      </xdr:nvCxnSpPr>
      <xdr:spPr>
        <a:xfrm>
          <a:off x="1320800" y="9347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7" name="フローチャート: 判断 196"/>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8" name="テキスト ボックス 197"/>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199" name="フローチャート: 判断 198"/>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0" name="テキスト ボックス 199"/>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206" name="楕円 205"/>
        <xdr:cNvSpPr/>
      </xdr:nvSpPr>
      <xdr:spPr>
        <a:xfrm>
          <a:off x="47752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10177</xdr:rowOff>
    </xdr:from>
    <xdr:ext cx="762000" cy="259045"/>
    <xdr:sp macro="" textlink="">
      <xdr:nvSpPr>
        <xdr:cNvPr id="207" name="扶助費該当値テキスト"/>
        <xdr:cNvSpPr txBox="1"/>
      </xdr:nvSpPr>
      <xdr:spPr>
        <a:xfrm>
          <a:off x="49149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50800</xdr:rowOff>
    </xdr:from>
    <xdr:to>
      <xdr:col>20</xdr:col>
      <xdr:colOff>38100</xdr:colOff>
      <xdr:row>54</xdr:row>
      <xdr:rowOff>152400</xdr:rowOff>
    </xdr:to>
    <xdr:sp macro="" textlink="">
      <xdr:nvSpPr>
        <xdr:cNvPr id="208" name="楕円 207"/>
        <xdr:cNvSpPr/>
      </xdr:nvSpPr>
      <xdr:spPr>
        <a:xfrm>
          <a:off x="3937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162577</xdr:rowOff>
    </xdr:from>
    <xdr:ext cx="736600" cy="259045"/>
    <xdr:sp macro="" textlink="">
      <xdr:nvSpPr>
        <xdr:cNvPr id="209" name="テキスト ボックス 208"/>
        <xdr:cNvSpPr txBox="1"/>
      </xdr:nvSpPr>
      <xdr:spPr>
        <a:xfrm>
          <a:off x="3606800" y="907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88900</xdr:rowOff>
    </xdr:from>
    <xdr:to>
      <xdr:col>15</xdr:col>
      <xdr:colOff>149225</xdr:colOff>
      <xdr:row>55</xdr:row>
      <xdr:rowOff>19050</xdr:rowOff>
    </xdr:to>
    <xdr:sp macro="" textlink="">
      <xdr:nvSpPr>
        <xdr:cNvPr id="210" name="楕円 209"/>
        <xdr:cNvSpPr/>
      </xdr:nvSpPr>
      <xdr:spPr>
        <a:xfrm>
          <a:off x="3048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29227</xdr:rowOff>
    </xdr:from>
    <xdr:ext cx="762000" cy="259045"/>
    <xdr:sp macro="" textlink="">
      <xdr:nvSpPr>
        <xdr:cNvPr id="211" name="テキスト ボックス 210"/>
        <xdr:cNvSpPr txBox="1"/>
      </xdr:nvSpPr>
      <xdr:spPr>
        <a:xfrm>
          <a:off x="2717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2" name="楕円 211"/>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3" name="テキスト ボックス 212"/>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14" name="楕円 213"/>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15" name="テキスト ボックス 214"/>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類似団体と比較して決算規模が小さいため、義務的経費以外の経費を抑制している。特に維持補修費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を抑制しているため、他団体平均より低い水準となっている。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大規模改修が必要となる施設が多く、多額の費用がかかるため、比率は増加すると思われるが、公共施設総合管理計画に基づき、公共施設の統廃合等を行い、経費節減に努めつつ、施設利用料等について、増額を検討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115570</xdr:rowOff>
    </xdr:from>
    <xdr:to>
      <xdr:col>82</xdr:col>
      <xdr:colOff>107950</xdr:colOff>
      <xdr:row>61</xdr:row>
      <xdr:rowOff>64135</xdr:rowOff>
    </xdr:to>
    <xdr:cxnSp macro="">
      <xdr:nvCxnSpPr>
        <xdr:cNvPr id="238" name="直線コネクタ 237"/>
        <xdr:cNvCxnSpPr/>
      </xdr:nvCxnSpPr>
      <xdr:spPr>
        <a:xfrm flipV="1">
          <a:off x="16510000" y="937387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36212</xdr:rowOff>
    </xdr:from>
    <xdr:ext cx="762000" cy="259045"/>
    <xdr:sp macro="" textlink="">
      <xdr:nvSpPr>
        <xdr:cNvPr id="239" name="その他最小値テキスト"/>
        <xdr:cNvSpPr txBox="1"/>
      </xdr:nvSpPr>
      <xdr:spPr>
        <a:xfrm>
          <a:off x="16598900" y="104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64135</xdr:rowOff>
    </xdr:from>
    <xdr:to>
      <xdr:col>82</xdr:col>
      <xdr:colOff>196850</xdr:colOff>
      <xdr:row>61</xdr:row>
      <xdr:rowOff>64135</xdr:rowOff>
    </xdr:to>
    <xdr:cxnSp macro="">
      <xdr:nvCxnSpPr>
        <xdr:cNvPr id="240" name="直線コネクタ 239"/>
        <xdr:cNvCxnSpPr/>
      </xdr:nvCxnSpPr>
      <xdr:spPr>
        <a:xfrm>
          <a:off x="16421100" y="1052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30497</xdr:rowOff>
    </xdr:from>
    <xdr:ext cx="762000" cy="259045"/>
    <xdr:sp macro="" textlink="">
      <xdr:nvSpPr>
        <xdr:cNvPr id="241" name="その他最大値テキスト"/>
        <xdr:cNvSpPr txBox="1"/>
      </xdr:nvSpPr>
      <xdr:spPr>
        <a:xfrm>
          <a:off x="16598900" y="911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115570</xdr:rowOff>
    </xdr:from>
    <xdr:to>
      <xdr:col>82</xdr:col>
      <xdr:colOff>196850</xdr:colOff>
      <xdr:row>54</xdr:row>
      <xdr:rowOff>115570</xdr:rowOff>
    </xdr:to>
    <xdr:cxnSp macro="">
      <xdr:nvCxnSpPr>
        <xdr:cNvPr id="242" name="直線コネクタ 241"/>
        <xdr:cNvCxnSpPr/>
      </xdr:nvCxnSpPr>
      <xdr:spPr>
        <a:xfrm>
          <a:off x="16421100" y="937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132715</xdr:rowOff>
    </xdr:from>
    <xdr:to>
      <xdr:col>82</xdr:col>
      <xdr:colOff>107950</xdr:colOff>
      <xdr:row>56</xdr:row>
      <xdr:rowOff>161290</xdr:rowOff>
    </xdr:to>
    <xdr:cxnSp macro="">
      <xdr:nvCxnSpPr>
        <xdr:cNvPr id="243" name="直線コネクタ 242"/>
        <xdr:cNvCxnSpPr/>
      </xdr:nvCxnSpPr>
      <xdr:spPr>
        <a:xfrm>
          <a:off x="15671800" y="973391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19702</xdr:rowOff>
    </xdr:from>
    <xdr:ext cx="762000" cy="259045"/>
    <xdr:sp macro="" textlink="">
      <xdr:nvSpPr>
        <xdr:cNvPr id="244" name="その他平均値テキスト"/>
        <xdr:cNvSpPr txBox="1"/>
      </xdr:nvSpPr>
      <xdr:spPr>
        <a:xfrm>
          <a:off x="16598900" y="9963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47625</xdr:rowOff>
    </xdr:from>
    <xdr:to>
      <xdr:col>82</xdr:col>
      <xdr:colOff>158750</xdr:colOff>
      <xdr:row>58</xdr:row>
      <xdr:rowOff>149225</xdr:rowOff>
    </xdr:to>
    <xdr:sp macro="" textlink="">
      <xdr:nvSpPr>
        <xdr:cNvPr id="245" name="フローチャート: 判断 244"/>
        <xdr:cNvSpPr/>
      </xdr:nvSpPr>
      <xdr:spPr>
        <a:xfrm>
          <a:off x="164592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109855</xdr:rowOff>
    </xdr:from>
    <xdr:to>
      <xdr:col>78</xdr:col>
      <xdr:colOff>69850</xdr:colOff>
      <xdr:row>56</xdr:row>
      <xdr:rowOff>132715</xdr:rowOff>
    </xdr:to>
    <xdr:cxnSp macro="">
      <xdr:nvCxnSpPr>
        <xdr:cNvPr id="246" name="直線コネクタ 245"/>
        <xdr:cNvCxnSpPr/>
      </xdr:nvCxnSpPr>
      <xdr:spPr>
        <a:xfrm>
          <a:off x="14782800" y="97110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59055</xdr:rowOff>
    </xdr:from>
    <xdr:to>
      <xdr:col>78</xdr:col>
      <xdr:colOff>120650</xdr:colOff>
      <xdr:row>58</xdr:row>
      <xdr:rowOff>160655</xdr:rowOff>
    </xdr:to>
    <xdr:sp macro="" textlink="">
      <xdr:nvSpPr>
        <xdr:cNvPr id="247" name="フローチャート: 判断 246"/>
        <xdr:cNvSpPr/>
      </xdr:nvSpPr>
      <xdr:spPr>
        <a:xfrm>
          <a:off x="15621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145432</xdr:rowOff>
    </xdr:from>
    <xdr:ext cx="736600" cy="259045"/>
    <xdr:sp macro="" textlink="">
      <xdr:nvSpPr>
        <xdr:cNvPr id="248" name="テキスト ボックス 247"/>
        <xdr:cNvSpPr txBox="1"/>
      </xdr:nvSpPr>
      <xdr:spPr>
        <a:xfrm>
          <a:off x="15290800" y="10089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155575</xdr:rowOff>
    </xdr:from>
    <xdr:to>
      <xdr:col>73</xdr:col>
      <xdr:colOff>180975</xdr:colOff>
      <xdr:row>56</xdr:row>
      <xdr:rowOff>109855</xdr:rowOff>
    </xdr:to>
    <xdr:cxnSp macro="">
      <xdr:nvCxnSpPr>
        <xdr:cNvPr id="249" name="直線コネクタ 248"/>
        <xdr:cNvCxnSpPr/>
      </xdr:nvCxnSpPr>
      <xdr:spPr>
        <a:xfrm>
          <a:off x="13893800" y="9585325"/>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0" name="フローチャート: 判断 249"/>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51" name="テキスト ボックス 250"/>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155575</xdr:rowOff>
    </xdr:from>
    <xdr:to>
      <xdr:col>69</xdr:col>
      <xdr:colOff>92075</xdr:colOff>
      <xdr:row>56</xdr:row>
      <xdr:rowOff>149860</xdr:rowOff>
    </xdr:to>
    <xdr:cxnSp macro="">
      <xdr:nvCxnSpPr>
        <xdr:cNvPr id="252" name="直線コネクタ 251"/>
        <xdr:cNvCxnSpPr/>
      </xdr:nvCxnSpPr>
      <xdr:spPr>
        <a:xfrm flipV="1">
          <a:off x="13004800" y="9585325"/>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64770</xdr:rowOff>
    </xdr:from>
    <xdr:to>
      <xdr:col>69</xdr:col>
      <xdr:colOff>142875</xdr:colOff>
      <xdr:row>58</xdr:row>
      <xdr:rowOff>166370</xdr:rowOff>
    </xdr:to>
    <xdr:sp macro="" textlink="">
      <xdr:nvSpPr>
        <xdr:cNvPr id="253" name="フローチャート: 判断 252"/>
        <xdr:cNvSpPr/>
      </xdr:nvSpPr>
      <xdr:spPr>
        <a:xfrm>
          <a:off x="138430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151147</xdr:rowOff>
    </xdr:from>
    <xdr:ext cx="762000" cy="259045"/>
    <xdr:sp macro="" textlink="">
      <xdr:nvSpPr>
        <xdr:cNvPr id="254" name="テキスト ボックス 253"/>
        <xdr:cNvSpPr txBox="1"/>
      </xdr:nvSpPr>
      <xdr:spPr>
        <a:xfrm>
          <a:off x="13512800" y="1009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47625</xdr:rowOff>
    </xdr:from>
    <xdr:to>
      <xdr:col>65</xdr:col>
      <xdr:colOff>53975</xdr:colOff>
      <xdr:row>58</xdr:row>
      <xdr:rowOff>149225</xdr:rowOff>
    </xdr:to>
    <xdr:sp macro="" textlink="">
      <xdr:nvSpPr>
        <xdr:cNvPr id="255" name="フローチャート: 判断 254"/>
        <xdr:cNvSpPr/>
      </xdr:nvSpPr>
      <xdr:spPr>
        <a:xfrm>
          <a:off x="12954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134002</xdr:rowOff>
    </xdr:from>
    <xdr:ext cx="762000" cy="259045"/>
    <xdr:sp macro="" textlink="">
      <xdr:nvSpPr>
        <xdr:cNvPr id="256" name="テキスト ボックス 255"/>
        <xdr:cNvSpPr txBox="1"/>
      </xdr:nvSpPr>
      <xdr:spPr>
        <a:xfrm>
          <a:off x="12623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110490</xdr:rowOff>
    </xdr:from>
    <xdr:to>
      <xdr:col>82</xdr:col>
      <xdr:colOff>158750</xdr:colOff>
      <xdr:row>57</xdr:row>
      <xdr:rowOff>40640</xdr:rowOff>
    </xdr:to>
    <xdr:sp macro="" textlink="">
      <xdr:nvSpPr>
        <xdr:cNvPr id="262" name="楕円 261"/>
        <xdr:cNvSpPr/>
      </xdr:nvSpPr>
      <xdr:spPr>
        <a:xfrm>
          <a:off x="16459200" y="97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127017</xdr:rowOff>
    </xdr:from>
    <xdr:ext cx="762000" cy="259045"/>
    <xdr:sp macro="" textlink="">
      <xdr:nvSpPr>
        <xdr:cNvPr id="263" name="その他該当値テキスト"/>
        <xdr:cNvSpPr txBox="1"/>
      </xdr:nvSpPr>
      <xdr:spPr>
        <a:xfrm>
          <a:off x="16598900" y="955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81915</xdr:rowOff>
    </xdr:from>
    <xdr:to>
      <xdr:col>78</xdr:col>
      <xdr:colOff>120650</xdr:colOff>
      <xdr:row>57</xdr:row>
      <xdr:rowOff>12065</xdr:rowOff>
    </xdr:to>
    <xdr:sp macro="" textlink="">
      <xdr:nvSpPr>
        <xdr:cNvPr id="264" name="楕円 263"/>
        <xdr:cNvSpPr/>
      </xdr:nvSpPr>
      <xdr:spPr>
        <a:xfrm>
          <a:off x="15621000" y="96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22242</xdr:rowOff>
    </xdr:from>
    <xdr:ext cx="736600" cy="259045"/>
    <xdr:sp macro="" textlink="">
      <xdr:nvSpPr>
        <xdr:cNvPr id="265" name="テキスト ボックス 264"/>
        <xdr:cNvSpPr txBox="1"/>
      </xdr:nvSpPr>
      <xdr:spPr>
        <a:xfrm>
          <a:off x="15290800" y="945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59055</xdr:rowOff>
    </xdr:from>
    <xdr:to>
      <xdr:col>74</xdr:col>
      <xdr:colOff>31750</xdr:colOff>
      <xdr:row>56</xdr:row>
      <xdr:rowOff>160655</xdr:rowOff>
    </xdr:to>
    <xdr:sp macro="" textlink="">
      <xdr:nvSpPr>
        <xdr:cNvPr id="266" name="楕円 265"/>
        <xdr:cNvSpPr/>
      </xdr:nvSpPr>
      <xdr:spPr>
        <a:xfrm>
          <a:off x="14732000" y="966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170832</xdr:rowOff>
    </xdr:from>
    <xdr:ext cx="762000" cy="259045"/>
    <xdr:sp macro="" textlink="">
      <xdr:nvSpPr>
        <xdr:cNvPr id="267" name="テキスト ボックス 266"/>
        <xdr:cNvSpPr txBox="1"/>
      </xdr:nvSpPr>
      <xdr:spPr>
        <a:xfrm>
          <a:off x="14401800" y="9429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104775</xdr:rowOff>
    </xdr:from>
    <xdr:to>
      <xdr:col>69</xdr:col>
      <xdr:colOff>142875</xdr:colOff>
      <xdr:row>56</xdr:row>
      <xdr:rowOff>34925</xdr:rowOff>
    </xdr:to>
    <xdr:sp macro="" textlink="">
      <xdr:nvSpPr>
        <xdr:cNvPr id="268" name="楕円 267"/>
        <xdr:cNvSpPr/>
      </xdr:nvSpPr>
      <xdr:spPr>
        <a:xfrm>
          <a:off x="138430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45102</xdr:rowOff>
    </xdr:from>
    <xdr:ext cx="762000" cy="259045"/>
    <xdr:sp macro="" textlink="">
      <xdr:nvSpPr>
        <xdr:cNvPr id="269" name="テキスト ボックス 268"/>
        <xdr:cNvSpPr txBox="1"/>
      </xdr:nvSpPr>
      <xdr:spPr>
        <a:xfrm>
          <a:off x="135128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70" name="楕円 269"/>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71" name="テキスト ボックス 270"/>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類似団体平均に比べ、かなり高い水準にある。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当町は、観光を主力産業としており、観光協会、商工会といった各種団体への補助、ゴミ、し尿処理のための一部事務組合への分担金が高い傾向にある。また、平成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年度から消防組織が広域化した点も、負担金増の要因である。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今後は、補助金交付団体における事業の成果を確認し、補助金額の見直し、廃止を検討する。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94996</xdr:rowOff>
    </xdr:to>
    <xdr:cxnSp macro="">
      <xdr:nvCxnSpPr>
        <xdr:cNvPr id="296" name="直線コネクタ 295"/>
        <xdr:cNvCxnSpPr/>
      </xdr:nvCxnSpPr>
      <xdr:spPr>
        <a:xfrm flipV="1">
          <a:off x="16510000" y="595630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67073</xdr:rowOff>
    </xdr:from>
    <xdr:ext cx="762000" cy="259045"/>
    <xdr:sp macro="" textlink="">
      <xdr:nvSpPr>
        <xdr:cNvPr id="297" name="補助費等最小値テキスト"/>
        <xdr:cNvSpPr txBox="1"/>
      </xdr:nvSpPr>
      <xdr:spPr>
        <a:xfrm>
          <a:off x="165989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94996</xdr:rowOff>
    </xdr:from>
    <xdr:to>
      <xdr:col>82</xdr:col>
      <xdr:colOff>196850</xdr:colOff>
      <xdr:row>40</xdr:row>
      <xdr:rowOff>94996</xdr:rowOff>
    </xdr:to>
    <xdr:cxnSp macro="">
      <xdr:nvCxnSpPr>
        <xdr:cNvPr id="298" name="直線コネクタ 297"/>
        <xdr:cNvCxnSpPr/>
      </xdr:nvCxnSpPr>
      <xdr:spPr>
        <a:xfrm>
          <a:off x="16421100" y="695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29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00" name="直線コネクタ 29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156718</xdr:rowOff>
    </xdr:from>
    <xdr:to>
      <xdr:col>82</xdr:col>
      <xdr:colOff>107950</xdr:colOff>
      <xdr:row>40</xdr:row>
      <xdr:rowOff>44704</xdr:rowOff>
    </xdr:to>
    <xdr:cxnSp macro="">
      <xdr:nvCxnSpPr>
        <xdr:cNvPr id="301" name="直線コネクタ 300"/>
        <xdr:cNvCxnSpPr/>
      </xdr:nvCxnSpPr>
      <xdr:spPr>
        <a:xfrm flipV="1">
          <a:off x="15671800" y="684326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72153</xdr:rowOff>
    </xdr:from>
    <xdr:ext cx="762000" cy="259045"/>
    <xdr:sp macro="" textlink="">
      <xdr:nvSpPr>
        <xdr:cNvPr id="302" name="補助費等平均値テキスト"/>
        <xdr:cNvSpPr txBox="1"/>
      </xdr:nvSpPr>
      <xdr:spPr>
        <a:xfrm>
          <a:off x="16598900" y="6244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03" name="フローチャート: 判断 302"/>
        <xdr:cNvSpPr/>
      </xdr:nvSpPr>
      <xdr:spPr>
        <a:xfrm>
          <a:off x="164592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26416</xdr:rowOff>
    </xdr:from>
    <xdr:to>
      <xdr:col>78</xdr:col>
      <xdr:colOff>69850</xdr:colOff>
      <xdr:row>40</xdr:row>
      <xdr:rowOff>44704</xdr:rowOff>
    </xdr:to>
    <xdr:cxnSp macro="">
      <xdr:nvCxnSpPr>
        <xdr:cNvPr id="304" name="直線コネクタ 303"/>
        <xdr:cNvCxnSpPr/>
      </xdr:nvCxnSpPr>
      <xdr:spPr>
        <a:xfrm>
          <a:off x="14782800" y="68844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23622</xdr:rowOff>
    </xdr:from>
    <xdr:to>
      <xdr:col>78</xdr:col>
      <xdr:colOff>120650</xdr:colOff>
      <xdr:row>37</xdr:row>
      <xdr:rowOff>125222</xdr:rowOff>
    </xdr:to>
    <xdr:sp macro="" textlink="">
      <xdr:nvSpPr>
        <xdr:cNvPr id="305" name="フローチャート: 判断 304"/>
        <xdr:cNvSpPr/>
      </xdr:nvSpPr>
      <xdr:spPr>
        <a:xfrm>
          <a:off x="15621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135399</xdr:rowOff>
    </xdr:from>
    <xdr:ext cx="736600" cy="259045"/>
    <xdr:sp macro="" textlink="">
      <xdr:nvSpPr>
        <xdr:cNvPr id="306" name="テキスト ボックス 305"/>
        <xdr:cNvSpPr txBox="1"/>
      </xdr:nvSpPr>
      <xdr:spPr>
        <a:xfrm>
          <a:off x="15290800" y="61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26416</xdr:rowOff>
    </xdr:from>
    <xdr:to>
      <xdr:col>73</xdr:col>
      <xdr:colOff>180975</xdr:colOff>
      <xdr:row>40</xdr:row>
      <xdr:rowOff>53848</xdr:rowOff>
    </xdr:to>
    <xdr:cxnSp macro="">
      <xdr:nvCxnSpPr>
        <xdr:cNvPr id="307" name="直線コネクタ 306"/>
        <xdr:cNvCxnSpPr/>
      </xdr:nvCxnSpPr>
      <xdr:spPr>
        <a:xfrm flipV="1">
          <a:off x="13893800" y="68844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308" name="フローチャート: 判断 307"/>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130827</xdr:rowOff>
    </xdr:from>
    <xdr:ext cx="762000" cy="259045"/>
    <xdr:sp macro="" textlink="">
      <xdr:nvSpPr>
        <xdr:cNvPr id="309" name="テキスト ボックス 308"/>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35560</xdr:rowOff>
    </xdr:from>
    <xdr:to>
      <xdr:col>69</xdr:col>
      <xdr:colOff>92075</xdr:colOff>
      <xdr:row>40</xdr:row>
      <xdr:rowOff>53848</xdr:rowOff>
    </xdr:to>
    <xdr:cxnSp macro="">
      <xdr:nvCxnSpPr>
        <xdr:cNvPr id="310" name="直線コネクタ 309"/>
        <xdr:cNvCxnSpPr/>
      </xdr:nvCxnSpPr>
      <xdr:spPr>
        <a:xfrm>
          <a:off x="13004800" y="6550660"/>
          <a:ext cx="889000" cy="3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14478</xdr:rowOff>
    </xdr:from>
    <xdr:to>
      <xdr:col>69</xdr:col>
      <xdr:colOff>142875</xdr:colOff>
      <xdr:row>37</xdr:row>
      <xdr:rowOff>116078</xdr:rowOff>
    </xdr:to>
    <xdr:sp macro="" textlink="">
      <xdr:nvSpPr>
        <xdr:cNvPr id="311" name="フローチャート: 判断 310"/>
        <xdr:cNvSpPr/>
      </xdr:nvSpPr>
      <xdr:spPr>
        <a:xfrm>
          <a:off x="13843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126255</xdr:rowOff>
    </xdr:from>
    <xdr:ext cx="762000" cy="259045"/>
    <xdr:sp macro="" textlink="">
      <xdr:nvSpPr>
        <xdr:cNvPr id="312" name="テキスト ボックス 311"/>
        <xdr:cNvSpPr txBox="1"/>
      </xdr:nvSpPr>
      <xdr:spPr>
        <a:xfrm>
          <a:off x="13512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13" name="フローチャート: 判断 312"/>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98823</xdr:rowOff>
    </xdr:from>
    <xdr:ext cx="762000" cy="259045"/>
    <xdr:sp macro="" textlink="">
      <xdr:nvSpPr>
        <xdr:cNvPr id="314" name="テキスト ボックス 313"/>
        <xdr:cNvSpPr txBox="1"/>
      </xdr:nvSpPr>
      <xdr:spPr>
        <a:xfrm>
          <a:off x="12623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105918</xdr:rowOff>
    </xdr:from>
    <xdr:to>
      <xdr:col>82</xdr:col>
      <xdr:colOff>158750</xdr:colOff>
      <xdr:row>40</xdr:row>
      <xdr:rowOff>36068</xdr:rowOff>
    </xdr:to>
    <xdr:sp macro="" textlink="">
      <xdr:nvSpPr>
        <xdr:cNvPr id="320" name="楕円 319"/>
        <xdr:cNvSpPr/>
      </xdr:nvSpPr>
      <xdr:spPr>
        <a:xfrm>
          <a:off x="16459200" y="67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14495</xdr:rowOff>
    </xdr:from>
    <xdr:ext cx="762000" cy="259045"/>
    <xdr:sp macro="" textlink="">
      <xdr:nvSpPr>
        <xdr:cNvPr id="321" name="補助費等該当値テキスト"/>
        <xdr:cNvSpPr txBox="1"/>
      </xdr:nvSpPr>
      <xdr:spPr>
        <a:xfrm>
          <a:off x="16598900" y="670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165354</xdr:rowOff>
    </xdr:from>
    <xdr:to>
      <xdr:col>78</xdr:col>
      <xdr:colOff>120650</xdr:colOff>
      <xdr:row>40</xdr:row>
      <xdr:rowOff>95504</xdr:rowOff>
    </xdr:to>
    <xdr:sp macro="" textlink="">
      <xdr:nvSpPr>
        <xdr:cNvPr id="322" name="楕円 321"/>
        <xdr:cNvSpPr/>
      </xdr:nvSpPr>
      <xdr:spPr>
        <a:xfrm>
          <a:off x="15621000" y="68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80281</xdr:rowOff>
    </xdr:from>
    <xdr:ext cx="736600" cy="259045"/>
    <xdr:sp macro="" textlink="">
      <xdr:nvSpPr>
        <xdr:cNvPr id="323" name="テキスト ボックス 322"/>
        <xdr:cNvSpPr txBox="1"/>
      </xdr:nvSpPr>
      <xdr:spPr>
        <a:xfrm>
          <a:off x="15290800" y="6938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147066</xdr:rowOff>
    </xdr:from>
    <xdr:to>
      <xdr:col>74</xdr:col>
      <xdr:colOff>31750</xdr:colOff>
      <xdr:row>40</xdr:row>
      <xdr:rowOff>77216</xdr:rowOff>
    </xdr:to>
    <xdr:sp macro="" textlink="">
      <xdr:nvSpPr>
        <xdr:cNvPr id="324" name="楕円 323"/>
        <xdr:cNvSpPr/>
      </xdr:nvSpPr>
      <xdr:spPr>
        <a:xfrm>
          <a:off x="14732000" y="68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61993</xdr:rowOff>
    </xdr:from>
    <xdr:ext cx="762000" cy="259045"/>
    <xdr:sp macro="" textlink="">
      <xdr:nvSpPr>
        <xdr:cNvPr id="325" name="テキスト ボックス 324"/>
        <xdr:cNvSpPr txBox="1"/>
      </xdr:nvSpPr>
      <xdr:spPr>
        <a:xfrm>
          <a:off x="14401800" y="691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3048</xdr:rowOff>
    </xdr:from>
    <xdr:to>
      <xdr:col>69</xdr:col>
      <xdr:colOff>142875</xdr:colOff>
      <xdr:row>40</xdr:row>
      <xdr:rowOff>104648</xdr:rowOff>
    </xdr:to>
    <xdr:sp macro="" textlink="">
      <xdr:nvSpPr>
        <xdr:cNvPr id="326" name="楕円 325"/>
        <xdr:cNvSpPr/>
      </xdr:nvSpPr>
      <xdr:spPr>
        <a:xfrm>
          <a:off x="13843000" y="68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89425</xdr:rowOff>
    </xdr:from>
    <xdr:ext cx="762000" cy="259045"/>
    <xdr:sp macro="" textlink="">
      <xdr:nvSpPr>
        <xdr:cNvPr id="327" name="テキスト ボックス 326"/>
        <xdr:cNvSpPr txBox="1"/>
      </xdr:nvSpPr>
      <xdr:spPr>
        <a:xfrm>
          <a:off x="13512800" y="694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156210</xdr:rowOff>
    </xdr:from>
    <xdr:to>
      <xdr:col>65</xdr:col>
      <xdr:colOff>53975</xdr:colOff>
      <xdr:row>38</xdr:row>
      <xdr:rowOff>86360</xdr:rowOff>
    </xdr:to>
    <xdr:sp macro="" textlink="">
      <xdr:nvSpPr>
        <xdr:cNvPr id="328" name="楕円 327"/>
        <xdr:cNvSpPr/>
      </xdr:nvSpPr>
      <xdr:spPr>
        <a:xfrm>
          <a:off x="12954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71137</xdr:rowOff>
    </xdr:from>
    <xdr:ext cx="762000" cy="259045"/>
    <xdr:sp macro="" textlink="">
      <xdr:nvSpPr>
        <xdr:cNvPr id="329" name="テキスト ボックス 328"/>
        <xdr:cNvSpPr txBox="1"/>
      </xdr:nvSpPr>
      <xdr:spPr>
        <a:xfrm>
          <a:off x="12623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地方債の償還増により公債費における経常収支比率は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当町の地方債残高の６割は臨時財政対策債であり、その他の地方債は減少している。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今後も、臨時財政対策債及び一般会計債の借入額を調整し、比率悪化防止に努める。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53848</xdr:rowOff>
    </xdr:to>
    <xdr:cxnSp macro="">
      <xdr:nvCxnSpPr>
        <xdr:cNvPr id="354" name="直線コネクタ 353"/>
        <xdr:cNvCxnSpPr/>
      </xdr:nvCxnSpPr>
      <xdr:spPr>
        <a:xfrm flipV="1">
          <a:off x="4826000" y="1263142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25925</xdr:rowOff>
    </xdr:from>
    <xdr:ext cx="762000" cy="259045"/>
    <xdr:sp macro="" textlink="">
      <xdr:nvSpPr>
        <xdr:cNvPr id="355" name="公債費最小値テキスト"/>
        <xdr:cNvSpPr txBox="1"/>
      </xdr:nvSpPr>
      <xdr:spPr>
        <a:xfrm>
          <a:off x="4914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53848</xdr:rowOff>
    </xdr:from>
    <xdr:to>
      <xdr:col>24</xdr:col>
      <xdr:colOff>114300</xdr:colOff>
      <xdr:row>80</xdr:row>
      <xdr:rowOff>53848</xdr:rowOff>
    </xdr:to>
    <xdr:cxnSp macro="">
      <xdr:nvCxnSpPr>
        <xdr:cNvPr id="356" name="直線コネクタ 355"/>
        <xdr:cNvCxnSpPr/>
      </xdr:nvCxnSpPr>
      <xdr:spPr>
        <a:xfrm>
          <a:off x="4737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57"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58" name="直線コネクタ 357"/>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51563</xdr:rowOff>
    </xdr:from>
    <xdr:to>
      <xdr:col>24</xdr:col>
      <xdr:colOff>25400</xdr:colOff>
      <xdr:row>77</xdr:row>
      <xdr:rowOff>65278</xdr:rowOff>
    </xdr:to>
    <xdr:cxnSp macro="">
      <xdr:nvCxnSpPr>
        <xdr:cNvPr id="359" name="直線コネクタ 358"/>
        <xdr:cNvCxnSpPr/>
      </xdr:nvCxnSpPr>
      <xdr:spPr>
        <a:xfrm>
          <a:off x="3987800" y="13253213"/>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31005</xdr:rowOff>
    </xdr:from>
    <xdr:ext cx="762000" cy="259045"/>
    <xdr:sp macro="" textlink="">
      <xdr:nvSpPr>
        <xdr:cNvPr id="360" name="公債費平均値テキスト"/>
        <xdr:cNvSpPr txBox="1"/>
      </xdr:nvSpPr>
      <xdr:spPr>
        <a:xfrm>
          <a:off x="4914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61" name="フローチャート: 判断 360"/>
        <xdr:cNvSpPr/>
      </xdr:nvSpPr>
      <xdr:spPr>
        <a:xfrm>
          <a:off x="4775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28702</xdr:rowOff>
    </xdr:from>
    <xdr:to>
      <xdr:col>19</xdr:col>
      <xdr:colOff>187325</xdr:colOff>
      <xdr:row>77</xdr:row>
      <xdr:rowOff>51563</xdr:rowOff>
    </xdr:to>
    <xdr:cxnSp macro="">
      <xdr:nvCxnSpPr>
        <xdr:cNvPr id="362" name="直線コネクタ 361"/>
        <xdr:cNvCxnSpPr/>
      </xdr:nvCxnSpPr>
      <xdr:spPr>
        <a:xfrm>
          <a:off x="3098800" y="132303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63" name="フローチャート: 判断 362"/>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91712</xdr:rowOff>
    </xdr:from>
    <xdr:ext cx="736600" cy="259045"/>
    <xdr:sp macro="" textlink="">
      <xdr:nvSpPr>
        <xdr:cNvPr id="364" name="テキスト ボックス 363"/>
        <xdr:cNvSpPr txBox="1"/>
      </xdr:nvSpPr>
      <xdr:spPr>
        <a:xfrm>
          <a:off x="3606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28702</xdr:rowOff>
    </xdr:from>
    <xdr:to>
      <xdr:col>15</xdr:col>
      <xdr:colOff>98425</xdr:colOff>
      <xdr:row>77</xdr:row>
      <xdr:rowOff>28702</xdr:rowOff>
    </xdr:to>
    <xdr:cxnSp macro="">
      <xdr:nvCxnSpPr>
        <xdr:cNvPr id="365" name="直線コネクタ 364"/>
        <xdr:cNvCxnSpPr/>
      </xdr:nvCxnSpPr>
      <xdr:spPr>
        <a:xfrm>
          <a:off x="2209800" y="13230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66" name="フローチャート: 判断 365"/>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96283</xdr:rowOff>
    </xdr:from>
    <xdr:ext cx="762000" cy="259045"/>
    <xdr:sp macro="" textlink="">
      <xdr:nvSpPr>
        <xdr:cNvPr id="367" name="テキスト ボックス 366"/>
        <xdr:cNvSpPr txBox="1"/>
      </xdr:nvSpPr>
      <xdr:spPr>
        <a:xfrm>
          <a:off x="2717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163576</xdr:rowOff>
    </xdr:from>
    <xdr:to>
      <xdr:col>11</xdr:col>
      <xdr:colOff>9525</xdr:colOff>
      <xdr:row>77</xdr:row>
      <xdr:rowOff>28702</xdr:rowOff>
    </xdr:to>
    <xdr:cxnSp macro="">
      <xdr:nvCxnSpPr>
        <xdr:cNvPr id="368" name="直線コネクタ 367"/>
        <xdr:cNvCxnSpPr/>
      </xdr:nvCxnSpPr>
      <xdr:spPr>
        <a:xfrm>
          <a:off x="1320800" y="131937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69" name="フローチャート: 判断 368"/>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70" name="テキスト ボックス 369"/>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71" name="フローチャート: 判断 370"/>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137431</xdr:rowOff>
    </xdr:from>
    <xdr:ext cx="762000" cy="259045"/>
    <xdr:sp macro="" textlink="">
      <xdr:nvSpPr>
        <xdr:cNvPr id="372" name="テキスト ボックス 371"/>
        <xdr:cNvSpPr txBox="1"/>
      </xdr:nvSpPr>
      <xdr:spPr>
        <a:xfrm>
          <a:off x="939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78" name="楕円 377"/>
        <xdr:cNvSpPr/>
      </xdr:nvSpPr>
      <xdr:spPr>
        <a:xfrm>
          <a:off x="4775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158005</xdr:rowOff>
    </xdr:from>
    <xdr:ext cx="762000" cy="259045"/>
    <xdr:sp macro="" textlink="">
      <xdr:nvSpPr>
        <xdr:cNvPr id="379" name="公債費該当値テキスト"/>
        <xdr:cNvSpPr txBox="1"/>
      </xdr:nvSpPr>
      <xdr:spPr>
        <a:xfrm>
          <a:off x="49149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763</xdr:rowOff>
    </xdr:from>
    <xdr:to>
      <xdr:col>20</xdr:col>
      <xdr:colOff>38100</xdr:colOff>
      <xdr:row>77</xdr:row>
      <xdr:rowOff>102363</xdr:rowOff>
    </xdr:to>
    <xdr:sp macro="" textlink="">
      <xdr:nvSpPr>
        <xdr:cNvPr id="380" name="楕円 379"/>
        <xdr:cNvSpPr/>
      </xdr:nvSpPr>
      <xdr:spPr>
        <a:xfrm>
          <a:off x="3937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112540</xdr:rowOff>
    </xdr:from>
    <xdr:ext cx="736600" cy="259045"/>
    <xdr:sp macro="" textlink="">
      <xdr:nvSpPr>
        <xdr:cNvPr id="381" name="テキスト ボックス 380"/>
        <xdr:cNvSpPr txBox="1"/>
      </xdr:nvSpPr>
      <xdr:spPr>
        <a:xfrm>
          <a:off x="3606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149352</xdr:rowOff>
    </xdr:from>
    <xdr:to>
      <xdr:col>15</xdr:col>
      <xdr:colOff>149225</xdr:colOff>
      <xdr:row>77</xdr:row>
      <xdr:rowOff>79502</xdr:rowOff>
    </xdr:to>
    <xdr:sp macro="" textlink="">
      <xdr:nvSpPr>
        <xdr:cNvPr id="382" name="楕円 381"/>
        <xdr:cNvSpPr/>
      </xdr:nvSpPr>
      <xdr:spPr>
        <a:xfrm>
          <a:off x="3048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89679</xdr:rowOff>
    </xdr:from>
    <xdr:ext cx="762000" cy="259045"/>
    <xdr:sp macro="" textlink="">
      <xdr:nvSpPr>
        <xdr:cNvPr id="383" name="テキスト ボックス 382"/>
        <xdr:cNvSpPr txBox="1"/>
      </xdr:nvSpPr>
      <xdr:spPr>
        <a:xfrm>
          <a:off x="2717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149352</xdr:rowOff>
    </xdr:from>
    <xdr:to>
      <xdr:col>11</xdr:col>
      <xdr:colOff>60325</xdr:colOff>
      <xdr:row>77</xdr:row>
      <xdr:rowOff>79502</xdr:rowOff>
    </xdr:to>
    <xdr:sp macro="" textlink="">
      <xdr:nvSpPr>
        <xdr:cNvPr id="384" name="楕円 383"/>
        <xdr:cNvSpPr/>
      </xdr:nvSpPr>
      <xdr:spPr>
        <a:xfrm>
          <a:off x="2159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89679</xdr:rowOff>
    </xdr:from>
    <xdr:ext cx="762000" cy="259045"/>
    <xdr:sp macro="" textlink="">
      <xdr:nvSpPr>
        <xdr:cNvPr id="385" name="テキスト ボックス 384"/>
        <xdr:cNvSpPr txBox="1"/>
      </xdr:nvSpPr>
      <xdr:spPr>
        <a:xfrm>
          <a:off x="1828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112776</xdr:rowOff>
    </xdr:from>
    <xdr:to>
      <xdr:col>6</xdr:col>
      <xdr:colOff>171450</xdr:colOff>
      <xdr:row>77</xdr:row>
      <xdr:rowOff>42926</xdr:rowOff>
    </xdr:to>
    <xdr:sp macro="" textlink="">
      <xdr:nvSpPr>
        <xdr:cNvPr id="386" name="楕円 385"/>
        <xdr:cNvSpPr/>
      </xdr:nvSpPr>
      <xdr:spPr>
        <a:xfrm>
          <a:off x="1270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53103</xdr:rowOff>
    </xdr:from>
    <xdr:ext cx="762000" cy="259045"/>
    <xdr:sp macro="" textlink="">
      <xdr:nvSpPr>
        <xdr:cNvPr id="387" name="テキスト ボックス 386"/>
        <xdr:cNvSpPr txBox="1"/>
      </xdr:nvSpPr>
      <xdr:spPr>
        <a:xfrm>
          <a:off x="939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当町において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は昨年と同率となったが、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今後も経常経費の見直しを行い必要な財政措置が行えるよう努める。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2" name="直線コネクタ 40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3" name="テキスト ボックス 40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4" name="直線コネクタ 40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5" name="テキスト ボックス 40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6" name="直線コネクタ 40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7" name="テキスト ボックス 40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8" name="直線コネクタ 40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9" name="テキスト ボックス 40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81</xdr:row>
      <xdr:rowOff>83565</xdr:rowOff>
    </xdr:to>
    <xdr:cxnSp macro="">
      <xdr:nvCxnSpPr>
        <xdr:cNvPr id="413" name="直線コネクタ 412"/>
        <xdr:cNvCxnSpPr/>
      </xdr:nvCxnSpPr>
      <xdr:spPr>
        <a:xfrm flipV="1">
          <a:off x="16510000" y="12741148"/>
          <a:ext cx="0" cy="122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55642</xdr:rowOff>
    </xdr:from>
    <xdr:ext cx="762000" cy="259045"/>
    <xdr:sp macro="" textlink="">
      <xdr:nvSpPr>
        <xdr:cNvPr id="414" name="公債費以外最小値テキスト"/>
        <xdr:cNvSpPr txBox="1"/>
      </xdr:nvSpPr>
      <xdr:spPr>
        <a:xfrm>
          <a:off x="16598900" y="139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83565</xdr:rowOff>
    </xdr:from>
    <xdr:to>
      <xdr:col>82</xdr:col>
      <xdr:colOff>196850</xdr:colOff>
      <xdr:row>81</xdr:row>
      <xdr:rowOff>83565</xdr:rowOff>
    </xdr:to>
    <xdr:cxnSp macro="">
      <xdr:nvCxnSpPr>
        <xdr:cNvPr id="415" name="直線コネクタ 414"/>
        <xdr:cNvCxnSpPr/>
      </xdr:nvCxnSpPr>
      <xdr:spPr>
        <a:xfrm>
          <a:off x="16421100" y="1397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16" name="公債費以外最大値テキスト"/>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17" name="直線コネクタ 416"/>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24130</xdr:rowOff>
    </xdr:from>
    <xdr:to>
      <xdr:col>82</xdr:col>
      <xdr:colOff>107950</xdr:colOff>
      <xdr:row>77</xdr:row>
      <xdr:rowOff>24130</xdr:rowOff>
    </xdr:to>
    <xdr:cxnSp macro="">
      <xdr:nvCxnSpPr>
        <xdr:cNvPr id="418" name="直線コネクタ 417"/>
        <xdr:cNvCxnSpPr/>
      </xdr:nvCxnSpPr>
      <xdr:spPr>
        <a:xfrm>
          <a:off x="15671800" y="13225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271</xdr:rowOff>
    </xdr:from>
    <xdr:ext cx="762000" cy="259045"/>
    <xdr:sp macro="" textlink="">
      <xdr:nvSpPr>
        <xdr:cNvPr id="419" name="公債費以外平均値テキスト"/>
        <xdr:cNvSpPr txBox="1"/>
      </xdr:nvSpPr>
      <xdr:spPr>
        <a:xfrm>
          <a:off x="16598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20" name="フローチャート: 判断 419"/>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149861</xdr:rowOff>
    </xdr:from>
    <xdr:to>
      <xdr:col>78</xdr:col>
      <xdr:colOff>69850</xdr:colOff>
      <xdr:row>77</xdr:row>
      <xdr:rowOff>24130</xdr:rowOff>
    </xdr:to>
    <xdr:cxnSp macro="">
      <xdr:nvCxnSpPr>
        <xdr:cNvPr id="421" name="直線コネクタ 420"/>
        <xdr:cNvCxnSpPr/>
      </xdr:nvCxnSpPr>
      <xdr:spPr>
        <a:xfrm>
          <a:off x="14782800" y="131800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22" name="フローチャート: 判断 421"/>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68851</xdr:rowOff>
    </xdr:from>
    <xdr:ext cx="736600" cy="259045"/>
    <xdr:sp macro="" textlink="">
      <xdr:nvSpPr>
        <xdr:cNvPr id="423" name="テキスト ボックス 422"/>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30987</xdr:rowOff>
    </xdr:from>
    <xdr:to>
      <xdr:col>73</xdr:col>
      <xdr:colOff>180975</xdr:colOff>
      <xdr:row>76</xdr:row>
      <xdr:rowOff>149861</xdr:rowOff>
    </xdr:to>
    <xdr:cxnSp macro="">
      <xdr:nvCxnSpPr>
        <xdr:cNvPr id="424" name="直線コネクタ 423"/>
        <xdr:cNvCxnSpPr/>
      </xdr:nvCxnSpPr>
      <xdr:spPr>
        <a:xfrm>
          <a:off x="13893800" y="13061187"/>
          <a:ext cx="889000" cy="1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5" name="フローチャート: 判断 424"/>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41419</xdr:rowOff>
    </xdr:from>
    <xdr:ext cx="762000" cy="259045"/>
    <xdr:sp macro="" textlink="">
      <xdr:nvSpPr>
        <xdr:cNvPr id="426" name="テキスト ボックス 425"/>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30987</xdr:rowOff>
    </xdr:from>
    <xdr:to>
      <xdr:col>69</xdr:col>
      <xdr:colOff>92075</xdr:colOff>
      <xdr:row>76</xdr:row>
      <xdr:rowOff>81280</xdr:rowOff>
    </xdr:to>
    <xdr:cxnSp macro="">
      <xdr:nvCxnSpPr>
        <xdr:cNvPr id="427" name="直線コネクタ 426"/>
        <xdr:cNvCxnSpPr/>
      </xdr:nvCxnSpPr>
      <xdr:spPr>
        <a:xfrm flipV="1">
          <a:off x="13004800" y="1306118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28" name="フローチャート: 判断 427"/>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29" name="テキスト ボックス 428"/>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30" name="フローチャート: 判断 429"/>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96537</xdr:rowOff>
    </xdr:from>
    <xdr:ext cx="762000" cy="259045"/>
    <xdr:sp macro="" textlink="">
      <xdr:nvSpPr>
        <xdr:cNvPr id="431" name="テキスト ボックス 430"/>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37" name="楕円 436"/>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161307</xdr:rowOff>
    </xdr:from>
    <xdr:ext cx="762000" cy="259045"/>
    <xdr:sp macro="" textlink="">
      <xdr:nvSpPr>
        <xdr:cNvPr id="438" name="公債費以外該当値テキスト"/>
        <xdr:cNvSpPr txBox="1"/>
      </xdr:nvSpPr>
      <xdr:spPr>
        <a:xfrm>
          <a:off x="16598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144780</xdr:rowOff>
    </xdr:from>
    <xdr:to>
      <xdr:col>78</xdr:col>
      <xdr:colOff>120650</xdr:colOff>
      <xdr:row>77</xdr:row>
      <xdr:rowOff>74930</xdr:rowOff>
    </xdr:to>
    <xdr:sp macro="" textlink="">
      <xdr:nvSpPr>
        <xdr:cNvPr id="439" name="楕円 438"/>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40" name="テキスト ボックス 439"/>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99061</xdr:rowOff>
    </xdr:from>
    <xdr:to>
      <xdr:col>74</xdr:col>
      <xdr:colOff>31750</xdr:colOff>
      <xdr:row>77</xdr:row>
      <xdr:rowOff>29211</xdr:rowOff>
    </xdr:to>
    <xdr:sp macro="" textlink="">
      <xdr:nvSpPr>
        <xdr:cNvPr id="441" name="楕円 440"/>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42" name="テキスト ボックス 441"/>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151637</xdr:rowOff>
    </xdr:from>
    <xdr:to>
      <xdr:col>69</xdr:col>
      <xdr:colOff>142875</xdr:colOff>
      <xdr:row>76</xdr:row>
      <xdr:rowOff>81787</xdr:rowOff>
    </xdr:to>
    <xdr:sp macro="" textlink="">
      <xdr:nvSpPr>
        <xdr:cNvPr id="443" name="楕円 442"/>
        <xdr:cNvSpPr/>
      </xdr:nvSpPr>
      <xdr:spPr>
        <a:xfrm>
          <a:off x="13843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44" name="テキスト ボックス 443"/>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45" name="楕円 444"/>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46" name="テキスト ボックス 445"/>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静岡県東伊豆町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77744</xdr:rowOff>
    </xdr:from>
    <xdr:to>
      <xdr:col>29</xdr:col>
      <xdr:colOff>127000</xdr:colOff>
      <xdr:row>19</xdr:row>
      <xdr:rowOff>160079</xdr:rowOff>
    </xdr:to>
    <xdr:cxnSp macro="">
      <xdr:nvCxnSpPr>
        <xdr:cNvPr id="45" name="直線コネクタ 44"/>
        <xdr:cNvCxnSpPr/>
      </xdr:nvCxnSpPr>
      <xdr:spPr bwMode="auto">
        <a:xfrm flipV="1">
          <a:off x="5651500" y="2011319"/>
          <a:ext cx="0" cy="14539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132156</xdr:rowOff>
    </xdr:from>
    <xdr:ext cx="762000" cy="259045"/>
    <xdr:sp macro="" textlink="">
      <xdr:nvSpPr>
        <xdr:cNvPr id="46" name="人口1人当たり決算額の推移最小値テキスト130"/>
        <xdr:cNvSpPr txBox="1"/>
      </xdr:nvSpPr>
      <xdr:spPr>
        <a:xfrm>
          <a:off x="5740400" y="343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160079</xdr:rowOff>
    </xdr:from>
    <xdr:to>
      <xdr:col>30</xdr:col>
      <xdr:colOff>25400</xdr:colOff>
      <xdr:row>19</xdr:row>
      <xdr:rowOff>160079</xdr:rowOff>
    </xdr:to>
    <xdr:cxnSp macro="">
      <xdr:nvCxnSpPr>
        <xdr:cNvPr id="47" name="直線コネクタ 46"/>
        <xdr:cNvCxnSpPr/>
      </xdr:nvCxnSpPr>
      <xdr:spPr bwMode="auto">
        <a:xfrm>
          <a:off x="5562600" y="346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164121</xdr:rowOff>
    </xdr:from>
    <xdr:ext cx="762000" cy="259045"/>
    <xdr:sp macro="" textlink="">
      <xdr:nvSpPr>
        <xdr:cNvPr id="48" name="人口1人当たり決算額の推移最大値テキスト130"/>
        <xdr:cNvSpPr txBox="1"/>
      </xdr:nvSpPr>
      <xdr:spPr>
        <a:xfrm>
          <a:off x="5740400" y="175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77744</xdr:rowOff>
    </xdr:from>
    <xdr:to>
      <xdr:col>30</xdr:col>
      <xdr:colOff>25400</xdr:colOff>
      <xdr:row>11</xdr:row>
      <xdr:rowOff>77744</xdr:rowOff>
    </xdr:to>
    <xdr:cxnSp macro="">
      <xdr:nvCxnSpPr>
        <xdr:cNvPr id="49" name="直線コネクタ 48"/>
        <xdr:cNvCxnSpPr/>
      </xdr:nvCxnSpPr>
      <xdr:spPr bwMode="auto">
        <a:xfrm>
          <a:off x="5562600" y="20113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137965</xdr:rowOff>
    </xdr:from>
    <xdr:to>
      <xdr:col>29</xdr:col>
      <xdr:colOff>127000</xdr:colOff>
      <xdr:row>17</xdr:row>
      <xdr:rowOff>139329</xdr:rowOff>
    </xdr:to>
    <xdr:cxnSp macro="">
      <xdr:nvCxnSpPr>
        <xdr:cNvPr id="50" name="直線コネクタ 49"/>
        <xdr:cNvCxnSpPr/>
      </xdr:nvCxnSpPr>
      <xdr:spPr bwMode="auto">
        <a:xfrm>
          <a:off x="5003800" y="3100240"/>
          <a:ext cx="647700" cy="1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61035</xdr:rowOff>
    </xdr:from>
    <xdr:ext cx="762000" cy="259045"/>
    <xdr:sp macro="" textlink="">
      <xdr:nvSpPr>
        <xdr:cNvPr id="51" name="人口1人当たり決算額の推移平均値テキスト130"/>
        <xdr:cNvSpPr txBox="1"/>
      </xdr:nvSpPr>
      <xdr:spPr>
        <a:xfrm>
          <a:off x="5740400" y="28518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44508</xdr:rowOff>
    </xdr:from>
    <xdr:to>
      <xdr:col>29</xdr:col>
      <xdr:colOff>177800</xdr:colOff>
      <xdr:row>17</xdr:row>
      <xdr:rowOff>146108</xdr:rowOff>
    </xdr:to>
    <xdr:sp macro="" textlink="">
      <xdr:nvSpPr>
        <xdr:cNvPr id="52" name="フローチャート: 判断 51"/>
        <xdr:cNvSpPr/>
      </xdr:nvSpPr>
      <xdr:spPr bwMode="auto">
        <a:xfrm>
          <a:off x="56007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93000</xdr:rowOff>
    </xdr:from>
    <xdr:to>
      <xdr:col>26</xdr:col>
      <xdr:colOff>50800</xdr:colOff>
      <xdr:row>17</xdr:row>
      <xdr:rowOff>137965</xdr:rowOff>
    </xdr:to>
    <xdr:cxnSp macro="">
      <xdr:nvCxnSpPr>
        <xdr:cNvPr id="53" name="直線コネクタ 52"/>
        <xdr:cNvCxnSpPr/>
      </xdr:nvCxnSpPr>
      <xdr:spPr bwMode="auto">
        <a:xfrm>
          <a:off x="4305300" y="3055275"/>
          <a:ext cx="698500" cy="44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67224</xdr:rowOff>
    </xdr:from>
    <xdr:to>
      <xdr:col>26</xdr:col>
      <xdr:colOff>101600</xdr:colOff>
      <xdr:row>17</xdr:row>
      <xdr:rowOff>168824</xdr:rowOff>
    </xdr:to>
    <xdr:sp macro="" textlink="">
      <xdr:nvSpPr>
        <xdr:cNvPr id="54" name="フローチャート: 判断 53"/>
        <xdr:cNvSpPr/>
      </xdr:nvSpPr>
      <xdr:spPr bwMode="auto">
        <a:xfrm>
          <a:off x="49530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7551</xdr:rowOff>
    </xdr:from>
    <xdr:ext cx="736600" cy="259045"/>
    <xdr:sp macro="" textlink="">
      <xdr:nvSpPr>
        <xdr:cNvPr id="55" name="テキスト ボックス 54"/>
        <xdr:cNvSpPr txBox="1"/>
      </xdr:nvSpPr>
      <xdr:spPr>
        <a:xfrm>
          <a:off x="4622800" y="2798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93000</xdr:rowOff>
    </xdr:from>
    <xdr:to>
      <xdr:col>22</xdr:col>
      <xdr:colOff>114300</xdr:colOff>
      <xdr:row>17</xdr:row>
      <xdr:rowOff>131618</xdr:rowOff>
    </xdr:to>
    <xdr:cxnSp macro="">
      <xdr:nvCxnSpPr>
        <xdr:cNvPr id="56" name="直線コネクタ 55"/>
        <xdr:cNvCxnSpPr/>
      </xdr:nvCxnSpPr>
      <xdr:spPr bwMode="auto">
        <a:xfrm flipV="1">
          <a:off x="3606800" y="3055275"/>
          <a:ext cx="698500" cy="38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97048</xdr:rowOff>
    </xdr:from>
    <xdr:to>
      <xdr:col>22</xdr:col>
      <xdr:colOff>165100</xdr:colOff>
      <xdr:row>18</xdr:row>
      <xdr:rowOff>27198</xdr:rowOff>
    </xdr:to>
    <xdr:sp macro="" textlink="">
      <xdr:nvSpPr>
        <xdr:cNvPr id="57" name="フローチャート: 判断 56"/>
        <xdr:cNvSpPr/>
      </xdr:nvSpPr>
      <xdr:spPr bwMode="auto">
        <a:xfrm>
          <a:off x="42545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11975</xdr:rowOff>
    </xdr:from>
    <xdr:ext cx="762000" cy="259045"/>
    <xdr:sp macro="" textlink="">
      <xdr:nvSpPr>
        <xdr:cNvPr id="58" name="テキスト ボックス 57"/>
        <xdr:cNvSpPr txBox="1"/>
      </xdr:nvSpPr>
      <xdr:spPr>
        <a:xfrm>
          <a:off x="3924300" y="314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122458</xdr:rowOff>
    </xdr:from>
    <xdr:to>
      <xdr:col>18</xdr:col>
      <xdr:colOff>177800</xdr:colOff>
      <xdr:row>17</xdr:row>
      <xdr:rowOff>131618</xdr:rowOff>
    </xdr:to>
    <xdr:cxnSp macro="">
      <xdr:nvCxnSpPr>
        <xdr:cNvPr id="59" name="直線コネクタ 58"/>
        <xdr:cNvCxnSpPr/>
      </xdr:nvCxnSpPr>
      <xdr:spPr bwMode="auto">
        <a:xfrm>
          <a:off x="2908300" y="3084733"/>
          <a:ext cx="698500" cy="9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110879</xdr:rowOff>
    </xdr:from>
    <xdr:to>
      <xdr:col>19</xdr:col>
      <xdr:colOff>38100</xdr:colOff>
      <xdr:row>18</xdr:row>
      <xdr:rowOff>41029</xdr:rowOff>
    </xdr:to>
    <xdr:sp macro="" textlink="">
      <xdr:nvSpPr>
        <xdr:cNvPr id="60" name="フローチャート: 判断 59"/>
        <xdr:cNvSpPr/>
      </xdr:nvSpPr>
      <xdr:spPr bwMode="auto">
        <a:xfrm>
          <a:off x="3556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25806</xdr:rowOff>
    </xdr:from>
    <xdr:ext cx="762000" cy="259045"/>
    <xdr:sp macro="" textlink="">
      <xdr:nvSpPr>
        <xdr:cNvPr id="61" name="テキスト ボックス 60"/>
        <xdr:cNvSpPr txBox="1"/>
      </xdr:nvSpPr>
      <xdr:spPr>
        <a:xfrm>
          <a:off x="32258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98275</xdr:rowOff>
    </xdr:from>
    <xdr:to>
      <xdr:col>15</xdr:col>
      <xdr:colOff>101600</xdr:colOff>
      <xdr:row>18</xdr:row>
      <xdr:rowOff>28425</xdr:rowOff>
    </xdr:to>
    <xdr:sp macro="" textlink="">
      <xdr:nvSpPr>
        <xdr:cNvPr id="62" name="フローチャート: 判断 61"/>
        <xdr:cNvSpPr/>
      </xdr:nvSpPr>
      <xdr:spPr bwMode="auto">
        <a:xfrm>
          <a:off x="2857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13202</xdr:rowOff>
    </xdr:from>
    <xdr:ext cx="762000" cy="259045"/>
    <xdr:sp macro="" textlink="">
      <xdr:nvSpPr>
        <xdr:cNvPr id="63" name="テキスト ボックス 62"/>
        <xdr:cNvSpPr txBox="1"/>
      </xdr:nvSpPr>
      <xdr:spPr>
        <a:xfrm>
          <a:off x="25273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88529</xdr:rowOff>
    </xdr:from>
    <xdr:to>
      <xdr:col>29</xdr:col>
      <xdr:colOff>177800</xdr:colOff>
      <xdr:row>18</xdr:row>
      <xdr:rowOff>18679</xdr:rowOff>
    </xdr:to>
    <xdr:sp macro="" textlink="">
      <xdr:nvSpPr>
        <xdr:cNvPr id="69" name="楕円 68"/>
        <xdr:cNvSpPr/>
      </xdr:nvSpPr>
      <xdr:spPr bwMode="auto">
        <a:xfrm>
          <a:off x="5600700" y="3050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60606</xdr:rowOff>
    </xdr:from>
    <xdr:ext cx="762000" cy="259045"/>
    <xdr:sp macro="" textlink="">
      <xdr:nvSpPr>
        <xdr:cNvPr id="70" name="人口1人当たり決算額の推移該当値テキスト130"/>
        <xdr:cNvSpPr txBox="1"/>
      </xdr:nvSpPr>
      <xdr:spPr>
        <a:xfrm>
          <a:off x="5740400" y="3022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87165</xdr:rowOff>
    </xdr:from>
    <xdr:to>
      <xdr:col>26</xdr:col>
      <xdr:colOff>101600</xdr:colOff>
      <xdr:row>18</xdr:row>
      <xdr:rowOff>17315</xdr:rowOff>
    </xdr:to>
    <xdr:sp macro="" textlink="">
      <xdr:nvSpPr>
        <xdr:cNvPr id="71" name="楕円 70"/>
        <xdr:cNvSpPr/>
      </xdr:nvSpPr>
      <xdr:spPr bwMode="auto">
        <a:xfrm>
          <a:off x="4953000" y="3049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2092</xdr:rowOff>
    </xdr:from>
    <xdr:ext cx="736600" cy="259045"/>
    <xdr:sp macro="" textlink="">
      <xdr:nvSpPr>
        <xdr:cNvPr id="72" name="テキスト ボックス 71"/>
        <xdr:cNvSpPr txBox="1"/>
      </xdr:nvSpPr>
      <xdr:spPr>
        <a:xfrm>
          <a:off x="4622800" y="313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42200</xdr:rowOff>
    </xdr:from>
    <xdr:to>
      <xdr:col>22</xdr:col>
      <xdr:colOff>165100</xdr:colOff>
      <xdr:row>17</xdr:row>
      <xdr:rowOff>143800</xdr:rowOff>
    </xdr:to>
    <xdr:sp macro="" textlink="">
      <xdr:nvSpPr>
        <xdr:cNvPr id="73" name="楕円 72"/>
        <xdr:cNvSpPr/>
      </xdr:nvSpPr>
      <xdr:spPr bwMode="auto">
        <a:xfrm>
          <a:off x="4254500" y="3004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153977</xdr:rowOff>
    </xdr:from>
    <xdr:ext cx="762000" cy="259045"/>
    <xdr:sp macro="" textlink="">
      <xdr:nvSpPr>
        <xdr:cNvPr id="74" name="テキスト ボックス 73"/>
        <xdr:cNvSpPr txBox="1"/>
      </xdr:nvSpPr>
      <xdr:spPr>
        <a:xfrm>
          <a:off x="3924300" y="277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80818</xdr:rowOff>
    </xdr:from>
    <xdr:to>
      <xdr:col>19</xdr:col>
      <xdr:colOff>38100</xdr:colOff>
      <xdr:row>18</xdr:row>
      <xdr:rowOff>10968</xdr:rowOff>
    </xdr:to>
    <xdr:sp macro="" textlink="">
      <xdr:nvSpPr>
        <xdr:cNvPr id="75" name="楕円 74"/>
        <xdr:cNvSpPr/>
      </xdr:nvSpPr>
      <xdr:spPr bwMode="auto">
        <a:xfrm>
          <a:off x="3556000" y="3043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21145</xdr:rowOff>
    </xdr:from>
    <xdr:ext cx="762000" cy="259045"/>
    <xdr:sp macro="" textlink="">
      <xdr:nvSpPr>
        <xdr:cNvPr id="76" name="テキスト ボックス 75"/>
        <xdr:cNvSpPr txBox="1"/>
      </xdr:nvSpPr>
      <xdr:spPr>
        <a:xfrm>
          <a:off x="3225800" y="281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71658</xdr:rowOff>
    </xdr:from>
    <xdr:to>
      <xdr:col>15</xdr:col>
      <xdr:colOff>101600</xdr:colOff>
      <xdr:row>18</xdr:row>
      <xdr:rowOff>1808</xdr:rowOff>
    </xdr:to>
    <xdr:sp macro="" textlink="">
      <xdr:nvSpPr>
        <xdr:cNvPr id="77" name="楕円 76"/>
        <xdr:cNvSpPr/>
      </xdr:nvSpPr>
      <xdr:spPr bwMode="auto">
        <a:xfrm>
          <a:off x="2857500" y="3033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11985</xdr:rowOff>
    </xdr:from>
    <xdr:ext cx="762000" cy="259045"/>
    <xdr:sp macro="" textlink="">
      <xdr:nvSpPr>
        <xdr:cNvPr id="78" name="テキスト ボックス 77"/>
        <xdr:cNvSpPr txBox="1"/>
      </xdr:nvSpPr>
      <xdr:spPr>
        <a:xfrm>
          <a:off x="2527300" y="2802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108464</xdr:rowOff>
    </xdr:from>
    <xdr:to>
      <xdr:col>29</xdr:col>
      <xdr:colOff>127000</xdr:colOff>
      <xdr:row>37</xdr:row>
      <xdr:rowOff>242881</xdr:rowOff>
    </xdr:to>
    <xdr:cxnSp macro="">
      <xdr:nvCxnSpPr>
        <xdr:cNvPr id="106" name="直線コネクタ 105"/>
        <xdr:cNvCxnSpPr/>
      </xdr:nvCxnSpPr>
      <xdr:spPr bwMode="auto">
        <a:xfrm flipV="1">
          <a:off x="5651500" y="6033014"/>
          <a:ext cx="0" cy="13345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214958</xdr:rowOff>
    </xdr:from>
    <xdr:ext cx="762000" cy="259045"/>
    <xdr:sp macro="" textlink="">
      <xdr:nvSpPr>
        <xdr:cNvPr id="107" name="人口1人当たり決算額の推移最小値テキスト445"/>
        <xdr:cNvSpPr txBox="1"/>
      </xdr:nvSpPr>
      <xdr:spPr>
        <a:xfrm>
          <a:off x="5740400" y="73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242881</xdr:rowOff>
    </xdr:from>
    <xdr:to>
      <xdr:col>30</xdr:col>
      <xdr:colOff>25400</xdr:colOff>
      <xdr:row>37</xdr:row>
      <xdr:rowOff>242881</xdr:rowOff>
    </xdr:to>
    <xdr:cxnSp macro="">
      <xdr:nvCxnSpPr>
        <xdr:cNvPr id="108" name="直線コネクタ 107"/>
        <xdr:cNvCxnSpPr/>
      </xdr:nvCxnSpPr>
      <xdr:spPr bwMode="auto">
        <a:xfrm>
          <a:off x="5562600" y="7367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23391</xdr:rowOff>
    </xdr:from>
    <xdr:ext cx="762000" cy="259045"/>
    <xdr:sp macro="" textlink="">
      <xdr:nvSpPr>
        <xdr:cNvPr id="109" name="人口1人当たり決算額の推移最大値テキスト445"/>
        <xdr:cNvSpPr txBox="1"/>
      </xdr:nvSpPr>
      <xdr:spPr>
        <a:xfrm>
          <a:off x="5740400" y="577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108464</xdr:rowOff>
    </xdr:from>
    <xdr:to>
      <xdr:col>30</xdr:col>
      <xdr:colOff>25400</xdr:colOff>
      <xdr:row>33</xdr:row>
      <xdr:rowOff>108464</xdr:rowOff>
    </xdr:to>
    <xdr:cxnSp macro="">
      <xdr:nvCxnSpPr>
        <xdr:cNvPr id="110" name="直線コネクタ 109"/>
        <xdr:cNvCxnSpPr/>
      </xdr:nvCxnSpPr>
      <xdr:spPr bwMode="auto">
        <a:xfrm>
          <a:off x="5562600" y="60330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323348</xdr:rowOff>
    </xdr:from>
    <xdr:to>
      <xdr:col>29</xdr:col>
      <xdr:colOff>127000</xdr:colOff>
      <xdr:row>35</xdr:row>
      <xdr:rowOff>337693</xdr:rowOff>
    </xdr:to>
    <xdr:cxnSp macro="">
      <xdr:nvCxnSpPr>
        <xdr:cNvPr id="111" name="直線コネクタ 110"/>
        <xdr:cNvCxnSpPr/>
      </xdr:nvCxnSpPr>
      <xdr:spPr bwMode="auto">
        <a:xfrm flipV="1">
          <a:off x="5003800" y="6933698"/>
          <a:ext cx="647700" cy="14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279398</xdr:rowOff>
    </xdr:from>
    <xdr:ext cx="762000" cy="259045"/>
    <xdr:sp macro="" textlink="">
      <xdr:nvSpPr>
        <xdr:cNvPr id="112" name="人口1人当たり決算額の推移平均値テキスト445"/>
        <xdr:cNvSpPr txBox="1"/>
      </xdr:nvSpPr>
      <xdr:spPr>
        <a:xfrm>
          <a:off x="5740400" y="6546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91421</xdr:rowOff>
    </xdr:from>
    <xdr:to>
      <xdr:col>29</xdr:col>
      <xdr:colOff>177800</xdr:colOff>
      <xdr:row>35</xdr:row>
      <xdr:rowOff>193021</xdr:rowOff>
    </xdr:to>
    <xdr:sp macro="" textlink="">
      <xdr:nvSpPr>
        <xdr:cNvPr id="113" name="フローチャート: 判断 112"/>
        <xdr:cNvSpPr/>
      </xdr:nvSpPr>
      <xdr:spPr bwMode="auto">
        <a:xfrm>
          <a:off x="56007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277743</xdr:rowOff>
    </xdr:from>
    <xdr:to>
      <xdr:col>26</xdr:col>
      <xdr:colOff>50800</xdr:colOff>
      <xdr:row>35</xdr:row>
      <xdr:rowOff>337693</xdr:rowOff>
    </xdr:to>
    <xdr:cxnSp macro="">
      <xdr:nvCxnSpPr>
        <xdr:cNvPr id="114" name="直線コネクタ 113"/>
        <xdr:cNvCxnSpPr/>
      </xdr:nvCxnSpPr>
      <xdr:spPr bwMode="auto">
        <a:xfrm>
          <a:off x="4305300" y="6888093"/>
          <a:ext cx="698500" cy="59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110261</xdr:rowOff>
    </xdr:from>
    <xdr:to>
      <xdr:col>26</xdr:col>
      <xdr:colOff>101600</xdr:colOff>
      <xdr:row>35</xdr:row>
      <xdr:rowOff>211861</xdr:rowOff>
    </xdr:to>
    <xdr:sp macro="" textlink="">
      <xdr:nvSpPr>
        <xdr:cNvPr id="115" name="フローチャート: 判断 114"/>
        <xdr:cNvSpPr/>
      </xdr:nvSpPr>
      <xdr:spPr bwMode="auto">
        <a:xfrm>
          <a:off x="49530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222038</xdr:rowOff>
    </xdr:from>
    <xdr:ext cx="736600" cy="259045"/>
    <xdr:sp macro="" textlink="">
      <xdr:nvSpPr>
        <xdr:cNvPr id="116" name="テキスト ボックス 115"/>
        <xdr:cNvSpPr txBox="1"/>
      </xdr:nvSpPr>
      <xdr:spPr>
        <a:xfrm>
          <a:off x="4622800" y="648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255912</xdr:rowOff>
    </xdr:from>
    <xdr:to>
      <xdr:col>22</xdr:col>
      <xdr:colOff>114300</xdr:colOff>
      <xdr:row>35</xdr:row>
      <xdr:rowOff>277743</xdr:rowOff>
    </xdr:to>
    <xdr:cxnSp macro="">
      <xdr:nvCxnSpPr>
        <xdr:cNvPr id="117" name="直線コネクタ 116"/>
        <xdr:cNvCxnSpPr/>
      </xdr:nvCxnSpPr>
      <xdr:spPr bwMode="auto">
        <a:xfrm>
          <a:off x="3606800" y="6866262"/>
          <a:ext cx="698500" cy="21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103213</xdr:rowOff>
    </xdr:from>
    <xdr:to>
      <xdr:col>22</xdr:col>
      <xdr:colOff>165100</xdr:colOff>
      <xdr:row>35</xdr:row>
      <xdr:rowOff>204813</xdr:rowOff>
    </xdr:to>
    <xdr:sp macro="" textlink="">
      <xdr:nvSpPr>
        <xdr:cNvPr id="118" name="フローチャート: 判断 117"/>
        <xdr:cNvSpPr/>
      </xdr:nvSpPr>
      <xdr:spPr bwMode="auto">
        <a:xfrm>
          <a:off x="42545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214990</xdr:rowOff>
    </xdr:from>
    <xdr:ext cx="762000" cy="259045"/>
    <xdr:sp macro="" textlink="">
      <xdr:nvSpPr>
        <xdr:cNvPr id="119" name="テキスト ボックス 118"/>
        <xdr:cNvSpPr txBox="1"/>
      </xdr:nvSpPr>
      <xdr:spPr>
        <a:xfrm>
          <a:off x="3924300" y="648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243681</xdr:rowOff>
    </xdr:from>
    <xdr:to>
      <xdr:col>18</xdr:col>
      <xdr:colOff>177800</xdr:colOff>
      <xdr:row>35</xdr:row>
      <xdr:rowOff>255912</xdr:rowOff>
    </xdr:to>
    <xdr:cxnSp macro="">
      <xdr:nvCxnSpPr>
        <xdr:cNvPr id="120" name="直線コネクタ 119"/>
        <xdr:cNvCxnSpPr/>
      </xdr:nvCxnSpPr>
      <xdr:spPr bwMode="auto">
        <a:xfrm>
          <a:off x="2908300" y="6854031"/>
          <a:ext cx="698500" cy="12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107061</xdr:rowOff>
    </xdr:from>
    <xdr:to>
      <xdr:col>19</xdr:col>
      <xdr:colOff>38100</xdr:colOff>
      <xdr:row>35</xdr:row>
      <xdr:rowOff>208661</xdr:rowOff>
    </xdr:to>
    <xdr:sp macro="" textlink="">
      <xdr:nvSpPr>
        <xdr:cNvPr id="121" name="フローチャート: 判断 120"/>
        <xdr:cNvSpPr/>
      </xdr:nvSpPr>
      <xdr:spPr bwMode="auto">
        <a:xfrm>
          <a:off x="3556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218838</xdr:rowOff>
    </xdr:from>
    <xdr:ext cx="762000" cy="259045"/>
    <xdr:sp macro="" textlink="">
      <xdr:nvSpPr>
        <xdr:cNvPr id="122" name="テキスト ボックス 121"/>
        <xdr:cNvSpPr txBox="1"/>
      </xdr:nvSpPr>
      <xdr:spPr>
        <a:xfrm>
          <a:off x="32258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82582</xdr:rowOff>
    </xdr:from>
    <xdr:to>
      <xdr:col>15</xdr:col>
      <xdr:colOff>101600</xdr:colOff>
      <xdr:row>35</xdr:row>
      <xdr:rowOff>184182</xdr:rowOff>
    </xdr:to>
    <xdr:sp macro="" textlink="">
      <xdr:nvSpPr>
        <xdr:cNvPr id="123" name="フローチャート: 判断 122"/>
        <xdr:cNvSpPr/>
      </xdr:nvSpPr>
      <xdr:spPr bwMode="auto">
        <a:xfrm>
          <a:off x="2857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194359</xdr:rowOff>
    </xdr:from>
    <xdr:ext cx="762000" cy="259045"/>
    <xdr:sp macro="" textlink="">
      <xdr:nvSpPr>
        <xdr:cNvPr id="124" name="テキスト ボックス 123"/>
        <xdr:cNvSpPr txBox="1"/>
      </xdr:nvSpPr>
      <xdr:spPr>
        <a:xfrm>
          <a:off x="2527300" y="64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272548</xdr:rowOff>
    </xdr:from>
    <xdr:to>
      <xdr:col>29</xdr:col>
      <xdr:colOff>177800</xdr:colOff>
      <xdr:row>36</xdr:row>
      <xdr:rowOff>31248</xdr:rowOff>
    </xdr:to>
    <xdr:sp macro="" textlink="">
      <xdr:nvSpPr>
        <xdr:cNvPr id="130" name="楕円 129"/>
        <xdr:cNvSpPr/>
      </xdr:nvSpPr>
      <xdr:spPr bwMode="auto">
        <a:xfrm>
          <a:off x="5600700" y="6882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244625</xdr:rowOff>
    </xdr:from>
    <xdr:ext cx="762000" cy="259045"/>
    <xdr:sp macro="" textlink="">
      <xdr:nvSpPr>
        <xdr:cNvPr id="131" name="人口1人当たり決算額の推移該当値テキスト445"/>
        <xdr:cNvSpPr txBox="1"/>
      </xdr:nvSpPr>
      <xdr:spPr>
        <a:xfrm>
          <a:off x="5740400" y="6854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286893</xdr:rowOff>
    </xdr:from>
    <xdr:to>
      <xdr:col>26</xdr:col>
      <xdr:colOff>101600</xdr:colOff>
      <xdr:row>36</xdr:row>
      <xdr:rowOff>45593</xdr:rowOff>
    </xdr:to>
    <xdr:sp macro="" textlink="">
      <xdr:nvSpPr>
        <xdr:cNvPr id="132" name="楕円 131"/>
        <xdr:cNvSpPr/>
      </xdr:nvSpPr>
      <xdr:spPr bwMode="auto">
        <a:xfrm>
          <a:off x="4953000" y="6897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30370</xdr:rowOff>
    </xdr:from>
    <xdr:ext cx="736600" cy="259045"/>
    <xdr:sp macro="" textlink="">
      <xdr:nvSpPr>
        <xdr:cNvPr id="133" name="テキスト ボックス 132"/>
        <xdr:cNvSpPr txBox="1"/>
      </xdr:nvSpPr>
      <xdr:spPr>
        <a:xfrm>
          <a:off x="4622800" y="698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226943</xdr:rowOff>
    </xdr:from>
    <xdr:to>
      <xdr:col>22</xdr:col>
      <xdr:colOff>165100</xdr:colOff>
      <xdr:row>35</xdr:row>
      <xdr:rowOff>328543</xdr:rowOff>
    </xdr:to>
    <xdr:sp macro="" textlink="">
      <xdr:nvSpPr>
        <xdr:cNvPr id="134" name="楕円 133"/>
        <xdr:cNvSpPr/>
      </xdr:nvSpPr>
      <xdr:spPr bwMode="auto">
        <a:xfrm>
          <a:off x="4254500" y="6837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313320</xdr:rowOff>
    </xdr:from>
    <xdr:ext cx="762000" cy="259045"/>
    <xdr:sp macro="" textlink="">
      <xdr:nvSpPr>
        <xdr:cNvPr id="135" name="テキスト ボックス 134"/>
        <xdr:cNvSpPr txBox="1"/>
      </xdr:nvSpPr>
      <xdr:spPr>
        <a:xfrm>
          <a:off x="3924300" y="6923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205112</xdr:rowOff>
    </xdr:from>
    <xdr:to>
      <xdr:col>19</xdr:col>
      <xdr:colOff>38100</xdr:colOff>
      <xdr:row>35</xdr:row>
      <xdr:rowOff>306712</xdr:rowOff>
    </xdr:to>
    <xdr:sp macro="" textlink="">
      <xdr:nvSpPr>
        <xdr:cNvPr id="136" name="楕円 135"/>
        <xdr:cNvSpPr/>
      </xdr:nvSpPr>
      <xdr:spPr bwMode="auto">
        <a:xfrm>
          <a:off x="3556000" y="6815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291489</xdr:rowOff>
    </xdr:from>
    <xdr:ext cx="762000" cy="259045"/>
    <xdr:sp macro="" textlink="">
      <xdr:nvSpPr>
        <xdr:cNvPr id="137" name="テキスト ボックス 136"/>
        <xdr:cNvSpPr txBox="1"/>
      </xdr:nvSpPr>
      <xdr:spPr>
        <a:xfrm>
          <a:off x="3225800" y="690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192881</xdr:rowOff>
    </xdr:from>
    <xdr:to>
      <xdr:col>15</xdr:col>
      <xdr:colOff>101600</xdr:colOff>
      <xdr:row>35</xdr:row>
      <xdr:rowOff>294481</xdr:rowOff>
    </xdr:to>
    <xdr:sp macro="" textlink="">
      <xdr:nvSpPr>
        <xdr:cNvPr id="138" name="楕円 137"/>
        <xdr:cNvSpPr/>
      </xdr:nvSpPr>
      <xdr:spPr bwMode="auto">
        <a:xfrm>
          <a:off x="2857500" y="6803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279258</xdr:rowOff>
    </xdr:from>
    <xdr:ext cx="762000" cy="259045"/>
    <xdr:sp macro="" textlink="">
      <xdr:nvSpPr>
        <xdr:cNvPr id="139" name="テキスト ボックス 138"/>
        <xdr:cNvSpPr txBox="1"/>
      </xdr:nvSpPr>
      <xdr:spPr>
        <a:xfrm>
          <a:off x="2527300" y="688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静岡県東伊豆町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12,086
11,888
77.81
5,622,137
5,309,488
290,098
3,490,551
5,055,844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86093</xdr:rowOff>
    </xdr:from>
    <xdr:to>
      <xdr:col>24</xdr:col>
      <xdr:colOff>62865</xdr:colOff>
      <xdr:row>39</xdr:row>
      <xdr:rowOff>64201</xdr:rowOff>
    </xdr:to>
    <xdr:cxnSp macro="">
      <xdr:nvCxnSpPr>
        <xdr:cNvPr id="56" name="直線コネクタ 55"/>
        <xdr:cNvCxnSpPr/>
      </xdr:nvCxnSpPr>
      <xdr:spPr>
        <a:xfrm flipV="1">
          <a:off x="4633595" y="5229593"/>
          <a:ext cx="1270" cy="152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68028</xdr:rowOff>
    </xdr:from>
    <xdr:ext cx="534377" cy="259045"/>
    <xdr:sp macro="" textlink="">
      <xdr:nvSpPr>
        <xdr:cNvPr id="57" name="人件費最小値テキスト"/>
        <xdr:cNvSpPr txBox="1"/>
      </xdr:nvSpPr>
      <xdr:spPr>
        <a:xfrm>
          <a:off x="4686300" y="675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64201</xdr:rowOff>
    </xdr:from>
    <xdr:to>
      <xdr:col>24</xdr:col>
      <xdr:colOff>152400</xdr:colOff>
      <xdr:row>39</xdr:row>
      <xdr:rowOff>64201</xdr:rowOff>
    </xdr:to>
    <xdr:cxnSp macro="">
      <xdr:nvCxnSpPr>
        <xdr:cNvPr id="58" name="直線コネクタ 57"/>
        <xdr:cNvCxnSpPr/>
      </xdr:nvCxnSpPr>
      <xdr:spPr>
        <a:xfrm>
          <a:off x="4546600" y="675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32770</xdr:rowOff>
    </xdr:from>
    <xdr:ext cx="599010" cy="259045"/>
    <xdr:sp macro="" textlink="">
      <xdr:nvSpPr>
        <xdr:cNvPr id="59" name="人件費最大値テキスト"/>
        <xdr:cNvSpPr txBox="1"/>
      </xdr:nvSpPr>
      <xdr:spPr>
        <a:xfrm>
          <a:off x="4686300" y="500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86093</xdr:rowOff>
    </xdr:from>
    <xdr:to>
      <xdr:col>24</xdr:col>
      <xdr:colOff>152400</xdr:colOff>
      <xdr:row>30</xdr:row>
      <xdr:rowOff>86093</xdr:rowOff>
    </xdr:to>
    <xdr:cxnSp macro="">
      <xdr:nvCxnSpPr>
        <xdr:cNvPr id="60" name="直線コネクタ 59"/>
        <xdr:cNvCxnSpPr/>
      </xdr:nvCxnSpPr>
      <xdr:spPr>
        <a:xfrm>
          <a:off x="4546600" y="522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136423</xdr:rowOff>
    </xdr:from>
    <xdr:to>
      <xdr:col>24</xdr:col>
      <xdr:colOff>63500</xdr:colOff>
      <xdr:row>37</xdr:row>
      <xdr:rowOff>140561</xdr:rowOff>
    </xdr:to>
    <xdr:cxnSp macro="">
      <xdr:nvCxnSpPr>
        <xdr:cNvPr id="61" name="直線コネクタ 60"/>
        <xdr:cNvCxnSpPr/>
      </xdr:nvCxnSpPr>
      <xdr:spPr>
        <a:xfrm>
          <a:off x="3797300" y="6480073"/>
          <a:ext cx="8382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37101</xdr:rowOff>
    </xdr:from>
    <xdr:ext cx="534377" cy="259045"/>
    <xdr:sp macro="" textlink="">
      <xdr:nvSpPr>
        <xdr:cNvPr id="62" name="人件費平均値テキスト"/>
        <xdr:cNvSpPr txBox="1"/>
      </xdr:nvSpPr>
      <xdr:spPr>
        <a:xfrm>
          <a:off x="4686300" y="6209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14224</xdr:rowOff>
    </xdr:from>
    <xdr:to>
      <xdr:col>24</xdr:col>
      <xdr:colOff>114300</xdr:colOff>
      <xdr:row>37</xdr:row>
      <xdr:rowOff>115824</xdr:rowOff>
    </xdr:to>
    <xdr:sp macro="" textlink="">
      <xdr:nvSpPr>
        <xdr:cNvPr id="63" name="フローチャート: 判断 62"/>
        <xdr:cNvSpPr/>
      </xdr:nvSpPr>
      <xdr:spPr>
        <a:xfrm>
          <a:off x="45847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133749</xdr:rowOff>
    </xdr:from>
    <xdr:to>
      <xdr:col>19</xdr:col>
      <xdr:colOff>177800</xdr:colOff>
      <xdr:row>37</xdr:row>
      <xdr:rowOff>136423</xdr:rowOff>
    </xdr:to>
    <xdr:cxnSp macro="">
      <xdr:nvCxnSpPr>
        <xdr:cNvPr id="64" name="直線コネクタ 63"/>
        <xdr:cNvCxnSpPr/>
      </xdr:nvCxnSpPr>
      <xdr:spPr>
        <a:xfrm>
          <a:off x="2908300" y="6477399"/>
          <a:ext cx="8890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32093</xdr:rowOff>
    </xdr:from>
    <xdr:to>
      <xdr:col>20</xdr:col>
      <xdr:colOff>38100</xdr:colOff>
      <xdr:row>37</xdr:row>
      <xdr:rowOff>133693</xdr:rowOff>
    </xdr:to>
    <xdr:sp macro="" textlink="">
      <xdr:nvSpPr>
        <xdr:cNvPr id="65" name="フローチャート: 判断 64"/>
        <xdr:cNvSpPr/>
      </xdr:nvSpPr>
      <xdr:spPr>
        <a:xfrm>
          <a:off x="37465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150220</xdr:rowOff>
    </xdr:from>
    <xdr:ext cx="534377" cy="259045"/>
    <xdr:sp macro="" textlink="">
      <xdr:nvSpPr>
        <xdr:cNvPr id="66" name="テキスト ボックス 65"/>
        <xdr:cNvSpPr txBox="1"/>
      </xdr:nvSpPr>
      <xdr:spPr>
        <a:xfrm>
          <a:off x="3530111" y="615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133749</xdr:rowOff>
    </xdr:from>
    <xdr:to>
      <xdr:col>15</xdr:col>
      <xdr:colOff>50800</xdr:colOff>
      <xdr:row>37</xdr:row>
      <xdr:rowOff>169166</xdr:rowOff>
    </xdr:to>
    <xdr:cxnSp macro="">
      <xdr:nvCxnSpPr>
        <xdr:cNvPr id="67" name="直線コネクタ 66"/>
        <xdr:cNvCxnSpPr/>
      </xdr:nvCxnSpPr>
      <xdr:spPr>
        <a:xfrm flipV="1">
          <a:off x="2019300" y="6477399"/>
          <a:ext cx="889000" cy="3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54061</xdr:rowOff>
    </xdr:from>
    <xdr:to>
      <xdr:col>15</xdr:col>
      <xdr:colOff>101600</xdr:colOff>
      <xdr:row>37</xdr:row>
      <xdr:rowOff>155661</xdr:rowOff>
    </xdr:to>
    <xdr:sp macro="" textlink="">
      <xdr:nvSpPr>
        <xdr:cNvPr id="68" name="フローチャート: 判断 67"/>
        <xdr:cNvSpPr/>
      </xdr:nvSpPr>
      <xdr:spPr>
        <a:xfrm>
          <a:off x="2857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738</xdr:rowOff>
    </xdr:from>
    <xdr:ext cx="534377" cy="259045"/>
    <xdr:sp macro="" textlink="">
      <xdr:nvSpPr>
        <xdr:cNvPr id="69" name="テキスト ボックス 68"/>
        <xdr:cNvSpPr txBox="1"/>
      </xdr:nvSpPr>
      <xdr:spPr>
        <a:xfrm>
          <a:off x="2641111" y="61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25652</xdr:rowOff>
    </xdr:from>
    <xdr:to>
      <xdr:col>10</xdr:col>
      <xdr:colOff>114300</xdr:colOff>
      <xdr:row>37</xdr:row>
      <xdr:rowOff>169166</xdr:rowOff>
    </xdr:to>
    <xdr:cxnSp macro="">
      <xdr:nvCxnSpPr>
        <xdr:cNvPr id="70" name="直線コネクタ 69"/>
        <xdr:cNvCxnSpPr/>
      </xdr:nvCxnSpPr>
      <xdr:spPr>
        <a:xfrm>
          <a:off x="1130300" y="6369302"/>
          <a:ext cx="889000" cy="14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64615</xdr:rowOff>
    </xdr:from>
    <xdr:to>
      <xdr:col>10</xdr:col>
      <xdr:colOff>165100</xdr:colOff>
      <xdr:row>37</xdr:row>
      <xdr:rowOff>166215</xdr:rowOff>
    </xdr:to>
    <xdr:sp macro="" textlink="">
      <xdr:nvSpPr>
        <xdr:cNvPr id="71" name="フローチャート: 判断 70"/>
        <xdr:cNvSpPr/>
      </xdr:nvSpPr>
      <xdr:spPr>
        <a:xfrm>
          <a:off x="1968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11292</xdr:rowOff>
    </xdr:from>
    <xdr:ext cx="534377" cy="259045"/>
    <xdr:sp macro="" textlink="">
      <xdr:nvSpPr>
        <xdr:cNvPr id="72" name="テキスト ボックス 71"/>
        <xdr:cNvSpPr txBox="1"/>
      </xdr:nvSpPr>
      <xdr:spPr>
        <a:xfrm>
          <a:off x="1752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42281</xdr:rowOff>
    </xdr:from>
    <xdr:to>
      <xdr:col>6</xdr:col>
      <xdr:colOff>38100</xdr:colOff>
      <xdr:row>37</xdr:row>
      <xdr:rowOff>143881</xdr:rowOff>
    </xdr:to>
    <xdr:sp macro="" textlink="">
      <xdr:nvSpPr>
        <xdr:cNvPr id="73" name="フローチャート: 判断 72"/>
        <xdr:cNvSpPr/>
      </xdr:nvSpPr>
      <xdr:spPr>
        <a:xfrm>
          <a:off x="1079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135008</xdr:rowOff>
    </xdr:from>
    <xdr:ext cx="534377" cy="259045"/>
    <xdr:sp macro="" textlink="">
      <xdr:nvSpPr>
        <xdr:cNvPr id="74" name="テキスト ボックス 73"/>
        <xdr:cNvSpPr txBox="1"/>
      </xdr:nvSpPr>
      <xdr:spPr>
        <a:xfrm>
          <a:off x="863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89761</xdr:rowOff>
    </xdr:from>
    <xdr:to>
      <xdr:col>24</xdr:col>
      <xdr:colOff>114300</xdr:colOff>
      <xdr:row>38</xdr:row>
      <xdr:rowOff>19911</xdr:rowOff>
    </xdr:to>
    <xdr:sp macro="" textlink="">
      <xdr:nvSpPr>
        <xdr:cNvPr id="80" name="楕円 79"/>
        <xdr:cNvSpPr/>
      </xdr:nvSpPr>
      <xdr:spPr>
        <a:xfrm>
          <a:off x="4584700" y="643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68188</xdr:rowOff>
    </xdr:from>
    <xdr:ext cx="534377" cy="259045"/>
    <xdr:sp macro="" textlink="">
      <xdr:nvSpPr>
        <xdr:cNvPr id="81" name="人件費該当値テキスト"/>
        <xdr:cNvSpPr txBox="1"/>
      </xdr:nvSpPr>
      <xdr:spPr>
        <a:xfrm>
          <a:off x="4686300" y="64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85623</xdr:rowOff>
    </xdr:from>
    <xdr:to>
      <xdr:col>20</xdr:col>
      <xdr:colOff>38100</xdr:colOff>
      <xdr:row>38</xdr:row>
      <xdr:rowOff>15773</xdr:rowOff>
    </xdr:to>
    <xdr:sp macro="" textlink="">
      <xdr:nvSpPr>
        <xdr:cNvPr id="82" name="楕円 81"/>
        <xdr:cNvSpPr/>
      </xdr:nvSpPr>
      <xdr:spPr>
        <a:xfrm>
          <a:off x="3746500" y="64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6900</xdr:rowOff>
    </xdr:from>
    <xdr:ext cx="534377" cy="259045"/>
    <xdr:sp macro="" textlink="">
      <xdr:nvSpPr>
        <xdr:cNvPr id="83" name="テキスト ボックス 82"/>
        <xdr:cNvSpPr txBox="1"/>
      </xdr:nvSpPr>
      <xdr:spPr>
        <a:xfrm>
          <a:off x="3530111" y="652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82949</xdr:rowOff>
    </xdr:from>
    <xdr:to>
      <xdr:col>15</xdr:col>
      <xdr:colOff>101600</xdr:colOff>
      <xdr:row>38</xdr:row>
      <xdr:rowOff>13098</xdr:rowOff>
    </xdr:to>
    <xdr:sp macro="" textlink="">
      <xdr:nvSpPr>
        <xdr:cNvPr id="84" name="楕円 83"/>
        <xdr:cNvSpPr/>
      </xdr:nvSpPr>
      <xdr:spPr>
        <a:xfrm>
          <a:off x="2857500" y="64265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4225</xdr:rowOff>
    </xdr:from>
    <xdr:ext cx="534377" cy="259045"/>
    <xdr:sp macro="" textlink="">
      <xdr:nvSpPr>
        <xdr:cNvPr id="85" name="テキスト ボックス 84"/>
        <xdr:cNvSpPr txBox="1"/>
      </xdr:nvSpPr>
      <xdr:spPr>
        <a:xfrm>
          <a:off x="2641111" y="651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118366</xdr:rowOff>
    </xdr:from>
    <xdr:to>
      <xdr:col>10</xdr:col>
      <xdr:colOff>165100</xdr:colOff>
      <xdr:row>38</xdr:row>
      <xdr:rowOff>48516</xdr:rowOff>
    </xdr:to>
    <xdr:sp macro="" textlink="">
      <xdr:nvSpPr>
        <xdr:cNvPr id="86" name="楕円 85"/>
        <xdr:cNvSpPr/>
      </xdr:nvSpPr>
      <xdr:spPr>
        <a:xfrm>
          <a:off x="1968500" y="646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39643</xdr:rowOff>
    </xdr:from>
    <xdr:ext cx="534377" cy="259045"/>
    <xdr:sp macro="" textlink="">
      <xdr:nvSpPr>
        <xdr:cNvPr id="87" name="テキスト ボックス 86"/>
        <xdr:cNvSpPr txBox="1"/>
      </xdr:nvSpPr>
      <xdr:spPr>
        <a:xfrm>
          <a:off x="1752111" y="655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146302</xdr:rowOff>
    </xdr:from>
    <xdr:to>
      <xdr:col>6</xdr:col>
      <xdr:colOff>38100</xdr:colOff>
      <xdr:row>37</xdr:row>
      <xdr:rowOff>76452</xdr:rowOff>
    </xdr:to>
    <xdr:sp macro="" textlink="">
      <xdr:nvSpPr>
        <xdr:cNvPr id="88" name="楕円 87"/>
        <xdr:cNvSpPr/>
      </xdr:nvSpPr>
      <xdr:spPr>
        <a:xfrm>
          <a:off x="1079500" y="631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92979</xdr:rowOff>
    </xdr:from>
    <xdr:ext cx="534377" cy="259045"/>
    <xdr:sp macro="" textlink="">
      <xdr:nvSpPr>
        <xdr:cNvPr id="89" name="テキスト ボックス 88"/>
        <xdr:cNvSpPr txBox="1"/>
      </xdr:nvSpPr>
      <xdr:spPr>
        <a:xfrm>
          <a:off x="863111" y="609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21706</xdr:rowOff>
    </xdr:from>
    <xdr:to>
      <xdr:col>24</xdr:col>
      <xdr:colOff>62865</xdr:colOff>
      <xdr:row>57</xdr:row>
      <xdr:rowOff>115345</xdr:rowOff>
    </xdr:to>
    <xdr:cxnSp macro="">
      <xdr:nvCxnSpPr>
        <xdr:cNvPr id="111" name="直線コネクタ 110"/>
        <xdr:cNvCxnSpPr/>
      </xdr:nvCxnSpPr>
      <xdr:spPr>
        <a:xfrm flipV="1">
          <a:off x="4633595" y="8937106"/>
          <a:ext cx="1270" cy="95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119172</xdr:rowOff>
    </xdr:from>
    <xdr:ext cx="534377" cy="259045"/>
    <xdr:sp macro="" textlink="">
      <xdr:nvSpPr>
        <xdr:cNvPr id="112" name="物件費最小値テキスト"/>
        <xdr:cNvSpPr txBox="1"/>
      </xdr:nvSpPr>
      <xdr:spPr>
        <a:xfrm>
          <a:off x="4686300" y="98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115345</xdr:rowOff>
    </xdr:from>
    <xdr:to>
      <xdr:col>24</xdr:col>
      <xdr:colOff>152400</xdr:colOff>
      <xdr:row>57</xdr:row>
      <xdr:rowOff>115345</xdr:rowOff>
    </xdr:to>
    <xdr:cxnSp macro="">
      <xdr:nvCxnSpPr>
        <xdr:cNvPr id="113" name="直線コネクタ 112"/>
        <xdr:cNvCxnSpPr/>
      </xdr:nvCxnSpPr>
      <xdr:spPr>
        <a:xfrm>
          <a:off x="4546600" y="988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139833</xdr:rowOff>
    </xdr:from>
    <xdr:ext cx="599010" cy="259045"/>
    <xdr:sp macro="" textlink="">
      <xdr:nvSpPr>
        <xdr:cNvPr id="114" name="物件費最大値テキスト"/>
        <xdr:cNvSpPr txBox="1"/>
      </xdr:nvSpPr>
      <xdr:spPr>
        <a:xfrm>
          <a:off x="4686300" y="871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21706</xdr:rowOff>
    </xdr:from>
    <xdr:to>
      <xdr:col>24</xdr:col>
      <xdr:colOff>152400</xdr:colOff>
      <xdr:row>52</xdr:row>
      <xdr:rowOff>21706</xdr:rowOff>
    </xdr:to>
    <xdr:cxnSp macro="">
      <xdr:nvCxnSpPr>
        <xdr:cNvPr id="115" name="直線コネクタ 114"/>
        <xdr:cNvCxnSpPr/>
      </xdr:nvCxnSpPr>
      <xdr:spPr>
        <a:xfrm>
          <a:off x="4546600" y="89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27503</xdr:rowOff>
    </xdr:from>
    <xdr:to>
      <xdr:col>24</xdr:col>
      <xdr:colOff>63500</xdr:colOff>
      <xdr:row>57</xdr:row>
      <xdr:rowOff>37735</xdr:rowOff>
    </xdr:to>
    <xdr:cxnSp macro="">
      <xdr:nvCxnSpPr>
        <xdr:cNvPr id="116" name="直線コネクタ 115"/>
        <xdr:cNvCxnSpPr/>
      </xdr:nvCxnSpPr>
      <xdr:spPr>
        <a:xfrm flipV="1">
          <a:off x="3797300" y="9800153"/>
          <a:ext cx="838200" cy="1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13410</xdr:rowOff>
    </xdr:from>
    <xdr:ext cx="534377" cy="259045"/>
    <xdr:sp macro="" textlink="">
      <xdr:nvSpPr>
        <xdr:cNvPr id="117" name="物件費平均値テキスト"/>
        <xdr:cNvSpPr txBox="1"/>
      </xdr:nvSpPr>
      <xdr:spPr>
        <a:xfrm>
          <a:off x="4686300" y="9443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161983</xdr:rowOff>
    </xdr:from>
    <xdr:to>
      <xdr:col>24</xdr:col>
      <xdr:colOff>114300</xdr:colOff>
      <xdr:row>56</xdr:row>
      <xdr:rowOff>92133</xdr:rowOff>
    </xdr:to>
    <xdr:sp macro="" textlink="">
      <xdr:nvSpPr>
        <xdr:cNvPr id="118" name="フローチャート: 判断 117"/>
        <xdr:cNvSpPr/>
      </xdr:nvSpPr>
      <xdr:spPr>
        <a:xfrm>
          <a:off x="45847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37735</xdr:rowOff>
    </xdr:from>
    <xdr:to>
      <xdr:col>19</xdr:col>
      <xdr:colOff>177800</xdr:colOff>
      <xdr:row>57</xdr:row>
      <xdr:rowOff>63522</xdr:rowOff>
    </xdr:to>
    <xdr:cxnSp macro="">
      <xdr:nvCxnSpPr>
        <xdr:cNvPr id="119" name="直線コネクタ 118"/>
        <xdr:cNvCxnSpPr/>
      </xdr:nvCxnSpPr>
      <xdr:spPr>
        <a:xfrm flipV="1">
          <a:off x="2908300" y="9810385"/>
          <a:ext cx="889000" cy="2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15286</xdr:rowOff>
    </xdr:from>
    <xdr:to>
      <xdr:col>20</xdr:col>
      <xdr:colOff>38100</xdr:colOff>
      <xdr:row>56</xdr:row>
      <xdr:rowOff>116886</xdr:rowOff>
    </xdr:to>
    <xdr:sp macro="" textlink="">
      <xdr:nvSpPr>
        <xdr:cNvPr id="120" name="フローチャート: 判断 119"/>
        <xdr:cNvSpPr/>
      </xdr:nvSpPr>
      <xdr:spPr>
        <a:xfrm>
          <a:off x="3746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133413</xdr:rowOff>
    </xdr:from>
    <xdr:ext cx="534377" cy="259045"/>
    <xdr:sp macro="" textlink="">
      <xdr:nvSpPr>
        <xdr:cNvPr id="121" name="テキスト ボックス 120"/>
        <xdr:cNvSpPr txBox="1"/>
      </xdr:nvSpPr>
      <xdr:spPr>
        <a:xfrm>
          <a:off x="3530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63522</xdr:rowOff>
    </xdr:from>
    <xdr:to>
      <xdr:col>15</xdr:col>
      <xdr:colOff>50800</xdr:colOff>
      <xdr:row>57</xdr:row>
      <xdr:rowOff>69995</xdr:rowOff>
    </xdr:to>
    <xdr:cxnSp macro="">
      <xdr:nvCxnSpPr>
        <xdr:cNvPr id="122" name="直線コネクタ 121"/>
        <xdr:cNvCxnSpPr/>
      </xdr:nvCxnSpPr>
      <xdr:spPr>
        <a:xfrm flipV="1">
          <a:off x="2019300" y="9836172"/>
          <a:ext cx="889000" cy="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34813</xdr:rowOff>
    </xdr:from>
    <xdr:to>
      <xdr:col>15</xdr:col>
      <xdr:colOff>101600</xdr:colOff>
      <xdr:row>56</xdr:row>
      <xdr:rowOff>136413</xdr:rowOff>
    </xdr:to>
    <xdr:sp macro="" textlink="">
      <xdr:nvSpPr>
        <xdr:cNvPr id="123" name="フローチャート: 判断 122"/>
        <xdr:cNvSpPr/>
      </xdr:nvSpPr>
      <xdr:spPr>
        <a:xfrm>
          <a:off x="2857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152940</xdr:rowOff>
    </xdr:from>
    <xdr:ext cx="534377" cy="259045"/>
    <xdr:sp macro="" textlink="">
      <xdr:nvSpPr>
        <xdr:cNvPr id="124" name="テキスト ボックス 123"/>
        <xdr:cNvSpPr txBox="1"/>
      </xdr:nvSpPr>
      <xdr:spPr>
        <a:xfrm>
          <a:off x="2641111" y="941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69995</xdr:rowOff>
    </xdr:from>
    <xdr:to>
      <xdr:col>10</xdr:col>
      <xdr:colOff>114300</xdr:colOff>
      <xdr:row>57</xdr:row>
      <xdr:rowOff>70009</xdr:rowOff>
    </xdr:to>
    <xdr:cxnSp macro="">
      <xdr:nvCxnSpPr>
        <xdr:cNvPr id="125" name="直線コネクタ 124"/>
        <xdr:cNvCxnSpPr/>
      </xdr:nvCxnSpPr>
      <xdr:spPr>
        <a:xfrm flipV="1">
          <a:off x="1130300" y="9842645"/>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58099</xdr:rowOff>
    </xdr:from>
    <xdr:to>
      <xdr:col>10</xdr:col>
      <xdr:colOff>165100</xdr:colOff>
      <xdr:row>56</xdr:row>
      <xdr:rowOff>159699</xdr:rowOff>
    </xdr:to>
    <xdr:sp macro="" textlink="">
      <xdr:nvSpPr>
        <xdr:cNvPr id="126" name="フローチャート: 判断 125"/>
        <xdr:cNvSpPr/>
      </xdr:nvSpPr>
      <xdr:spPr>
        <a:xfrm>
          <a:off x="1968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4776</xdr:rowOff>
    </xdr:from>
    <xdr:ext cx="534377" cy="259045"/>
    <xdr:sp macro="" textlink="">
      <xdr:nvSpPr>
        <xdr:cNvPr id="127" name="テキスト ボックス 126"/>
        <xdr:cNvSpPr txBox="1"/>
      </xdr:nvSpPr>
      <xdr:spPr>
        <a:xfrm>
          <a:off x="1752111" y="94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67887</xdr:rowOff>
    </xdr:from>
    <xdr:to>
      <xdr:col>6</xdr:col>
      <xdr:colOff>38100</xdr:colOff>
      <xdr:row>56</xdr:row>
      <xdr:rowOff>169487</xdr:rowOff>
    </xdr:to>
    <xdr:sp macro="" textlink="">
      <xdr:nvSpPr>
        <xdr:cNvPr id="128" name="フローチャート: 判断 127"/>
        <xdr:cNvSpPr/>
      </xdr:nvSpPr>
      <xdr:spPr>
        <a:xfrm>
          <a:off x="1079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14564</xdr:rowOff>
    </xdr:from>
    <xdr:ext cx="534377" cy="259045"/>
    <xdr:sp macro="" textlink="">
      <xdr:nvSpPr>
        <xdr:cNvPr id="129" name="テキスト ボックス 128"/>
        <xdr:cNvSpPr txBox="1"/>
      </xdr:nvSpPr>
      <xdr:spPr>
        <a:xfrm>
          <a:off x="863111" y="94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148153</xdr:rowOff>
    </xdr:from>
    <xdr:to>
      <xdr:col>24</xdr:col>
      <xdr:colOff>114300</xdr:colOff>
      <xdr:row>57</xdr:row>
      <xdr:rowOff>78303</xdr:rowOff>
    </xdr:to>
    <xdr:sp macro="" textlink="">
      <xdr:nvSpPr>
        <xdr:cNvPr id="135" name="楕円 134"/>
        <xdr:cNvSpPr/>
      </xdr:nvSpPr>
      <xdr:spPr>
        <a:xfrm>
          <a:off x="4584700" y="974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63080</xdr:rowOff>
    </xdr:from>
    <xdr:ext cx="534377" cy="259045"/>
    <xdr:sp macro="" textlink="">
      <xdr:nvSpPr>
        <xdr:cNvPr id="136" name="物件費該当値テキスト"/>
        <xdr:cNvSpPr txBox="1"/>
      </xdr:nvSpPr>
      <xdr:spPr>
        <a:xfrm>
          <a:off x="4686300" y="966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158385</xdr:rowOff>
    </xdr:from>
    <xdr:to>
      <xdr:col>20</xdr:col>
      <xdr:colOff>38100</xdr:colOff>
      <xdr:row>57</xdr:row>
      <xdr:rowOff>88535</xdr:rowOff>
    </xdr:to>
    <xdr:sp macro="" textlink="">
      <xdr:nvSpPr>
        <xdr:cNvPr id="137" name="楕円 136"/>
        <xdr:cNvSpPr/>
      </xdr:nvSpPr>
      <xdr:spPr>
        <a:xfrm>
          <a:off x="3746500" y="975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79662</xdr:rowOff>
    </xdr:from>
    <xdr:ext cx="534377" cy="259045"/>
    <xdr:sp macro="" textlink="">
      <xdr:nvSpPr>
        <xdr:cNvPr id="138" name="テキスト ボックス 137"/>
        <xdr:cNvSpPr txBox="1"/>
      </xdr:nvSpPr>
      <xdr:spPr>
        <a:xfrm>
          <a:off x="3530111" y="985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12722</xdr:rowOff>
    </xdr:from>
    <xdr:to>
      <xdr:col>15</xdr:col>
      <xdr:colOff>101600</xdr:colOff>
      <xdr:row>57</xdr:row>
      <xdr:rowOff>114322</xdr:rowOff>
    </xdr:to>
    <xdr:sp macro="" textlink="">
      <xdr:nvSpPr>
        <xdr:cNvPr id="139" name="楕円 138"/>
        <xdr:cNvSpPr/>
      </xdr:nvSpPr>
      <xdr:spPr>
        <a:xfrm>
          <a:off x="2857500" y="978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105449</xdr:rowOff>
    </xdr:from>
    <xdr:ext cx="534377" cy="259045"/>
    <xdr:sp macro="" textlink="">
      <xdr:nvSpPr>
        <xdr:cNvPr id="140" name="テキスト ボックス 139"/>
        <xdr:cNvSpPr txBox="1"/>
      </xdr:nvSpPr>
      <xdr:spPr>
        <a:xfrm>
          <a:off x="2641111" y="987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19195</xdr:rowOff>
    </xdr:from>
    <xdr:to>
      <xdr:col>10</xdr:col>
      <xdr:colOff>165100</xdr:colOff>
      <xdr:row>57</xdr:row>
      <xdr:rowOff>120795</xdr:rowOff>
    </xdr:to>
    <xdr:sp macro="" textlink="">
      <xdr:nvSpPr>
        <xdr:cNvPr id="141" name="楕円 140"/>
        <xdr:cNvSpPr/>
      </xdr:nvSpPr>
      <xdr:spPr>
        <a:xfrm>
          <a:off x="1968500" y="97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111922</xdr:rowOff>
    </xdr:from>
    <xdr:ext cx="534377" cy="259045"/>
    <xdr:sp macro="" textlink="">
      <xdr:nvSpPr>
        <xdr:cNvPr id="142" name="テキスト ボックス 141"/>
        <xdr:cNvSpPr txBox="1"/>
      </xdr:nvSpPr>
      <xdr:spPr>
        <a:xfrm>
          <a:off x="1752111" y="98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19209</xdr:rowOff>
    </xdr:from>
    <xdr:to>
      <xdr:col>6</xdr:col>
      <xdr:colOff>38100</xdr:colOff>
      <xdr:row>57</xdr:row>
      <xdr:rowOff>120809</xdr:rowOff>
    </xdr:to>
    <xdr:sp macro="" textlink="">
      <xdr:nvSpPr>
        <xdr:cNvPr id="143" name="楕円 142"/>
        <xdr:cNvSpPr/>
      </xdr:nvSpPr>
      <xdr:spPr>
        <a:xfrm>
          <a:off x="1079500" y="979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111936</xdr:rowOff>
    </xdr:from>
    <xdr:ext cx="534377" cy="259045"/>
    <xdr:sp macro="" textlink="">
      <xdr:nvSpPr>
        <xdr:cNvPr id="144" name="テキスト ボックス 143"/>
        <xdr:cNvSpPr txBox="1"/>
      </xdr:nvSpPr>
      <xdr:spPr>
        <a:xfrm>
          <a:off x="863111" y="988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112344</xdr:rowOff>
    </xdr:from>
    <xdr:to>
      <xdr:col>24</xdr:col>
      <xdr:colOff>62865</xdr:colOff>
      <xdr:row>79</xdr:row>
      <xdr:rowOff>9170</xdr:rowOff>
    </xdr:to>
    <xdr:cxnSp macro="">
      <xdr:nvCxnSpPr>
        <xdr:cNvPr id="168" name="直線コネクタ 167"/>
        <xdr:cNvCxnSpPr/>
      </xdr:nvCxnSpPr>
      <xdr:spPr>
        <a:xfrm flipV="1">
          <a:off x="4633595" y="12285294"/>
          <a:ext cx="1270" cy="1268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12997</xdr:rowOff>
    </xdr:from>
    <xdr:ext cx="378565" cy="259045"/>
    <xdr:sp macro="" textlink="">
      <xdr:nvSpPr>
        <xdr:cNvPr id="169" name="維持補修費最小値テキスト"/>
        <xdr:cNvSpPr txBox="1"/>
      </xdr:nvSpPr>
      <xdr:spPr>
        <a:xfrm>
          <a:off x="4686300" y="13557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9170</xdr:rowOff>
    </xdr:from>
    <xdr:to>
      <xdr:col>24</xdr:col>
      <xdr:colOff>152400</xdr:colOff>
      <xdr:row>79</xdr:row>
      <xdr:rowOff>9170</xdr:rowOff>
    </xdr:to>
    <xdr:cxnSp macro="">
      <xdr:nvCxnSpPr>
        <xdr:cNvPr id="170" name="直線コネクタ 169"/>
        <xdr:cNvCxnSpPr/>
      </xdr:nvCxnSpPr>
      <xdr:spPr>
        <a:xfrm>
          <a:off x="4546600" y="1355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59021</xdr:rowOff>
    </xdr:from>
    <xdr:ext cx="534377" cy="259045"/>
    <xdr:sp macro="" textlink="">
      <xdr:nvSpPr>
        <xdr:cNvPr id="171" name="維持補修費最大値テキスト"/>
        <xdr:cNvSpPr txBox="1"/>
      </xdr:nvSpPr>
      <xdr:spPr>
        <a:xfrm>
          <a:off x="4686300" y="1206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112344</xdr:rowOff>
    </xdr:from>
    <xdr:to>
      <xdr:col>24</xdr:col>
      <xdr:colOff>152400</xdr:colOff>
      <xdr:row>71</xdr:row>
      <xdr:rowOff>112344</xdr:rowOff>
    </xdr:to>
    <xdr:cxnSp macro="">
      <xdr:nvCxnSpPr>
        <xdr:cNvPr id="172" name="直線コネクタ 171"/>
        <xdr:cNvCxnSpPr/>
      </xdr:nvCxnSpPr>
      <xdr:spPr>
        <a:xfrm>
          <a:off x="4546600" y="12285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63919</xdr:rowOff>
    </xdr:from>
    <xdr:to>
      <xdr:col>24</xdr:col>
      <xdr:colOff>63500</xdr:colOff>
      <xdr:row>78</xdr:row>
      <xdr:rowOff>69329</xdr:rowOff>
    </xdr:to>
    <xdr:cxnSp macro="">
      <xdr:nvCxnSpPr>
        <xdr:cNvPr id="173" name="直線コネクタ 172"/>
        <xdr:cNvCxnSpPr/>
      </xdr:nvCxnSpPr>
      <xdr:spPr>
        <a:xfrm flipV="1">
          <a:off x="3797300" y="13437019"/>
          <a:ext cx="8382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159363</xdr:rowOff>
    </xdr:from>
    <xdr:ext cx="469744" cy="259045"/>
    <xdr:sp macro="" textlink="">
      <xdr:nvSpPr>
        <xdr:cNvPr id="174" name="維持補修費平均値テキスト"/>
        <xdr:cNvSpPr txBox="1"/>
      </xdr:nvSpPr>
      <xdr:spPr>
        <a:xfrm>
          <a:off x="4686300" y="13189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136486</xdr:rowOff>
    </xdr:from>
    <xdr:to>
      <xdr:col>24</xdr:col>
      <xdr:colOff>114300</xdr:colOff>
      <xdr:row>78</xdr:row>
      <xdr:rowOff>66636</xdr:rowOff>
    </xdr:to>
    <xdr:sp macro="" textlink="">
      <xdr:nvSpPr>
        <xdr:cNvPr id="175" name="フローチャート: 判断 174"/>
        <xdr:cNvSpPr/>
      </xdr:nvSpPr>
      <xdr:spPr>
        <a:xfrm>
          <a:off x="45847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69329</xdr:rowOff>
    </xdr:from>
    <xdr:to>
      <xdr:col>19</xdr:col>
      <xdr:colOff>177800</xdr:colOff>
      <xdr:row>78</xdr:row>
      <xdr:rowOff>97523</xdr:rowOff>
    </xdr:to>
    <xdr:cxnSp macro="">
      <xdr:nvCxnSpPr>
        <xdr:cNvPr id="176" name="直線コネクタ 175"/>
        <xdr:cNvCxnSpPr/>
      </xdr:nvCxnSpPr>
      <xdr:spPr>
        <a:xfrm flipV="1">
          <a:off x="2908300" y="13442429"/>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142811</xdr:rowOff>
    </xdr:from>
    <xdr:to>
      <xdr:col>20</xdr:col>
      <xdr:colOff>38100</xdr:colOff>
      <xdr:row>78</xdr:row>
      <xdr:rowOff>72961</xdr:rowOff>
    </xdr:to>
    <xdr:sp macro="" textlink="">
      <xdr:nvSpPr>
        <xdr:cNvPr id="177" name="フローチャート: 判断 176"/>
        <xdr:cNvSpPr/>
      </xdr:nvSpPr>
      <xdr:spPr>
        <a:xfrm>
          <a:off x="3746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89488</xdr:rowOff>
    </xdr:from>
    <xdr:ext cx="469744" cy="259045"/>
    <xdr:sp macro="" textlink="">
      <xdr:nvSpPr>
        <xdr:cNvPr id="178" name="テキスト ボックス 177"/>
        <xdr:cNvSpPr txBox="1"/>
      </xdr:nvSpPr>
      <xdr:spPr>
        <a:xfrm>
          <a:off x="3562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97523</xdr:rowOff>
    </xdr:from>
    <xdr:to>
      <xdr:col>15</xdr:col>
      <xdr:colOff>50800</xdr:colOff>
      <xdr:row>78</xdr:row>
      <xdr:rowOff>121413</xdr:rowOff>
    </xdr:to>
    <xdr:cxnSp macro="">
      <xdr:nvCxnSpPr>
        <xdr:cNvPr id="179" name="直線コネクタ 178"/>
        <xdr:cNvCxnSpPr/>
      </xdr:nvCxnSpPr>
      <xdr:spPr>
        <a:xfrm flipV="1">
          <a:off x="2019300" y="13470623"/>
          <a:ext cx="889000" cy="2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148183</xdr:rowOff>
    </xdr:from>
    <xdr:to>
      <xdr:col>15</xdr:col>
      <xdr:colOff>101600</xdr:colOff>
      <xdr:row>78</xdr:row>
      <xdr:rowOff>78333</xdr:rowOff>
    </xdr:to>
    <xdr:sp macro="" textlink="">
      <xdr:nvSpPr>
        <xdr:cNvPr id="180" name="フローチャート: 判断 179"/>
        <xdr:cNvSpPr/>
      </xdr:nvSpPr>
      <xdr:spPr>
        <a:xfrm>
          <a:off x="2857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94860</xdr:rowOff>
    </xdr:from>
    <xdr:ext cx="469744" cy="259045"/>
    <xdr:sp macro="" textlink="">
      <xdr:nvSpPr>
        <xdr:cNvPr id="181" name="テキスト ボックス 180"/>
        <xdr:cNvSpPr txBox="1"/>
      </xdr:nvSpPr>
      <xdr:spPr>
        <a:xfrm>
          <a:off x="2673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116230</xdr:rowOff>
    </xdr:from>
    <xdr:to>
      <xdr:col>10</xdr:col>
      <xdr:colOff>114300</xdr:colOff>
      <xdr:row>78</xdr:row>
      <xdr:rowOff>121413</xdr:rowOff>
    </xdr:to>
    <xdr:cxnSp macro="">
      <xdr:nvCxnSpPr>
        <xdr:cNvPr id="182" name="直線コネクタ 181"/>
        <xdr:cNvCxnSpPr/>
      </xdr:nvCxnSpPr>
      <xdr:spPr>
        <a:xfrm>
          <a:off x="1130300" y="13489330"/>
          <a:ext cx="889000" cy="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159765</xdr:rowOff>
    </xdr:from>
    <xdr:to>
      <xdr:col>10</xdr:col>
      <xdr:colOff>165100</xdr:colOff>
      <xdr:row>78</xdr:row>
      <xdr:rowOff>89915</xdr:rowOff>
    </xdr:to>
    <xdr:sp macro="" textlink="">
      <xdr:nvSpPr>
        <xdr:cNvPr id="183" name="フローチャート: 判断 182"/>
        <xdr:cNvSpPr/>
      </xdr:nvSpPr>
      <xdr:spPr>
        <a:xfrm>
          <a:off x="1968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106442</xdr:rowOff>
    </xdr:from>
    <xdr:ext cx="469744" cy="259045"/>
    <xdr:sp macro="" textlink="">
      <xdr:nvSpPr>
        <xdr:cNvPr id="184" name="テキスト ボックス 183"/>
        <xdr:cNvSpPr txBox="1"/>
      </xdr:nvSpPr>
      <xdr:spPr>
        <a:xfrm>
          <a:off x="1784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154012</xdr:rowOff>
    </xdr:from>
    <xdr:to>
      <xdr:col>6</xdr:col>
      <xdr:colOff>38100</xdr:colOff>
      <xdr:row>78</xdr:row>
      <xdr:rowOff>84162</xdr:rowOff>
    </xdr:to>
    <xdr:sp macro="" textlink="">
      <xdr:nvSpPr>
        <xdr:cNvPr id="185" name="フローチャート: 判断 184"/>
        <xdr:cNvSpPr/>
      </xdr:nvSpPr>
      <xdr:spPr>
        <a:xfrm>
          <a:off x="1079500" y="133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100689</xdr:rowOff>
    </xdr:from>
    <xdr:ext cx="469744" cy="259045"/>
    <xdr:sp macro="" textlink="">
      <xdr:nvSpPr>
        <xdr:cNvPr id="186" name="テキスト ボックス 185"/>
        <xdr:cNvSpPr txBox="1"/>
      </xdr:nvSpPr>
      <xdr:spPr>
        <a:xfrm>
          <a:off x="895428" y="1313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13119</xdr:rowOff>
    </xdr:from>
    <xdr:to>
      <xdr:col>24</xdr:col>
      <xdr:colOff>114300</xdr:colOff>
      <xdr:row>78</xdr:row>
      <xdr:rowOff>114719</xdr:rowOff>
    </xdr:to>
    <xdr:sp macro="" textlink="">
      <xdr:nvSpPr>
        <xdr:cNvPr id="192" name="楕円 191"/>
        <xdr:cNvSpPr/>
      </xdr:nvSpPr>
      <xdr:spPr>
        <a:xfrm>
          <a:off x="4584700" y="1338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114914</xdr:rowOff>
    </xdr:from>
    <xdr:ext cx="469744" cy="259045"/>
    <xdr:sp macro="" textlink="">
      <xdr:nvSpPr>
        <xdr:cNvPr id="193" name="維持補修費該当値テキスト"/>
        <xdr:cNvSpPr txBox="1"/>
      </xdr:nvSpPr>
      <xdr:spPr>
        <a:xfrm>
          <a:off x="4686300" y="1331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18529</xdr:rowOff>
    </xdr:from>
    <xdr:to>
      <xdr:col>20</xdr:col>
      <xdr:colOff>38100</xdr:colOff>
      <xdr:row>78</xdr:row>
      <xdr:rowOff>120129</xdr:rowOff>
    </xdr:to>
    <xdr:sp macro="" textlink="">
      <xdr:nvSpPr>
        <xdr:cNvPr id="194" name="楕円 193"/>
        <xdr:cNvSpPr/>
      </xdr:nvSpPr>
      <xdr:spPr>
        <a:xfrm>
          <a:off x="3746500" y="1339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111256</xdr:rowOff>
    </xdr:from>
    <xdr:ext cx="469744" cy="259045"/>
    <xdr:sp macro="" textlink="">
      <xdr:nvSpPr>
        <xdr:cNvPr id="195" name="テキスト ボックス 194"/>
        <xdr:cNvSpPr txBox="1"/>
      </xdr:nvSpPr>
      <xdr:spPr>
        <a:xfrm>
          <a:off x="3562428" y="1348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46723</xdr:rowOff>
    </xdr:from>
    <xdr:to>
      <xdr:col>15</xdr:col>
      <xdr:colOff>101600</xdr:colOff>
      <xdr:row>78</xdr:row>
      <xdr:rowOff>148323</xdr:rowOff>
    </xdr:to>
    <xdr:sp macro="" textlink="">
      <xdr:nvSpPr>
        <xdr:cNvPr id="196" name="楕円 195"/>
        <xdr:cNvSpPr/>
      </xdr:nvSpPr>
      <xdr:spPr>
        <a:xfrm>
          <a:off x="2857500" y="1341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139450</xdr:rowOff>
    </xdr:from>
    <xdr:ext cx="469744" cy="259045"/>
    <xdr:sp macro="" textlink="">
      <xdr:nvSpPr>
        <xdr:cNvPr id="197" name="テキスト ボックス 196"/>
        <xdr:cNvSpPr txBox="1"/>
      </xdr:nvSpPr>
      <xdr:spPr>
        <a:xfrm>
          <a:off x="2673428" y="1351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70613</xdr:rowOff>
    </xdr:from>
    <xdr:to>
      <xdr:col>10</xdr:col>
      <xdr:colOff>165100</xdr:colOff>
      <xdr:row>79</xdr:row>
      <xdr:rowOff>763</xdr:rowOff>
    </xdr:to>
    <xdr:sp macro="" textlink="">
      <xdr:nvSpPr>
        <xdr:cNvPr id="198" name="楕円 197"/>
        <xdr:cNvSpPr/>
      </xdr:nvSpPr>
      <xdr:spPr>
        <a:xfrm>
          <a:off x="1968500" y="134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163340</xdr:rowOff>
    </xdr:from>
    <xdr:ext cx="469744" cy="259045"/>
    <xdr:sp macro="" textlink="">
      <xdr:nvSpPr>
        <xdr:cNvPr id="199" name="テキスト ボックス 198"/>
        <xdr:cNvSpPr txBox="1"/>
      </xdr:nvSpPr>
      <xdr:spPr>
        <a:xfrm>
          <a:off x="1784428" y="1353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65430</xdr:rowOff>
    </xdr:from>
    <xdr:to>
      <xdr:col>6</xdr:col>
      <xdr:colOff>38100</xdr:colOff>
      <xdr:row>78</xdr:row>
      <xdr:rowOff>167030</xdr:rowOff>
    </xdr:to>
    <xdr:sp macro="" textlink="">
      <xdr:nvSpPr>
        <xdr:cNvPr id="200" name="楕円 199"/>
        <xdr:cNvSpPr/>
      </xdr:nvSpPr>
      <xdr:spPr>
        <a:xfrm>
          <a:off x="1079500" y="134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158157</xdr:rowOff>
    </xdr:from>
    <xdr:ext cx="469744" cy="259045"/>
    <xdr:sp macro="" textlink="">
      <xdr:nvSpPr>
        <xdr:cNvPr id="201" name="テキスト ボックス 200"/>
        <xdr:cNvSpPr txBox="1"/>
      </xdr:nvSpPr>
      <xdr:spPr>
        <a:xfrm>
          <a:off x="895428" y="1353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8813</xdr:rowOff>
    </xdr:from>
    <xdr:to>
      <xdr:col>24</xdr:col>
      <xdr:colOff>62865</xdr:colOff>
      <xdr:row>99</xdr:row>
      <xdr:rowOff>10961</xdr:rowOff>
    </xdr:to>
    <xdr:cxnSp macro="">
      <xdr:nvCxnSpPr>
        <xdr:cNvPr id="226" name="直線コネクタ 225"/>
        <xdr:cNvCxnSpPr/>
      </xdr:nvCxnSpPr>
      <xdr:spPr>
        <a:xfrm flipV="1">
          <a:off x="4633595" y="15610763"/>
          <a:ext cx="1270" cy="137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14788</xdr:rowOff>
    </xdr:from>
    <xdr:ext cx="534377" cy="259045"/>
    <xdr:sp macro="" textlink="">
      <xdr:nvSpPr>
        <xdr:cNvPr id="227" name="扶助費最小値テキスト"/>
        <xdr:cNvSpPr txBox="1"/>
      </xdr:nvSpPr>
      <xdr:spPr>
        <a:xfrm>
          <a:off x="4686300"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10961</xdr:rowOff>
    </xdr:from>
    <xdr:to>
      <xdr:col>24</xdr:col>
      <xdr:colOff>152400</xdr:colOff>
      <xdr:row>99</xdr:row>
      <xdr:rowOff>10961</xdr:rowOff>
    </xdr:to>
    <xdr:cxnSp macro="">
      <xdr:nvCxnSpPr>
        <xdr:cNvPr id="228" name="直線コネクタ 227"/>
        <xdr:cNvCxnSpPr/>
      </xdr:nvCxnSpPr>
      <xdr:spPr>
        <a:xfrm>
          <a:off x="4546600" y="1698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126940</xdr:rowOff>
    </xdr:from>
    <xdr:ext cx="599010" cy="259045"/>
    <xdr:sp macro="" textlink="">
      <xdr:nvSpPr>
        <xdr:cNvPr id="229" name="扶助費最大値テキスト"/>
        <xdr:cNvSpPr txBox="1"/>
      </xdr:nvSpPr>
      <xdr:spPr>
        <a:xfrm>
          <a:off x="4686300" y="1538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8813</xdr:rowOff>
    </xdr:from>
    <xdr:to>
      <xdr:col>24</xdr:col>
      <xdr:colOff>152400</xdr:colOff>
      <xdr:row>91</xdr:row>
      <xdr:rowOff>8813</xdr:rowOff>
    </xdr:to>
    <xdr:cxnSp macro="">
      <xdr:nvCxnSpPr>
        <xdr:cNvPr id="230" name="直線コネクタ 229"/>
        <xdr:cNvCxnSpPr/>
      </xdr:nvCxnSpPr>
      <xdr:spPr>
        <a:xfrm>
          <a:off x="4546600" y="1561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123673</xdr:rowOff>
    </xdr:from>
    <xdr:to>
      <xdr:col>24</xdr:col>
      <xdr:colOff>63500</xdr:colOff>
      <xdr:row>98</xdr:row>
      <xdr:rowOff>131114</xdr:rowOff>
    </xdr:to>
    <xdr:cxnSp macro="">
      <xdr:nvCxnSpPr>
        <xdr:cNvPr id="231" name="直線コネクタ 230"/>
        <xdr:cNvCxnSpPr/>
      </xdr:nvCxnSpPr>
      <xdr:spPr>
        <a:xfrm flipV="1">
          <a:off x="3797300" y="16925773"/>
          <a:ext cx="838200" cy="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134408</xdr:rowOff>
    </xdr:from>
    <xdr:ext cx="534377" cy="259045"/>
    <xdr:sp macro="" textlink="">
      <xdr:nvSpPr>
        <xdr:cNvPr id="232" name="扶助費平均値テキスト"/>
        <xdr:cNvSpPr txBox="1"/>
      </xdr:nvSpPr>
      <xdr:spPr>
        <a:xfrm>
          <a:off x="4686300" y="16250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111531</xdr:rowOff>
    </xdr:from>
    <xdr:to>
      <xdr:col>24</xdr:col>
      <xdr:colOff>114300</xdr:colOff>
      <xdr:row>96</xdr:row>
      <xdr:rowOff>41681</xdr:rowOff>
    </xdr:to>
    <xdr:sp macro="" textlink="">
      <xdr:nvSpPr>
        <xdr:cNvPr id="233" name="フローチャート: 判断 232"/>
        <xdr:cNvSpPr/>
      </xdr:nvSpPr>
      <xdr:spPr>
        <a:xfrm>
          <a:off x="45847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131114</xdr:rowOff>
    </xdr:from>
    <xdr:to>
      <xdr:col>19</xdr:col>
      <xdr:colOff>177800</xdr:colOff>
      <xdr:row>98</xdr:row>
      <xdr:rowOff>135992</xdr:rowOff>
    </xdr:to>
    <xdr:cxnSp macro="">
      <xdr:nvCxnSpPr>
        <xdr:cNvPr id="234" name="直線コネクタ 233"/>
        <xdr:cNvCxnSpPr/>
      </xdr:nvCxnSpPr>
      <xdr:spPr>
        <a:xfrm flipV="1">
          <a:off x="2908300" y="16933214"/>
          <a:ext cx="889000" cy="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158635</xdr:rowOff>
    </xdr:from>
    <xdr:to>
      <xdr:col>20</xdr:col>
      <xdr:colOff>38100</xdr:colOff>
      <xdr:row>96</xdr:row>
      <xdr:rowOff>88785</xdr:rowOff>
    </xdr:to>
    <xdr:sp macro="" textlink="">
      <xdr:nvSpPr>
        <xdr:cNvPr id="235" name="フローチャート: 判断 234"/>
        <xdr:cNvSpPr/>
      </xdr:nvSpPr>
      <xdr:spPr>
        <a:xfrm>
          <a:off x="3746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105312</xdr:rowOff>
    </xdr:from>
    <xdr:ext cx="534377" cy="259045"/>
    <xdr:sp macro="" textlink="">
      <xdr:nvSpPr>
        <xdr:cNvPr id="236" name="テキスト ボックス 235"/>
        <xdr:cNvSpPr txBox="1"/>
      </xdr:nvSpPr>
      <xdr:spPr>
        <a:xfrm>
          <a:off x="3530111" y="162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130315</xdr:rowOff>
    </xdr:from>
    <xdr:to>
      <xdr:col>15</xdr:col>
      <xdr:colOff>50800</xdr:colOff>
      <xdr:row>98</xdr:row>
      <xdr:rowOff>135992</xdr:rowOff>
    </xdr:to>
    <xdr:cxnSp macro="">
      <xdr:nvCxnSpPr>
        <xdr:cNvPr id="237" name="直線コネクタ 236"/>
        <xdr:cNvCxnSpPr/>
      </xdr:nvCxnSpPr>
      <xdr:spPr>
        <a:xfrm>
          <a:off x="2019300" y="16932415"/>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152743</xdr:rowOff>
    </xdr:from>
    <xdr:to>
      <xdr:col>15</xdr:col>
      <xdr:colOff>101600</xdr:colOff>
      <xdr:row>96</xdr:row>
      <xdr:rowOff>82893</xdr:rowOff>
    </xdr:to>
    <xdr:sp macro="" textlink="">
      <xdr:nvSpPr>
        <xdr:cNvPr id="238" name="フローチャート: 判断 237"/>
        <xdr:cNvSpPr/>
      </xdr:nvSpPr>
      <xdr:spPr>
        <a:xfrm>
          <a:off x="2857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99420</xdr:rowOff>
    </xdr:from>
    <xdr:ext cx="534377" cy="259045"/>
    <xdr:sp macro="" textlink="">
      <xdr:nvSpPr>
        <xdr:cNvPr id="239" name="テキスト ボックス 238"/>
        <xdr:cNvSpPr txBox="1"/>
      </xdr:nvSpPr>
      <xdr:spPr>
        <a:xfrm>
          <a:off x="2641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129324</xdr:rowOff>
    </xdr:from>
    <xdr:to>
      <xdr:col>10</xdr:col>
      <xdr:colOff>114300</xdr:colOff>
      <xdr:row>98</xdr:row>
      <xdr:rowOff>130315</xdr:rowOff>
    </xdr:to>
    <xdr:cxnSp macro="">
      <xdr:nvCxnSpPr>
        <xdr:cNvPr id="240" name="直線コネクタ 239"/>
        <xdr:cNvCxnSpPr/>
      </xdr:nvCxnSpPr>
      <xdr:spPr>
        <a:xfrm>
          <a:off x="1130300" y="16931424"/>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4927</xdr:rowOff>
    </xdr:from>
    <xdr:to>
      <xdr:col>10</xdr:col>
      <xdr:colOff>165100</xdr:colOff>
      <xdr:row>96</xdr:row>
      <xdr:rowOff>106527</xdr:rowOff>
    </xdr:to>
    <xdr:sp macro="" textlink="">
      <xdr:nvSpPr>
        <xdr:cNvPr id="241" name="フローチャート: 判断 240"/>
        <xdr:cNvSpPr/>
      </xdr:nvSpPr>
      <xdr:spPr>
        <a:xfrm>
          <a:off x="1968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123054</xdr:rowOff>
    </xdr:from>
    <xdr:ext cx="534377" cy="259045"/>
    <xdr:sp macro="" textlink="">
      <xdr:nvSpPr>
        <xdr:cNvPr id="242" name="テキスト ボックス 241"/>
        <xdr:cNvSpPr txBox="1"/>
      </xdr:nvSpPr>
      <xdr:spPr>
        <a:xfrm>
          <a:off x="1752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62218</xdr:rowOff>
    </xdr:from>
    <xdr:to>
      <xdr:col>6</xdr:col>
      <xdr:colOff>38100</xdr:colOff>
      <xdr:row>96</xdr:row>
      <xdr:rowOff>163818</xdr:rowOff>
    </xdr:to>
    <xdr:sp macro="" textlink="">
      <xdr:nvSpPr>
        <xdr:cNvPr id="243" name="フローチャート: 判断 242"/>
        <xdr:cNvSpPr/>
      </xdr:nvSpPr>
      <xdr:spPr>
        <a:xfrm>
          <a:off x="1079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8895</xdr:rowOff>
    </xdr:from>
    <xdr:ext cx="534377" cy="259045"/>
    <xdr:sp macro="" textlink="">
      <xdr:nvSpPr>
        <xdr:cNvPr id="244" name="テキスト ボックス 243"/>
        <xdr:cNvSpPr txBox="1"/>
      </xdr:nvSpPr>
      <xdr:spPr>
        <a:xfrm>
          <a:off x="863111" y="1629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72873</xdr:rowOff>
    </xdr:from>
    <xdr:to>
      <xdr:col>24</xdr:col>
      <xdr:colOff>114300</xdr:colOff>
      <xdr:row>99</xdr:row>
      <xdr:rowOff>3023</xdr:rowOff>
    </xdr:to>
    <xdr:sp macro="" textlink="">
      <xdr:nvSpPr>
        <xdr:cNvPr id="250" name="楕円 249"/>
        <xdr:cNvSpPr/>
      </xdr:nvSpPr>
      <xdr:spPr>
        <a:xfrm>
          <a:off x="4584700" y="1687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159250</xdr:rowOff>
    </xdr:from>
    <xdr:ext cx="534377" cy="259045"/>
    <xdr:sp macro="" textlink="">
      <xdr:nvSpPr>
        <xdr:cNvPr id="251" name="扶助費該当値テキスト"/>
        <xdr:cNvSpPr txBox="1"/>
      </xdr:nvSpPr>
      <xdr:spPr>
        <a:xfrm>
          <a:off x="4686300" y="1678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80314</xdr:rowOff>
    </xdr:from>
    <xdr:to>
      <xdr:col>20</xdr:col>
      <xdr:colOff>38100</xdr:colOff>
      <xdr:row>99</xdr:row>
      <xdr:rowOff>10464</xdr:rowOff>
    </xdr:to>
    <xdr:sp macro="" textlink="">
      <xdr:nvSpPr>
        <xdr:cNvPr id="252" name="楕円 251"/>
        <xdr:cNvSpPr/>
      </xdr:nvSpPr>
      <xdr:spPr>
        <a:xfrm>
          <a:off x="3746500" y="1688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1591</xdr:rowOff>
    </xdr:from>
    <xdr:ext cx="534377" cy="259045"/>
    <xdr:sp macro="" textlink="">
      <xdr:nvSpPr>
        <xdr:cNvPr id="253" name="テキスト ボックス 252"/>
        <xdr:cNvSpPr txBox="1"/>
      </xdr:nvSpPr>
      <xdr:spPr>
        <a:xfrm>
          <a:off x="3530111" y="169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85192</xdr:rowOff>
    </xdr:from>
    <xdr:to>
      <xdr:col>15</xdr:col>
      <xdr:colOff>101600</xdr:colOff>
      <xdr:row>99</xdr:row>
      <xdr:rowOff>15342</xdr:rowOff>
    </xdr:to>
    <xdr:sp macro="" textlink="">
      <xdr:nvSpPr>
        <xdr:cNvPr id="254" name="楕円 253"/>
        <xdr:cNvSpPr/>
      </xdr:nvSpPr>
      <xdr:spPr>
        <a:xfrm>
          <a:off x="2857500" y="1688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6469</xdr:rowOff>
    </xdr:from>
    <xdr:ext cx="534377" cy="259045"/>
    <xdr:sp macro="" textlink="">
      <xdr:nvSpPr>
        <xdr:cNvPr id="255" name="テキスト ボックス 254"/>
        <xdr:cNvSpPr txBox="1"/>
      </xdr:nvSpPr>
      <xdr:spPr>
        <a:xfrm>
          <a:off x="2641111" y="1698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79515</xdr:rowOff>
    </xdr:from>
    <xdr:to>
      <xdr:col>10</xdr:col>
      <xdr:colOff>165100</xdr:colOff>
      <xdr:row>99</xdr:row>
      <xdr:rowOff>9665</xdr:rowOff>
    </xdr:to>
    <xdr:sp macro="" textlink="">
      <xdr:nvSpPr>
        <xdr:cNvPr id="256" name="楕円 255"/>
        <xdr:cNvSpPr/>
      </xdr:nvSpPr>
      <xdr:spPr>
        <a:xfrm>
          <a:off x="1968500" y="1688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792</xdr:rowOff>
    </xdr:from>
    <xdr:ext cx="534377" cy="259045"/>
    <xdr:sp macro="" textlink="">
      <xdr:nvSpPr>
        <xdr:cNvPr id="257" name="テキスト ボックス 256"/>
        <xdr:cNvSpPr txBox="1"/>
      </xdr:nvSpPr>
      <xdr:spPr>
        <a:xfrm>
          <a:off x="1752111" y="1697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78524</xdr:rowOff>
    </xdr:from>
    <xdr:to>
      <xdr:col>6</xdr:col>
      <xdr:colOff>38100</xdr:colOff>
      <xdr:row>99</xdr:row>
      <xdr:rowOff>8674</xdr:rowOff>
    </xdr:to>
    <xdr:sp macro="" textlink="">
      <xdr:nvSpPr>
        <xdr:cNvPr id="258" name="楕円 257"/>
        <xdr:cNvSpPr/>
      </xdr:nvSpPr>
      <xdr:spPr>
        <a:xfrm>
          <a:off x="1079500" y="1688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171251</xdr:rowOff>
    </xdr:from>
    <xdr:ext cx="534377" cy="259045"/>
    <xdr:sp macro="" textlink="">
      <xdr:nvSpPr>
        <xdr:cNvPr id="259" name="テキスト ボックス 258"/>
        <xdr:cNvSpPr txBox="1"/>
      </xdr:nvSpPr>
      <xdr:spPr>
        <a:xfrm>
          <a:off x="863111" y="1697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34050</xdr:rowOff>
    </xdr:from>
    <xdr:to>
      <xdr:col>54</xdr:col>
      <xdr:colOff>189865</xdr:colOff>
      <xdr:row>37</xdr:row>
      <xdr:rowOff>164206</xdr:rowOff>
    </xdr:to>
    <xdr:cxnSp macro="">
      <xdr:nvCxnSpPr>
        <xdr:cNvPr id="281" name="直線コネクタ 280"/>
        <xdr:cNvCxnSpPr/>
      </xdr:nvCxnSpPr>
      <xdr:spPr>
        <a:xfrm flipV="1">
          <a:off x="10475595" y="5520450"/>
          <a:ext cx="1270" cy="987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168033</xdr:rowOff>
    </xdr:from>
    <xdr:ext cx="534377" cy="259045"/>
    <xdr:sp macro="" textlink="">
      <xdr:nvSpPr>
        <xdr:cNvPr id="282" name="補助費等最小値テキスト"/>
        <xdr:cNvSpPr txBox="1"/>
      </xdr:nvSpPr>
      <xdr:spPr>
        <a:xfrm>
          <a:off x="10528300" y="651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164206</xdr:rowOff>
    </xdr:from>
    <xdr:to>
      <xdr:col>55</xdr:col>
      <xdr:colOff>88900</xdr:colOff>
      <xdr:row>37</xdr:row>
      <xdr:rowOff>164206</xdr:rowOff>
    </xdr:to>
    <xdr:cxnSp macro="">
      <xdr:nvCxnSpPr>
        <xdr:cNvPr id="283" name="直線コネクタ 282"/>
        <xdr:cNvCxnSpPr/>
      </xdr:nvCxnSpPr>
      <xdr:spPr>
        <a:xfrm>
          <a:off x="10388600" y="650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152177</xdr:rowOff>
    </xdr:from>
    <xdr:ext cx="599010" cy="259045"/>
    <xdr:sp macro="" textlink="">
      <xdr:nvSpPr>
        <xdr:cNvPr id="284" name="補助費等最大値テキスト"/>
        <xdr:cNvSpPr txBox="1"/>
      </xdr:nvSpPr>
      <xdr:spPr>
        <a:xfrm>
          <a:off x="10528300" y="529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34050</xdr:rowOff>
    </xdr:from>
    <xdr:to>
      <xdr:col>55</xdr:col>
      <xdr:colOff>88900</xdr:colOff>
      <xdr:row>32</xdr:row>
      <xdr:rowOff>34050</xdr:rowOff>
    </xdr:to>
    <xdr:cxnSp macro="">
      <xdr:nvCxnSpPr>
        <xdr:cNvPr id="285" name="直線コネクタ 284"/>
        <xdr:cNvCxnSpPr/>
      </xdr:nvCxnSpPr>
      <xdr:spPr>
        <a:xfrm>
          <a:off x="10388600" y="552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159881</xdr:rowOff>
    </xdr:from>
    <xdr:to>
      <xdr:col>55</xdr:col>
      <xdr:colOff>0</xdr:colOff>
      <xdr:row>36</xdr:row>
      <xdr:rowOff>4172</xdr:rowOff>
    </xdr:to>
    <xdr:cxnSp macro="">
      <xdr:nvCxnSpPr>
        <xdr:cNvPr id="286" name="直線コネクタ 285"/>
        <xdr:cNvCxnSpPr/>
      </xdr:nvCxnSpPr>
      <xdr:spPr>
        <a:xfrm>
          <a:off x="9639300" y="6160631"/>
          <a:ext cx="838200" cy="1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7027</xdr:rowOff>
    </xdr:from>
    <xdr:ext cx="534377" cy="259045"/>
    <xdr:sp macro="" textlink="">
      <xdr:nvSpPr>
        <xdr:cNvPr id="287" name="補助費等平均値テキスト"/>
        <xdr:cNvSpPr txBox="1"/>
      </xdr:nvSpPr>
      <xdr:spPr>
        <a:xfrm>
          <a:off x="10528300" y="6179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28600</xdr:rowOff>
    </xdr:from>
    <xdr:to>
      <xdr:col>55</xdr:col>
      <xdr:colOff>50800</xdr:colOff>
      <xdr:row>36</xdr:row>
      <xdr:rowOff>130200</xdr:rowOff>
    </xdr:to>
    <xdr:sp macro="" textlink="">
      <xdr:nvSpPr>
        <xdr:cNvPr id="288" name="フローチャート: 判断 287"/>
        <xdr:cNvSpPr/>
      </xdr:nvSpPr>
      <xdr:spPr>
        <a:xfrm>
          <a:off x="104267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144738</xdr:rowOff>
    </xdr:from>
    <xdr:to>
      <xdr:col>50</xdr:col>
      <xdr:colOff>114300</xdr:colOff>
      <xdr:row>35</xdr:row>
      <xdr:rowOff>159881</xdr:rowOff>
    </xdr:to>
    <xdr:cxnSp macro="">
      <xdr:nvCxnSpPr>
        <xdr:cNvPr id="289" name="直線コネクタ 288"/>
        <xdr:cNvCxnSpPr/>
      </xdr:nvCxnSpPr>
      <xdr:spPr>
        <a:xfrm>
          <a:off x="8750300" y="6145488"/>
          <a:ext cx="889000" cy="1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35206</xdr:rowOff>
    </xdr:from>
    <xdr:to>
      <xdr:col>50</xdr:col>
      <xdr:colOff>165100</xdr:colOff>
      <xdr:row>36</xdr:row>
      <xdr:rowOff>136806</xdr:rowOff>
    </xdr:to>
    <xdr:sp macro="" textlink="">
      <xdr:nvSpPr>
        <xdr:cNvPr id="290" name="フローチャート: 判断 289"/>
        <xdr:cNvSpPr/>
      </xdr:nvSpPr>
      <xdr:spPr>
        <a:xfrm>
          <a:off x="9588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127933</xdr:rowOff>
    </xdr:from>
    <xdr:ext cx="534377" cy="259045"/>
    <xdr:sp macro="" textlink="">
      <xdr:nvSpPr>
        <xdr:cNvPr id="291" name="テキスト ボックス 290"/>
        <xdr:cNvSpPr txBox="1"/>
      </xdr:nvSpPr>
      <xdr:spPr>
        <a:xfrm>
          <a:off x="9372111" y="63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123666</xdr:rowOff>
    </xdr:from>
    <xdr:to>
      <xdr:col>45</xdr:col>
      <xdr:colOff>177800</xdr:colOff>
      <xdr:row>35</xdr:row>
      <xdr:rowOff>144738</xdr:rowOff>
    </xdr:to>
    <xdr:cxnSp macro="">
      <xdr:nvCxnSpPr>
        <xdr:cNvPr id="292" name="直線コネクタ 291"/>
        <xdr:cNvCxnSpPr/>
      </xdr:nvCxnSpPr>
      <xdr:spPr>
        <a:xfrm>
          <a:off x="7861300" y="6124416"/>
          <a:ext cx="889000" cy="2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60832</xdr:rowOff>
    </xdr:from>
    <xdr:to>
      <xdr:col>46</xdr:col>
      <xdr:colOff>38100</xdr:colOff>
      <xdr:row>36</xdr:row>
      <xdr:rowOff>162432</xdr:rowOff>
    </xdr:to>
    <xdr:sp macro="" textlink="">
      <xdr:nvSpPr>
        <xdr:cNvPr id="293" name="フローチャート: 判断 292"/>
        <xdr:cNvSpPr/>
      </xdr:nvSpPr>
      <xdr:spPr>
        <a:xfrm>
          <a:off x="8699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153559</xdr:rowOff>
    </xdr:from>
    <xdr:ext cx="534377" cy="259045"/>
    <xdr:sp macro="" textlink="">
      <xdr:nvSpPr>
        <xdr:cNvPr id="294" name="テキスト ボックス 293"/>
        <xdr:cNvSpPr txBox="1"/>
      </xdr:nvSpPr>
      <xdr:spPr>
        <a:xfrm>
          <a:off x="8483111" y="63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123666</xdr:rowOff>
    </xdr:from>
    <xdr:to>
      <xdr:col>41</xdr:col>
      <xdr:colOff>50800</xdr:colOff>
      <xdr:row>36</xdr:row>
      <xdr:rowOff>68825</xdr:rowOff>
    </xdr:to>
    <xdr:cxnSp macro="">
      <xdr:nvCxnSpPr>
        <xdr:cNvPr id="295" name="直線コネクタ 294"/>
        <xdr:cNvCxnSpPr/>
      </xdr:nvCxnSpPr>
      <xdr:spPr>
        <a:xfrm flipV="1">
          <a:off x="6972300" y="6124416"/>
          <a:ext cx="889000" cy="11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72884</xdr:rowOff>
    </xdr:from>
    <xdr:to>
      <xdr:col>41</xdr:col>
      <xdr:colOff>101600</xdr:colOff>
      <xdr:row>37</xdr:row>
      <xdr:rowOff>3034</xdr:rowOff>
    </xdr:to>
    <xdr:sp macro="" textlink="">
      <xdr:nvSpPr>
        <xdr:cNvPr id="296" name="フローチャート: 判断 295"/>
        <xdr:cNvSpPr/>
      </xdr:nvSpPr>
      <xdr:spPr>
        <a:xfrm>
          <a:off x="7810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165611</xdr:rowOff>
    </xdr:from>
    <xdr:ext cx="534377" cy="259045"/>
    <xdr:sp macro="" textlink="">
      <xdr:nvSpPr>
        <xdr:cNvPr id="297" name="テキスト ボックス 296"/>
        <xdr:cNvSpPr txBox="1"/>
      </xdr:nvSpPr>
      <xdr:spPr>
        <a:xfrm>
          <a:off x="7594111" y="63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75998</xdr:rowOff>
    </xdr:from>
    <xdr:to>
      <xdr:col>36</xdr:col>
      <xdr:colOff>165100</xdr:colOff>
      <xdr:row>37</xdr:row>
      <xdr:rowOff>6148</xdr:rowOff>
    </xdr:to>
    <xdr:sp macro="" textlink="">
      <xdr:nvSpPr>
        <xdr:cNvPr id="298" name="フローチャート: 判断 297"/>
        <xdr:cNvSpPr/>
      </xdr:nvSpPr>
      <xdr:spPr>
        <a:xfrm>
          <a:off x="6921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168725</xdr:rowOff>
    </xdr:from>
    <xdr:ext cx="534377" cy="259045"/>
    <xdr:sp macro="" textlink="">
      <xdr:nvSpPr>
        <xdr:cNvPr id="299" name="テキスト ボックス 298"/>
        <xdr:cNvSpPr txBox="1"/>
      </xdr:nvSpPr>
      <xdr:spPr>
        <a:xfrm>
          <a:off x="6705111" y="634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124822</xdr:rowOff>
    </xdr:from>
    <xdr:to>
      <xdr:col>55</xdr:col>
      <xdr:colOff>50800</xdr:colOff>
      <xdr:row>36</xdr:row>
      <xdr:rowOff>54972</xdr:rowOff>
    </xdr:to>
    <xdr:sp macro="" textlink="">
      <xdr:nvSpPr>
        <xdr:cNvPr id="305" name="楕円 304"/>
        <xdr:cNvSpPr/>
      </xdr:nvSpPr>
      <xdr:spPr>
        <a:xfrm>
          <a:off x="10426700" y="612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147699</xdr:rowOff>
    </xdr:from>
    <xdr:ext cx="599010" cy="259045"/>
    <xdr:sp macro="" textlink="">
      <xdr:nvSpPr>
        <xdr:cNvPr id="306" name="補助費等該当値テキスト"/>
        <xdr:cNvSpPr txBox="1"/>
      </xdr:nvSpPr>
      <xdr:spPr>
        <a:xfrm>
          <a:off x="10528300" y="5976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109081</xdr:rowOff>
    </xdr:from>
    <xdr:to>
      <xdr:col>50</xdr:col>
      <xdr:colOff>165100</xdr:colOff>
      <xdr:row>36</xdr:row>
      <xdr:rowOff>39231</xdr:rowOff>
    </xdr:to>
    <xdr:sp macro="" textlink="">
      <xdr:nvSpPr>
        <xdr:cNvPr id="307" name="楕円 306"/>
        <xdr:cNvSpPr/>
      </xdr:nvSpPr>
      <xdr:spPr>
        <a:xfrm>
          <a:off x="9588500" y="610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55758</xdr:rowOff>
    </xdr:from>
    <xdr:ext cx="599010" cy="259045"/>
    <xdr:sp macro="" textlink="">
      <xdr:nvSpPr>
        <xdr:cNvPr id="308" name="テキスト ボックス 307"/>
        <xdr:cNvSpPr txBox="1"/>
      </xdr:nvSpPr>
      <xdr:spPr>
        <a:xfrm>
          <a:off x="9339795" y="5885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93938</xdr:rowOff>
    </xdr:from>
    <xdr:to>
      <xdr:col>46</xdr:col>
      <xdr:colOff>38100</xdr:colOff>
      <xdr:row>36</xdr:row>
      <xdr:rowOff>24088</xdr:rowOff>
    </xdr:to>
    <xdr:sp macro="" textlink="">
      <xdr:nvSpPr>
        <xdr:cNvPr id="309" name="楕円 308"/>
        <xdr:cNvSpPr/>
      </xdr:nvSpPr>
      <xdr:spPr>
        <a:xfrm>
          <a:off x="8699500" y="609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40615</xdr:rowOff>
    </xdr:from>
    <xdr:ext cx="599010" cy="259045"/>
    <xdr:sp macro="" textlink="">
      <xdr:nvSpPr>
        <xdr:cNvPr id="310" name="テキスト ボックス 309"/>
        <xdr:cNvSpPr txBox="1"/>
      </xdr:nvSpPr>
      <xdr:spPr>
        <a:xfrm>
          <a:off x="8450795" y="5869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72866</xdr:rowOff>
    </xdr:from>
    <xdr:to>
      <xdr:col>41</xdr:col>
      <xdr:colOff>101600</xdr:colOff>
      <xdr:row>36</xdr:row>
      <xdr:rowOff>3016</xdr:rowOff>
    </xdr:to>
    <xdr:sp macro="" textlink="">
      <xdr:nvSpPr>
        <xdr:cNvPr id="311" name="楕円 310"/>
        <xdr:cNvSpPr/>
      </xdr:nvSpPr>
      <xdr:spPr>
        <a:xfrm>
          <a:off x="7810500" y="607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19543</xdr:rowOff>
    </xdr:from>
    <xdr:ext cx="599010" cy="259045"/>
    <xdr:sp macro="" textlink="">
      <xdr:nvSpPr>
        <xdr:cNvPr id="312" name="テキスト ボックス 311"/>
        <xdr:cNvSpPr txBox="1"/>
      </xdr:nvSpPr>
      <xdr:spPr>
        <a:xfrm>
          <a:off x="7561795" y="5848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18025</xdr:rowOff>
    </xdr:from>
    <xdr:to>
      <xdr:col>36</xdr:col>
      <xdr:colOff>165100</xdr:colOff>
      <xdr:row>36</xdr:row>
      <xdr:rowOff>119625</xdr:rowOff>
    </xdr:to>
    <xdr:sp macro="" textlink="">
      <xdr:nvSpPr>
        <xdr:cNvPr id="313" name="楕円 312"/>
        <xdr:cNvSpPr/>
      </xdr:nvSpPr>
      <xdr:spPr>
        <a:xfrm>
          <a:off x="6921500" y="619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136152</xdr:rowOff>
    </xdr:from>
    <xdr:ext cx="534377" cy="259045"/>
    <xdr:sp macro="" textlink="">
      <xdr:nvSpPr>
        <xdr:cNvPr id="314" name="テキスト ボックス 313"/>
        <xdr:cNvSpPr txBox="1"/>
      </xdr:nvSpPr>
      <xdr:spPr>
        <a:xfrm>
          <a:off x="6705111" y="596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13571</xdr:rowOff>
    </xdr:from>
    <xdr:to>
      <xdr:col>54</xdr:col>
      <xdr:colOff>189865</xdr:colOff>
      <xdr:row>59</xdr:row>
      <xdr:rowOff>49524</xdr:rowOff>
    </xdr:to>
    <xdr:cxnSp macro="">
      <xdr:nvCxnSpPr>
        <xdr:cNvPr id="340" name="直線コネクタ 339"/>
        <xdr:cNvCxnSpPr/>
      </xdr:nvCxnSpPr>
      <xdr:spPr>
        <a:xfrm flipV="1">
          <a:off x="10475595" y="8586071"/>
          <a:ext cx="1270" cy="1579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53351</xdr:rowOff>
    </xdr:from>
    <xdr:ext cx="534377" cy="259045"/>
    <xdr:sp macro="" textlink="">
      <xdr:nvSpPr>
        <xdr:cNvPr id="341" name="普通建設事業費最小値テキスト"/>
        <xdr:cNvSpPr txBox="1"/>
      </xdr:nvSpPr>
      <xdr:spPr>
        <a:xfrm>
          <a:off x="10528300" y="101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49524</xdr:rowOff>
    </xdr:from>
    <xdr:to>
      <xdr:col>55</xdr:col>
      <xdr:colOff>88900</xdr:colOff>
      <xdr:row>59</xdr:row>
      <xdr:rowOff>49524</xdr:rowOff>
    </xdr:to>
    <xdr:cxnSp macro="">
      <xdr:nvCxnSpPr>
        <xdr:cNvPr id="342" name="直線コネクタ 341"/>
        <xdr:cNvCxnSpPr/>
      </xdr:nvCxnSpPr>
      <xdr:spPr>
        <a:xfrm>
          <a:off x="10388600" y="101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131698</xdr:rowOff>
    </xdr:from>
    <xdr:ext cx="599010" cy="259045"/>
    <xdr:sp macro="" textlink="">
      <xdr:nvSpPr>
        <xdr:cNvPr id="343" name="普通建設事業費最大値テキスト"/>
        <xdr:cNvSpPr txBox="1"/>
      </xdr:nvSpPr>
      <xdr:spPr>
        <a:xfrm>
          <a:off x="10528300" y="836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13571</xdr:rowOff>
    </xdr:from>
    <xdr:to>
      <xdr:col>55</xdr:col>
      <xdr:colOff>88900</xdr:colOff>
      <xdr:row>50</xdr:row>
      <xdr:rowOff>13571</xdr:rowOff>
    </xdr:to>
    <xdr:cxnSp macro="">
      <xdr:nvCxnSpPr>
        <xdr:cNvPr id="344" name="直線コネクタ 343"/>
        <xdr:cNvCxnSpPr/>
      </xdr:nvCxnSpPr>
      <xdr:spPr>
        <a:xfrm>
          <a:off x="10388600" y="858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114538</xdr:rowOff>
    </xdr:from>
    <xdr:to>
      <xdr:col>55</xdr:col>
      <xdr:colOff>0</xdr:colOff>
      <xdr:row>58</xdr:row>
      <xdr:rowOff>156992</xdr:rowOff>
    </xdr:to>
    <xdr:cxnSp macro="">
      <xdr:nvCxnSpPr>
        <xdr:cNvPr id="345" name="直線コネクタ 344"/>
        <xdr:cNvCxnSpPr/>
      </xdr:nvCxnSpPr>
      <xdr:spPr>
        <a:xfrm flipV="1">
          <a:off x="9639300" y="10058638"/>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76213</xdr:rowOff>
    </xdr:from>
    <xdr:ext cx="599010" cy="259045"/>
    <xdr:sp macro="" textlink="">
      <xdr:nvSpPr>
        <xdr:cNvPr id="346" name="普通建設事業費平均値テキスト"/>
        <xdr:cNvSpPr txBox="1"/>
      </xdr:nvSpPr>
      <xdr:spPr>
        <a:xfrm>
          <a:off x="10528300" y="9677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53336</xdr:rowOff>
    </xdr:from>
    <xdr:to>
      <xdr:col>55</xdr:col>
      <xdr:colOff>50800</xdr:colOff>
      <xdr:row>57</xdr:row>
      <xdr:rowOff>154936</xdr:rowOff>
    </xdr:to>
    <xdr:sp macro="" textlink="">
      <xdr:nvSpPr>
        <xdr:cNvPr id="347" name="フローチャート: 判断 346"/>
        <xdr:cNvSpPr/>
      </xdr:nvSpPr>
      <xdr:spPr>
        <a:xfrm>
          <a:off x="10426700" y="982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156992</xdr:rowOff>
    </xdr:from>
    <xdr:to>
      <xdr:col>50</xdr:col>
      <xdr:colOff>114300</xdr:colOff>
      <xdr:row>59</xdr:row>
      <xdr:rowOff>20975</xdr:rowOff>
    </xdr:to>
    <xdr:cxnSp macro="">
      <xdr:nvCxnSpPr>
        <xdr:cNvPr id="348" name="直線コネクタ 347"/>
        <xdr:cNvCxnSpPr/>
      </xdr:nvCxnSpPr>
      <xdr:spPr>
        <a:xfrm flipV="1">
          <a:off x="8750300" y="10101092"/>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102525</xdr:rowOff>
    </xdr:from>
    <xdr:to>
      <xdr:col>50</xdr:col>
      <xdr:colOff>165100</xdr:colOff>
      <xdr:row>58</xdr:row>
      <xdr:rowOff>32675</xdr:rowOff>
    </xdr:to>
    <xdr:sp macro="" textlink="">
      <xdr:nvSpPr>
        <xdr:cNvPr id="349" name="フローチャート: 判断 348"/>
        <xdr:cNvSpPr/>
      </xdr:nvSpPr>
      <xdr:spPr>
        <a:xfrm>
          <a:off x="9588500" y="98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49202</xdr:rowOff>
    </xdr:from>
    <xdr:ext cx="534377" cy="259045"/>
    <xdr:sp macro="" textlink="">
      <xdr:nvSpPr>
        <xdr:cNvPr id="350" name="テキスト ボックス 349"/>
        <xdr:cNvSpPr txBox="1"/>
      </xdr:nvSpPr>
      <xdr:spPr>
        <a:xfrm>
          <a:off x="9372111" y="965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169506</xdr:rowOff>
    </xdr:from>
    <xdr:to>
      <xdr:col>45</xdr:col>
      <xdr:colOff>177800</xdr:colOff>
      <xdr:row>59</xdr:row>
      <xdr:rowOff>20975</xdr:rowOff>
    </xdr:to>
    <xdr:cxnSp macro="">
      <xdr:nvCxnSpPr>
        <xdr:cNvPr id="351" name="直線コネクタ 350"/>
        <xdr:cNvCxnSpPr/>
      </xdr:nvCxnSpPr>
      <xdr:spPr>
        <a:xfrm>
          <a:off x="7861300" y="10113606"/>
          <a:ext cx="889000" cy="2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96829</xdr:rowOff>
    </xdr:from>
    <xdr:to>
      <xdr:col>46</xdr:col>
      <xdr:colOff>38100</xdr:colOff>
      <xdr:row>58</xdr:row>
      <xdr:rowOff>26979</xdr:rowOff>
    </xdr:to>
    <xdr:sp macro="" textlink="">
      <xdr:nvSpPr>
        <xdr:cNvPr id="352" name="フローチャート: 判断 351"/>
        <xdr:cNvSpPr/>
      </xdr:nvSpPr>
      <xdr:spPr>
        <a:xfrm>
          <a:off x="8699500" y="98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43506</xdr:rowOff>
    </xdr:from>
    <xdr:ext cx="534377" cy="259045"/>
    <xdr:sp macro="" textlink="">
      <xdr:nvSpPr>
        <xdr:cNvPr id="353" name="テキスト ボックス 352"/>
        <xdr:cNvSpPr txBox="1"/>
      </xdr:nvSpPr>
      <xdr:spPr>
        <a:xfrm>
          <a:off x="8483111" y="964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116256</xdr:rowOff>
    </xdr:from>
    <xdr:to>
      <xdr:col>41</xdr:col>
      <xdr:colOff>50800</xdr:colOff>
      <xdr:row>58</xdr:row>
      <xdr:rowOff>169506</xdr:rowOff>
    </xdr:to>
    <xdr:cxnSp macro="">
      <xdr:nvCxnSpPr>
        <xdr:cNvPr id="354" name="直線コネクタ 353"/>
        <xdr:cNvCxnSpPr/>
      </xdr:nvCxnSpPr>
      <xdr:spPr>
        <a:xfrm>
          <a:off x="6972300" y="10060356"/>
          <a:ext cx="889000" cy="5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131466</xdr:rowOff>
    </xdr:from>
    <xdr:to>
      <xdr:col>41</xdr:col>
      <xdr:colOff>101600</xdr:colOff>
      <xdr:row>58</xdr:row>
      <xdr:rowOff>61616</xdr:rowOff>
    </xdr:to>
    <xdr:sp macro="" textlink="">
      <xdr:nvSpPr>
        <xdr:cNvPr id="355" name="フローチャート: 判断 354"/>
        <xdr:cNvSpPr/>
      </xdr:nvSpPr>
      <xdr:spPr>
        <a:xfrm>
          <a:off x="7810500" y="990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78143</xdr:rowOff>
    </xdr:from>
    <xdr:ext cx="534377" cy="259045"/>
    <xdr:sp macro="" textlink="">
      <xdr:nvSpPr>
        <xdr:cNvPr id="356" name="テキスト ボックス 355"/>
        <xdr:cNvSpPr txBox="1"/>
      </xdr:nvSpPr>
      <xdr:spPr>
        <a:xfrm>
          <a:off x="7594111" y="967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142876</xdr:rowOff>
    </xdr:from>
    <xdr:to>
      <xdr:col>36</xdr:col>
      <xdr:colOff>165100</xdr:colOff>
      <xdr:row>58</xdr:row>
      <xdr:rowOff>73026</xdr:rowOff>
    </xdr:to>
    <xdr:sp macro="" textlink="">
      <xdr:nvSpPr>
        <xdr:cNvPr id="357" name="フローチャート: 判断 356"/>
        <xdr:cNvSpPr/>
      </xdr:nvSpPr>
      <xdr:spPr>
        <a:xfrm>
          <a:off x="6921500" y="99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89553</xdr:rowOff>
    </xdr:from>
    <xdr:ext cx="534377" cy="259045"/>
    <xdr:sp macro="" textlink="">
      <xdr:nvSpPr>
        <xdr:cNvPr id="358" name="テキスト ボックス 357"/>
        <xdr:cNvSpPr txBox="1"/>
      </xdr:nvSpPr>
      <xdr:spPr>
        <a:xfrm>
          <a:off x="6705111" y="96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63738</xdr:rowOff>
    </xdr:from>
    <xdr:to>
      <xdr:col>55</xdr:col>
      <xdr:colOff>50800</xdr:colOff>
      <xdr:row>58</xdr:row>
      <xdr:rowOff>165338</xdr:rowOff>
    </xdr:to>
    <xdr:sp macro="" textlink="">
      <xdr:nvSpPr>
        <xdr:cNvPr id="364" name="楕円 363"/>
        <xdr:cNvSpPr/>
      </xdr:nvSpPr>
      <xdr:spPr>
        <a:xfrm>
          <a:off x="10426700" y="1000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150115</xdr:rowOff>
    </xdr:from>
    <xdr:ext cx="534377" cy="259045"/>
    <xdr:sp macro="" textlink="">
      <xdr:nvSpPr>
        <xdr:cNvPr id="365" name="普通建設事業費該当値テキスト"/>
        <xdr:cNvSpPr txBox="1"/>
      </xdr:nvSpPr>
      <xdr:spPr>
        <a:xfrm>
          <a:off x="10528300" y="992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106192</xdr:rowOff>
    </xdr:from>
    <xdr:to>
      <xdr:col>50</xdr:col>
      <xdr:colOff>165100</xdr:colOff>
      <xdr:row>59</xdr:row>
      <xdr:rowOff>36342</xdr:rowOff>
    </xdr:to>
    <xdr:sp macro="" textlink="">
      <xdr:nvSpPr>
        <xdr:cNvPr id="366" name="楕円 365"/>
        <xdr:cNvSpPr/>
      </xdr:nvSpPr>
      <xdr:spPr>
        <a:xfrm>
          <a:off x="9588500" y="1005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27469</xdr:rowOff>
    </xdr:from>
    <xdr:ext cx="534377" cy="259045"/>
    <xdr:sp macro="" textlink="">
      <xdr:nvSpPr>
        <xdr:cNvPr id="367" name="テキスト ボックス 366"/>
        <xdr:cNvSpPr txBox="1"/>
      </xdr:nvSpPr>
      <xdr:spPr>
        <a:xfrm>
          <a:off x="9372111" y="1014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141625</xdr:rowOff>
    </xdr:from>
    <xdr:to>
      <xdr:col>46</xdr:col>
      <xdr:colOff>38100</xdr:colOff>
      <xdr:row>59</xdr:row>
      <xdr:rowOff>71775</xdr:rowOff>
    </xdr:to>
    <xdr:sp macro="" textlink="">
      <xdr:nvSpPr>
        <xdr:cNvPr id="368" name="楕円 367"/>
        <xdr:cNvSpPr/>
      </xdr:nvSpPr>
      <xdr:spPr>
        <a:xfrm>
          <a:off x="8699500" y="1008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62902</xdr:rowOff>
    </xdr:from>
    <xdr:ext cx="534377" cy="259045"/>
    <xdr:sp macro="" textlink="">
      <xdr:nvSpPr>
        <xdr:cNvPr id="369" name="テキスト ボックス 368"/>
        <xdr:cNvSpPr txBox="1"/>
      </xdr:nvSpPr>
      <xdr:spPr>
        <a:xfrm>
          <a:off x="8483111" y="1017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118706</xdr:rowOff>
    </xdr:from>
    <xdr:to>
      <xdr:col>41</xdr:col>
      <xdr:colOff>101600</xdr:colOff>
      <xdr:row>59</xdr:row>
      <xdr:rowOff>48856</xdr:rowOff>
    </xdr:to>
    <xdr:sp macro="" textlink="">
      <xdr:nvSpPr>
        <xdr:cNvPr id="370" name="楕円 369"/>
        <xdr:cNvSpPr/>
      </xdr:nvSpPr>
      <xdr:spPr>
        <a:xfrm>
          <a:off x="7810500" y="1006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39983</xdr:rowOff>
    </xdr:from>
    <xdr:ext cx="534377" cy="259045"/>
    <xdr:sp macro="" textlink="">
      <xdr:nvSpPr>
        <xdr:cNvPr id="371" name="テキスト ボックス 370"/>
        <xdr:cNvSpPr txBox="1"/>
      </xdr:nvSpPr>
      <xdr:spPr>
        <a:xfrm>
          <a:off x="7594111" y="1015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65456</xdr:rowOff>
    </xdr:from>
    <xdr:to>
      <xdr:col>36</xdr:col>
      <xdr:colOff>165100</xdr:colOff>
      <xdr:row>58</xdr:row>
      <xdr:rowOff>167056</xdr:rowOff>
    </xdr:to>
    <xdr:sp macro="" textlink="">
      <xdr:nvSpPr>
        <xdr:cNvPr id="372" name="楕円 371"/>
        <xdr:cNvSpPr/>
      </xdr:nvSpPr>
      <xdr:spPr>
        <a:xfrm>
          <a:off x="6921500" y="1000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158183</xdr:rowOff>
    </xdr:from>
    <xdr:ext cx="534377" cy="259045"/>
    <xdr:sp macro="" textlink="">
      <xdr:nvSpPr>
        <xdr:cNvPr id="373" name="テキスト ボックス 372"/>
        <xdr:cNvSpPr txBox="1"/>
      </xdr:nvSpPr>
      <xdr:spPr>
        <a:xfrm>
          <a:off x="6705111" y="1010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166681</xdr:rowOff>
    </xdr:from>
    <xdr:to>
      <xdr:col>54</xdr:col>
      <xdr:colOff>189865</xdr:colOff>
      <xdr:row>79</xdr:row>
      <xdr:rowOff>98189</xdr:rowOff>
    </xdr:to>
    <xdr:cxnSp macro="">
      <xdr:nvCxnSpPr>
        <xdr:cNvPr id="399" name="直線コネクタ 398"/>
        <xdr:cNvCxnSpPr/>
      </xdr:nvCxnSpPr>
      <xdr:spPr>
        <a:xfrm flipV="1">
          <a:off x="10475595" y="12168181"/>
          <a:ext cx="1270" cy="147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102016</xdr:rowOff>
    </xdr:from>
    <xdr:ext cx="378565" cy="259045"/>
    <xdr:sp macro="" textlink="">
      <xdr:nvSpPr>
        <xdr:cNvPr id="400" name="普通建設事業費 （ うち新規整備　）最小値テキスト"/>
        <xdr:cNvSpPr txBox="1"/>
      </xdr:nvSpPr>
      <xdr:spPr>
        <a:xfrm>
          <a:off x="10528300" y="13646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98189</xdr:rowOff>
    </xdr:from>
    <xdr:to>
      <xdr:col>55</xdr:col>
      <xdr:colOff>88900</xdr:colOff>
      <xdr:row>79</xdr:row>
      <xdr:rowOff>98189</xdr:rowOff>
    </xdr:to>
    <xdr:cxnSp macro="">
      <xdr:nvCxnSpPr>
        <xdr:cNvPr id="401" name="直線コネクタ 400"/>
        <xdr:cNvCxnSpPr/>
      </xdr:nvCxnSpPr>
      <xdr:spPr>
        <a:xfrm>
          <a:off x="10388600" y="1364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113358</xdr:rowOff>
    </xdr:from>
    <xdr:ext cx="599010" cy="259045"/>
    <xdr:sp macro="" textlink="">
      <xdr:nvSpPr>
        <xdr:cNvPr id="402" name="普通建設事業費 （ うち新規整備　）最大値テキスト"/>
        <xdr:cNvSpPr txBox="1"/>
      </xdr:nvSpPr>
      <xdr:spPr>
        <a:xfrm>
          <a:off x="10528300" y="1194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166681</xdr:rowOff>
    </xdr:from>
    <xdr:to>
      <xdr:col>55</xdr:col>
      <xdr:colOff>88900</xdr:colOff>
      <xdr:row>70</xdr:row>
      <xdr:rowOff>166681</xdr:rowOff>
    </xdr:to>
    <xdr:cxnSp macro="">
      <xdr:nvCxnSpPr>
        <xdr:cNvPr id="403" name="直線コネクタ 402"/>
        <xdr:cNvCxnSpPr/>
      </xdr:nvCxnSpPr>
      <xdr:spPr>
        <a:xfrm>
          <a:off x="10388600" y="1216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95462</xdr:rowOff>
    </xdr:from>
    <xdr:to>
      <xdr:col>55</xdr:col>
      <xdr:colOff>0</xdr:colOff>
      <xdr:row>79</xdr:row>
      <xdr:rowOff>95783</xdr:rowOff>
    </xdr:to>
    <xdr:cxnSp macro="">
      <xdr:nvCxnSpPr>
        <xdr:cNvPr id="404" name="直線コネクタ 403"/>
        <xdr:cNvCxnSpPr/>
      </xdr:nvCxnSpPr>
      <xdr:spPr>
        <a:xfrm>
          <a:off x="9639300" y="13640012"/>
          <a:ext cx="8382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119425</xdr:rowOff>
    </xdr:from>
    <xdr:ext cx="534377" cy="259045"/>
    <xdr:sp macro="" textlink="">
      <xdr:nvSpPr>
        <xdr:cNvPr id="405" name="普通建設事業費 （ うち新規整備　）平均値テキスト"/>
        <xdr:cNvSpPr txBox="1"/>
      </xdr:nvSpPr>
      <xdr:spPr>
        <a:xfrm>
          <a:off x="10528300" y="13321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96548</xdr:rowOff>
    </xdr:from>
    <xdr:to>
      <xdr:col>55</xdr:col>
      <xdr:colOff>50800</xdr:colOff>
      <xdr:row>79</xdr:row>
      <xdr:rowOff>26698</xdr:rowOff>
    </xdr:to>
    <xdr:sp macro="" textlink="">
      <xdr:nvSpPr>
        <xdr:cNvPr id="406" name="フローチャート: 判断 405"/>
        <xdr:cNvSpPr/>
      </xdr:nvSpPr>
      <xdr:spPr>
        <a:xfrm>
          <a:off x="10426700" y="1346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87874</xdr:rowOff>
    </xdr:from>
    <xdr:to>
      <xdr:col>50</xdr:col>
      <xdr:colOff>114300</xdr:colOff>
      <xdr:row>79</xdr:row>
      <xdr:rowOff>95462</xdr:rowOff>
    </xdr:to>
    <xdr:cxnSp macro="">
      <xdr:nvCxnSpPr>
        <xdr:cNvPr id="407" name="直線コネクタ 406"/>
        <xdr:cNvCxnSpPr/>
      </xdr:nvCxnSpPr>
      <xdr:spPr>
        <a:xfrm>
          <a:off x="8750300" y="13632424"/>
          <a:ext cx="889000" cy="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134133</xdr:rowOff>
    </xdr:from>
    <xdr:to>
      <xdr:col>50</xdr:col>
      <xdr:colOff>165100</xdr:colOff>
      <xdr:row>79</xdr:row>
      <xdr:rowOff>64283</xdr:rowOff>
    </xdr:to>
    <xdr:sp macro="" textlink="">
      <xdr:nvSpPr>
        <xdr:cNvPr id="408" name="フローチャート: 判断 407"/>
        <xdr:cNvSpPr/>
      </xdr:nvSpPr>
      <xdr:spPr>
        <a:xfrm>
          <a:off x="9588500" y="135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80810</xdr:rowOff>
    </xdr:from>
    <xdr:ext cx="534377" cy="259045"/>
    <xdr:sp macro="" textlink="">
      <xdr:nvSpPr>
        <xdr:cNvPr id="409" name="テキスト ボックス 408"/>
        <xdr:cNvSpPr txBox="1"/>
      </xdr:nvSpPr>
      <xdr:spPr>
        <a:xfrm>
          <a:off x="9372111" y="1328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45709</xdr:rowOff>
    </xdr:from>
    <xdr:to>
      <xdr:col>45</xdr:col>
      <xdr:colOff>177800</xdr:colOff>
      <xdr:row>79</xdr:row>
      <xdr:rowOff>87874</xdr:rowOff>
    </xdr:to>
    <xdr:cxnSp macro="">
      <xdr:nvCxnSpPr>
        <xdr:cNvPr id="410" name="直線コネクタ 409"/>
        <xdr:cNvCxnSpPr/>
      </xdr:nvCxnSpPr>
      <xdr:spPr>
        <a:xfrm>
          <a:off x="7861300" y="13590259"/>
          <a:ext cx="889000" cy="4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135018</xdr:rowOff>
    </xdr:from>
    <xdr:to>
      <xdr:col>46</xdr:col>
      <xdr:colOff>38100</xdr:colOff>
      <xdr:row>79</xdr:row>
      <xdr:rowOff>65168</xdr:rowOff>
    </xdr:to>
    <xdr:sp macro="" textlink="">
      <xdr:nvSpPr>
        <xdr:cNvPr id="411" name="フローチャート: 判断 410"/>
        <xdr:cNvSpPr/>
      </xdr:nvSpPr>
      <xdr:spPr>
        <a:xfrm>
          <a:off x="8699500" y="1350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81695</xdr:rowOff>
    </xdr:from>
    <xdr:ext cx="534377" cy="259045"/>
    <xdr:sp macro="" textlink="">
      <xdr:nvSpPr>
        <xdr:cNvPr id="412" name="テキスト ボックス 411"/>
        <xdr:cNvSpPr txBox="1"/>
      </xdr:nvSpPr>
      <xdr:spPr>
        <a:xfrm>
          <a:off x="8483111" y="1328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45709</xdr:rowOff>
    </xdr:from>
    <xdr:to>
      <xdr:col>41</xdr:col>
      <xdr:colOff>50800</xdr:colOff>
      <xdr:row>79</xdr:row>
      <xdr:rowOff>64912</xdr:rowOff>
    </xdr:to>
    <xdr:cxnSp macro="">
      <xdr:nvCxnSpPr>
        <xdr:cNvPr id="413" name="直線コネクタ 412"/>
        <xdr:cNvCxnSpPr/>
      </xdr:nvCxnSpPr>
      <xdr:spPr>
        <a:xfrm flipV="1">
          <a:off x="6972300" y="13590259"/>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145106</xdr:rowOff>
    </xdr:from>
    <xdr:to>
      <xdr:col>41</xdr:col>
      <xdr:colOff>101600</xdr:colOff>
      <xdr:row>79</xdr:row>
      <xdr:rowOff>75256</xdr:rowOff>
    </xdr:to>
    <xdr:sp macro="" textlink="">
      <xdr:nvSpPr>
        <xdr:cNvPr id="414" name="フローチャート: 判断 413"/>
        <xdr:cNvSpPr/>
      </xdr:nvSpPr>
      <xdr:spPr>
        <a:xfrm>
          <a:off x="7810500" y="1351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91783</xdr:rowOff>
    </xdr:from>
    <xdr:ext cx="534377" cy="259045"/>
    <xdr:sp macro="" textlink="">
      <xdr:nvSpPr>
        <xdr:cNvPr id="415" name="テキスト ボックス 414"/>
        <xdr:cNvSpPr txBox="1"/>
      </xdr:nvSpPr>
      <xdr:spPr>
        <a:xfrm>
          <a:off x="7594111" y="1329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126459</xdr:rowOff>
    </xdr:from>
    <xdr:to>
      <xdr:col>36</xdr:col>
      <xdr:colOff>165100</xdr:colOff>
      <xdr:row>79</xdr:row>
      <xdr:rowOff>56609</xdr:rowOff>
    </xdr:to>
    <xdr:sp macro="" textlink="">
      <xdr:nvSpPr>
        <xdr:cNvPr id="416" name="フローチャート: 判断 415"/>
        <xdr:cNvSpPr/>
      </xdr:nvSpPr>
      <xdr:spPr>
        <a:xfrm>
          <a:off x="6921500" y="13499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73136</xdr:rowOff>
    </xdr:from>
    <xdr:ext cx="534377" cy="259045"/>
    <xdr:sp macro="" textlink="">
      <xdr:nvSpPr>
        <xdr:cNvPr id="417" name="テキスト ボックス 416"/>
        <xdr:cNvSpPr txBox="1"/>
      </xdr:nvSpPr>
      <xdr:spPr>
        <a:xfrm>
          <a:off x="6705111" y="1327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44983</xdr:rowOff>
    </xdr:from>
    <xdr:to>
      <xdr:col>55</xdr:col>
      <xdr:colOff>50800</xdr:colOff>
      <xdr:row>79</xdr:row>
      <xdr:rowOff>146583</xdr:rowOff>
    </xdr:to>
    <xdr:sp macro="" textlink="">
      <xdr:nvSpPr>
        <xdr:cNvPr id="423" name="楕円 422"/>
        <xdr:cNvSpPr/>
      </xdr:nvSpPr>
      <xdr:spPr>
        <a:xfrm>
          <a:off x="10426700" y="1358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131360</xdr:rowOff>
    </xdr:from>
    <xdr:ext cx="378565" cy="259045"/>
    <xdr:sp macro="" textlink="">
      <xdr:nvSpPr>
        <xdr:cNvPr id="424" name="普通建設事業費 （ うち新規整備　）該当値テキスト"/>
        <xdr:cNvSpPr txBox="1"/>
      </xdr:nvSpPr>
      <xdr:spPr>
        <a:xfrm>
          <a:off x="10528300" y="13504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44662</xdr:rowOff>
    </xdr:from>
    <xdr:to>
      <xdr:col>50</xdr:col>
      <xdr:colOff>165100</xdr:colOff>
      <xdr:row>79</xdr:row>
      <xdr:rowOff>146262</xdr:rowOff>
    </xdr:to>
    <xdr:sp macro="" textlink="">
      <xdr:nvSpPr>
        <xdr:cNvPr id="425" name="楕円 424"/>
        <xdr:cNvSpPr/>
      </xdr:nvSpPr>
      <xdr:spPr>
        <a:xfrm>
          <a:off x="9588500" y="1358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137389</xdr:rowOff>
    </xdr:from>
    <xdr:ext cx="469744" cy="259045"/>
    <xdr:sp macro="" textlink="">
      <xdr:nvSpPr>
        <xdr:cNvPr id="426" name="テキスト ボックス 425"/>
        <xdr:cNvSpPr txBox="1"/>
      </xdr:nvSpPr>
      <xdr:spPr>
        <a:xfrm>
          <a:off x="9404428" y="13681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37074</xdr:rowOff>
    </xdr:from>
    <xdr:to>
      <xdr:col>46</xdr:col>
      <xdr:colOff>38100</xdr:colOff>
      <xdr:row>79</xdr:row>
      <xdr:rowOff>138674</xdr:rowOff>
    </xdr:to>
    <xdr:sp macro="" textlink="">
      <xdr:nvSpPr>
        <xdr:cNvPr id="427" name="楕円 426"/>
        <xdr:cNvSpPr/>
      </xdr:nvSpPr>
      <xdr:spPr>
        <a:xfrm>
          <a:off x="8699500" y="1358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129801</xdr:rowOff>
    </xdr:from>
    <xdr:ext cx="469744" cy="259045"/>
    <xdr:sp macro="" textlink="">
      <xdr:nvSpPr>
        <xdr:cNvPr id="428" name="テキスト ボックス 427"/>
        <xdr:cNvSpPr txBox="1"/>
      </xdr:nvSpPr>
      <xdr:spPr>
        <a:xfrm>
          <a:off x="8515428" y="1367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166359</xdr:rowOff>
    </xdr:from>
    <xdr:to>
      <xdr:col>41</xdr:col>
      <xdr:colOff>101600</xdr:colOff>
      <xdr:row>79</xdr:row>
      <xdr:rowOff>96509</xdr:rowOff>
    </xdr:to>
    <xdr:sp macro="" textlink="">
      <xdr:nvSpPr>
        <xdr:cNvPr id="429" name="楕円 428"/>
        <xdr:cNvSpPr/>
      </xdr:nvSpPr>
      <xdr:spPr>
        <a:xfrm>
          <a:off x="7810500" y="1353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87636</xdr:rowOff>
    </xdr:from>
    <xdr:ext cx="534377" cy="259045"/>
    <xdr:sp macro="" textlink="">
      <xdr:nvSpPr>
        <xdr:cNvPr id="430" name="テキスト ボックス 429"/>
        <xdr:cNvSpPr txBox="1"/>
      </xdr:nvSpPr>
      <xdr:spPr>
        <a:xfrm>
          <a:off x="7594111" y="1363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14112</xdr:rowOff>
    </xdr:from>
    <xdr:to>
      <xdr:col>36</xdr:col>
      <xdr:colOff>165100</xdr:colOff>
      <xdr:row>79</xdr:row>
      <xdr:rowOff>115712</xdr:rowOff>
    </xdr:to>
    <xdr:sp macro="" textlink="">
      <xdr:nvSpPr>
        <xdr:cNvPr id="431" name="楕円 430"/>
        <xdr:cNvSpPr/>
      </xdr:nvSpPr>
      <xdr:spPr>
        <a:xfrm>
          <a:off x="6921500" y="135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106839</xdr:rowOff>
    </xdr:from>
    <xdr:ext cx="534377" cy="259045"/>
    <xdr:sp macro="" textlink="">
      <xdr:nvSpPr>
        <xdr:cNvPr id="432" name="テキスト ボックス 431"/>
        <xdr:cNvSpPr txBox="1"/>
      </xdr:nvSpPr>
      <xdr:spPr>
        <a:xfrm>
          <a:off x="6705111" y="1365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39</xdr:rowOff>
    </xdr:from>
    <xdr:to>
      <xdr:col>54</xdr:col>
      <xdr:colOff>189865</xdr:colOff>
      <xdr:row>98</xdr:row>
      <xdr:rowOff>96380</xdr:rowOff>
    </xdr:to>
    <xdr:cxnSp macro="">
      <xdr:nvCxnSpPr>
        <xdr:cNvPr id="454" name="直線コネクタ 453"/>
        <xdr:cNvCxnSpPr/>
      </xdr:nvCxnSpPr>
      <xdr:spPr>
        <a:xfrm flipV="1">
          <a:off x="10475595" y="15773439"/>
          <a:ext cx="1270" cy="1125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100207</xdr:rowOff>
    </xdr:from>
    <xdr:ext cx="469744" cy="259045"/>
    <xdr:sp macro="" textlink="">
      <xdr:nvSpPr>
        <xdr:cNvPr id="455" name="普通建設事業費 （ うち更新整備　）最小値テキスト"/>
        <xdr:cNvSpPr txBox="1"/>
      </xdr:nvSpPr>
      <xdr:spPr>
        <a:xfrm>
          <a:off x="10528300" y="169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96380</xdr:rowOff>
    </xdr:from>
    <xdr:to>
      <xdr:col>55</xdr:col>
      <xdr:colOff>88900</xdr:colOff>
      <xdr:row>98</xdr:row>
      <xdr:rowOff>96380</xdr:rowOff>
    </xdr:to>
    <xdr:cxnSp macro="">
      <xdr:nvCxnSpPr>
        <xdr:cNvPr id="456" name="直線コネクタ 455"/>
        <xdr:cNvCxnSpPr/>
      </xdr:nvCxnSpPr>
      <xdr:spPr>
        <a:xfrm>
          <a:off x="10388600" y="168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118166</xdr:rowOff>
    </xdr:from>
    <xdr:ext cx="599010" cy="259045"/>
    <xdr:sp macro="" textlink="">
      <xdr:nvSpPr>
        <xdr:cNvPr id="457" name="普通建設事業費 （ うち更新整備　）最大値テキスト"/>
        <xdr:cNvSpPr txBox="1"/>
      </xdr:nvSpPr>
      <xdr:spPr>
        <a:xfrm>
          <a:off x="10528300" y="1554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39</xdr:rowOff>
    </xdr:from>
    <xdr:to>
      <xdr:col>55</xdr:col>
      <xdr:colOff>88900</xdr:colOff>
      <xdr:row>92</xdr:row>
      <xdr:rowOff>39</xdr:rowOff>
    </xdr:to>
    <xdr:cxnSp macro="">
      <xdr:nvCxnSpPr>
        <xdr:cNvPr id="458" name="直線コネクタ 457"/>
        <xdr:cNvCxnSpPr/>
      </xdr:nvCxnSpPr>
      <xdr:spPr>
        <a:xfrm>
          <a:off x="10388600" y="1577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105652</xdr:rowOff>
    </xdr:from>
    <xdr:to>
      <xdr:col>55</xdr:col>
      <xdr:colOff>0</xdr:colOff>
      <xdr:row>98</xdr:row>
      <xdr:rowOff>42974</xdr:rowOff>
    </xdr:to>
    <xdr:cxnSp macro="">
      <xdr:nvCxnSpPr>
        <xdr:cNvPr id="459" name="直線コネクタ 458"/>
        <xdr:cNvCxnSpPr/>
      </xdr:nvCxnSpPr>
      <xdr:spPr>
        <a:xfrm flipV="1">
          <a:off x="9639300" y="16736302"/>
          <a:ext cx="838200" cy="10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30263</xdr:rowOff>
    </xdr:from>
    <xdr:ext cx="534377" cy="259045"/>
    <xdr:sp macro="" textlink="">
      <xdr:nvSpPr>
        <xdr:cNvPr id="460" name="普通建設事業費 （ うち更新整備　）平均値テキスト"/>
        <xdr:cNvSpPr txBox="1"/>
      </xdr:nvSpPr>
      <xdr:spPr>
        <a:xfrm>
          <a:off x="10528300" y="16489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7386</xdr:rowOff>
    </xdr:from>
    <xdr:to>
      <xdr:col>55</xdr:col>
      <xdr:colOff>50800</xdr:colOff>
      <xdr:row>97</xdr:row>
      <xdr:rowOff>108986</xdr:rowOff>
    </xdr:to>
    <xdr:sp macro="" textlink="">
      <xdr:nvSpPr>
        <xdr:cNvPr id="461" name="フローチャート: 判断 460"/>
        <xdr:cNvSpPr/>
      </xdr:nvSpPr>
      <xdr:spPr>
        <a:xfrm>
          <a:off x="104267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42974</xdr:rowOff>
    </xdr:from>
    <xdr:to>
      <xdr:col>50</xdr:col>
      <xdr:colOff>114300</xdr:colOff>
      <xdr:row>98</xdr:row>
      <xdr:rowOff>57545</xdr:rowOff>
    </xdr:to>
    <xdr:cxnSp macro="">
      <xdr:nvCxnSpPr>
        <xdr:cNvPr id="462" name="直線コネクタ 461"/>
        <xdr:cNvCxnSpPr/>
      </xdr:nvCxnSpPr>
      <xdr:spPr>
        <a:xfrm flipV="1">
          <a:off x="8750300" y="16845074"/>
          <a:ext cx="889000" cy="1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33240</xdr:rowOff>
    </xdr:from>
    <xdr:to>
      <xdr:col>50</xdr:col>
      <xdr:colOff>165100</xdr:colOff>
      <xdr:row>97</xdr:row>
      <xdr:rowOff>134840</xdr:rowOff>
    </xdr:to>
    <xdr:sp macro="" textlink="">
      <xdr:nvSpPr>
        <xdr:cNvPr id="463" name="フローチャート: 判断 462"/>
        <xdr:cNvSpPr/>
      </xdr:nvSpPr>
      <xdr:spPr>
        <a:xfrm>
          <a:off x="9588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151367</xdr:rowOff>
    </xdr:from>
    <xdr:ext cx="534377" cy="259045"/>
    <xdr:sp macro="" textlink="">
      <xdr:nvSpPr>
        <xdr:cNvPr id="464" name="テキスト ボックス 463"/>
        <xdr:cNvSpPr txBox="1"/>
      </xdr:nvSpPr>
      <xdr:spPr>
        <a:xfrm>
          <a:off x="9372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57545</xdr:rowOff>
    </xdr:from>
    <xdr:to>
      <xdr:col>45</xdr:col>
      <xdr:colOff>177800</xdr:colOff>
      <xdr:row>98</xdr:row>
      <xdr:rowOff>82545</xdr:rowOff>
    </xdr:to>
    <xdr:cxnSp macro="">
      <xdr:nvCxnSpPr>
        <xdr:cNvPr id="465" name="直線コネクタ 464"/>
        <xdr:cNvCxnSpPr/>
      </xdr:nvCxnSpPr>
      <xdr:spPr>
        <a:xfrm flipV="1">
          <a:off x="7861300" y="16859645"/>
          <a:ext cx="889000" cy="2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27589</xdr:rowOff>
    </xdr:from>
    <xdr:to>
      <xdr:col>46</xdr:col>
      <xdr:colOff>38100</xdr:colOff>
      <xdr:row>97</xdr:row>
      <xdr:rowOff>129189</xdr:rowOff>
    </xdr:to>
    <xdr:sp macro="" textlink="">
      <xdr:nvSpPr>
        <xdr:cNvPr id="466" name="フローチャート: 判断 465"/>
        <xdr:cNvSpPr/>
      </xdr:nvSpPr>
      <xdr:spPr>
        <a:xfrm>
          <a:off x="8699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145716</xdr:rowOff>
    </xdr:from>
    <xdr:ext cx="534377" cy="259045"/>
    <xdr:sp macro="" textlink="">
      <xdr:nvSpPr>
        <xdr:cNvPr id="467" name="テキスト ボックス 466"/>
        <xdr:cNvSpPr txBox="1"/>
      </xdr:nvSpPr>
      <xdr:spPr>
        <a:xfrm>
          <a:off x="8483111" y="164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15780</xdr:rowOff>
    </xdr:from>
    <xdr:to>
      <xdr:col>41</xdr:col>
      <xdr:colOff>50800</xdr:colOff>
      <xdr:row>98</xdr:row>
      <xdr:rowOff>82545</xdr:rowOff>
    </xdr:to>
    <xdr:cxnSp macro="">
      <xdr:nvCxnSpPr>
        <xdr:cNvPr id="468" name="直線コネクタ 467"/>
        <xdr:cNvCxnSpPr/>
      </xdr:nvCxnSpPr>
      <xdr:spPr>
        <a:xfrm>
          <a:off x="6972300" y="16817880"/>
          <a:ext cx="889000" cy="6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53837</xdr:rowOff>
    </xdr:from>
    <xdr:to>
      <xdr:col>41</xdr:col>
      <xdr:colOff>101600</xdr:colOff>
      <xdr:row>97</xdr:row>
      <xdr:rowOff>155437</xdr:rowOff>
    </xdr:to>
    <xdr:sp macro="" textlink="">
      <xdr:nvSpPr>
        <xdr:cNvPr id="469" name="フローチャート: 判断 468"/>
        <xdr:cNvSpPr/>
      </xdr:nvSpPr>
      <xdr:spPr>
        <a:xfrm>
          <a:off x="7810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514</xdr:rowOff>
    </xdr:from>
    <xdr:ext cx="534377" cy="259045"/>
    <xdr:sp macro="" textlink="">
      <xdr:nvSpPr>
        <xdr:cNvPr id="470" name="テキスト ボックス 469"/>
        <xdr:cNvSpPr txBox="1"/>
      </xdr:nvSpPr>
      <xdr:spPr>
        <a:xfrm>
          <a:off x="7594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95822</xdr:rowOff>
    </xdr:from>
    <xdr:to>
      <xdr:col>36</xdr:col>
      <xdr:colOff>165100</xdr:colOff>
      <xdr:row>98</xdr:row>
      <xdr:rowOff>25972</xdr:rowOff>
    </xdr:to>
    <xdr:sp macro="" textlink="">
      <xdr:nvSpPr>
        <xdr:cNvPr id="471" name="フローチャート: 判断 470"/>
        <xdr:cNvSpPr/>
      </xdr:nvSpPr>
      <xdr:spPr>
        <a:xfrm>
          <a:off x="69215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42499</xdr:rowOff>
    </xdr:from>
    <xdr:ext cx="534377" cy="259045"/>
    <xdr:sp macro="" textlink="">
      <xdr:nvSpPr>
        <xdr:cNvPr id="472" name="テキスト ボックス 471"/>
        <xdr:cNvSpPr txBox="1"/>
      </xdr:nvSpPr>
      <xdr:spPr>
        <a:xfrm>
          <a:off x="6705111" y="1650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54852</xdr:rowOff>
    </xdr:from>
    <xdr:to>
      <xdr:col>55</xdr:col>
      <xdr:colOff>50800</xdr:colOff>
      <xdr:row>97</xdr:row>
      <xdr:rowOff>156452</xdr:rowOff>
    </xdr:to>
    <xdr:sp macro="" textlink="">
      <xdr:nvSpPr>
        <xdr:cNvPr id="478" name="楕円 477"/>
        <xdr:cNvSpPr/>
      </xdr:nvSpPr>
      <xdr:spPr>
        <a:xfrm>
          <a:off x="10426700" y="1668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33279</xdr:rowOff>
    </xdr:from>
    <xdr:ext cx="534377" cy="259045"/>
    <xdr:sp macro="" textlink="">
      <xdr:nvSpPr>
        <xdr:cNvPr id="479" name="普通建設事業費 （ うち更新整備　）該当値テキスト"/>
        <xdr:cNvSpPr txBox="1"/>
      </xdr:nvSpPr>
      <xdr:spPr>
        <a:xfrm>
          <a:off x="10528300" y="1666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163624</xdr:rowOff>
    </xdr:from>
    <xdr:to>
      <xdr:col>50</xdr:col>
      <xdr:colOff>165100</xdr:colOff>
      <xdr:row>98</xdr:row>
      <xdr:rowOff>93774</xdr:rowOff>
    </xdr:to>
    <xdr:sp macro="" textlink="">
      <xdr:nvSpPr>
        <xdr:cNvPr id="480" name="楕円 479"/>
        <xdr:cNvSpPr/>
      </xdr:nvSpPr>
      <xdr:spPr>
        <a:xfrm>
          <a:off x="9588500" y="1679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84901</xdr:rowOff>
    </xdr:from>
    <xdr:ext cx="534377" cy="259045"/>
    <xdr:sp macro="" textlink="">
      <xdr:nvSpPr>
        <xdr:cNvPr id="481" name="テキスト ボックス 480"/>
        <xdr:cNvSpPr txBox="1"/>
      </xdr:nvSpPr>
      <xdr:spPr>
        <a:xfrm>
          <a:off x="9372111" y="1688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6745</xdr:rowOff>
    </xdr:from>
    <xdr:to>
      <xdr:col>46</xdr:col>
      <xdr:colOff>38100</xdr:colOff>
      <xdr:row>98</xdr:row>
      <xdr:rowOff>108345</xdr:rowOff>
    </xdr:to>
    <xdr:sp macro="" textlink="">
      <xdr:nvSpPr>
        <xdr:cNvPr id="482" name="楕円 481"/>
        <xdr:cNvSpPr/>
      </xdr:nvSpPr>
      <xdr:spPr>
        <a:xfrm>
          <a:off x="8699500" y="16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99472</xdr:rowOff>
    </xdr:from>
    <xdr:ext cx="534377" cy="259045"/>
    <xdr:sp macro="" textlink="">
      <xdr:nvSpPr>
        <xdr:cNvPr id="483" name="テキスト ボックス 482"/>
        <xdr:cNvSpPr txBox="1"/>
      </xdr:nvSpPr>
      <xdr:spPr>
        <a:xfrm>
          <a:off x="8483111" y="1690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31745</xdr:rowOff>
    </xdr:from>
    <xdr:to>
      <xdr:col>41</xdr:col>
      <xdr:colOff>101600</xdr:colOff>
      <xdr:row>98</xdr:row>
      <xdr:rowOff>133345</xdr:rowOff>
    </xdr:to>
    <xdr:sp macro="" textlink="">
      <xdr:nvSpPr>
        <xdr:cNvPr id="484" name="楕円 483"/>
        <xdr:cNvSpPr/>
      </xdr:nvSpPr>
      <xdr:spPr>
        <a:xfrm>
          <a:off x="7810500" y="168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124472</xdr:rowOff>
    </xdr:from>
    <xdr:ext cx="534377" cy="259045"/>
    <xdr:sp macro="" textlink="">
      <xdr:nvSpPr>
        <xdr:cNvPr id="485" name="テキスト ボックス 484"/>
        <xdr:cNvSpPr txBox="1"/>
      </xdr:nvSpPr>
      <xdr:spPr>
        <a:xfrm>
          <a:off x="7594111" y="1692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136430</xdr:rowOff>
    </xdr:from>
    <xdr:to>
      <xdr:col>36</xdr:col>
      <xdr:colOff>165100</xdr:colOff>
      <xdr:row>98</xdr:row>
      <xdr:rowOff>66580</xdr:rowOff>
    </xdr:to>
    <xdr:sp macro="" textlink="">
      <xdr:nvSpPr>
        <xdr:cNvPr id="486" name="楕円 485"/>
        <xdr:cNvSpPr/>
      </xdr:nvSpPr>
      <xdr:spPr>
        <a:xfrm>
          <a:off x="6921500" y="167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57707</xdr:rowOff>
    </xdr:from>
    <xdr:ext cx="534377" cy="259045"/>
    <xdr:sp macro="" textlink="">
      <xdr:nvSpPr>
        <xdr:cNvPr id="487" name="テキスト ボックス 486"/>
        <xdr:cNvSpPr txBox="1"/>
      </xdr:nvSpPr>
      <xdr:spPr>
        <a:xfrm>
          <a:off x="6705111" y="1685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119443</xdr:rowOff>
    </xdr:from>
    <xdr:to>
      <xdr:col>85</xdr:col>
      <xdr:colOff>126364</xdr:colOff>
      <xdr:row>39</xdr:row>
      <xdr:rowOff>44450</xdr:rowOff>
    </xdr:to>
    <xdr:cxnSp macro="">
      <xdr:nvCxnSpPr>
        <xdr:cNvPr id="511" name="直線コネクタ 510"/>
        <xdr:cNvCxnSpPr/>
      </xdr:nvCxnSpPr>
      <xdr:spPr>
        <a:xfrm flipV="1">
          <a:off x="16317595" y="5434393"/>
          <a:ext cx="1269" cy="1296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66120</xdr:rowOff>
    </xdr:from>
    <xdr:ext cx="599010" cy="259045"/>
    <xdr:sp macro="" textlink="">
      <xdr:nvSpPr>
        <xdr:cNvPr id="514" name="災害復旧事業費最大値テキスト"/>
        <xdr:cNvSpPr txBox="1"/>
      </xdr:nvSpPr>
      <xdr:spPr>
        <a:xfrm>
          <a:off x="16370300" y="520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119443</xdr:rowOff>
    </xdr:from>
    <xdr:to>
      <xdr:col>86</xdr:col>
      <xdr:colOff>25400</xdr:colOff>
      <xdr:row>31</xdr:row>
      <xdr:rowOff>119443</xdr:rowOff>
    </xdr:to>
    <xdr:cxnSp macro="">
      <xdr:nvCxnSpPr>
        <xdr:cNvPr id="515" name="直線コネクタ 514"/>
        <xdr:cNvCxnSpPr/>
      </xdr:nvCxnSpPr>
      <xdr:spPr>
        <a:xfrm>
          <a:off x="16230600" y="54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36703</xdr:rowOff>
    </xdr:from>
    <xdr:to>
      <xdr:col>85</xdr:col>
      <xdr:colOff>127000</xdr:colOff>
      <xdr:row>39</xdr:row>
      <xdr:rowOff>14999</xdr:rowOff>
    </xdr:to>
    <xdr:cxnSp macro="">
      <xdr:nvCxnSpPr>
        <xdr:cNvPr id="516" name="直線コネクタ 515"/>
        <xdr:cNvCxnSpPr/>
      </xdr:nvCxnSpPr>
      <xdr:spPr>
        <a:xfrm flipV="1">
          <a:off x="15481300" y="6551803"/>
          <a:ext cx="838200" cy="14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60520</xdr:rowOff>
    </xdr:from>
    <xdr:ext cx="469744" cy="259045"/>
    <xdr:sp macro="" textlink="">
      <xdr:nvSpPr>
        <xdr:cNvPr id="517" name="災害復旧事業費平均値テキスト"/>
        <xdr:cNvSpPr txBox="1"/>
      </xdr:nvSpPr>
      <xdr:spPr>
        <a:xfrm>
          <a:off x="16370300" y="6575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82093</xdr:rowOff>
    </xdr:from>
    <xdr:to>
      <xdr:col>85</xdr:col>
      <xdr:colOff>177800</xdr:colOff>
      <xdr:row>39</xdr:row>
      <xdr:rowOff>12243</xdr:rowOff>
    </xdr:to>
    <xdr:sp macro="" textlink="">
      <xdr:nvSpPr>
        <xdr:cNvPr id="518" name="フローチャート: 判断 517"/>
        <xdr:cNvSpPr/>
      </xdr:nvSpPr>
      <xdr:spPr>
        <a:xfrm>
          <a:off x="16268700" y="65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1892</xdr:rowOff>
    </xdr:from>
    <xdr:to>
      <xdr:col>81</xdr:col>
      <xdr:colOff>50800</xdr:colOff>
      <xdr:row>39</xdr:row>
      <xdr:rowOff>14999</xdr:rowOff>
    </xdr:to>
    <xdr:cxnSp macro="">
      <xdr:nvCxnSpPr>
        <xdr:cNvPr id="519" name="直線コネクタ 518"/>
        <xdr:cNvCxnSpPr/>
      </xdr:nvCxnSpPr>
      <xdr:spPr>
        <a:xfrm>
          <a:off x="14592300" y="6688442"/>
          <a:ext cx="889000" cy="1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105511</xdr:rowOff>
    </xdr:from>
    <xdr:to>
      <xdr:col>81</xdr:col>
      <xdr:colOff>101600</xdr:colOff>
      <xdr:row>39</xdr:row>
      <xdr:rowOff>35661</xdr:rowOff>
    </xdr:to>
    <xdr:sp macro="" textlink="">
      <xdr:nvSpPr>
        <xdr:cNvPr id="520" name="フローチャート: 判断 519"/>
        <xdr:cNvSpPr/>
      </xdr:nvSpPr>
      <xdr:spPr>
        <a:xfrm>
          <a:off x="15430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52189</xdr:rowOff>
    </xdr:from>
    <xdr:ext cx="469744" cy="259045"/>
    <xdr:sp macro="" textlink="">
      <xdr:nvSpPr>
        <xdr:cNvPr id="521" name="テキスト ボックス 520"/>
        <xdr:cNvSpPr txBox="1"/>
      </xdr:nvSpPr>
      <xdr:spPr>
        <a:xfrm>
          <a:off x="15246428"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1892</xdr:rowOff>
    </xdr:from>
    <xdr:to>
      <xdr:col>76</xdr:col>
      <xdr:colOff>114300</xdr:colOff>
      <xdr:row>39</xdr:row>
      <xdr:rowOff>32321</xdr:rowOff>
    </xdr:to>
    <xdr:cxnSp macro="">
      <xdr:nvCxnSpPr>
        <xdr:cNvPr id="522" name="直線コネクタ 521"/>
        <xdr:cNvCxnSpPr/>
      </xdr:nvCxnSpPr>
      <xdr:spPr>
        <a:xfrm flipV="1">
          <a:off x="13703300" y="6688442"/>
          <a:ext cx="889000" cy="3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145542</xdr:rowOff>
    </xdr:from>
    <xdr:to>
      <xdr:col>76</xdr:col>
      <xdr:colOff>165100</xdr:colOff>
      <xdr:row>39</xdr:row>
      <xdr:rowOff>75692</xdr:rowOff>
    </xdr:to>
    <xdr:sp macro="" textlink="">
      <xdr:nvSpPr>
        <xdr:cNvPr id="523" name="フローチャート: 判断 522"/>
        <xdr:cNvSpPr/>
      </xdr:nvSpPr>
      <xdr:spPr>
        <a:xfrm>
          <a:off x="145415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66819</xdr:rowOff>
    </xdr:from>
    <xdr:ext cx="469744" cy="259045"/>
    <xdr:sp macro="" textlink="">
      <xdr:nvSpPr>
        <xdr:cNvPr id="524" name="テキスト ボックス 523"/>
        <xdr:cNvSpPr txBox="1"/>
      </xdr:nvSpPr>
      <xdr:spPr>
        <a:xfrm>
          <a:off x="14357428" y="675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32321</xdr:rowOff>
    </xdr:from>
    <xdr:to>
      <xdr:col>71</xdr:col>
      <xdr:colOff>177800</xdr:colOff>
      <xdr:row>39</xdr:row>
      <xdr:rowOff>37757</xdr:rowOff>
    </xdr:to>
    <xdr:cxnSp macro="">
      <xdr:nvCxnSpPr>
        <xdr:cNvPr id="525" name="直線コネクタ 524"/>
        <xdr:cNvCxnSpPr/>
      </xdr:nvCxnSpPr>
      <xdr:spPr>
        <a:xfrm flipV="1">
          <a:off x="12814300" y="6718871"/>
          <a:ext cx="889000" cy="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123292</xdr:rowOff>
    </xdr:from>
    <xdr:to>
      <xdr:col>72</xdr:col>
      <xdr:colOff>38100</xdr:colOff>
      <xdr:row>39</xdr:row>
      <xdr:rowOff>53442</xdr:rowOff>
    </xdr:to>
    <xdr:sp macro="" textlink="">
      <xdr:nvSpPr>
        <xdr:cNvPr id="526" name="フローチャート: 判断 525"/>
        <xdr:cNvSpPr/>
      </xdr:nvSpPr>
      <xdr:spPr>
        <a:xfrm>
          <a:off x="13652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69969</xdr:rowOff>
    </xdr:from>
    <xdr:ext cx="469744" cy="259045"/>
    <xdr:sp macro="" textlink="">
      <xdr:nvSpPr>
        <xdr:cNvPr id="527" name="テキスト ボックス 526"/>
        <xdr:cNvSpPr txBox="1"/>
      </xdr:nvSpPr>
      <xdr:spPr>
        <a:xfrm>
          <a:off x="13468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144411</xdr:rowOff>
    </xdr:from>
    <xdr:to>
      <xdr:col>67</xdr:col>
      <xdr:colOff>101600</xdr:colOff>
      <xdr:row>39</xdr:row>
      <xdr:rowOff>74561</xdr:rowOff>
    </xdr:to>
    <xdr:sp macro="" textlink="">
      <xdr:nvSpPr>
        <xdr:cNvPr id="528" name="フローチャート: 判断 527"/>
        <xdr:cNvSpPr/>
      </xdr:nvSpPr>
      <xdr:spPr>
        <a:xfrm>
          <a:off x="12763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91089</xdr:rowOff>
    </xdr:from>
    <xdr:ext cx="469744" cy="259045"/>
    <xdr:sp macro="" textlink="">
      <xdr:nvSpPr>
        <xdr:cNvPr id="529" name="テキスト ボックス 528"/>
        <xdr:cNvSpPr txBox="1"/>
      </xdr:nvSpPr>
      <xdr:spPr>
        <a:xfrm>
          <a:off x="12579428" y="643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157353</xdr:rowOff>
    </xdr:from>
    <xdr:to>
      <xdr:col>85</xdr:col>
      <xdr:colOff>177800</xdr:colOff>
      <xdr:row>38</xdr:row>
      <xdr:rowOff>87503</xdr:rowOff>
    </xdr:to>
    <xdr:sp macro="" textlink="">
      <xdr:nvSpPr>
        <xdr:cNvPr id="535" name="楕円 534"/>
        <xdr:cNvSpPr/>
      </xdr:nvSpPr>
      <xdr:spPr>
        <a:xfrm>
          <a:off x="16268700" y="650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8780</xdr:rowOff>
    </xdr:from>
    <xdr:ext cx="534377" cy="259045"/>
    <xdr:sp macro="" textlink="">
      <xdr:nvSpPr>
        <xdr:cNvPr id="536" name="災害復旧事業費該当値テキスト"/>
        <xdr:cNvSpPr txBox="1"/>
      </xdr:nvSpPr>
      <xdr:spPr>
        <a:xfrm>
          <a:off x="16370300" y="635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135649</xdr:rowOff>
    </xdr:from>
    <xdr:to>
      <xdr:col>81</xdr:col>
      <xdr:colOff>101600</xdr:colOff>
      <xdr:row>39</xdr:row>
      <xdr:rowOff>65799</xdr:rowOff>
    </xdr:to>
    <xdr:sp macro="" textlink="">
      <xdr:nvSpPr>
        <xdr:cNvPr id="537" name="楕円 536"/>
        <xdr:cNvSpPr/>
      </xdr:nvSpPr>
      <xdr:spPr>
        <a:xfrm>
          <a:off x="15430500" y="665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56926</xdr:rowOff>
    </xdr:from>
    <xdr:ext cx="469744" cy="259045"/>
    <xdr:sp macro="" textlink="">
      <xdr:nvSpPr>
        <xdr:cNvPr id="538" name="テキスト ボックス 537"/>
        <xdr:cNvSpPr txBox="1"/>
      </xdr:nvSpPr>
      <xdr:spPr>
        <a:xfrm>
          <a:off x="15246428" y="674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122542</xdr:rowOff>
    </xdr:from>
    <xdr:to>
      <xdr:col>76</xdr:col>
      <xdr:colOff>165100</xdr:colOff>
      <xdr:row>39</xdr:row>
      <xdr:rowOff>52692</xdr:rowOff>
    </xdr:to>
    <xdr:sp macro="" textlink="">
      <xdr:nvSpPr>
        <xdr:cNvPr id="539" name="楕円 538"/>
        <xdr:cNvSpPr/>
      </xdr:nvSpPr>
      <xdr:spPr>
        <a:xfrm>
          <a:off x="14541500" y="663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69219</xdr:rowOff>
    </xdr:from>
    <xdr:ext cx="469744" cy="259045"/>
    <xdr:sp macro="" textlink="">
      <xdr:nvSpPr>
        <xdr:cNvPr id="540" name="テキスト ボックス 539"/>
        <xdr:cNvSpPr txBox="1"/>
      </xdr:nvSpPr>
      <xdr:spPr>
        <a:xfrm>
          <a:off x="14357428" y="641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152971</xdr:rowOff>
    </xdr:from>
    <xdr:to>
      <xdr:col>72</xdr:col>
      <xdr:colOff>38100</xdr:colOff>
      <xdr:row>39</xdr:row>
      <xdr:rowOff>83121</xdr:rowOff>
    </xdr:to>
    <xdr:sp macro="" textlink="">
      <xdr:nvSpPr>
        <xdr:cNvPr id="541" name="楕円 540"/>
        <xdr:cNvSpPr/>
      </xdr:nvSpPr>
      <xdr:spPr>
        <a:xfrm>
          <a:off x="13652500" y="666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74248</xdr:rowOff>
    </xdr:from>
    <xdr:ext cx="378565" cy="259045"/>
    <xdr:sp macro="" textlink="">
      <xdr:nvSpPr>
        <xdr:cNvPr id="542" name="テキスト ボックス 541"/>
        <xdr:cNvSpPr txBox="1"/>
      </xdr:nvSpPr>
      <xdr:spPr>
        <a:xfrm>
          <a:off x="13514017" y="6760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158407</xdr:rowOff>
    </xdr:from>
    <xdr:to>
      <xdr:col>67</xdr:col>
      <xdr:colOff>101600</xdr:colOff>
      <xdr:row>39</xdr:row>
      <xdr:rowOff>88557</xdr:rowOff>
    </xdr:to>
    <xdr:sp macro="" textlink="">
      <xdr:nvSpPr>
        <xdr:cNvPr id="543" name="楕円 542"/>
        <xdr:cNvSpPr/>
      </xdr:nvSpPr>
      <xdr:spPr>
        <a:xfrm>
          <a:off x="12763500" y="667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79684</xdr:rowOff>
    </xdr:from>
    <xdr:ext cx="378565" cy="259045"/>
    <xdr:sp macro="" textlink="">
      <xdr:nvSpPr>
        <xdr:cNvPr id="544" name="テキスト ボックス 543"/>
        <xdr:cNvSpPr txBox="1"/>
      </xdr:nvSpPr>
      <xdr:spPr>
        <a:xfrm>
          <a:off x="12625017" y="6766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156060</xdr:rowOff>
    </xdr:from>
    <xdr:to>
      <xdr:col>85</xdr:col>
      <xdr:colOff>126364</xdr:colOff>
      <xdr:row>79</xdr:row>
      <xdr:rowOff>18573</xdr:rowOff>
    </xdr:to>
    <xdr:cxnSp macro="">
      <xdr:nvCxnSpPr>
        <xdr:cNvPr id="617" name="直線コネクタ 616"/>
        <xdr:cNvCxnSpPr/>
      </xdr:nvCxnSpPr>
      <xdr:spPr>
        <a:xfrm flipV="1">
          <a:off x="16317595" y="12329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22400</xdr:rowOff>
    </xdr:from>
    <xdr:ext cx="469744" cy="259045"/>
    <xdr:sp macro="" textlink="">
      <xdr:nvSpPr>
        <xdr:cNvPr id="618" name="公債費最小値テキスト"/>
        <xdr:cNvSpPr txBox="1"/>
      </xdr:nvSpPr>
      <xdr:spPr>
        <a:xfrm>
          <a:off x="16370300" y="1356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18573</xdr:rowOff>
    </xdr:from>
    <xdr:to>
      <xdr:col>86</xdr:col>
      <xdr:colOff>25400</xdr:colOff>
      <xdr:row>79</xdr:row>
      <xdr:rowOff>18573</xdr:rowOff>
    </xdr:to>
    <xdr:cxnSp macro="">
      <xdr:nvCxnSpPr>
        <xdr:cNvPr id="619" name="直線コネクタ 618"/>
        <xdr:cNvCxnSpPr/>
      </xdr:nvCxnSpPr>
      <xdr:spPr>
        <a:xfrm>
          <a:off x="16230600" y="1356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102737</xdr:rowOff>
    </xdr:from>
    <xdr:ext cx="599010" cy="259045"/>
    <xdr:sp macro="" textlink="">
      <xdr:nvSpPr>
        <xdr:cNvPr id="620" name="公債費最大値テキスト"/>
        <xdr:cNvSpPr txBox="1"/>
      </xdr:nvSpPr>
      <xdr:spPr>
        <a:xfrm>
          <a:off x="16370300" y="1210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156060</xdr:rowOff>
    </xdr:from>
    <xdr:to>
      <xdr:col>86</xdr:col>
      <xdr:colOff>25400</xdr:colOff>
      <xdr:row>71</xdr:row>
      <xdr:rowOff>156060</xdr:rowOff>
    </xdr:to>
    <xdr:cxnSp macro="">
      <xdr:nvCxnSpPr>
        <xdr:cNvPr id="621" name="直線コネクタ 620"/>
        <xdr:cNvCxnSpPr/>
      </xdr:nvCxnSpPr>
      <xdr:spPr>
        <a:xfrm>
          <a:off x="16230600" y="123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52969</xdr:rowOff>
    </xdr:from>
    <xdr:to>
      <xdr:col>85</xdr:col>
      <xdr:colOff>127000</xdr:colOff>
      <xdr:row>77</xdr:row>
      <xdr:rowOff>63447</xdr:rowOff>
    </xdr:to>
    <xdr:cxnSp macro="">
      <xdr:nvCxnSpPr>
        <xdr:cNvPr id="622" name="直線コネクタ 621"/>
        <xdr:cNvCxnSpPr/>
      </xdr:nvCxnSpPr>
      <xdr:spPr>
        <a:xfrm flipV="1">
          <a:off x="15481300" y="13254619"/>
          <a:ext cx="8382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118978</xdr:rowOff>
    </xdr:from>
    <xdr:ext cx="534377" cy="259045"/>
    <xdr:sp macro="" textlink="">
      <xdr:nvSpPr>
        <xdr:cNvPr id="623" name="公債費平均値テキスト"/>
        <xdr:cNvSpPr txBox="1"/>
      </xdr:nvSpPr>
      <xdr:spPr>
        <a:xfrm>
          <a:off x="16370300" y="12977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96101</xdr:rowOff>
    </xdr:from>
    <xdr:to>
      <xdr:col>85</xdr:col>
      <xdr:colOff>177800</xdr:colOff>
      <xdr:row>77</xdr:row>
      <xdr:rowOff>26251</xdr:rowOff>
    </xdr:to>
    <xdr:sp macro="" textlink="">
      <xdr:nvSpPr>
        <xdr:cNvPr id="624" name="フローチャート: 判断 623"/>
        <xdr:cNvSpPr/>
      </xdr:nvSpPr>
      <xdr:spPr>
        <a:xfrm>
          <a:off x="162687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63447</xdr:rowOff>
    </xdr:from>
    <xdr:to>
      <xdr:col>81</xdr:col>
      <xdr:colOff>50800</xdr:colOff>
      <xdr:row>77</xdr:row>
      <xdr:rowOff>76081</xdr:rowOff>
    </xdr:to>
    <xdr:cxnSp macro="">
      <xdr:nvCxnSpPr>
        <xdr:cNvPr id="625" name="直線コネクタ 624"/>
        <xdr:cNvCxnSpPr/>
      </xdr:nvCxnSpPr>
      <xdr:spPr>
        <a:xfrm flipV="1">
          <a:off x="14592300" y="13265097"/>
          <a:ext cx="889000" cy="1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109048</xdr:rowOff>
    </xdr:from>
    <xdr:to>
      <xdr:col>81</xdr:col>
      <xdr:colOff>101600</xdr:colOff>
      <xdr:row>77</xdr:row>
      <xdr:rowOff>39198</xdr:rowOff>
    </xdr:to>
    <xdr:sp macro="" textlink="">
      <xdr:nvSpPr>
        <xdr:cNvPr id="626" name="フローチャート: 判断 625"/>
        <xdr:cNvSpPr/>
      </xdr:nvSpPr>
      <xdr:spPr>
        <a:xfrm>
          <a:off x="15430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55725</xdr:rowOff>
    </xdr:from>
    <xdr:ext cx="534377" cy="259045"/>
    <xdr:sp macro="" textlink="">
      <xdr:nvSpPr>
        <xdr:cNvPr id="627" name="テキスト ボックス 626"/>
        <xdr:cNvSpPr txBox="1"/>
      </xdr:nvSpPr>
      <xdr:spPr>
        <a:xfrm>
          <a:off x="15214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76081</xdr:rowOff>
    </xdr:from>
    <xdr:to>
      <xdr:col>76</xdr:col>
      <xdr:colOff>114300</xdr:colOff>
      <xdr:row>77</xdr:row>
      <xdr:rowOff>80713</xdr:rowOff>
    </xdr:to>
    <xdr:cxnSp macro="">
      <xdr:nvCxnSpPr>
        <xdr:cNvPr id="628" name="直線コネクタ 627"/>
        <xdr:cNvCxnSpPr/>
      </xdr:nvCxnSpPr>
      <xdr:spPr>
        <a:xfrm flipV="1">
          <a:off x="13703300" y="13277731"/>
          <a:ext cx="889000" cy="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110525</xdr:rowOff>
    </xdr:from>
    <xdr:to>
      <xdr:col>76</xdr:col>
      <xdr:colOff>165100</xdr:colOff>
      <xdr:row>77</xdr:row>
      <xdr:rowOff>40675</xdr:rowOff>
    </xdr:to>
    <xdr:sp macro="" textlink="">
      <xdr:nvSpPr>
        <xdr:cNvPr id="629" name="フローチャート: 判断 628"/>
        <xdr:cNvSpPr/>
      </xdr:nvSpPr>
      <xdr:spPr>
        <a:xfrm>
          <a:off x="14541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57203</xdr:rowOff>
    </xdr:from>
    <xdr:ext cx="534377" cy="259045"/>
    <xdr:sp macro="" textlink="">
      <xdr:nvSpPr>
        <xdr:cNvPr id="630" name="テキスト ボックス 629"/>
        <xdr:cNvSpPr txBox="1"/>
      </xdr:nvSpPr>
      <xdr:spPr>
        <a:xfrm>
          <a:off x="14325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80713</xdr:rowOff>
    </xdr:from>
    <xdr:to>
      <xdr:col>71</xdr:col>
      <xdr:colOff>177800</xdr:colOff>
      <xdr:row>77</xdr:row>
      <xdr:rowOff>101760</xdr:rowOff>
    </xdr:to>
    <xdr:cxnSp macro="">
      <xdr:nvCxnSpPr>
        <xdr:cNvPr id="631" name="直線コネクタ 630"/>
        <xdr:cNvCxnSpPr/>
      </xdr:nvCxnSpPr>
      <xdr:spPr>
        <a:xfrm flipV="1">
          <a:off x="12814300" y="13282363"/>
          <a:ext cx="889000" cy="2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104239</xdr:rowOff>
    </xdr:from>
    <xdr:to>
      <xdr:col>72</xdr:col>
      <xdr:colOff>38100</xdr:colOff>
      <xdr:row>77</xdr:row>
      <xdr:rowOff>34389</xdr:rowOff>
    </xdr:to>
    <xdr:sp macro="" textlink="">
      <xdr:nvSpPr>
        <xdr:cNvPr id="632" name="フローチャート: 判断 631"/>
        <xdr:cNvSpPr/>
      </xdr:nvSpPr>
      <xdr:spPr>
        <a:xfrm>
          <a:off x="13652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50916</xdr:rowOff>
    </xdr:from>
    <xdr:ext cx="534377" cy="259045"/>
    <xdr:sp macro="" textlink="">
      <xdr:nvSpPr>
        <xdr:cNvPr id="633" name="テキスト ボックス 632"/>
        <xdr:cNvSpPr txBox="1"/>
      </xdr:nvSpPr>
      <xdr:spPr>
        <a:xfrm>
          <a:off x="13436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57238</xdr:rowOff>
    </xdr:from>
    <xdr:to>
      <xdr:col>67</xdr:col>
      <xdr:colOff>101600</xdr:colOff>
      <xdr:row>76</xdr:row>
      <xdr:rowOff>158838</xdr:rowOff>
    </xdr:to>
    <xdr:sp macro="" textlink="">
      <xdr:nvSpPr>
        <xdr:cNvPr id="634" name="フローチャート: 判断 633"/>
        <xdr:cNvSpPr/>
      </xdr:nvSpPr>
      <xdr:spPr>
        <a:xfrm>
          <a:off x="12763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3916</xdr:rowOff>
    </xdr:from>
    <xdr:ext cx="534377" cy="259045"/>
    <xdr:sp macro="" textlink="">
      <xdr:nvSpPr>
        <xdr:cNvPr id="635" name="テキスト ボックス 634"/>
        <xdr:cNvSpPr txBox="1"/>
      </xdr:nvSpPr>
      <xdr:spPr>
        <a:xfrm>
          <a:off x="12547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2169</xdr:rowOff>
    </xdr:from>
    <xdr:to>
      <xdr:col>85</xdr:col>
      <xdr:colOff>177800</xdr:colOff>
      <xdr:row>77</xdr:row>
      <xdr:rowOff>103769</xdr:rowOff>
    </xdr:to>
    <xdr:sp macro="" textlink="">
      <xdr:nvSpPr>
        <xdr:cNvPr id="641" name="楕円 640"/>
        <xdr:cNvSpPr/>
      </xdr:nvSpPr>
      <xdr:spPr>
        <a:xfrm>
          <a:off x="16268700" y="1320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152046</xdr:rowOff>
    </xdr:from>
    <xdr:ext cx="534377" cy="259045"/>
    <xdr:sp macro="" textlink="">
      <xdr:nvSpPr>
        <xdr:cNvPr id="642" name="公債費該当値テキスト"/>
        <xdr:cNvSpPr txBox="1"/>
      </xdr:nvSpPr>
      <xdr:spPr>
        <a:xfrm>
          <a:off x="16370300" y="1318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12647</xdr:rowOff>
    </xdr:from>
    <xdr:to>
      <xdr:col>81</xdr:col>
      <xdr:colOff>101600</xdr:colOff>
      <xdr:row>77</xdr:row>
      <xdr:rowOff>114247</xdr:rowOff>
    </xdr:to>
    <xdr:sp macro="" textlink="">
      <xdr:nvSpPr>
        <xdr:cNvPr id="643" name="楕円 642"/>
        <xdr:cNvSpPr/>
      </xdr:nvSpPr>
      <xdr:spPr>
        <a:xfrm>
          <a:off x="15430500" y="1321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105374</xdr:rowOff>
    </xdr:from>
    <xdr:ext cx="534377" cy="259045"/>
    <xdr:sp macro="" textlink="">
      <xdr:nvSpPr>
        <xdr:cNvPr id="644" name="テキスト ボックス 643"/>
        <xdr:cNvSpPr txBox="1"/>
      </xdr:nvSpPr>
      <xdr:spPr>
        <a:xfrm>
          <a:off x="15214111" y="1330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25281</xdr:rowOff>
    </xdr:from>
    <xdr:to>
      <xdr:col>76</xdr:col>
      <xdr:colOff>165100</xdr:colOff>
      <xdr:row>77</xdr:row>
      <xdr:rowOff>126881</xdr:rowOff>
    </xdr:to>
    <xdr:sp macro="" textlink="">
      <xdr:nvSpPr>
        <xdr:cNvPr id="645" name="楕円 644"/>
        <xdr:cNvSpPr/>
      </xdr:nvSpPr>
      <xdr:spPr>
        <a:xfrm>
          <a:off x="14541500" y="132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118008</xdr:rowOff>
    </xdr:from>
    <xdr:ext cx="534377" cy="259045"/>
    <xdr:sp macro="" textlink="">
      <xdr:nvSpPr>
        <xdr:cNvPr id="646" name="テキスト ボックス 645"/>
        <xdr:cNvSpPr txBox="1"/>
      </xdr:nvSpPr>
      <xdr:spPr>
        <a:xfrm>
          <a:off x="14325111" y="1331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29913</xdr:rowOff>
    </xdr:from>
    <xdr:to>
      <xdr:col>72</xdr:col>
      <xdr:colOff>38100</xdr:colOff>
      <xdr:row>77</xdr:row>
      <xdr:rowOff>131513</xdr:rowOff>
    </xdr:to>
    <xdr:sp macro="" textlink="">
      <xdr:nvSpPr>
        <xdr:cNvPr id="647" name="楕円 646"/>
        <xdr:cNvSpPr/>
      </xdr:nvSpPr>
      <xdr:spPr>
        <a:xfrm>
          <a:off x="13652500" y="1323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122640</xdr:rowOff>
    </xdr:from>
    <xdr:ext cx="534377" cy="259045"/>
    <xdr:sp macro="" textlink="">
      <xdr:nvSpPr>
        <xdr:cNvPr id="648" name="テキスト ボックス 647"/>
        <xdr:cNvSpPr txBox="1"/>
      </xdr:nvSpPr>
      <xdr:spPr>
        <a:xfrm>
          <a:off x="13436111" y="1332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50960</xdr:rowOff>
    </xdr:from>
    <xdr:to>
      <xdr:col>67</xdr:col>
      <xdr:colOff>101600</xdr:colOff>
      <xdr:row>77</xdr:row>
      <xdr:rowOff>152560</xdr:rowOff>
    </xdr:to>
    <xdr:sp macro="" textlink="">
      <xdr:nvSpPr>
        <xdr:cNvPr id="649" name="楕円 648"/>
        <xdr:cNvSpPr/>
      </xdr:nvSpPr>
      <xdr:spPr>
        <a:xfrm>
          <a:off x="12763500" y="1325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143687</xdr:rowOff>
    </xdr:from>
    <xdr:ext cx="534377" cy="259045"/>
    <xdr:sp macro="" textlink="">
      <xdr:nvSpPr>
        <xdr:cNvPr id="650" name="テキスト ボックス 649"/>
        <xdr:cNvSpPr txBox="1"/>
      </xdr:nvSpPr>
      <xdr:spPr>
        <a:xfrm>
          <a:off x="12547111" y="1334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0" name="テキスト ボックス 66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164998</xdr:rowOff>
    </xdr:from>
    <xdr:to>
      <xdr:col>85</xdr:col>
      <xdr:colOff>126364</xdr:colOff>
      <xdr:row>99</xdr:row>
      <xdr:rowOff>33173</xdr:rowOff>
    </xdr:to>
    <xdr:cxnSp macro="">
      <xdr:nvCxnSpPr>
        <xdr:cNvPr id="674" name="直線コネクタ 673"/>
        <xdr:cNvCxnSpPr/>
      </xdr:nvCxnSpPr>
      <xdr:spPr>
        <a:xfrm flipV="1">
          <a:off x="16317595" y="15424048"/>
          <a:ext cx="1269" cy="1582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37000</xdr:rowOff>
    </xdr:from>
    <xdr:ext cx="378565" cy="259045"/>
    <xdr:sp macro="" textlink="">
      <xdr:nvSpPr>
        <xdr:cNvPr id="675" name="積立金最小値テキスト"/>
        <xdr:cNvSpPr txBox="1"/>
      </xdr:nvSpPr>
      <xdr:spPr>
        <a:xfrm>
          <a:off x="16370300" y="1701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33173</xdr:rowOff>
    </xdr:from>
    <xdr:to>
      <xdr:col>86</xdr:col>
      <xdr:colOff>25400</xdr:colOff>
      <xdr:row>99</xdr:row>
      <xdr:rowOff>33173</xdr:rowOff>
    </xdr:to>
    <xdr:cxnSp macro="">
      <xdr:nvCxnSpPr>
        <xdr:cNvPr id="676" name="直線コネクタ 675"/>
        <xdr:cNvCxnSpPr/>
      </xdr:nvCxnSpPr>
      <xdr:spPr>
        <a:xfrm>
          <a:off x="16230600" y="170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111675</xdr:rowOff>
    </xdr:from>
    <xdr:ext cx="534377" cy="259045"/>
    <xdr:sp macro="" textlink="">
      <xdr:nvSpPr>
        <xdr:cNvPr id="677" name="積立金最大値テキスト"/>
        <xdr:cNvSpPr txBox="1"/>
      </xdr:nvSpPr>
      <xdr:spPr>
        <a:xfrm>
          <a:off x="16370300" y="1519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164998</xdr:rowOff>
    </xdr:from>
    <xdr:to>
      <xdr:col>86</xdr:col>
      <xdr:colOff>25400</xdr:colOff>
      <xdr:row>89</xdr:row>
      <xdr:rowOff>164998</xdr:rowOff>
    </xdr:to>
    <xdr:cxnSp macro="">
      <xdr:nvCxnSpPr>
        <xdr:cNvPr id="678" name="直線コネクタ 677"/>
        <xdr:cNvCxnSpPr/>
      </xdr:nvCxnSpPr>
      <xdr:spPr>
        <a:xfrm>
          <a:off x="16230600" y="1542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48640</xdr:rowOff>
    </xdr:from>
    <xdr:to>
      <xdr:col>85</xdr:col>
      <xdr:colOff>127000</xdr:colOff>
      <xdr:row>98</xdr:row>
      <xdr:rowOff>76873</xdr:rowOff>
    </xdr:to>
    <xdr:cxnSp macro="">
      <xdr:nvCxnSpPr>
        <xdr:cNvPr id="679" name="直線コネクタ 678"/>
        <xdr:cNvCxnSpPr/>
      </xdr:nvCxnSpPr>
      <xdr:spPr>
        <a:xfrm flipV="1">
          <a:off x="15481300" y="16850740"/>
          <a:ext cx="838200" cy="2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41539</xdr:rowOff>
    </xdr:from>
    <xdr:ext cx="534377" cy="259045"/>
    <xdr:sp macro="" textlink="">
      <xdr:nvSpPr>
        <xdr:cNvPr id="680" name="積立金平均値テキスト"/>
        <xdr:cNvSpPr txBox="1"/>
      </xdr:nvSpPr>
      <xdr:spPr>
        <a:xfrm>
          <a:off x="16370300" y="16329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18662</xdr:rowOff>
    </xdr:from>
    <xdr:to>
      <xdr:col>85</xdr:col>
      <xdr:colOff>177800</xdr:colOff>
      <xdr:row>96</xdr:row>
      <xdr:rowOff>120262</xdr:rowOff>
    </xdr:to>
    <xdr:sp macro="" textlink="">
      <xdr:nvSpPr>
        <xdr:cNvPr id="681" name="フローチャート: 判断 680"/>
        <xdr:cNvSpPr/>
      </xdr:nvSpPr>
      <xdr:spPr>
        <a:xfrm>
          <a:off x="16268700" y="1647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18866</xdr:rowOff>
    </xdr:from>
    <xdr:to>
      <xdr:col>81</xdr:col>
      <xdr:colOff>50800</xdr:colOff>
      <xdr:row>98</xdr:row>
      <xdr:rowOff>76873</xdr:rowOff>
    </xdr:to>
    <xdr:cxnSp macro="">
      <xdr:nvCxnSpPr>
        <xdr:cNvPr id="682" name="直線コネクタ 681"/>
        <xdr:cNvCxnSpPr/>
      </xdr:nvCxnSpPr>
      <xdr:spPr>
        <a:xfrm>
          <a:off x="14592300" y="16820966"/>
          <a:ext cx="889000" cy="5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21749</xdr:rowOff>
    </xdr:from>
    <xdr:to>
      <xdr:col>81</xdr:col>
      <xdr:colOff>101600</xdr:colOff>
      <xdr:row>96</xdr:row>
      <xdr:rowOff>123349</xdr:rowOff>
    </xdr:to>
    <xdr:sp macro="" textlink="">
      <xdr:nvSpPr>
        <xdr:cNvPr id="683" name="フローチャート: 判断 682"/>
        <xdr:cNvSpPr/>
      </xdr:nvSpPr>
      <xdr:spPr>
        <a:xfrm>
          <a:off x="15430500" y="164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139876</xdr:rowOff>
    </xdr:from>
    <xdr:ext cx="534377" cy="259045"/>
    <xdr:sp macro="" textlink="">
      <xdr:nvSpPr>
        <xdr:cNvPr id="684" name="テキスト ボックス 683"/>
        <xdr:cNvSpPr txBox="1"/>
      </xdr:nvSpPr>
      <xdr:spPr>
        <a:xfrm>
          <a:off x="15214111" y="1625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150692</xdr:rowOff>
    </xdr:from>
    <xdr:to>
      <xdr:col>76</xdr:col>
      <xdr:colOff>114300</xdr:colOff>
      <xdr:row>98</xdr:row>
      <xdr:rowOff>18866</xdr:rowOff>
    </xdr:to>
    <xdr:cxnSp macro="">
      <xdr:nvCxnSpPr>
        <xdr:cNvPr id="685" name="直線コネクタ 684"/>
        <xdr:cNvCxnSpPr/>
      </xdr:nvCxnSpPr>
      <xdr:spPr>
        <a:xfrm>
          <a:off x="13703300" y="16781342"/>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57201</xdr:rowOff>
    </xdr:from>
    <xdr:to>
      <xdr:col>76</xdr:col>
      <xdr:colOff>165100</xdr:colOff>
      <xdr:row>96</xdr:row>
      <xdr:rowOff>158801</xdr:rowOff>
    </xdr:to>
    <xdr:sp macro="" textlink="">
      <xdr:nvSpPr>
        <xdr:cNvPr id="686" name="フローチャート: 判断 685"/>
        <xdr:cNvSpPr/>
      </xdr:nvSpPr>
      <xdr:spPr>
        <a:xfrm>
          <a:off x="14541500" y="1651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3878</xdr:rowOff>
    </xdr:from>
    <xdr:ext cx="534377" cy="259045"/>
    <xdr:sp macro="" textlink="">
      <xdr:nvSpPr>
        <xdr:cNvPr id="687" name="テキスト ボックス 686"/>
        <xdr:cNvSpPr txBox="1"/>
      </xdr:nvSpPr>
      <xdr:spPr>
        <a:xfrm>
          <a:off x="14325111" y="1629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150692</xdr:rowOff>
    </xdr:from>
    <xdr:to>
      <xdr:col>71</xdr:col>
      <xdr:colOff>177800</xdr:colOff>
      <xdr:row>99</xdr:row>
      <xdr:rowOff>19038</xdr:rowOff>
    </xdr:to>
    <xdr:cxnSp macro="">
      <xdr:nvCxnSpPr>
        <xdr:cNvPr id="688" name="直線コネクタ 687"/>
        <xdr:cNvCxnSpPr/>
      </xdr:nvCxnSpPr>
      <xdr:spPr>
        <a:xfrm flipV="1">
          <a:off x="12814300" y="16781342"/>
          <a:ext cx="889000" cy="21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82423</xdr:rowOff>
    </xdr:from>
    <xdr:to>
      <xdr:col>72</xdr:col>
      <xdr:colOff>38100</xdr:colOff>
      <xdr:row>97</xdr:row>
      <xdr:rowOff>12573</xdr:rowOff>
    </xdr:to>
    <xdr:sp macro="" textlink="">
      <xdr:nvSpPr>
        <xdr:cNvPr id="689" name="フローチャート: 判断 688"/>
        <xdr:cNvSpPr/>
      </xdr:nvSpPr>
      <xdr:spPr>
        <a:xfrm>
          <a:off x="136525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29100</xdr:rowOff>
    </xdr:from>
    <xdr:ext cx="534377" cy="259045"/>
    <xdr:sp macro="" textlink="">
      <xdr:nvSpPr>
        <xdr:cNvPr id="690" name="テキスト ボックス 689"/>
        <xdr:cNvSpPr txBox="1"/>
      </xdr:nvSpPr>
      <xdr:spPr>
        <a:xfrm>
          <a:off x="13436111" y="1631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13081</xdr:rowOff>
    </xdr:from>
    <xdr:to>
      <xdr:col>67</xdr:col>
      <xdr:colOff>101600</xdr:colOff>
      <xdr:row>96</xdr:row>
      <xdr:rowOff>114681</xdr:rowOff>
    </xdr:to>
    <xdr:sp macro="" textlink="">
      <xdr:nvSpPr>
        <xdr:cNvPr id="691" name="フローチャート: 判断 690"/>
        <xdr:cNvSpPr/>
      </xdr:nvSpPr>
      <xdr:spPr>
        <a:xfrm>
          <a:off x="12763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131208</xdr:rowOff>
    </xdr:from>
    <xdr:ext cx="534377" cy="259045"/>
    <xdr:sp macro="" textlink="">
      <xdr:nvSpPr>
        <xdr:cNvPr id="692" name="テキスト ボックス 691"/>
        <xdr:cNvSpPr txBox="1"/>
      </xdr:nvSpPr>
      <xdr:spPr>
        <a:xfrm>
          <a:off x="12547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169290</xdr:rowOff>
    </xdr:from>
    <xdr:to>
      <xdr:col>85</xdr:col>
      <xdr:colOff>177800</xdr:colOff>
      <xdr:row>98</xdr:row>
      <xdr:rowOff>99440</xdr:rowOff>
    </xdr:to>
    <xdr:sp macro="" textlink="">
      <xdr:nvSpPr>
        <xdr:cNvPr id="698" name="楕円 697"/>
        <xdr:cNvSpPr/>
      </xdr:nvSpPr>
      <xdr:spPr>
        <a:xfrm>
          <a:off x="16268700" y="1679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147717</xdr:rowOff>
    </xdr:from>
    <xdr:ext cx="469744" cy="259045"/>
    <xdr:sp macro="" textlink="">
      <xdr:nvSpPr>
        <xdr:cNvPr id="699" name="積立金該当値テキスト"/>
        <xdr:cNvSpPr txBox="1"/>
      </xdr:nvSpPr>
      <xdr:spPr>
        <a:xfrm>
          <a:off x="16370300" y="1677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26073</xdr:rowOff>
    </xdr:from>
    <xdr:to>
      <xdr:col>81</xdr:col>
      <xdr:colOff>101600</xdr:colOff>
      <xdr:row>98</xdr:row>
      <xdr:rowOff>127673</xdr:rowOff>
    </xdr:to>
    <xdr:sp macro="" textlink="">
      <xdr:nvSpPr>
        <xdr:cNvPr id="700" name="楕円 699"/>
        <xdr:cNvSpPr/>
      </xdr:nvSpPr>
      <xdr:spPr>
        <a:xfrm>
          <a:off x="15430500" y="1682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118800</xdr:rowOff>
    </xdr:from>
    <xdr:ext cx="469744" cy="259045"/>
    <xdr:sp macro="" textlink="">
      <xdr:nvSpPr>
        <xdr:cNvPr id="701" name="テキスト ボックス 700"/>
        <xdr:cNvSpPr txBox="1"/>
      </xdr:nvSpPr>
      <xdr:spPr>
        <a:xfrm>
          <a:off x="15246428" y="1692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139516</xdr:rowOff>
    </xdr:from>
    <xdr:to>
      <xdr:col>76</xdr:col>
      <xdr:colOff>165100</xdr:colOff>
      <xdr:row>98</xdr:row>
      <xdr:rowOff>69666</xdr:rowOff>
    </xdr:to>
    <xdr:sp macro="" textlink="">
      <xdr:nvSpPr>
        <xdr:cNvPr id="702" name="楕円 701"/>
        <xdr:cNvSpPr/>
      </xdr:nvSpPr>
      <xdr:spPr>
        <a:xfrm>
          <a:off x="14541500" y="1677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60793</xdr:rowOff>
    </xdr:from>
    <xdr:ext cx="534377" cy="259045"/>
    <xdr:sp macro="" textlink="">
      <xdr:nvSpPr>
        <xdr:cNvPr id="703" name="テキスト ボックス 702"/>
        <xdr:cNvSpPr txBox="1"/>
      </xdr:nvSpPr>
      <xdr:spPr>
        <a:xfrm>
          <a:off x="14325111" y="1686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99892</xdr:rowOff>
    </xdr:from>
    <xdr:to>
      <xdr:col>72</xdr:col>
      <xdr:colOff>38100</xdr:colOff>
      <xdr:row>98</xdr:row>
      <xdr:rowOff>30042</xdr:rowOff>
    </xdr:to>
    <xdr:sp macro="" textlink="">
      <xdr:nvSpPr>
        <xdr:cNvPr id="704" name="楕円 703"/>
        <xdr:cNvSpPr/>
      </xdr:nvSpPr>
      <xdr:spPr>
        <a:xfrm>
          <a:off x="13652500" y="1673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21169</xdr:rowOff>
    </xdr:from>
    <xdr:ext cx="534377" cy="259045"/>
    <xdr:sp macro="" textlink="">
      <xdr:nvSpPr>
        <xdr:cNvPr id="705" name="テキスト ボックス 704"/>
        <xdr:cNvSpPr txBox="1"/>
      </xdr:nvSpPr>
      <xdr:spPr>
        <a:xfrm>
          <a:off x="13436111" y="1682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139688</xdr:rowOff>
    </xdr:from>
    <xdr:to>
      <xdr:col>67</xdr:col>
      <xdr:colOff>101600</xdr:colOff>
      <xdr:row>99</xdr:row>
      <xdr:rowOff>69838</xdr:rowOff>
    </xdr:to>
    <xdr:sp macro="" textlink="">
      <xdr:nvSpPr>
        <xdr:cNvPr id="706" name="楕円 705"/>
        <xdr:cNvSpPr/>
      </xdr:nvSpPr>
      <xdr:spPr>
        <a:xfrm>
          <a:off x="12763500" y="1694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60965</xdr:rowOff>
    </xdr:from>
    <xdr:ext cx="469744" cy="259045"/>
    <xdr:sp macro="" textlink="">
      <xdr:nvSpPr>
        <xdr:cNvPr id="707" name="テキスト ボックス 706"/>
        <xdr:cNvSpPr txBox="1"/>
      </xdr:nvSpPr>
      <xdr:spPr>
        <a:xfrm>
          <a:off x="12579428" y="1703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101181</xdr:rowOff>
    </xdr:from>
    <xdr:to>
      <xdr:col>116</xdr:col>
      <xdr:colOff>62864</xdr:colOff>
      <xdr:row>39</xdr:row>
      <xdr:rowOff>44450</xdr:rowOff>
    </xdr:to>
    <xdr:cxnSp macro="">
      <xdr:nvCxnSpPr>
        <xdr:cNvPr id="731" name="直線コネクタ 730"/>
        <xdr:cNvCxnSpPr/>
      </xdr:nvCxnSpPr>
      <xdr:spPr>
        <a:xfrm flipV="1">
          <a:off x="22159595" y="5244681"/>
          <a:ext cx="1269" cy="14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47858</xdr:rowOff>
    </xdr:from>
    <xdr:ext cx="534377" cy="259045"/>
    <xdr:sp macro="" textlink="">
      <xdr:nvSpPr>
        <xdr:cNvPr id="734" name="投資及び出資金最大値テキスト"/>
        <xdr:cNvSpPr txBox="1"/>
      </xdr:nvSpPr>
      <xdr:spPr>
        <a:xfrm>
          <a:off x="22212300" y="501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101181</xdr:rowOff>
    </xdr:from>
    <xdr:to>
      <xdr:col>116</xdr:col>
      <xdr:colOff>152400</xdr:colOff>
      <xdr:row>30</xdr:row>
      <xdr:rowOff>101181</xdr:rowOff>
    </xdr:to>
    <xdr:cxnSp macro="">
      <xdr:nvCxnSpPr>
        <xdr:cNvPr id="735" name="直線コネクタ 734"/>
        <xdr:cNvCxnSpPr/>
      </xdr:nvCxnSpPr>
      <xdr:spPr>
        <a:xfrm>
          <a:off x="22072600" y="5244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42507</xdr:rowOff>
    </xdr:from>
    <xdr:to>
      <xdr:col>116</xdr:col>
      <xdr:colOff>63500</xdr:colOff>
      <xdr:row>39</xdr:row>
      <xdr:rowOff>42621</xdr:rowOff>
    </xdr:to>
    <xdr:cxnSp macro="">
      <xdr:nvCxnSpPr>
        <xdr:cNvPr id="736" name="直線コネクタ 735"/>
        <xdr:cNvCxnSpPr/>
      </xdr:nvCxnSpPr>
      <xdr:spPr>
        <a:xfrm flipV="1">
          <a:off x="21323300" y="6729057"/>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100804</xdr:rowOff>
    </xdr:from>
    <xdr:ext cx="469744" cy="259045"/>
    <xdr:sp macro="" textlink="">
      <xdr:nvSpPr>
        <xdr:cNvPr id="737" name="投資及び出資金平均値テキスト"/>
        <xdr:cNvSpPr txBox="1"/>
      </xdr:nvSpPr>
      <xdr:spPr>
        <a:xfrm>
          <a:off x="22212300" y="6444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77927</xdr:rowOff>
    </xdr:from>
    <xdr:to>
      <xdr:col>116</xdr:col>
      <xdr:colOff>114300</xdr:colOff>
      <xdr:row>39</xdr:row>
      <xdr:rowOff>8077</xdr:rowOff>
    </xdr:to>
    <xdr:sp macro="" textlink="">
      <xdr:nvSpPr>
        <xdr:cNvPr id="738" name="フローチャート: 判断 737"/>
        <xdr:cNvSpPr/>
      </xdr:nvSpPr>
      <xdr:spPr>
        <a:xfrm>
          <a:off x="221107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37935</xdr:rowOff>
    </xdr:from>
    <xdr:to>
      <xdr:col>111</xdr:col>
      <xdr:colOff>177800</xdr:colOff>
      <xdr:row>39</xdr:row>
      <xdr:rowOff>42621</xdr:rowOff>
    </xdr:to>
    <xdr:cxnSp macro="">
      <xdr:nvCxnSpPr>
        <xdr:cNvPr id="739" name="直線コネクタ 738"/>
        <xdr:cNvCxnSpPr/>
      </xdr:nvCxnSpPr>
      <xdr:spPr>
        <a:xfrm>
          <a:off x="20434300" y="6724485"/>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58686</xdr:rowOff>
    </xdr:from>
    <xdr:to>
      <xdr:col>112</xdr:col>
      <xdr:colOff>38100</xdr:colOff>
      <xdr:row>38</xdr:row>
      <xdr:rowOff>160286</xdr:rowOff>
    </xdr:to>
    <xdr:sp macro="" textlink="">
      <xdr:nvSpPr>
        <xdr:cNvPr id="740" name="フローチャート: 判断 739"/>
        <xdr:cNvSpPr/>
      </xdr:nvSpPr>
      <xdr:spPr>
        <a:xfrm>
          <a:off x="21272500" y="65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5364</xdr:rowOff>
    </xdr:from>
    <xdr:ext cx="469744" cy="259045"/>
    <xdr:sp macro="" textlink="">
      <xdr:nvSpPr>
        <xdr:cNvPr id="741" name="テキスト ボックス 740"/>
        <xdr:cNvSpPr txBox="1"/>
      </xdr:nvSpPr>
      <xdr:spPr>
        <a:xfrm>
          <a:off x="21088428" y="634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37935</xdr:rowOff>
    </xdr:from>
    <xdr:to>
      <xdr:col>107</xdr:col>
      <xdr:colOff>50800</xdr:colOff>
      <xdr:row>39</xdr:row>
      <xdr:rowOff>40602</xdr:rowOff>
    </xdr:to>
    <xdr:cxnSp macro="">
      <xdr:nvCxnSpPr>
        <xdr:cNvPr id="742" name="直線コネクタ 741"/>
        <xdr:cNvCxnSpPr/>
      </xdr:nvCxnSpPr>
      <xdr:spPr>
        <a:xfrm flipV="1">
          <a:off x="19545300" y="6724485"/>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96596</xdr:rowOff>
    </xdr:from>
    <xdr:to>
      <xdr:col>107</xdr:col>
      <xdr:colOff>101600</xdr:colOff>
      <xdr:row>39</xdr:row>
      <xdr:rowOff>26746</xdr:rowOff>
    </xdr:to>
    <xdr:sp macro="" textlink="">
      <xdr:nvSpPr>
        <xdr:cNvPr id="743" name="フローチャート: 判断 742"/>
        <xdr:cNvSpPr/>
      </xdr:nvSpPr>
      <xdr:spPr>
        <a:xfrm>
          <a:off x="20383500" y="661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43273</xdr:rowOff>
    </xdr:from>
    <xdr:ext cx="469744" cy="259045"/>
    <xdr:sp macro="" textlink="">
      <xdr:nvSpPr>
        <xdr:cNvPr id="744" name="テキスト ボックス 743"/>
        <xdr:cNvSpPr txBox="1"/>
      </xdr:nvSpPr>
      <xdr:spPr>
        <a:xfrm>
          <a:off x="20199428" y="63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40602</xdr:rowOff>
    </xdr:from>
    <xdr:to>
      <xdr:col>102</xdr:col>
      <xdr:colOff>114300</xdr:colOff>
      <xdr:row>39</xdr:row>
      <xdr:rowOff>41021</xdr:rowOff>
    </xdr:to>
    <xdr:cxnSp macro="">
      <xdr:nvCxnSpPr>
        <xdr:cNvPr id="745" name="直線コネクタ 744"/>
        <xdr:cNvCxnSpPr/>
      </xdr:nvCxnSpPr>
      <xdr:spPr>
        <a:xfrm flipV="1">
          <a:off x="18656300" y="6727152"/>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112331</xdr:rowOff>
    </xdr:from>
    <xdr:to>
      <xdr:col>102</xdr:col>
      <xdr:colOff>165100</xdr:colOff>
      <xdr:row>39</xdr:row>
      <xdr:rowOff>42481</xdr:rowOff>
    </xdr:to>
    <xdr:sp macro="" textlink="">
      <xdr:nvSpPr>
        <xdr:cNvPr id="746" name="フローチャート: 判断 745"/>
        <xdr:cNvSpPr/>
      </xdr:nvSpPr>
      <xdr:spPr>
        <a:xfrm>
          <a:off x="19494500" y="662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59009</xdr:rowOff>
    </xdr:from>
    <xdr:ext cx="469744" cy="259045"/>
    <xdr:sp macro="" textlink="">
      <xdr:nvSpPr>
        <xdr:cNvPr id="747" name="テキスト ボックス 746"/>
        <xdr:cNvSpPr txBox="1"/>
      </xdr:nvSpPr>
      <xdr:spPr>
        <a:xfrm>
          <a:off x="19310428" y="640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124905</xdr:rowOff>
    </xdr:from>
    <xdr:to>
      <xdr:col>98</xdr:col>
      <xdr:colOff>38100</xdr:colOff>
      <xdr:row>39</xdr:row>
      <xdr:rowOff>55055</xdr:rowOff>
    </xdr:to>
    <xdr:sp macro="" textlink="">
      <xdr:nvSpPr>
        <xdr:cNvPr id="748" name="フローチャート: 判断 747"/>
        <xdr:cNvSpPr/>
      </xdr:nvSpPr>
      <xdr:spPr>
        <a:xfrm>
          <a:off x="18605500" y="664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71581</xdr:rowOff>
    </xdr:from>
    <xdr:ext cx="469744" cy="259045"/>
    <xdr:sp macro="" textlink="">
      <xdr:nvSpPr>
        <xdr:cNvPr id="749" name="テキスト ボックス 748"/>
        <xdr:cNvSpPr txBox="1"/>
      </xdr:nvSpPr>
      <xdr:spPr>
        <a:xfrm>
          <a:off x="18421428" y="641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163157</xdr:rowOff>
    </xdr:from>
    <xdr:to>
      <xdr:col>116</xdr:col>
      <xdr:colOff>114300</xdr:colOff>
      <xdr:row>39</xdr:row>
      <xdr:rowOff>93307</xdr:rowOff>
    </xdr:to>
    <xdr:sp macro="" textlink="">
      <xdr:nvSpPr>
        <xdr:cNvPr id="755" name="楕円 754"/>
        <xdr:cNvSpPr/>
      </xdr:nvSpPr>
      <xdr:spPr>
        <a:xfrm>
          <a:off x="22110700" y="667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78084</xdr:rowOff>
    </xdr:from>
    <xdr:ext cx="313932" cy="259045"/>
    <xdr:sp macro="" textlink="">
      <xdr:nvSpPr>
        <xdr:cNvPr id="756" name="投資及び出資金該当値テキスト"/>
        <xdr:cNvSpPr txBox="1"/>
      </xdr:nvSpPr>
      <xdr:spPr>
        <a:xfrm>
          <a:off x="22212300" y="6593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163271</xdr:rowOff>
    </xdr:from>
    <xdr:to>
      <xdr:col>112</xdr:col>
      <xdr:colOff>38100</xdr:colOff>
      <xdr:row>39</xdr:row>
      <xdr:rowOff>93421</xdr:rowOff>
    </xdr:to>
    <xdr:sp macro="" textlink="">
      <xdr:nvSpPr>
        <xdr:cNvPr id="757" name="楕円 756"/>
        <xdr:cNvSpPr/>
      </xdr:nvSpPr>
      <xdr:spPr>
        <a:xfrm>
          <a:off x="21272500" y="667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84548</xdr:rowOff>
    </xdr:from>
    <xdr:ext cx="313932" cy="259045"/>
    <xdr:sp macro="" textlink="">
      <xdr:nvSpPr>
        <xdr:cNvPr id="758" name="テキスト ボックス 757"/>
        <xdr:cNvSpPr txBox="1"/>
      </xdr:nvSpPr>
      <xdr:spPr>
        <a:xfrm>
          <a:off x="21166333" y="6771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158585</xdr:rowOff>
    </xdr:from>
    <xdr:to>
      <xdr:col>107</xdr:col>
      <xdr:colOff>101600</xdr:colOff>
      <xdr:row>39</xdr:row>
      <xdr:rowOff>88735</xdr:rowOff>
    </xdr:to>
    <xdr:sp macro="" textlink="">
      <xdr:nvSpPr>
        <xdr:cNvPr id="759" name="楕円 758"/>
        <xdr:cNvSpPr/>
      </xdr:nvSpPr>
      <xdr:spPr>
        <a:xfrm>
          <a:off x="20383500" y="667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79862</xdr:rowOff>
    </xdr:from>
    <xdr:ext cx="378565" cy="259045"/>
    <xdr:sp macro="" textlink="">
      <xdr:nvSpPr>
        <xdr:cNvPr id="760" name="テキスト ボックス 759"/>
        <xdr:cNvSpPr txBox="1"/>
      </xdr:nvSpPr>
      <xdr:spPr>
        <a:xfrm>
          <a:off x="20245017" y="6766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161252</xdr:rowOff>
    </xdr:from>
    <xdr:to>
      <xdr:col>102</xdr:col>
      <xdr:colOff>165100</xdr:colOff>
      <xdr:row>39</xdr:row>
      <xdr:rowOff>91402</xdr:rowOff>
    </xdr:to>
    <xdr:sp macro="" textlink="">
      <xdr:nvSpPr>
        <xdr:cNvPr id="761" name="楕円 760"/>
        <xdr:cNvSpPr/>
      </xdr:nvSpPr>
      <xdr:spPr>
        <a:xfrm>
          <a:off x="19494500" y="667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82529</xdr:rowOff>
    </xdr:from>
    <xdr:ext cx="378565" cy="259045"/>
    <xdr:sp macro="" textlink="">
      <xdr:nvSpPr>
        <xdr:cNvPr id="762" name="テキスト ボックス 761"/>
        <xdr:cNvSpPr txBox="1"/>
      </xdr:nvSpPr>
      <xdr:spPr>
        <a:xfrm>
          <a:off x="19356017" y="6769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161671</xdr:rowOff>
    </xdr:from>
    <xdr:to>
      <xdr:col>98</xdr:col>
      <xdr:colOff>38100</xdr:colOff>
      <xdr:row>39</xdr:row>
      <xdr:rowOff>91821</xdr:rowOff>
    </xdr:to>
    <xdr:sp macro="" textlink="">
      <xdr:nvSpPr>
        <xdr:cNvPr id="763" name="楕円 762"/>
        <xdr:cNvSpPr/>
      </xdr:nvSpPr>
      <xdr:spPr>
        <a:xfrm>
          <a:off x="18605500" y="66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82948</xdr:rowOff>
    </xdr:from>
    <xdr:ext cx="313932" cy="259045"/>
    <xdr:sp macro="" textlink="">
      <xdr:nvSpPr>
        <xdr:cNvPr id="764" name="テキスト ボックス 763"/>
        <xdr:cNvSpPr txBox="1"/>
      </xdr:nvSpPr>
      <xdr:spPr>
        <a:xfrm>
          <a:off x="18499333" y="6769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38126</xdr:rowOff>
    </xdr:from>
    <xdr:to>
      <xdr:col>116</xdr:col>
      <xdr:colOff>62864</xdr:colOff>
      <xdr:row>59</xdr:row>
      <xdr:rowOff>44450</xdr:rowOff>
    </xdr:to>
    <xdr:cxnSp macro="">
      <xdr:nvCxnSpPr>
        <xdr:cNvPr id="788" name="直線コネクタ 787"/>
        <xdr:cNvCxnSpPr/>
      </xdr:nvCxnSpPr>
      <xdr:spPr>
        <a:xfrm flipV="1">
          <a:off x="22159595" y="8610626"/>
          <a:ext cx="1269" cy="1549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156253</xdr:rowOff>
    </xdr:from>
    <xdr:ext cx="534377" cy="259045"/>
    <xdr:sp macro="" textlink="">
      <xdr:nvSpPr>
        <xdr:cNvPr id="791" name="貸付金最大値テキスト"/>
        <xdr:cNvSpPr txBox="1"/>
      </xdr:nvSpPr>
      <xdr:spPr>
        <a:xfrm>
          <a:off x="22212300" y="838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38126</xdr:rowOff>
    </xdr:from>
    <xdr:to>
      <xdr:col>116</xdr:col>
      <xdr:colOff>152400</xdr:colOff>
      <xdr:row>50</xdr:row>
      <xdr:rowOff>38126</xdr:rowOff>
    </xdr:to>
    <xdr:cxnSp macro="">
      <xdr:nvCxnSpPr>
        <xdr:cNvPr id="792" name="直線コネクタ 791"/>
        <xdr:cNvCxnSpPr/>
      </xdr:nvCxnSpPr>
      <xdr:spPr>
        <a:xfrm>
          <a:off x="22072600" y="861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38316</xdr:rowOff>
    </xdr:from>
    <xdr:to>
      <xdr:col>116</xdr:col>
      <xdr:colOff>63500</xdr:colOff>
      <xdr:row>59</xdr:row>
      <xdr:rowOff>39992</xdr:rowOff>
    </xdr:to>
    <xdr:cxnSp macro="">
      <xdr:nvCxnSpPr>
        <xdr:cNvPr id="793" name="直線コネクタ 792"/>
        <xdr:cNvCxnSpPr/>
      </xdr:nvCxnSpPr>
      <xdr:spPr>
        <a:xfrm flipV="1">
          <a:off x="21323300" y="10153866"/>
          <a:ext cx="8382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98213</xdr:rowOff>
    </xdr:from>
    <xdr:ext cx="469744" cy="259045"/>
    <xdr:sp macro="" textlink="">
      <xdr:nvSpPr>
        <xdr:cNvPr id="794" name="貸付金平均値テキスト"/>
        <xdr:cNvSpPr txBox="1"/>
      </xdr:nvSpPr>
      <xdr:spPr>
        <a:xfrm>
          <a:off x="22212300" y="9870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75336</xdr:rowOff>
    </xdr:from>
    <xdr:to>
      <xdr:col>116</xdr:col>
      <xdr:colOff>114300</xdr:colOff>
      <xdr:row>59</xdr:row>
      <xdr:rowOff>5486</xdr:rowOff>
    </xdr:to>
    <xdr:sp macro="" textlink="">
      <xdr:nvSpPr>
        <xdr:cNvPr id="795" name="フローチャート: 判断 794"/>
        <xdr:cNvSpPr/>
      </xdr:nvSpPr>
      <xdr:spPr>
        <a:xfrm>
          <a:off x="221107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37020</xdr:rowOff>
    </xdr:from>
    <xdr:to>
      <xdr:col>111</xdr:col>
      <xdr:colOff>177800</xdr:colOff>
      <xdr:row>59</xdr:row>
      <xdr:rowOff>39992</xdr:rowOff>
    </xdr:to>
    <xdr:cxnSp macro="">
      <xdr:nvCxnSpPr>
        <xdr:cNvPr id="796" name="直線コネクタ 795"/>
        <xdr:cNvCxnSpPr/>
      </xdr:nvCxnSpPr>
      <xdr:spPr>
        <a:xfrm>
          <a:off x="20434300" y="10152570"/>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83109</xdr:rowOff>
    </xdr:from>
    <xdr:to>
      <xdr:col>112</xdr:col>
      <xdr:colOff>38100</xdr:colOff>
      <xdr:row>59</xdr:row>
      <xdr:rowOff>13259</xdr:rowOff>
    </xdr:to>
    <xdr:sp macro="" textlink="">
      <xdr:nvSpPr>
        <xdr:cNvPr id="797" name="フローチャート: 判断 796"/>
        <xdr:cNvSpPr/>
      </xdr:nvSpPr>
      <xdr:spPr>
        <a:xfrm>
          <a:off x="21272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29786</xdr:rowOff>
    </xdr:from>
    <xdr:ext cx="469744" cy="259045"/>
    <xdr:sp macro="" textlink="">
      <xdr:nvSpPr>
        <xdr:cNvPr id="798" name="テキスト ボックス 797"/>
        <xdr:cNvSpPr txBox="1"/>
      </xdr:nvSpPr>
      <xdr:spPr>
        <a:xfrm>
          <a:off x="21088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37020</xdr:rowOff>
    </xdr:from>
    <xdr:to>
      <xdr:col>107</xdr:col>
      <xdr:colOff>50800</xdr:colOff>
      <xdr:row>59</xdr:row>
      <xdr:rowOff>40792</xdr:rowOff>
    </xdr:to>
    <xdr:cxnSp macro="">
      <xdr:nvCxnSpPr>
        <xdr:cNvPr id="799" name="直線コネクタ 798"/>
        <xdr:cNvCxnSpPr/>
      </xdr:nvCxnSpPr>
      <xdr:spPr>
        <a:xfrm flipV="1">
          <a:off x="19545300" y="10152570"/>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84747</xdr:rowOff>
    </xdr:from>
    <xdr:to>
      <xdr:col>107</xdr:col>
      <xdr:colOff>101600</xdr:colOff>
      <xdr:row>59</xdr:row>
      <xdr:rowOff>14897</xdr:rowOff>
    </xdr:to>
    <xdr:sp macro="" textlink="">
      <xdr:nvSpPr>
        <xdr:cNvPr id="800" name="フローチャート: 判断 799"/>
        <xdr:cNvSpPr/>
      </xdr:nvSpPr>
      <xdr:spPr>
        <a:xfrm>
          <a:off x="20383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31424</xdr:rowOff>
    </xdr:from>
    <xdr:ext cx="469744" cy="259045"/>
    <xdr:sp macro="" textlink="">
      <xdr:nvSpPr>
        <xdr:cNvPr id="801" name="テキスト ボックス 800"/>
        <xdr:cNvSpPr txBox="1"/>
      </xdr:nvSpPr>
      <xdr:spPr>
        <a:xfrm>
          <a:off x="20199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40792</xdr:rowOff>
    </xdr:from>
    <xdr:to>
      <xdr:col>102</xdr:col>
      <xdr:colOff>114300</xdr:colOff>
      <xdr:row>59</xdr:row>
      <xdr:rowOff>43383</xdr:rowOff>
    </xdr:to>
    <xdr:cxnSp macro="">
      <xdr:nvCxnSpPr>
        <xdr:cNvPr id="802" name="直線コネクタ 801"/>
        <xdr:cNvCxnSpPr/>
      </xdr:nvCxnSpPr>
      <xdr:spPr>
        <a:xfrm flipV="1">
          <a:off x="18656300" y="10156342"/>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85852</xdr:rowOff>
    </xdr:from>
    <xdr:to>
      <xdr:col>102</xdr:col>
      <xdr:colOff>165100</xdr:colOff>
      <xdr:row>59</xdr:row>
      <xdr:rowOff>16002</xdr:rowOff>
    </xdr:to>
    <xdr:sp macro="" textlink="">
      <xdr:nvSpPr>
        <xdr:cNvPr id="803" name="フローチャート: 判断 802"/>
        <xdr:cNvSpPr/>
      </xdr:nvSpPr>
      <xdr:spPr>
        <a:xfrm>
          <a:off x="19494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32529</xdr:rowOff>
    </xdr:from>
    <xdr:ext cx="469744" cy="259045"/>
    <xdr:sp macro="" textlink="">
      <xdr:nvSpPr>
        <xdr:cNvPr id="804" name="テキスト ボックス 803"/>
        <xdr:cNvSpPr txBox="1"/>
      </xdr:nvSpPr>
      <xdr:spPr>
        <a:xfrm>
          <a:off x="19310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64592</xdr:rowOff>
    </xdr:from>
    <xdr:to>
      <xdr:col>98</xdr:col>
      <xdr:colOff>38100</xdr:colOff>
      <xdr:row>58</xdr:row>
      <xdr:rowOff>166192</xdr:rowOff>
    </xdr:to>
    <xdr:sp macro="" textlink="">
      <xdr:nvSpPr>
        <xdr:cNvPr id="805" name="フローチャート: 判断 804"/>
        <xdr:cNvSpPr/>
      </xdr:nvSpPr>
      <xdr:spPr>
        <a:xfrm>
          <a:off x="186055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11269</xdr:rowOff>
    </xdr:from>
    <xdr:ext cx="469744" cy="259045"/>
    <xdr:sp macro="" textlink="">
      <xdr:nvSpPr>
        <xdr:cNvPr id="806" name="テキスト ボックス 805"/>
        <xdr:cNvSpPr txBox="1"/>
      </xdr:nvSpPr>
      <xdr:spPr>
        <a:xfrm>
          <a:off x="18421428" y="978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158966</xdr:rowOff>
    </xdr:from>
    <xdr:to>
      <xdr:col>116</xdr:col>
      <xdr:colOff>114300</xdr:colOff>
      <xdr:row>59</xdr:row>
      <xdr:rowOff>89116</xdr:rowOff>
    </xdr:to>
    <xdr:sp macro="" textlink="">
      <xdr:nvSpPr>
        <xdr:cNvPr id="812" name="楕円 811"/>
        <xdr:cNvSpPr/>
      </xdr:nvSpPr>
      <xdr:spPr>
        <a:xfrm>
          <a:off x="22110700" y="1010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73893</xdr:rowOff>
    </xdr:from>
    <xdr:ext cx="378565" cy="259045"/>
    <xdr:sp macro="" textlink="">
      <xdr:nvSpPr>
        <xdr:cNvPr id="813" name="貸付金該当値テキスト"/>
        <xdr:cNvSpPr txBox="1"/>
      </xdr:nvSpPr>
      <xdr:spPr>
        <a:xfrm>
          <a:off x="22212300" y="10017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160642</xdr:rowOff>
    </xdr:from>
    <xdr:to>
      <xdr:col>112</xdr:col>
      <xdr:colOff>38100</xdr:colOff>
      <xdr:row>59</xdr:row>
      <xdr:rowOff>90792</xdr:rowOff>
    </xdr:to>
    <xdr:sp macro="" textlink="">
      <xdr:nvSpPr>
        <xdr:cNvPr id="814" name="楕円 813"/>
        <xdr:cNvSpPr/>
      </xdr:nvSpPr>
      <xdr:spPr>
        <a:xfrm>
          <a:off x="21272500" y="1010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81919</xdr:rowOff>
    </xdr:from>
    <xdr:ext cx="378565" cy="259045"/>
    <xdr:sp macro="" textlink="">
      <xdr:nvSpPr>
        <xdr:cNvPr id="815" name="テキスト ボックス 814"/>
        <xdr:cNvSpPr txBox="1"/>
      </xdr:nvSpPr>
      <xdr:spPr>
        <a:xfrm>
          <a:off x="21134017" y="10197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157670</xdr:rowOff>
    </xdr:from>
    <xdr:to>
      <xdr:col>107</xdr:col>
      <xdr:colOff>101600</xdr:colOff>
      <xdr:row>59</xdr:row>
      <xdr:rowOff>87820</xdr:rowOff>
    </xdr:to>
    <xdr:sp macro="" textlink="">
      <xdr:nvSpPr>
        <xdr:cNvPr id="816" name="楕円 815"/>
        <xdr:cNvSpPr/>
      </xdr:nvSpPr>
      <xdr:spPr>
        <a:xfrm>
          <a:off x="20383500" y="1010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78947</xdr:rowOff>
    </xdr:from>
    <xdr:ext cx="378565" cy="259045"/>
    <xdr:sp macro="" textlink="">
      <xdr:nvSpPr>
        <xdr:cNvPr id="817" name="テキスト ボックス 816"/>
        <xdr:cNvSpPr txBox="1"/>
      </xdr:nvSpPr>
      <xdr:spPr>
        <a:xfrm>
          <a:off x="20245017" y="10194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161442</xdr:rowOff>
    </xdr:from>
    <xdr:to>
      <xdr:col>102</xdr:col>
      <xdr:colOff>165100</xdr:colOff>
      <xdr:row>59</xdr:row>
      <xdr:rowOff>91592</xdr:rowOff>
    </xdr:to>
    <xdr:sp macro="" textlink="">
      <xdr:nvSpPr>
        <xdr:cNvPr id="818" name="楕円 817"/>
        <xdr:cNvSpPr/>
      </xdr:nvSpPr>
      <xdr:spPr>
        <a:xfrm>
          <a:off x="19494500" y="1010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82719</xdr:rowOff>
    </xdr:from>
    <xdr:ext cx="313932" cy="259045"/>
    <xdr:sp macro="" textlink="">
      <xdr:nvSpPr>
        <xdr:cNvPr id="819" name="テキスト ボックス 818"/>
        <xdr:cNvSpPr txBox="1"/>
      </xdr:nvSpPr>
      <xdr:spPr>
        <a:xfrm>
          <a:off x="19388333" y="10198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164033</xdr:rowOff>
    </xdr:from>
    <xdr:to>
      <xdr:col>98</xdr:col>
      <xdr:colOff>38100</xdr:colOff>
      <xdr:row>59</xdr:row>
      <xdr:rowOff>94183</xdr:rowOff>
    </xdr:to>
    <xdr:sp macro="" textlink="">
      <xdr:nvSpPr>
        <xdr:cNvPr id="820" name="楕円 819"/>
        <xdr:cNvSpPr/>
      </xdr:nvSpPr>
      <xdr:spPr>
        <a:xfrm>
          <a:off x="18605500" y="101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85310</xdr:rowOff>
    </xdr:from>
    <xdr:ext cx="313932" cy="259045"/>
    <xdr:sp macro="" textlink="">
      <xdr:nvSpPr>
        <xdr:cNvPr id="821" name="テキスト ボックス 820"/>
        <xdr:cNvSpPr txBox="1"/>
      </xdr:nvSpPr>
      <xdr:spPr>
        <a:xfrm>
          <a:off x="18499333" y="10200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3" name="テキスト ボックス 832"/>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41718</xdr:rowOff>
    </xdr:from>
    <xdr:to>
      <xdr:col>116</xdr:col>
      <xdr:colOff>62864</xdr:colOff>
      <xdr:row>79</xdr:row>
      <xdr:rowOff>60060</xdr:rowOff>
    </xdr:to>
    <xdr:cxnSp macro="">
      <xdr:nvCxnSpPr>
        <xdr:cNvPr id="847" name="直線コネクタ 846"/>
        <xdr:cNvCxnSpPr/>
      </xdr:nvCxnSpPr>
      <xdr:spPr>
        <a:xfrm flipV="1">
          <a:off x="22159595" y="12214668"/>
          <a:ext cx="1269" cy="138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63887</xdr:rowOff>
    </xdr:from>
    <xdr:ext cx="469744" cy="259045"/>
    <xdr:sp macro="" textlink="">
      <xdr:nvSpPr>
        <xdr:cNvPr id="848" name="繰出金最小値テキスト"/>
        <xdr:cNvSpPr txBox="1"/>
      </xdr:nvSpPr>
      <xdr:spPr>
        <a:xfrm>
          <a:off x="22212300" y="1360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60060</xdr:rowOff>
    </xdr:from>
    <xdr:to>
      <xdr:col>116</xdr:col>
      <xdr:colOff>152400</xdr:colOff>
      <xdr:row>79</xdr:row>
      <xdr:rowOff>60060</xdr:rowOff>
    </xdr:to>
    <xdr:cxnSp macro="">
      <xdr:nvCxnSpPr>
        <xdr:cNvPr id="849" name="直線コネクタ 848"/>
        <xdr:cNvCxnSpPr/>
      </xdr:nvCxnSpPr>
      <xdr:spPr>
        <a:xfrm>
          <a:off x="22072600" y="1360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159845</xdr:rowOff>
    </xdr:from>
    <xdr:ext cx="599010" cy="259045"/>
    <xdr:sp macro="" textlink="">
      <xdr:nvSpPr>
        <xdr:cNvPr id="850" name="繰出金最大値テキスト"/>
        <xdr:cNvSpPr txBox="1"/>
      </xdr:nvSpPr>
      <xdr:spPr>
        <a:xfrm>
          <a:off x="22212300" y="1198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41718</xdr:rowOff>
    </xdr:from>
    <xdr:to>
      <xdr:col>116</xdr:col>
      <xdr:colOff>152400</xdr:colOff>
      <xdr:row>71</xdr:row>
      <xdr:rowOff>41718</xdr:rowOff>
    </xdr:to>
    <xdr:cxnSp macro="">
      <xdr:nvCxnSpPr>
        <xdr:cNvPr id="851" name="直線コネクタ 850"/>
        <xdr:cNvCxnSpPr/>
      </xdr:nvCxnSpPr>
      <xdr:spPr>
        <a:xfrm>
          <a:off x="22072600" y="1221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68410</xdr:rowOff>
    </xdr:from>
    <xdr:to>
      <xdr:col>116</xdr:col>
      <xdr:colOff>63500</xdr:colOff>
      <xdr:row>77</xdr:row>
      <xdr:rowOff>74102</xdr:rowOff>
    </xdr:to>
    <xdr:cxnSp macro="">
      <xdr:nvCxnSpPr>
        <xdr:cNvPr id="852" name="直線コネクタ 851"/>
        <xdr:cNvCxnSpPr/>
      </xdr:nvCxnSpPr>
      <xdr:spPr>
        <a:xfrm flipV="1">
          <a:off x="21323300" y="13270060"/>
          <a:ext cx="838200" cy="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126516</xdr:rowOff>
    </xdr:from>
    <xdr:ext cx="534377" cy="259045"/>
    <xdr:sp macro="" textlink="">
      <xdr:nvSpPr>
        <xdr:cNvPr id="853" name="繰出金平均値テキスト"/>
        <xdr:cNvSpPr txBox="1"/>
      </xdr:nvSpPr>
      <xdr:spPr>
        <a:xfrm>
          <a:off x="22212300" y="12813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103639</xdr:rowOff>
    </xdr:from>
    <xdr:to>
      <xdr:col>116</xdr:col>
      <xdr:colOff>114300</xdr:colOff>
      <xdr:row>76</xdr:row>
      <xdr:rowOff>33790</xdr:rowOff>
    </xdr:to>
    <xdr:sp macro="" textlink="">
      <xdr:nvSpPr>
        <xdr:cNvPr id="854" name="フローチャート: 判断 853"/>
        <xdr:cNvSpPr/>
      </xdr:nvSpPr>
      <xdr:spPr>
        <a:xfrm>
          <a:off x="221107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74102</xdr:rowOff>
    </xdr:from>
    <xdr:to>
      <xdr:col>111</xdr:col>
      <xdr:colOff>177800</xdr:colOff>
      <xdr:row>77</xdr:row>
      <xdr:rowOff>87362</xdr:rowOff>
    </xdr:to>
    <xdr:cxnSp macro="">
      <xdr:nvCxnSpPr>
        <xdr:cNvPr id="855" name="直線コネクタ 854"/>
        <xdr:cNvCxnSpPr/>
      </xdr:nvCxnSpPr>
      <xdr:spPr>
        <a:xfrm flipV="1">
          <a:off x="20434300" y="13275752"/>
          <a:ext cx="889000" cy="1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97162</xdr:rowOff>
    </xdr:from>
    <xdr:to>
      <xdr:col>112</xdr:col>
      <xdr:colOff>38100</xdr:colOff>
      <xdr:row>76</xdr:row>
      <xdr:rowOff>27313</xdr:rowOff>
    </xdr:to>
    <xdr:sp macro="" textlink="">
      <xdr:nvSpPr>
        <xdr:cNvPr id="856" name="フローチャート: 判断 855"/>
        <xdr:cNvSpPr/>
      </xdr:nvSpPr>
      <xdr:spPr>
        <a:xfrm>
          <a:off x="21272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43839</xdr:rowOff>
    </xdr:from>
    <xdr:ext cx="534377" cy="259045"/>
    <xdr:sp macro="" textlink="">
      <xdr:nvSpPr>
        <xdr:cNvPr id="857" name="テキスト ボックス 856"/>
        <xdr:cNvSpPr txBox="1"/>
      </xdr:nvSpPr>
      <xdr:spPr>
        <a:xfrm>
          <a:off x="21056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67811</xdr:rowOff>
    </xdr:from>
    <xdr:to>
      <xdr:col>107</xdr:col>
      <xdr:colOff>50800</xdr:colOff>
      <xdr:row>77</xdr:row>
      <xdr:rowOff>87362</xdr:rowOff>
    </xdr:to>
    <xdr:cxnSp macro="">
      <xdr:nvCxnSpPr>
        <xdr:cNvPr id="858" name="直線コネクタ 857"/>
        <xdr:cNvCxnSpPr/>
      </xdr:nvCxnSpPr>
      <xdr:spPr>
        <a:xfrm>
          <a:off x="19545300" y="13269461"/>
          <a:ext cx="889000" cy="1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90500</xdr:rowOff>
    </xdr:from>
    <xdr:to>
      <xdr:col>107</xdr:col>
      <xdr:colOff>101600</xdr:colOff>
      <xdr:row>76</xdr:row>
      <xdr:rowOff>20650</xdr:rowOff>
    </xdr:to>
    <xdr:sp macro="" textlink="">
      <xdr:nvSpPr>
        <xdr:cNvPr id="859" name="フローチャート: 判断 858"/>
        <xdr:cNvSpPr/>
      </xdr:nvSpPr>
      <xdr:spPr>
        <a:xfrm>
          <a:off x="20383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37177</xdr:rowOff>
    </xdr:from>
    <xdr:ext cx="534377" cy="259045"/>
    <xdr:sp macro="" textlink="">
      <xdr:nvSpPr>
        <xdr:cNvPr id="860" name="テキスト ボックス 859"/>
        <xdr:cNvSpPr txBox="1"/>
      </xdr:nvSpPr>
      <xdr:spPr>
        <a:xfrm>
          <a:off x="20167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64610</xdr:rowOff>
    </xdr:from>
    <xdr:to>
      <xdr:col>102</xdr:col>
      <xdr:colOff>114300</xdr:colOff>
      <xdr:row>77</xdr:row>
      <xdr:rowOff>67811</xdr:rowOff>
    </xdr:to>
    <xdr:cxnSp macro="">
      <xdr:nvCxnSpPr>
        <xdr:cNvPr id="861" name="直線コネクタ 860"/>
        <xdr:cNvCxnSpPr/>
      </xdr:nvCxnSpPr>
      <xdr:spPr>
        <a:xfrm>
          <a:off x="18656300" y="13266260"/>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102605</xdr:rowOff>
    </xdr:from>
    <xdr:to>
      <xdr:col>102</xdr:col>
      <xdr:colOff>165100</xdr:colOff>
      <xdr:row>76</xdr:row>
      <xdr:rowOff>32755</xdr:rowOff>
    </xdr:to>
    <xdr:sp macro="" textlink="">
      <xdr:nvSpPr>
        <xdr:cNvPr id="862" name="フローチャート: 判断 861"/>
        <xdr:cNvSpPr/>
      </xdr:nvSpPr>
      <xdr:spPr>
        <a:xfrm>
          <a:off x="19494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49282</xdr:rowOff>
    </xdr:from>
    <xdr:ext cx="534377" cy="259045"/>
    <xdr:sp macro="" textlink="">
      <xdr:nvSpPr>
        <xdr:cNvPr id="863" name="テキスト ボックス 862"/>
        <xdr:cNvSpPr txBox="1"/>
      </xdr:nvSpPr>
      <xdr:spPr>
        <a:xfrm>
          <a:off x="19278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72212</xdr:rowOff>
    </xdr:from>
    <xdr:to>
      <xdr:col>98</xdr:col>
      <xdr:colOff>38100</xdr:colOff>
      <xdr:row>76</xdr:row>
      <xdr:rowOff>2363</xdr:rowOff>
    </xdr:to>
    <xdr:sp macro="" textlink="">
      <xdr:nvSpPr>
        <xdr:cNvPr id="864" name="フローチャート: 判断 863"/>
        <xdr:cNvSpPr/>
      </xdr:nvSpPr>
      <xdr:spPr>
        <a:xfrm>
          <a:off x="18605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18889</xdr:rowOff>
    </xdr:from>
    <xdr:ext cx="534377" cy="259045"/>
    <xdr:sp macro="" textlink="">
      <xdr:nvSpPr>
        <xdr:cNvPr id="865" name="テキスト ボックス 864"/>
        <xdr:cNvSpPr txBox="1"/>
      </xdr:nvSpPr>
      <xdr:spPr>
        <a:xfrm>
          <a:off x="18389111" y="127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17610</xdr:rowOff>
    </xdr:from>
    <xdr:to>
      <xdr:col>116</xdr:col>
      <xdr:colOff>114300</xdr:colOff>
      <xdr:row>77</xdr:row>
      <xdr:rowOff>119210</xdr:rowOff>
    </xdr:to>
    <xdr:sp macro="" textlink="">
      <xdr:nvSpPr>
        <xdr:cNvPr id="871" name="楕円 870"/>
        <xdr:cNvSpPr/>
      </xdr:nvSpPr>
      <xdr:spPr>
        <a:xfrm>
          <a:off x="22110700" y="132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167487</xdr:rowOff>
    </xdr:from>
    <xdr:ext cx="534377" cy="259045"/>
    <xdr:sp macro="" textlink="">
      <xdr:nvSpPr>
        <xdr:cNvPr id="872" name="繰出金該当値テキスト"/>
        <xdr:cNvSpPr txBox="1"/>
      </xdr:nvSpPr>
      <xdr:spPr>
        <a:xfrm>
          <a:off x="22212300" y="1319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23302</xdr:rowOff>
    </xdr:from>
    <xdr:to>
      <xdr:col>112</xdr:col>
      <xdr:colOff>38100</xdr:colOff>
      <xdr:row>77</xdr:row>
      <xdr:rowOff>124902</xdr:rowOff>
    </xdr:to>
    <xdr:sp macro="" textlink="">
      <xdr:nvSpPr>
        <xdr:cNvPr id="873" name="楕円 872"/>
        <xdr:cNvSpPr/>
      </xdr:nvSpPr>
      <xdr:spPr>
        <a:xfrm>
          <a:off x="21272500" y="1322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116029</xdr:rowOff>
    </xdr:from>
    <xdr:ext cx="534377" cy="259045"/>
    <xdr:sp macro="" textlink="">
      <xdr:nvSpPr>
        <xdr:cNvPr id="874" name="テキスト ボックス 873"/>
        <xdr:cNvSpPr txBox="1"/>
      </xdr:nvSpPr>
      <xdr:spPr>
        <a:xfrm>
          <a:off x="21056111" y="1331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36562</xdr:rowOff>
    </xdr:from>
    <xdr:to>
      <xdr:col>107</xdr:col>
      <xdr:colOff>101600</xdr:colOff>
      <xdr:row>77</xdr:row>
      <xdr:rowOff>138162</xdr:rowOff>
    </xdr:to>
    <xdr:sp macro="" textlink="">
      <xdr:nvSpPr>
        <xdr:cNvPr id="875" name="楕円 874"/>
        <xdr:cNvSpPr/>
      </xdr:nvSpPr>
      <xdr:spPr>
        <a:xfrm>
          <a:off x="20383500" y="1323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129289</xdr:rowOff>
    </xdr:from>
    <xdr:ext cx="534377" cy="259045"/>
    <xdr:sp macro="" textlink="">
      <xdr:nvSpPr>
        <xdr:cNvPr id="876" name="テキスト ボックス 875"/>
        <xdr:cNvSpPr txBox="1"/>
      </xdr:nvSpPr>
      <xdr:spPr>
        <a:xfrm>
          <a:off x="20167111" y="1333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17011</xdr:rowOff>
    </xdr:from>
    <xdr:to>
      <xdr:col>102</xdr:col>
      <xdr:colOff>165100</xdr:colOff>
      <xdr:row>77</xdr:row>
      <xdr:rowOff>118611</xdr:rowOff>
    </xdr:to>
    <xdr:sp macro="" textlink="">
      <xdr:nvSpPr>
        <xdr:cNvPr id="877" name="楕円 876"/>
        <xdr:cNvSpPr/>
      </xdr:nvSpPr>
      <xdr:spPr>
        <a:xfrm>
          <a:off x="19494500" y="1321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109738</xdr:rowOff>
    </xdr:from>
    <xdr:ext cx="534377" cy="259045"/>
    <xdr:sp macro="" textlink="">
      <xdr:nvSpPr>
        <xdr:cNvPr id="878" name="テキスト ボックス 877"/>
        <xdr:cNvSpPr txBox="1"/>
      </xdr:nvSpPr>
      <xdr:spPr>
        <a:xfrm>
          <a:off x="19278111" y="1331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13810</xdr:rowOff>
    </xdr:from>
    <xdr:to>
      <xdr:col>98</xdr:col>
      <xdr:colOff>38100</xdr:colOff>
      <xdr:row>77</xdr:row>
      <xdr:rowOff>115410</xdr:rowOff>
    </xdr:to>
    <xdr:sp macro="" textlink="">
      <xdr:nvSpPr>
        <xdr:cNvPr id="879" name="楕円 878"/>
        <xdr:cNvSpPr/>
      </xdr:nvSpPr>
      <xdr:spPr>
        <a:xfrm>
          <a:off x="18605500" y="1321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106537</xdr:rowOff>
    </xdr:from>
    <xdr:ext cx="534377" cy="259045"/>
    <xdr:sp macro="" textlink="">
      <xdr:nvSpPr>
        <xdr:cNvPr id="880" name="テキスト ボックス 879"/>
        <xdr:cNvSpPr txBox="1"/>
      </xdr:nvSpPr>
      <xdr:spPr>
        <a:xfrm>
          <a:off x="18389111" y="1330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人口減少が進行（平成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日現在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12,277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日現在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12,086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％））し、数値変動が大きくなる傾向にある。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補助費等については、観光地の特性から、消防、ごみ・し尿処理施設の一部事務組合への負担金及び各種産業団体への補助金が高くなっているため、類似団体内平均値よりも高い数値となっている。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普通建設事業費は類似団体内平均値を大きく下回っているが、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学校空調整備事業（繰越明許）や同報無線子局更新工事、また橋りょう工事の増により前年対比で大きな増となった。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災害復旧事業費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は台風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号・</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号の影響により大幅に増加した。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静岡県東伊豆町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12,086
11,888
77.81
5,622,137
5,309,488
290,098
3,490,551
5,055,844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124841</xdr:rowOff>
    </xdr:from>
    <xdr:to>
      <xdr:col>24</xdr:col>
      <xdr:colOff>62865</xdr:colOff>
      <xdr:row>38</xdr:row>
      <xdr:rowOff>34734</xdr:rowOff>
    </xdr:to>
    <xdr:cxnSp macro="">
      <xdr:nvCxnSpPr>
        <xdr:cNvPr id="56" name="直線コネクタ 55"/>
        <xdr:cNvCxnSpPr/>
      </xdr:nvCxnSpPr>
      <xdr:spPr>
        <a:xfrm flipV="1">
          <a:off x="4633595" y="5096891"/>
          <a:ext cx="1270" cy="1452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38561</xdr:rowOff>
    </xdr:from>
    <xdr:ext cx="469744" cy="259045"/>
    <xdr:sp macro="" textlink="">
      <xdr:nvSpPr>
        <xdr:cNvPr id="57" name="議会費最小値テキスト"/>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34734</xdr:rowOff>
    </xdr:from>
    <xdr:to>
      <xdr:col>24</xdr:col>
      <xdr:colOff>152400</xdr:colOff>
      <xdr:row>38</xdr:row>
      <xdr:rowOff>34734</xdr:rowOff>
    </xdr:to>
    <xdr:cxnSp macro="">
      <xdr:nvCxnSpPr>
        <xdr:cNvPr id="58" name="直線コネクタ 57"/>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71518</xdr:rowOff>
    </xdr:from>
    <xdr:ext cx="534377" cy="259045"/>
    <xdr:sp macro="" textlink="">
      <xdr:nvSpPr>
        <xdr:cNvPr id="59" name="議会費最大値テキスト"/>
        <xdr:cNvSpPr txBox="1"/>
      </xdr:nvSpPr>
      <xdr:spPr>
        <a:xfrm>
          <a:off x="4686300" y="487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124841</xdr:rowOff>
    </xdr:from>
    <xdr:to>
      <xdr:col>24</xdr:col>
      <xdr:colOff>152400</xdr:colOff>
      <xdr:row>29</xdr:row>
      <xdr:rowOff>124841</xdr:rowOff>
    </xdr:to>
    <xdr:cxnSp macro="">
      <xdr:nvCxnSpPr>
        <xdr:cNvPr id="60" name="直線コネクタ 59"/>
        <xdr:cNvCxnSpPr/>
      </xdr:nvCxnSpPr>
      <xdr:spPr>
        <a:xfrm>
          <a:off x="4546600" y="5096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150940</xdr:rowOff>
    </xdr:from>
    <xdr:to>
      <xdr:col>24</xdr:col>
      <xdr:colOff>63500</xdr:colOff>
      <xdr:row>37</xdr:row>
      <xdr:rowOff>165418</xdr:rowOff>
    </xdr:to>
    <xdr:cxnSp macro="">
      <xdr:nvCxnSpPr>
        <xdr:cNvPr id="61" name="直線コネクタ 60"/>
        <xdr:cNvCxnSpPr/>
      </xdr:nvCxnSpPr>
      <xdr:spPr>
        <a:xfrm flipV="1">
          <a:off x="3797300" y="649459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103967</xdr:rowOff>
    </xdr:from>
    <xdr:ext cx="469744" cy="259045"/>
    <xdr:sp macro="" textlink="">
      <xdr:nvSpPr>
        <xdr:cNvPr id="62" name="議会費平均値テキスト"/>
        <xdr:cNvSpPr txBox="1"/>
      </xdr:nvSpPr>
      <xdr:spPr>
        <a:xfrm>
          <a:off x="4686300" y="5933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81090</xdr:rowOff>
    </xdr:from>
    <xdr:to>
      <xdr:col>24</xdr:col>
      <xdr:colOff>114300</xdr:colOff>
      <xdr:row>36</xdr:row>
      <xdr:rowOff>11240</xdr:rowOff>
    </xdr:to>
    <xdr:sp macro="" textlink="">
      <xdr:nvSpPr>
        <xdr:cNvPr id="63" name="フローチャート: 判断 62"/>
        <xdr:cNvSpPr/>
      </xdr:nvSpPr>
      <xdr:spPr>
        <a:xfrm>
          <a:off x="45847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165418</xdr:rowOff>
    </xdr:from>
    <xdr:to>
      <xdr:col>19</xdr:col>
      <xdr:colOff>177800</xdr:colOff>
      <xdr:row>38</xdr:row>
      <xdr:rowOff>6541</xdr:rowOff>
    </xdr:to>
    <xdr:cxnSp macro="">
      <xdr:nvCxnSpPr>
        <xdr:cNvPr id="64" name="直線コネクタ 63"/>
        <xdr:cNvCxnSpPr/>
      </xdr:nvCxnSpPr>
      <xdr:spPr>
        <a:xfrm flipV="1">
          <a:off x="2908300" y="6509068"/>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116141</xdr:rowOff>
    </xdr:from>
    <xdr:to>
      <xdr:col>20</xdr:col>
      <xdr:colOff>38100</xdr:colOff>
      <xdr:row>36</xdr:row>
      <xdr:rowOff>46291</xdr:rowOff>
    </xdr:to>
    <xdr:sp macro="" textlink="">
      <xdr:nvSpPr>
        <xdr:cNvPr id="65" name="フローチャート: 判断 64"/>
        <xdr:cNvSpPr/>
      </xdr:nvSpPr>
      <xdr:spPr>
        <a:xfrm>
          <a:off x="3746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62818</xdr:rowOff>
    </xdr:from>
    <xdr:ext cx="469744" cy="259045"/>
    <xdr:sp macro="" textlink="">
      <xdr:nvSpPr>
        <xdr:cNvPr id="66" name="テキスト ボックス 65"/>
        <xdr:cNvSpPr txBox="1"/>
      </xdr:nvSpPr>
      <xdr:spPr>
        <a:xfrm>
          <a:off x="3562428" y="58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6541</xdr:rowOff>
    </xdr:from>
    <xdr:to>
      <xdr:col>15</xdr:col>
      <xdr:colOff>50800</xdr:colOff>
      <xdr:row>38</xdr:row>
      <xdr:rowOff>26733</xdr:rowOff>
    </xdr:to>
    <xdr:cxnSp macro="">
      <xdr:nvCxnSpPr>
        <xdr:cNvPr id="67" name="直線コネクタ 66"/>
        <xdr:cNvCxnSpPr/>
      </xdr:nvCxnSpPr>
      <xdr:spPr>
        <a:xfrm flipV="1">
          <a:off x="2019300" y="6521641"/>
          <a:ext cx="889000" cy="2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153670</xdr:rowOff>
    </xdr:from>
    <xdr:to>
      <xdr:col>15</xdr:col>
      <xdr:colOff>101600</xdr:colOff>
      <xdr:row>36</xdr:row>
      <xdr:rowOff>83820</xdr:rowOff>
    </xdr:to>
    <xdr:sp macro="" textlink="">
      <xdr:nvSpPr>
        <xdr:cNvPr id="68" name="フローチャート: 判断 67"/>
        <xdr:cNvSpPr/>
      </xdr:nvSpPr>
      <xdr:spPr>
        <a:xfrm>
          <a:off x="2857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100347</xdr:rowOff>
    </xdr:from>
    <xdr:ext cx="469744" cy="259045"/>
    <xdr:sp macro="" textlink="">
      <xdr:nvSpPr>
        <xdr:cNvPr id="69" name="テキスト ボックス 68"/>
        <xdr:cNvSpPr txBox="1"/>
      </xdr:nvSpPr>
      <xdr:spPr>
        <a:xfrm>
          <a:off x="2673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444</xdr:rowOff>
    </xdr:from>
    <xdr:to>
      <xdr:col>10</xdr:col>
      <xdr:colOff>114300</xdr:colOff>
      <xdr:row>38</xdr:row>
      <xdr:rowOff>26733</xdr:rowOff>
    </xdr:to>
    <xdr:cxnSp macro="">
      <xdr:nvCxnSpPr>
        <xdr:cNvPr id="70" name="直線コネクタ 69"/>
        <xdr:cNvCxnSpPr/>
      </xdr:nvCxnSpPr>
      <xdr:spPr>
        <a:xfrm>
          <a:off x="1130300" y="6515544"/>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161290</xdr:rowOff>
    </xdr:from>
    <xdr:to>
      <xdr:col>10</xdr:col>
      <xdr:colOff>165100</xdr:colOff>
      <xdr:row>36</xdr:row>
      <xdr:rowOff>91440</xdr:rowOff>
    </xdr:to>
    <xdr:sp macro="" textlink="">
      <xdr:nvSpPr>
        <xdr:cNvPr id="71" name="フローチャート: 判断 70"/>
        <xdr:cNvSpPr/>
      </xdr:nvSpPr>
      <xdr:spPr>
        <a:xfrm>
          <a:off x="1968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107967</xdr:rowOff>
    </xdr:from>
    <xdr:ext cx="469744" cy="259045"/>
    <xdr:sp macro="" textlink="">
      <xdr:nvSpPr>
        <xdr:cNvPr id="72" name="テキスト ボックス 71"/>
        <xdr:cNvSpPr txBox="1"/>
      </xdr:nvSpPr>
      <xdr:spPr>
        <a:xfrm>
          <a:off x="1784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45085</xdr:rowOff>
    </xdr:from>
    <xdr:to>
      <xdr:col>6</xdr:col>
      <xdr:colOff>38100</xdr:colOff>
      <xdr:row>35</xdr:row>
      <xdr:rowOff>146685</xdr:rowOff>
    </xdr:to>
    <xdr:sp macro="" textlink="">
      <xdr:nvSpPr>
        <xdr:cNvPr id="73" name="フローチャート: 判断 72"/>
        <xdr:cNvSpPr/>
      </xdr:nvSpPr>
      <xdr:spPr>
        <a:xfrm>
          <a:off x="1079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163212</xdr:rowOff>
    </xdr:from>
    <xdr:ext cx="469744" cy="259045"/>
    <xdr:sp macro="" textlink="">
      <xdr:nvSpPr>
        <xdr:cNvPr id="74" name="テキスト ボックス 73"/>
        <xdr:cNvSpPr txBox="1"/>
      </xdr:nvSpPr>
      <xdr:spPr>
        <a:xfrm>
          <a:off x="895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100140</xdr:rowOff>
    </xdr:from>
    <xdr:to>
      <xdr:col>24</xdr:col>
      <xdr:colOff>114300</xdr:colOff>
      <xdr:row>38</xdr:row>
      <xdr:rowOff>30290</xdr:rowOff>
    </xdr:to>
    <xdr:sp macro="" textlink="">
      <xdr:nvSpPr>
        <xdr:cNvPr id="80" name="楕円 79"/>
        <xdr:cNvSpPr/>
      </xdr:nvSpPr>
      <xdr:spPr>
        <a:xfrm>
          <a:off x="4584700" y="644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15067</xdr:rowOff>
    </xdr:from>
    <xdr:ext cx="469744" cy="259045"/>
    <xdr:sp macro="" textlink="">
      <xdr:nvSpPr>
        <xdr:cNvPr id="81" name="議会費該当値テキスト"/>
        <xdr:cNvSpPr txBox="1"/>
      </xdr:nvSpPr>
      <xdr:spPr>
        <a:xfrm>
          <a:off x="4686300" y="635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114617</xdr:rowOff>
    </xdr:from>
    <xdr:to>
      <xdr:col>20</xdr:col>
      <xdr:colOff>38100</xdr:colOff>
      <xdr:row>38</xdr:row>
      <xdr:rowOff>44768</xdr:rowOff>
    </xdr:to>
    <xdr:sp macro="" textlink="">
      <xdr:nvSpPr>
        <xdr:cNvPr id="82" name="楕円 81"/>
        <xdr:cNvSpPr/>
      </xdr:nvSpPr>
      <xdr:spPr>
        <a:xfrm>
          <a:off x="3746500" y="64582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35895</xdr:rowOff>
    </xdr:from>
    <xdr:ext cx="469744" cy="259045"/>
    <xdr:sp macro="" textlink="">
      <xdr:nvSpPr>
        <xdr:cNvPr id="83" name="テキスト ボックス 82"/>
        <xdr:cNvSpPr txBox="1"/>
      </xdr:nvSpPr>
      <xdr:spPr>
        <a:xfrm>
          <a:off x="3562428" y="655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127191</xdr:rowOff>
    </xdr:from>
    <xdr:to>
      <xdr:col>15</xdr:col>
      <xdr:colOff>101600</xdr:colOff>
      <xdr:row>38</xdr:row>
      <xdr:rowOff>57341</xdr:rowOff>
    </xdr:to>
    <xdr:sp macro="" textlink="">
      <xdr:nvSpPr>
        <xdr:cNvPr id="84" name="楕円 83"/>
        <xdr:cNvSpPr/>
      </xdr:nvSpPr>
      <xdr:spPr>
        <a:xfrm>
          <a:off x="2857500" y="647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48468</xdr:rowOff>
    </xdr:from>
    <xdr:ext cx="469744" cy="259045"/>
    <xdr:sp macro="" textlink="">
      <xdr:nvSpPr>
        <xdr:cNvPr id="85" name="テキスト ボックス 84"/>
        <xdr:cNvSpPr txBox="1"/>
      </xdr:nvSpPr>
      <xdr:spPr>
        <a:xfrm>
          <a:off x="2673428" y="6563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147384</xdr:rowOff>
    </xdr:from>
    <xdr:to>
      <xdr:col>10</xdr:col>
      <xdr:colOff>165100</xdr:colOff>
      <xdr:row>38</xdr:row>
      <xdr:rowOff>77533</xdr:rowOff>
    </xdr:to>
    <xdr:sp macro="" textlink="">
      <xdr:nvSpPr>
        <xdr:cNvPr id="86" name="楕円 85"/>
        <xdr:cNvSpPr/>
      </xdr:nvSpPr>
      <xdr:spPr>
        <a:xfrm>
          <a:off x="1968500" y="64910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68660</xdr:rowOff>
    </xdr:from>
    <xdr:ext cx="469744" cy="259045"/>
    <xdr:sp macro="" textlink="">
      <xdr:nvSpPr>
        <xdr:cNvPr id="87" name="テキスト ボックス 86"/>
        <xdr:cNvSpPr txBox="1"/>
      </xdr:nvSpPr>
      <xdr:spPr>
        <a:xfrm>
          <a:off x="1784428" y="6583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121095</xdr:rowOff>
    </xdr:from>
    <xdr:to>
      <xdr:col>6</xdr:col>
      <xdr:colOff>38100</xdr:colOff>
      <xdr:row>38</xdr:row>
      <xdr:rowOff>51245</xdr:rowOff>
    </xdr:to>
    <xdr:sp macro="" textlink="">
      <xdr:nvSpPr>
        <xdr:cNvPr id="88" name="楕円 87"/>
        <xdr:cNvSpPr/>
      </xdr:nvSpPr>
      <xdr:spPr>
        <a:xfrm>
          <a:off x="1079500" y="646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42371</xdr:rowOff>
    </xdr:from>
    <xdr:ext cx="469744" cy="259045"/>
    <xdr:sp macro="" textlink="">
      <xdr:nvSpPr>
        <xdr:cNvPr id="89" name="テキスト ボックス 88"/>
        <xdr:cNvSpPr txBox="1"/>
      </xdr:nvSpPr>
      <xdr:spPr>
        <a:xfrm>
          <a:off x="895428" y="655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130762</xdr:rowOff>
    </xdr:from>
    <xdr:to>
      <xdr:col>24</xdr:col>
      <xdr:colOff>62865</xdr:colOff>
      <xdr:row>58</xdr:row>
      <xdr:rowOff>135520</xdr:rowOff>
    </xdr:to>
    <xdr:cxnSp macro="">
      <xdr:nvCxnSpPr>
        <xdr:cNvPr id="115" name="直線コネクタ 114"/>
        <xdr:cNvCxnSpPr/>
      </xdr:nvCxnSpPr>
      <xdr:spPr>
        <a:xfrm flipV="1">
          <a:off x="4633595" y="8703262"/>
          <a:ext cx="1270" cy="137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139347</xdr:rowOff>
    </xdr:from>
    <xdr:ext cx="534377" cy="259045"/>
    <xdr:sp macro="" textlink="">
      <xdr:nvSpPr>
        <xdr:cNvPr id="116" name="総務費最小値テキスト"/>
        <xdr:cNvSpPr txBox="1"/>
      </xdr:nvSpPr>
      <xdr:spPr>
        <a:xfrm>
          <a:off x="4686300" y="1008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135520</xdr:rowOff>
    </xdr:from>
    <xdr:to>
      <xdr:col>24</xdr:col>
      <xdr:colOff>152400</xdr:colOff>
      <xdr:row>58</xdr:row>
      <xdr:rowOff>135520</xdr:rowOff>
    </xdr:to>
    <xdr:cxnSp macro="">
      <xdr:nvCxnSpPr>
        <xdr:cNvPr id="117" name="直線コネクタ 116"/>
        <xdr:cNvCxnSpPr/>
      </xdr:nvCxnSpPr>
      <xdr:spPr>
        <a:xfrm>
          <a:off x="4546600" y="1007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77439</xdr:rowOff>
    </xdr:from>
    <xdr:ext cx="599010" cy="259045"/>
    <xdr:sp macro="" textlink="">
      <xdr:nvSpPr>
        <xdr:cNvPr id="118" name="総務費最大値テキスト"/>
        <xdr:cNvSpPr txBox="1"/>
      </xdr:nvSpPr>
      <xdr:spPr>
        <a:xfrm>
          <a:off x="4686300" y="847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130762</xdr:rowOff>
    </xdr:from>
    <xdr:to>
      <xdr:col>24</xdr:col>
      <xdr:colOff>152400</xdr:colOff>
      <xdr:row>50</xdr:row>
      <xdr:rowOff>130762</xdr:rowOff>
    </xdr:to>
    <xdr:cxnSp macro="">
      <xdr:nvCxnSpPr>
        <xdr:cNvPr id="119" name="直線コネクタ 118"/>
        <xdr:cNvCxnSpPr/>
      </xdr:nvCxnSpPr>
      <xdr:spPr>
        <a:xfrm>
          <a:off x="4546600" y="8703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5662</xdr:rowOff>
    </xdr:from>
    <xdr:to>
      <xdr:col>24</xdr:col>
      <xdr:colOff>63500</xdr:colOff>
      <xdr:row>58</xdr:row>
      <xdr:rowOff>6900</xdr:rowOff>
    </xdr:to>
    <xdr:cxnSp macro="">
      <xdr:nvCxnSpPr>
        <xdr:cNvPr id="120" name="直線コネクタ 119"/>
        <xdr:cNvCxnSpPr/>
      </xdr:nvCxnSpPr>
      <xdr:spPr>
        <a:xfrm>
          <a:off x="3797300" y="9949762"/>
          <a:ext cx="838200" cy="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10997</xdr:rowOff>
    </xdr:from>
    <xdr:ext cx="599010" cy="259045"/>
    <xdr:sp macro="" textlink="">
      <xdr:nvSpPr>
        <xdr:cNvPr id="121" name="総務費平均値テキスト"/>
        <xdr:cNvSpPr txBox="1"/>
      </xdr:nvSpPr>
      <xdr:spPr>
        <a:xfrm>
          <a:off x="4686300" y="9612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159570</xdr:rowOff>
    </xdr:from>
    <xdr:to>
      <xdr:col>24</xdr:col>
      <xdr:colOff>114300</xdr:colOff>
      <xdr:row>57</xdr:row>
      <xdr:rowOff>89720</xdr:rowOff>
    </xdr:to>
    <xdr:sp macro="" textlink="">
      <xdr:nvSpPr>
        <xdr:cNvPr id="122" name="フローチャート: 判断 121"/>
        <xdr:cNvSpPr/>
      </xdr:nvSpPr>
      <xdr:spPr>
        <a:xfrm>
          <a:off x="45847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5662</xdr:rowOff>
    </xdr:from>
    <xdr:to>
      <xdr:col>19</xdr:col>
      <xdr:colOff>177800</xdr:colOff>
      <xdr:row>58</xdr:row>
      <xdr:rowOff>7491</xdr:rowOff>
    </xdr:to>
    <xdr:cxnSp macro="">
      <xdr:nvCxnSpPr>
        <xdr:cNvPr id="123" name="直線コネクタ 122"/>
        <xdr:cNvCxnSpPr/>
      </xdr:nvCxnSpPr>
      <xdr:spPr>
        <a:xfrm flipV="1">
          <a:off x="2908300" y="994976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20634</xdr:rowOff>
    </xdr:from>
    <xdr:to>
      <xdr:col>20</xdr:col>
      <xdr:colOff>38100</xdr:colOff>
      <xdr:row>57</xdr:row>
      <xdr:rowOff>122234</xdr:rowOff>
    </xdr:to>
    <xdr:sp macro="" textlink="">
      <xdr:nvSpPr>
        <xdr:cNvPr id="124" name="フローチャート: 判断 123"/>
        <xdr:cNvSpPr/>
      </xdr:nvSpPr>
      <xdr:spPr>
        <a:xfrm>
          <a:off x="3746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138761</xdr:rowOff>
    </xdr:from>
    <xdr:ext cx="599010" cy="259045"/>
    <xdr:sp macro="" textlink="">
      <xdr:nvSpPr>
        <xdr:cNvPr id="125" name="テキスト ボックス 124"/>
        <xdr:cNvSpPr txBox="1"/>
      </xdr:nvSpPr>
      <xdr:spPr>
        <a:xfrm>
          <a:off x="3497795" y="956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3402</xdr:rowOff>
    </xdr:from>
    <xdr:to>
      <xdr:col>15</xdr:col>
      <xdr:colOff>50800</xdr:colOff>
      <xdr:row>58</xdr:row>
      <xdr:rowOff>7491</xdr:rowOff>
    </xdr:to>
    <xdr:cxnSp macro="">
      <xdr:nvCxnSpPr>
        <xdr:cNvPr id="126" name="直線コネクタ 125"/>
        <xdr:cNvCxnSpPr/>
      </xdr:nvCxnSpPr>
      <xdr:spPr>
        <a:xfrm>
          <a:off x="2019300" y="9947502"/>
          <a:ext cx="889000" cy="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41848</xdr:rowOff>
    </xdr:from>
    <xdr:to>
      <xdr:col>15</xdr:col>
      <xdr:colOff>101600</xdr:colOff>
      <xdr:row>57</xdr:row>
      <xdr:rowOff>143448</xdr:rowOff>
    </xdr:to>
    <xdr:sp macro="" textlink="">
      <xdr:nvSpPr>
        <xdr:cNvPr id="127" name="フローチャート: 判断 126"/>
        <xdr:cNvSpPr/>
      </xdr:nvSpPr>
      <xdr:spPr>
        <a:xfrm>
          <a:off x="28575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159975</xdr:rowOff>
    </xdr:from>
    <xdr:ext cx="599010" cy="259045"/>
    <xdr:sp macro="" textlink="">
      <xdr:nvSpPr>
        <xdr:cNvPr id="128" name="テキスト ボックス 127"/>
        <xdr:cNvSpPr txBox="1"/>
      </xdr:nvSpPr>
      <xdr:spPr>
        <a:xfrm>
          <a:off x="2608795" y="958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3402</xdr:rowOff>
    </xdr:from>
    <xdr:to>
      <xdr:col>10</xdr:col>
      <xdr:colOff>114300</xdr:colOff>
      <xdr:row>58</xdr:row>
      <xdr:rowOff>50056</xdr:rowOff>
    </xdr:to>
    <xdr:cxnSp macro="">
      <xdr:nvCxnSpPr>
        <xdr:cNvPr id="129" name="直線コネクタ 128"/>
        <xdr:cNvCxnSpPr/>
      </xdr:nvCxnSpPr>
      <xdr:spPr>
        <a:xfrm flipV="1">
          <a:off x="1130300" y="9947502"/>
          <a:ext cx="889000" cy="4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74505</xdr:rowOff>
    </xdr:from>
    <xdr:to>
      <xdr:col>10</xdr:col>
      <xdr:colOff>165100</xdr:colOff>
      <xdr:row>58</xdr:row>
      <xdr:rowOff>4655</xdr:rowOff>
    </xdr:to>
    <xdr:sp macro="" textlink="">
      <xdr:nvSpPr>
        <xdr:cNvPr id="130" name="フローチャート: 判断 129"/>
        <xdr:cNvSpPr/>
      </xdr:nvSpPr>
      <xdr:spPr>
        <a:xfrm>
          <a:off x="1968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21182</xdr:rowOff>
    </xdr:from>
    <xdr:ext cx="534377" cy="259045"/>
    <xdr:sp macro="" textlink="">
      <xdr:nvSpPr>
        <xdr:cNvPr id="131" name="テキスト ボックス 130"/>
        <xdr:cNvSpPr txBox="1"/>
      </xdr:nvSpPr>
      <xdr:spPr>
        <a:xfrm>
          <a:off x="1752111" y="962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79135</xdr:rowOff>
    </xdr:from>
    <xdr:to>
      <xdr:col>6</xdr:col>
      <xdr:colOff>38100</xdr:colOff>
      <xdr:row>58</xdr:row>
      <xdr:rowOff>9285</xdr:rowOff>
    </xdr:to>
    <xdr:sp macro="" textlink="">
      <xdr:nvSpPr>
        <xdr:cNvPr id="132" name="フローチャート: 判断 131"/>
        <xdr:cNvSpPr/>
      </xdr:nvSpPr>
      <xdr:spPr>
        <a:xfrm>
          <a:off x="1079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25812</xdr:rowOff>
    </xdr:from>
    <xdr:ext cx="534377" cy="259045"/>
    <xdr:sp macro="" textlink="">
      <xdr:nvSpPr>
        <xdr:cNvPr id="133" name="テキスト ボックス 132"/>
        <xdr:cNvSpPr txBox="1"/>
      </xdr:nvSpPr>
      <xdr:spPr>
        <a:xfrm>
          <a:off x="863111" y="962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127550</xdr:rowOff>
    </xdr:from>
    <xdr:to>
      <xdr:col>24</xdr:col>
      <xdr:colOff>114300</xdr:colOff>
      <xdr:row>58</xdr:row>
      <xdr:rowOff>57700</xdr:rowOff>
    </xdr:to>
    <xdr:sp macro="" textlink="">
      <xdr:nvSpPr>
        <xdr:cNvPr id="139" name="楕円 138"/>
        <xdr:cNvSpPr/>
      </xdr:nvSpPr>
      <xdr:spPr>
        <a:xfrm>
          <a:off x="4584700" y="99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105977</xdr:rowOff>
    </xdr:from>
    <xdr:ext cx="534377" cy="259045"/>
    <xdr:sp macro="" textlink="">
      <xdr:nvSpPr>
        <xdr:cNvPr id="140" name="総務費該当値テキスト"/>
        <xdr:cNvSpPr txBox="1"/>
      </xdr:nvSpPr>
      <xdr:spPr>
        <a:xfrm>
          <a:off x="4686300" y="987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126312</xdr:rowOff>
    </xdr:from>
    <xdr:to>
      <xdr:col>20</xdr:col>
      <xdr:colOff>38100</xdr:colOff>
      <xdr:row>58</xdr:row>
      <xdr:rowOff>56462</xdr:rowOff>
    </xdr:to>
    <xdr:sp macro="" textlink="">
      <xdr:nvSpPr>
        <xdr:cNvPr id="141" name="楕円 140"/>
        <xdr:cNvSpPr/>
      </xdr:nvSpPr>
      <xdr:spPr>
        <a:xfrm>
          <a:off x="3746500" y="989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47589</xdr:rowOff>
    </xdr:from>
    <xdr:ext cx="534377" cy="259045"/>
    <xdr:sp macro="" textlink="">
      <xdr:nvSpPr>
        <xdr:cNvPr id="142" name="テキスト ボックス 141"/>
        <xdr:cNvSpPr txBox="1"/>
      </xdr:nvSpPr>
      <xdr:spPr>
        <a:xfrm>
          <a:off x="3530111" y="99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128141</xdr:rowOff>
    </xdr:from>
    <xdr:to>
      <xdr:col>15</xdr:col>
      <xdr:colOff>101600</xdr:colOff>
      <xdr:row>58</xdr:row>
      <xdr:rowOff>58291</xdr:rowOff>
    </xdr:to>
    <xdr:sp macro="" textlink="">
      <xdr:nvSpPr>
        <xdr:cNvPr id="143" name="楕円 142"/>
        <xdr:cNvSpPr/>
      </xdr:nvSpPr>
      <xdr:spPr>
        <a:xfrm>
          <a:off x="2857500" y="990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49418</xdr:rowOff>
    </xdr:from>
    <xdr:ext cx="534377" cy="259045"/>
    <xdr:sp macro="" textlink="">
      <xdr:nvSpPr>
        <xdr:cNvPr id="144" name="テキスト ボックス 143"/>
        <xdr:cNvSpPr txBox="1"/>
      </xdr:nvSpPr>
      <xdr:spPr>
        <a:xfrm>
          <a:off x="2641111" y="999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124052</xdr:rowOff>
    </xdr:from>
    <xdr:to>
      <xdr:col>10</xdr:col>
      <xdr:colOff>165100</xdr:colOff>
      <xdr:row>58</xdr:row>
      <xdr:rowOff>54202</xdr:rowOff>
    </xdr:to>
    <xdr:sp macro="" textlink="">
      <xdr:nvSpPr>
        <xdr:cNvPr id="145" name="楕円 144"/>
        <xdr:cNvSpPr/>
      </xdr:nvSpPr>
      <xdr:spPr>
        <a:xfrm>
          <a:off x="1968500" y="989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45329</xdr:rowOff>
    </xdr:from>
    <xdr:ext cx="534377" cy="259045"/>
    <xdr:sp macro="" textlink="">
      <xdr:nvSpPr>
        <xdr:cNvPr id="146" name="テキスト ボックス 145"/>
        <xdr:cNvSpPr txBox="1"/>
      </xdr:nvSpPr>
      <xdr:spPr>
        <a:xfrm>
          <a:off x="1752111" y="998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170706</xdr:rowOff>
    </xdr:from>
    <xdr:to>
      <xdr:col>6</xdr:col>
      <xdr:colOff>38100</xdr:colOff>
      <xdr:row>58</xdr:row>
      <xdr:rowOff>100856</xdr:rowOff>
    </xdr:to>
    <xdr:sp macro="" textlink="">
      <xdr:nvSpPr>
        <xdr:cNvPr id="147" name="楕円 146"/>
        <xdr:cNvSpPr/>
      </xdr:nvSpPr>
      <xdr:spPr>
        <a:xfrm>
          <a:off x="1079500" y="994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91983</xdr:rowOff>
    </xdr:from>
    <xdr:ext cx="534377" cy="259045"/>
    <xdr:sp macro="" textlink="">
      <xdr:nvSpPr>
        <xdr:cNvPr id="148" name="テキスト ボックス 147"/>
        <xdr:cNvSpPr txBox="1"/>
      </xdr:nvSpPr>
      <xdr:spPr>
        <a:xfrm>
          <a:off x="863111" y="1003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120726</xdr:rowOff>
    </xdr:from>
    <xdr:to>
      <xdr:col>24</xdr:col>
      <xdr:colOff>62865</xdr:colOff>
      <xdr:row>78</xdr:row>
      <xdr:rowOff>130191</xdr:rowOff>
    </xdr:to>
    <xdr:cxnSp macro="">
      <xdr:nvCxnSpPr>
        <xdr:cNvPr id="173" name="直線コネクタ 172"/>
        <xdr:cNvCxnSpPr/>
      </xdr:nvCxnSpPr>
      <xdr:spPr>
        <a:xfrm flipV="1">
          <a:off x="4633595" y="12293676"/>
          <a:ext cx="1270" cy="120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134018</xdr:rowOff>
    </xdr:from>
    <xdr:ext cx="599010" cy="259045"/>
    <xdr:sp macro="" textlink="">
      <xdr:nvSpPr>
        <xdr:cNvPr id="174" name="民生費最小値テキスト"/>
        <xdr:cNvSpPr txBox="1"/>
      </xdr:nvSpPr>
      <xdr:spPr>
        <a:xfrm>
          <a:off x="4686300" y="1350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130191</xdr:rowOff>
    </xdr:from>
    <xdr:to>
      <xdr:col>24</xdr:col>
      <xdr:colOff>152400</xdr:colOff>
      <xdr:row>78</xdr:row>
      <xdr:rowOff>130191</xdr:rowOff>
    </xdr:to>
    <xdr:cxnSp macro="">
      <xdr:nvCxnSpPr>
        <xdr:cNvPr id="175" name="直線コネクタ 174"/>
        <xdr:cNvCxnSpPr/>
      </xdr:nvCxnSpPr>
      <xdr:spPr>
        <a:xfrm>
          <a:off x="4546600" y="13503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67403</xdr:rowOff>
    </xdr:from>
    <xdr:ext cx="599010" cy="259045"/>
    <xdr:sp macro="" textlink="">
      <xdr:nvSpPr>
        <xdr:cNvPr id="176" name="民生費最大値テキスト"/>
        <xdr:cNvSpPr txBox="1"/>
      </xdr:nvSpPr>
      <xdr:spPr>
        <a:xfrm>
          <a:off x="4686300" y="1206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269,990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120726</xdr:rowOff>
    </xdr:from>
    <xdr:to>
      <xdr:col>24</xdr:col>
      <xdr:colOff>152400</xdr:colOff>
      <xdr:row>71</xdr:row>
      <xdr:rowOff>120726</xdr:rowOff>
    </xdr:to>
    <xdr:cxnSp macro="">
      <xdr:nvCxnSpPr>
        <xdr:cNvPr id="177" name="直線コネクタ 176"/>
        <xdr:cNvCxnSpPr/>
      </xdr:nvCxnSpPr>
      <xdr:spPr>
        <a:xfrm>
          <a:off x="4546600" y="12293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91678</xdr:rowOff>
    </xdr:from>
    <xdr:to>
      <xdr:col>24</xdr:col>
      <xdr:colOff>63500</xdr:colOff>
      <xdr:row>78</xdr:row>
      <xdr:rowOff>132834</xdr:rowOff>
    </xdr:to>
    <xdr:cxnSp macro="">
      <xdr:nvCxnSpPr>
        <xdr:cNvPr id="178" name="直線コネクタ 177"/>
        <xdr:cNvCxnSpPr/>
      </xdr:nvCxnSpPr>
      <xdr:spPr>
        <a:xfrm flipV="1">
          <a:off x="3797300" y="13464778"/>
          <a:ext cx="838200" cy="4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98099</xdr:rowOff>
    </xdr:from>
    <xdr:ext cx="599010" cy="259045"/>
    <xdr:sp macro="" textlink="">
      <xdr:nvSpPr>
        <xdr:cNvPr id="179" name="民生費平均値テキスト"/>
        <xdr:cNvSpPr txBox="1"/>
      </xdr:nvSpPr>
      <xdr:spPr>
        <a:xfrm>
          <a:off x="4686300" y="129568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75222</xdr:rowOff>
    </xdr:from>
    <xdr:to>
      <xdr:col>24</xdr:col>
      <xdr:colOff>114300</xdr:colOff>
      <xdr:row>77</xdr:row>
      <xdr:rowOff>5372</xdr:rowOff>
    </xdr:to>
    <xdr:sp macro="" textlink="">
      <xdr:nvSpPr>
        <xdr:cNvPr id="180" name="フローチャート: 判断 179"/>
        <xdr:cNvSpPr/>
      </xdr:nvSpPr>
      <xdr:spPr>
        <a:xfrm>
          <a:off x="45847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95465</xdr:rowOff>
    </xdr:from>
    <xdr:to>
      <xdr:col>19</xdr:col>
      <xdr:colOff>177800</xdr:colOff>
      <xdr:row>78</xdr:row>
      <xdr:rowOff>132834</xdr:rowOff>
    </xdr:to>
    <xdr:cxnSp macro="">
      <xdr:nvCxnSpPr>
        <xdr:cNvPr id="181" name="直線コネクタ 180"/>
        <xdr:cNvCxnSpPr/>
      </xdr:nvCxnSpPr>
      <xdr:spPr>
        <a:xfrm>
          <a:off x="2908300" y="13468565"/>
          <a:ext cx="889000" cy="3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117049</xdr:rowOff>
    </xdr:from>
    <xdr:to>
      <xdr:col>20</xdr:col>
      <xdr:colOff>38100</xdr:colOff>
      <xdr:row>77</xdr:row>
      <xdr:rowOff>47199</xdr:rowOff>
    </xdr:to>
    <xdr:sp macro="" textlink="">
      <xdr:nvSpPr>
        <xdr:cNvPr id="182" name="フローチャート: 判断 181"/>
        <xdr:cNvSpPr/>
      </xdr:nvSpPr>
      <xdr:spPr>
        <a:xfrm>
          <a:off x="3746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63725</xdr:rowOff>
    </xdr:from>
    <xdr:ext cx="599010" cy="259045"/>
    <xdr:sp macro="" textlink="">
      <xdr:nvSpPr>
        <xdr:cNvPr id="183" name="テキスト ボックス 182"/>
        <xdr:cNvSpPr txBox="1"/>
      </xdr:nvSpPr>
      <xdr:spPr>
        <a:xfrm>
          <a:off x="3497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95465</xdr:rowOff>
    </xdr:from>
    <xdr:to>
      <xdr:col>15</xdr:col>
      <xdr:colOff>50800</xdr:colOff>
      <xdr:row>78</xdr:row>
      <xdr:rowOff>111544</xdr:rowOff>
    </xdr:to>
    <xdr:cxnSp macro="">
      <xdr:nvCxnSpPr>
        <xdr:cNvPr id="184" name="直線コネクタ 183"/>
        <xdr:cNvCxnSpPr/>
      </xdr:nvCxnSpPr>
      <xdr:spPr>
        <a:xfrm flipV="1">
          <a:off x="2019300" y="13468565"/>
          <a:ext cx="889000" cy="1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120173</xdr:rowOff>
    </xdr:from>
    <xdr:to>
      <xdr:col>15</xdr:col>
      <xdr:colOff>101600</xdr:colOff>
      <xdr:row>77</xdr:row>
      <xdr:rowOff>50323</xdr:rowOff>
    </xdr:to>
    <xdr:sp macro="" textlink="">
      <xdr:nvSpPr>
        <xdr:cNvPr id="185" name="フローチャート: 判断 184"/>
        <xdr:cNvSpPr/>
      </xdr:nvSpPr>
      <xdr:spPr>
        <a:xfrm>
          <a:off x="2857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66850</xdr:rowOff>
    </xdr:from>
    <xdr:ext cx="599010" cy="259045"/>
    <xdr:sp macro="" textlink="">
      <xdr:nvSpPr>
        <xdr:cNvPr id="186" name="テキスト ボックス 185"/>
        <xdr:cNvSpPr txBox="1"/>
      </xdr:nvSpPr>
      <xdr:spPr>
        <a:xfrm>
          <a:off x="2608795" y="1292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111544</xdr:rowOff>
    </xdr:from>
    <xdr:to>
      <xdr:col>10</xdr:col>
      <xdr:colOff>114300</xdr:colOff>
      <xdr:row>79</xdr:row>
      <xdr:rowOff>665</xdr:rowOff>
    </xdr:to>
    <xdr:cxnSp macro="">
      <xdr:nvCxnSpPr>
        <xdr:cNvPr id="187" name="直線コネクタ 186"/>
        <xdr:cNvCxnSpPr/>
      </xdr:nvCxnSpPr>
      <xdr:spPr>
        <a:xfrm flipV="1">
          <a:off x="1130300" y="13484644"/>
          <a:ext cx="889000" cy="6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147848</xdr:rowOff>
    </xdr:from>
    <xdr:to>
      <xdr:col>10</xdr:col>
      <xdr:colOff>165100</xdr:colOff>
      <xdr:row>77</xdr:row>
      <xdr:rowOff>77998</xdr:rowOff>
    </xdr:to>
    <xdr:sp macro="" textlink="">
      <xdr:nvSpPr>
        <xdr:cNvPr id="188" name="フローチャート: 判断 187"/>
        <xdr:cNvSpPr/>
      </xdr:nvSpPr>
      <xdr:spPr>
        <a:xfrm>
          <a:off x="1968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94525</xdr:rowOff>
    </xdr:from>
    <xdr:ext cx="599010" cy="259045"/>
    <xdr:sp macro="" textlink="">
      <xdr:nvSpPr>
        <xdr:cNvPr id="189" name="テキスト ボックス 188"/>
        <xdr:cNvSpPr txBox="1"/>
      </xdr:nvSpPr>
      <xdr:spPr>
        <a:xfrm>
          <a:off x="1719795" y="129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20282</xdr:rowOff>
    </xdr:from>
    <xdr:to>
      <xdr:col>6</xdr:col>
      <xdr:colOff>38100</xdr:colOff>
      <xdr:row>77</xdr:row>
      <xdr:rowOff>121882</xdr:rowOff>
    </xdr:to>
    <xdr:sp macro="" textlink="">
      <xdr:nvSpPr>
        <xdr:cNvPr id="190" name="フローチャート: 判断 189"/>
        <xdr:cNvSpPr/>
      </xdr:nvSpPr>
      <xdr:spPr>
        <a:xfrm>
          <a:off x="1079500" y="132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138409</xdr:rowOff>
    </xdr:from>
    <xdr:ext cx="599010" cy="259045"/>
    <xdr:sp macro="" textlink="">
      <xdr:nvSpPr>
        <xdr:cNvPr id="191" name="テキスト ボックス 190"/>
        <xdr:cNvSpPr txBox="1"/>
      </xdr:nvSpPr>
      <xdr:spPr>
        <a:xfrm>
          <a:off x="830795" y="1299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40878</xdr:rowOff>
    </xdr:from>
    <xdr:to>
      <xdr:col>24</xdr:col>
      <xdr:colOff>114300</xdr:colOff>
      <xdr:row>78</xdr:row>
      <xdr:rowOff>142478</xdr:rowOff>
    </xdr:to>
    <xdr:sp macro="" textlink="">
      <xdr:nvSpPr>
        <xdr:cNvPr id="197" name="楕円 196"/>
        <xdr:cNvSpPr/>
      </xdr:nvSpPr>
      <xdr:spPr>
        <a:xfrm>
          <a:off x="4584700" y="134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127255</xdr:rowOff>
    </xdr:from>
    <xdr:ext cx="599010" cy="259045"/>
    <xdr:sp macro="" textlink="">
      <xdr:nvSpPr>
        <xdr:cNvPr id="198" name="民生費該当値テキスト"/>
        <xdr:cNvSpPr txBox="1"/>
      </xdr:nvSpPr>
      <xdr:spPr>
        <a:xfrm>
          <a:off x="4686300" y="13328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82034</xdr:rowOff>
    </xdr:from>
    <xdr:to>
      <xdr:col>20</xdr:col>
      <xdr:colOff>38100</xdr:colOff>
      <xdr:row>79</xdr:row>
      <xdr:rowOff>12184</xdr:rowOff>
    </xdr:to>
    <xdr:sp macro="" textlink="">
      <xdr:nvSpPr>
        <xdr:cNvPr id="199" name="楕円 198"/>
        <xdr:cNvSpPr/>
      </xdr:nvSpPr>
      <xdr:spPr>
        <a:xfrm>
          <a:off x="3746500" y="1345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3311</xdr:rowOff>
    </xdr:from>
    <xdr:ext cx="599010" cy="259045"/>
    <xdr:sp macro="" textlink="">
      <xdr:nvSpPr>
        <xdr:cNvPr id="200" name="テキスト ボックス 199"/>
        <xdr:cNvSpPr txBox="1"/>
      </xdr:nvSpPr>
      <xdr:spPr>
        <a:xfrm>
          <a:off x="3497795" y="1354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44665</xdr:rowOff>
    </xdr:from>
    <xdr:to>
      <xdr:col>15</xdr:col>
      <xdr:colOff>101600</xdr:colOff>
      <xdr:row>78</xdr:row>
      <xdr:rowOff>146265</xdr:rowOff>
    </xdr:to>
    <xdr:sp macro="" textlink="">
      <xdr:nvSpPr>
        <xdr:cNvPr id="201" name="楕円 200"/>
        <xdr:cNvSpPr/>
      </xdr:nvSpPr>
      <xdr:spPr>
        <a:xfrm>
          <a:off x="2857500" y="1341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137392</xdr:rowOff>
    </xdr:from>
    <xdr:ext cx="599010" cy="259045"/>
    <xdr:sp macro="" textlink="">
      <xdr:nvSpPr>
        <xdr:cNvPr id="202" name="テキスト ボックス 201"/>
        <xdr:cNvSpPr txBox="1"/>
      </xdr:nvSpPr>
      <xdr:spPr>
        <a:xfrm>
          <a:off x="2608795" y="13510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60744</xdr:rowOff>
    </xdr:from>
    <xdr:to>
      <xdr:col>10</xdr:col>
      <xdr:colOff>165100</xdr:colOff>
      <xdr:row>78</xdr:row>
      <xdr:rowOff>162344</xdr:rowOff>
    </xdr:to>
    <xdr:sp macro="" textlink="">
      <xdr:nvSpPr>
        <xdr:cNvPr id="203" name="楕円 202"/>
        <xdr:cNvSpPr/>
      </xdr:nvSpPr>
      <xdr:spPr>
        <a:xfrm>
          <a:off x="1968500" y="1343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153471</xdr:rowOff>
    </xdr:from>
    <xdr:ext cx="599010" cy="259045"/>
    <xdr:sp macro="" textlink="">
      <xdr:nvSpPr>
        <xdr:cNvPr id="204" name="テキスト ボックス 203"/>
        <xdr:cNvSpPr txBox="1"/>
      </xdr:nvSpPr>
      <xdr:spPr>
        <a:xfrm>
          <a:off x="1719795" y="1352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121315</xdr:rowOff>
    </xdr:from>
    <xdr:to>
      <xdr:col>6</xdr:col>
      <xdr:colOff>38100</xdr:colOff>
      <xdr:row>79</xdr:row>
      <xdr:rowOff>51465</xdr:rowOff>
    </xdr:to>
    <xdr:sp macro="" textlink="">
      <xdr:nvSpPr>
        <xdr:cNvPr id="205" name="楕円 204"/>
        <xdr:cNvSpPr/>
      </xdr:nvSpPr>
      <xdr:spPr>
        <a:xfrm>
          <a:off x="1079500" y="1349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42592</xdr:rowOff>
    </xdr:from>
    <xdr:ext cx="599010" cy="259045"/>
    <xdr:sp macro="" textlink="">
      <xdr:nvSpPr>
        <xdr:cNvPr id="206" name="テキスト ボックス 205"/>
        <xdr:cNvSpPr txBox="1"/>
      </xdr:nvSpPr>
      <xdr:spPr>
        <a:xfrm>
          <a:off x="830795" y="1358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864</xdr:rowOff>
    </xdr:from>
    <xdr:to>
      <xdr:col>24</xdr:col>
      <xdr:colOff>62865</xdr:colOff>
      <xdr:row>98</xdr:row>
      <xdr:rowOff>63957</xdr:rowOff>
    </xdr:to>
    <xdr:cxnSp macro="">
      <xdr:nvCxnSpPr>
        <xdr:cNvPr id="232" name="直線コネクタ 231"/>
        <xdr:cNvCxnSpPr/>
      </xdr:nvCxnSpPr>
      <xdr:spPr>
        <a:xfrm flipV="1">
          <a:off x="4633595" y="15431364"/>
          <a:ext cx="1270" cy="143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67784</xdr:rowOff>
    </xdr:from>
    <xdr:ext cx="534377" cy="259045"/>
    <xdr:sp macro="" textlink="">
      <xdr:nvSpPr>
        <xdr:cNvPr id="233" name="衛生費最小値テキスト"/>
        <xdr:cNvSpPr txBox="1"/>
      </xdr:nvSpPr>
      <xdr:spPr>
        <a:xfrm>
          <a:off x="4686300" y="1686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63957</xdr:rowOff>
    </xdr:from>
    <xdr:to>
      <xdr:col>24</xdr:col>
      <xdr:colOff>152400</xdr:colOff>
      <xdr:row>98</xdr:row>
      <xdr:rowOff>63957</xdr:rowOff>
    </xdr:to>
    <xdr:cxnSp macro="">
      <xdr:nvCxnSpPr>
        <xdr:cNvPr id="234" name="直線コネクタ 233"/>
        <xdr:cNvCxnSpPr/>
      </xdr:nvCxnSpPr>
      <xdr:spPr>
        <a:xfrm>
          <a:off x="4546600" y="1686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118991</xdr:rowOff>
    </xdr:from>
    <xdr:ext cx="599010" cy="259045"/>
    <xdr:sp macro="" textlink="">
      <xdr:nvSpPr>
        <xdr:cNvPr id="235" name="衛生費最大値テキスト"/>
        <xdr:cNvSpPr txBox="1"/>
      </xdr:nvSpPr>
      <xdr:spPr>
        <a:xfrm>
          <a:off x="4686300" y="1520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864</xdr:rowOff>
    </xdr:from>
    <xdr:to>
      <xdr:col>24</xdr:col>
      <xdr:colOff>152400</xdr:colOff>
      <xdr:row>90</xdr:row>
      <xdr:rowOff>864</xdr:rowOff>
    </xdr:to>
    <xdr:cxnSp macro="">
      <xdr:nvCxnSpPr>
        <xdr:cNvPr id="236" name="直線コネクタ 235"/>
        <xdr:cNvCxnSpPr/>
      </xdr:nvCxnSpPr>
      <xdr:spPr>
        <a:xfrm>
          <a:off x="4546600" y="1543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110592</xdr:rowOff>
    </xdr:from>
    <xdr:to>
      <xdr:col>24</xdr:col>
      <xdr:colOff>63500</xdr:colOff>
      <xdr:row>96</xdr:row>
      <xdr:rowOff>150879</xdr:rowOff>
    </xdr:to>
    <xdr:cxnSp macro="">
      <xdr:nvCxnSpPr>
        <xdr:cNvPr id="237" name="直線コネクタ 236"/>
        <xdr:cNvCxnSpPr/>
      </xdr:nvCxnSpPr>
      <xdr:spPr>
        <a:xfrm>
          <a:off x="3797300" y="16569792"/>
          <a:ext cx="838200" cy="4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162144</xdr:rowOff>
    </xdr:from>
    <xdr:ext cx="534377" cy="259045"/>
    <xdr:sp macro="" textlink="">
      <xdr:nvSpPr>
        <xdr:cNvPr id="238" name="衛生費平均値テキスト"/>
        <xdr:cNvSpPr txBox="1"/>
      </xdr:nvSpPr>
      <xdr:spPr>
        <a:xfrm>
          <a:off x="4686300" y="1627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139267</xdr:rowOff>
    </xdr:from>
    <xdr:to>
      <xdr:col>24</xdr:col>
      <xdr:colOff>114300</xdr:colOff>
      <xdr:row>96</xdr:row>
      <xdr:rowOff>69417</xdr:rowOff>
    </xdr:to>
    <xdr:sp macro="" textlink="">
      <xdr:nvSpPr>
        <xdr:cNvPr id="239" name="フローチャート: 判断 238"/>
        <xdr:cNvSpPr/>
      </xdr:nvSpPr>
      <xdr:spPr>
        <a:xfrm>
          <a:off x="45847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110592</xdr:rowOff>
    </xdr:from>
    <xdr:to>
      <xdr:col>19</xdr:col>
      <xdr:colOff>177800</xdr:colOff>
      <xdr:row>96</xdr:row>
      <xdr:rowOff>118680</xdr:rowOff>
    </xdr:to>
    <xdr:cxnSp macro="">
      <xdr:nvCxnSpPr>
        <xdr:cNvPr id="240" name="直線コネクタ 239"/>
        <xdr:cNvCxnSpPr/>
      </xdr:nvCxnSpPr>
      <xdr:spPr>
        <a:xfrm flipV="1">
          <a:off x="2908300" y="16569792"/>
          <a:ext cx="889000" cy="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149685</xdr:rowOff>
    </xdr:from>
    <xdr:to>
      <xdr:col>20</xdr:col>
      <xdr:colOff>38100</xdr:colOff>
      <xdr:row>96</xdr:row>
      <xdr:rowOff>79835</xdr:rowOff>
    </xdr:to>
    <xdr:sp macro="" textlink="">
      <xdr:nvSpPr>
        <xdr:cNvPr id="241" name="フローチャート: 判断 240"/>
        <xdr:cNvSpPr/>
      </xdr:nvSpPr>
      <xdr:spPr>
        <a:xfrm>
          <a:off x="3746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96362</xdr:rowOff>
    </xdr:from>
    <xdr:ext cx="534377" cy="259045"/>
    <xdr:sp macro="" textlink="">
      <xdr:nvSpPr>
        <xdr:cNvPr id="242" name="テキスト ボックス 241"/>
        <xdr:cNvSpPr txBox="1"/>
      </xdr:nvSpPr>
      <xdr:spPr>
        <a:xfrm>
          <a:off x="3530111" y="1621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40216</xdr:rowOff>
    </xdr:from>
    <xdr:to>
      <xdr:col>15</xdr:col>
      <xdr:colOff>50800</xdr:colOff>
      <xdr:row>96</xdr:row>
      <xdr:rowOff>118680</xdr:rowOff>
    </xdr:to>
    <xdr:cxnSp macro="">
      <xdr:nvCxnSpPr>
        <xdr:cNvPr id="243" name="直線コネクタ 242"/>
        <xdr:cNvCxnSpPr/>
      </xdr:nvCxnSpPr>
      <xdr:spPr>
        <a:xfrm>
          <a:off x="2019300" y="16499416"/>
          <a:ext cx="889000" cy="7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165874</xdr:rowOff>
    </xdr:from>
    <xdr:to>
      <xdr:col>15</xdr:col>
      <xdr:colOff>101600</xdr:colOff>
      <xdr:row>96</xdr:row>
      <xdr:rowOff>96024</xdr:rowOff>
    </xdr:to>
    <xdr:sp macro="" textlink="">
      <xdr:nvSpPr>
        <xdr:cNvPr id="244" name="フローチャート: 判断 243"/>
        <xdr:cNvSpPr/>
      </xdr:nvSpPr>
      <xdr:spPr>
        <a:xfrm>
          <a:off x="2857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112551</xdr:rowOff>
    </xdr:from>
    <xdr:ext cx="534377" cy="259045"/>
    <xdr:sp macro="" textlink="">
      <xdr:nvSpPr>
        <xdr:cNvPr id="245" name="テキスト ボックス 244"/>
        <xdr:cNvSpPr txBox="1"/>
      </xdr:nvSpPr>
      <xdr:spPr>
        <a:xfrm>
          <a:off x="2641111" y="162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40216</xdr:rowOff>
    </xdr:from>
    <xdr:to>
      <xdr:col>10</xdr:col>
      <xdr:colOff>114300</xdr:colOff>
      <xdr:row>96</xdr:row>
      <xdr:rowOff>85782</xdr:rowOff>
    </xdr:to>
    <xdr:cxnSp macro="">
      <xdr:nvCxnSpPr>
        <xdr:cNvPr id="246" name="直線コネクタ 245"/>
        <xdr:cNvCxnSpPr/>
      </xdr:nvCxnSpPr>
      <xdr:spPr>
        <a:xfrm flipV="1">
          <a:off x="1130300" y="16499416"/>
          <a:ext cx="889000" cy="4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163348</xdr:rowOff>
    </xdr:from>
    <xdr:to>
      <xdr:col>10</xdr:col>
      <xdr:colOff>165100</xdr:colOff>
      <xdr:row>96</xdr:row>
      <xdr:rowOff>93498</xdr:rowOff>
    </xdr:to>
    <xdr:sp macro="" textlink="">
      <xdr:nvSpPr>
        <xdr:cNvPr id="247" name="フローチャート: 判断 246"/>
        <xdr:cNvSpPr/>
      </xdr:nvSpPr>
      <xdr:spPr>
        <a:xfrm>
          <a:off x="1968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84625</xdr:rowOff>
    </xdr:from>
    <xdr:ext cx="534377" cy="259045"/>
    <xdr:sp macro="" textlink="">
      <xdr:nvSpPr>
        <xdr:cNvPr id="248" name="テキスト ボックス 247"/>
        <xdr:cNvSpPr txBox="1"/>
      </xdr:nvSpPr>
      <xdr:spPr>
        <a:xfrm>
          <a:off x="1752111" y="165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11894</xdr:rowOff>
    </xdr:from>
    <xdr:to>
      <xdr:col>6</xdr:col>
      <xdr:colOff>38100</xdr:colOff>
      <xdr:row>96</xdr:row>
      <xdr:rowOff>113494</xdr:rowOff>
    </xdr:to>
    <xdr:sp macro="" textlink="">
      <xdr:nvSpPr>
        <xdr:cNvPr id="249" name="フローチャート: 判断 248"/>
        <xdr:cNvSpPr/>
      </xdr:nvSpPr>
      <xdr:spPr>
        <a:xfrm>
          <a:off x="1079500" y="1647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130021</xdr:rowOff>
    </xdr:from>
    <xdr:ext cx="534377" cy="259045"/>
    <xdr:sp macro="" textlink="">
      <xdr:nvSpPr>
        <xdr:cNvPr id="250" name="テキスト ボックス 249"/>
        <xdr:cNvSpPr txBox="1"/>
      </xdr:nvSpPr>
      <xdr:spPr>
        <a:xfrm>
          <a:off x="863111" y="1624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100079</xdr:rowOff>
    </xdr:from>
    <xdr:to>
      <xdr:col>24</xdr:col>
      <xdr:colOff>114300</xdr:colOff>
      <xdr:row>97</xdr:row>
      <xdr:rowOff>30229</xdr:rowOff>
    </xdr:to>
    <xdr:sp macro="" textlink="">
      <xdr:nvSpPr>
        <xdr:cNvPr id="256" name="楕円 255"/>
        <xdr:cNvSpPr/>
      </xdr:nvSpPr>
      <xdr:spPr>
        <a:xfrm>
          <a:off x="4584700" y="1655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78506</xdr:rowOff>
    </xdr:from>
    <xdr:ext cx="534377" cy="259045"/>
    <xdr:sp macro="" textlink="">
      <xdr:nvSpPr>
        <xdr:cNvPr id="257" name="衛生費該当値テキスト"/>
        <xdr:cNvSpPr txBox="1"/>
      </xdr:nvSpPr>
      <xdr:spPr>
        <a:xfrm>
          <a:off x="4686300" y="1653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59792</xdr:rowOff>
    </xdr:from>
    <xdr:to>
      <xdr:col>20</xdr:col>
      <xdr:colOff>38100</xdr:colOff>
      <xdr:row>96</xdr:row>
      <xdr:rowOff>161392</xdr:rowOff>
    </xdr:to>
    <xdr:sp macro="" textlink="">
      <xdr:nvSpPr>
        <xdr:cNvPr id="258" name="楕円 257"/>
        <xdr:cNvSpPr/>
      </xdr:nvSpPr>
      <xdr:spPr>
        <a:xfrm>
          <a:off x="3746500" y="1651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152519</xdr:rowOff>
    </xdr:from>
    <xdr:ext cx="534377" cy="259045"/>
    <xdr:sp macro="" textlink="">
      <xdr:nvSpPr>
        <xdr:cNvPr id="259" name="テキスト ボックス 258"/>
        <xdr:cNvSpPr txBox="1"/>
      </xdr:nvSpPr>
      <xdr:spPr>
        <a:xfrm>
          <a:off x="3530111" y="1661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67880</xdr:rowOff>
    </xdr:from>
    <xdr:to>
      <xdr:col>15</xdr:col>
      <xdr:colOff>101600</xdr:colOff>
      <xdr:row>96</xdr:row>
      <xdr:rowOff>169480</xdr:rowOff>
    </xdr:to>
    <xdr:sp macro="" textlink="">
      <xdr:nvSpPr>
        <xdr:cNvPr id="260" name="楕円 259"/>
        <xdr:cNvSpPr/>
      </xdr:nvSpPr>
      <xdr:spPr>
        <a:xfrm>
          <a:off x="2857500" y="1652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160607</xdr:rowOff>
    </xdr:from>
    <xdr:ext cx="534377" cy="259045"/>
    <xdr:sp macro="" textlink="">
      <xdr:nvSpPr>
        <xdr:cNvPr id="261" name="テキスト ボックス 260"/>
        <xdr:cNvSpPr txBox="1"/>
      </xdr:nvSpPr>
      <xdr:spPr>
        <a:xfrm>
          <a:off x="2641111" y="1661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160866</xdr:rowOff>
    </xdr:from>
    <xdr:to>
      <xdr:col>10</xdr:col>
      <xdr:colOff>165100</xdr:colOff>
      <xdr:row>96</xdr:row>
      <xdr:rowOff>91016</xdr:rowOff>
    </xdr:to>
    <xdr:sp macro="" textlink="">
      <xdr:nvSpPr>
        <xdr:cNvPr id="262" name="楕円 261"/>
        <xdr:cNvSpPr/>
      </xdr:nvSpPr>
      <xdr:spPr>
        <a:xfrm>
          <a:off x="1968500" y="1644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107543</xdr:rowOff>
    </xdr:from>
    <xdr:ext cx="534377" cy="259045"/>
    <xdr:sp macro="" textlink="">
      <xdr:nvSpPr>
        <xdr:cNvPr id="263" name="テキスト ボックス 262"/>
        <xdr:cNvSpPr txBox="1"/>
      </xdr:nvSpPr>
      <xdr:spPr>
        <a:xfrm>
          <a:off x="1752111" y="1622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34982</xdr:rowOff>
    </xdr:from>
    <xdr:to>
      <xdr:col>6</xdr:col>
      <xdr:colOff>38100</xdr:colOff>
      <xdr:row>96</xdr:row>
      <xdr:rowOff>136582</xdr:rowOff>
    </xdr:to>
    <xdr:sp macro="" textlink="">
      <xdr:nvSpPr>
        <xdr:cNvPr id="264" name="楕円 263"/>
        <xdr:cNvSpPr/>
      </xdr:nvSpPr>
      <xdr:spPr>
        <a:xfrm>
          <a:off x="1079500" y="1649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127709</xdr:rowOff>
    </xdr:from>
    <xdr:ext cx="534377" cy="259045"/>
    <xdr:sp macro="" textlink="">
      <xdr:nvSpPr>
        <xdr:cNvPr id="265" name="テキスト ボックス 264"/>
        <xdr:cNvSpPr txBox="1"/>
      </xdr:nvSpPr>
      <xdr:spPr>
        <a:xfrm>
          <a:off x="863111" y="1658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165989</xdr:rowOff>
    </xdr:from>
    <xdr:to>
      <xdr:col>54</xdr:col>
      <xdr:colOff>189865</xdr:colOff>
      <xdr:row>39</xdr:row>
      <xdr:rowOff>44450</xdr:rowOff>
    </xdr:to>
    <xdr:cxnSp macro="">
      <xdr:nvCxnSpPr>
        <xdr:cNvPr id="289" name="直線コネクタ 288"/>
        <xdr:cNvCxnSpPr/>
      </xdr:nvCxnSpPr>
      <xdr:spPr>
        <a:xfrm flipV="1">
          <a:off x="10475595" y="5138039"/>
          <a:ext cx="1270" cy="1592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112666</xdr:rowOff>
    </xdr:from>
    <xdr:ext cx="469744" cy="259045"/>
    <xdr:sp macro="" textlink="">
      <xdr:nvSpPr>
        <xdr:cNvPr id="292" name="労働費最大値テキスト"/>
        <xdr:cNvSpPr txBox="1"/>
      </xdr:nvSpPr>
      <xdr:spPr>
        <a:xfrm>
          <a:off x="10528300" y="491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165989</xdr:rowOff>
    </xdr:from>
    <xdr:to>
      <xdr:col>55</xdr:col>
      <xdr:colOff>88900</xdr:colOff>
      <xdr:row>29</xdr:row>
      <xdr:rowOff>165989</xdr:rowOff>
    </xdr:to>
    <xdr:cxnSp macro="">
      <xdr:nvCxnSpPr>
        <xdr:cNvPr id="293" name="直線コネクタ 292"/>
        <xdr:cNvCxnSpPr/>
      </xdr:nvCxnSpPr>
      <xdr:spPr>
        <a:xfrm>
          <a:off x="10388600" y="513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4" name="直線コネクタ 29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136542</xdr:rowOff>
    </xdr:from>
    <xdr:ext cx="378565" cy="259045"/>
    <xdr:sp macro="" textlink="">
      <xdr:nvSpPr>
        <xdr:cNvPr id="295" name="労働費平均値テキスト"/>
        <xdr:cNvSpPr txBox="1"/>
      </xdr:nvSpPr>
      <xdr:spPr>
        <a:xfrm>
          <a:off x="10528300" y="63087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113665</xdr:rowOff>
    </xdr:from>
    <xdr:to>
      <xdr:col>55</xdr:col>
      <xdr:colOff>50800</xdr:colOff>
      <xdr:row>38</xdr:row>
      <xdr:rowOff>43815</xdr:rowOff>
    </xdr:to>
    <xdr:sp macro="" textlink="">
      <xdr:nvSpPr>
        <xdr:cNvPr id="296" name="フローチャート: 判断 295"/>
        <xdr:cNvSpPr/>
      </xdr:nvSpPr>
      <xdr:spPr>
        <a:xfrm>
          <a:off x="104267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7" name="直線コネクタ 29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82042</xdr:rowOff>
    </xdr:from>
    <xdr:to>
      <xdr:col>50</xdr:col>
      <xdr:colOff>165100</xdr:colOff>
      <xdr:row>38</xdr:row>
      <xdr:rowOff>12192</xdr:rowOff>
    </xdr:to>
    <xdr:sp macro="" textlink="">
      <xdr:nvSpPr>
        <xdr:cNvPr id="298" name="フローチャート: 判断 297"/>
        <xdr:cNvSpPr/>
      </xdr:nvSpPr>
      <xdr:spPr>
        <a:xfrm>
          <a:off x="9588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28719</xdr:rowOff>
    </xdr:from>
    <xdr:ext cx="378565" cy="259045"/>
    <xdr:sp macro="" textlink="">
      <xdr:nvSpPr>
        <xdr:cNvPr id="299" name="テキスト ボックス 298"/>
        <xdr:cNvSpPr txBox="1"/>
      </xdr:nvSpPr>
      <xdr:spPr>
        <a:xfrm>
          <a:off x="9450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0" name="直線コネクタ 29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96520</xdr:rowOff>
    </xdr:from>
    <xdr:to>
      <xdr:col>46</xdr:col>
      <xdr:colOff>38100</xdr:colOff>
      <xdr:row>38</xdr:row>
      <xdr:rowOff>26670</xdr:rowOff>
    </xdr:to>
    <xdr:sp macro="" textlink="">
      <xdr:nvSpPr>
        <xdr:cNvPr id="301" name="フローチャート: 判断 300"/>
        <xdr:cNvSpPr/>
      </xdr:nvSpPr>
      <xdr:spPr>
        <a:xfrm>
          <a:off x="8699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43197</xdr:rowOff>
    </xdr:from>
    <xdr:ext cx="378565" cy="259045"/>
    <xdr:sp macro="" textlink="">
      <xdr:nvSpPr>
        <xdr:cNvPr id="302" name="テキスト ボックス 301"/>
        <xdr:cNvSpPr txBox="1"/>
      </xdr:nvSpPr>
      <xdr:spPr>
        <a:xfrm>
          <a:off x="8561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3" name="直線コネクタ 30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75565</xdr:rowOff>
    </xdr:from>
    <xdr:to>
      <xdr:col>41</xdr:col>
      <xdr:colOff>101600</xdr:colOff>
      <xdr:row>38</xdr:row>
      <xdr:rowOff>5715</xdr:rowOff>
    </xdr:to>
    <xdr:sp macro="" textlink="">
      <xdr:nvSpPr>
        <xdr:cNvPr id="304" name="フローチャート: 判断 303"/>
        <xdr:cNvSpPr/>
      </xdr:nvSpPr>
      <xdr:spPr>
        <a:xfrm>
          <a:off x="7810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22242</xdr:rowOff>
    </xdr:from>
    <xdr:ext cx="378565" cy="259045"/>
    <xdr:sp macro="" textlink="">
      <xdr:nvSpPr>
        <xdr:cNvPr id="305" name="テキスト ボックス 304"/>
        <xdr:cNvSpPr txBox="1"/>
      </xdr:nvSpPr>
      <xdr:spPr>
        <a:xfrm>
          <a:off x="7672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52324</xdr:rowOff>
    </xdr:from>
    <xdr:to>
      <xdr:col>36</xdr:col>
      <xdr:colOff>165100</xdr:colOff>
      <xdr:row>37</xdr:row>
      <xdr:rowOff>153924</xdr:rowOff>
    </xdr:to>
    <xdr:sp macro="" textlink="">
      <xdr:nvSpPr>
        <xdr:cNvPr id="306" name="フローチャート: 判断 305"/>
        <xdr:cNvSpPr/>
      </xdr:nvSpPr>
      <xdr:spPr>
        <a:xfrm>
          <a:off x="6921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170451</xdr:rowOff>
    </xdr:from>
    <xdr:ext cx="378565" cy="259045"/>
    <xdr:sp macro="" textlink="">
      <xdr:nvSpPr>
        <xdr:cNvPr id="307" name="テキスト ボックス 306"/>
        <xdr:cNvSpPr txBox="1"/>
      </xdr:nvSpPr>
      <xdr:spPr>
        <a:xfrm>
          <a:off x="6783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3" name="楕円 31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4"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5" name="楕円 31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6" name="テキスト ボックス 31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7" name="楕円 31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8" name="テキスト ボックス 31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9" name="楕円 31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0" name="テキスト ボックス 31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1" name="楕円 32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2" name="テキスト ボックス 32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59195</xdr:rowOff>
    </xdr:from>
    <xdr:to>
      <xdr:col>54</xdr:col>
      <xdr:colOff>189865</xdr:colOff>
      <xdr:row>59</xdr:row>
      <xdr:rowOff>21057</xdr:rowOff>
    </xdr:to>
    <xdr:cxnSp macro="">
      <xdr:nvCxnSpPr>
        <xdr:cNvPr id="346" name="直線コネクタ 345"/>
        <xdr:cNvCxnSpPr/>
      </xdr:nvCxnSpPr>
      <xdr:spPr>
        <a:xfrm flipV="1">
          <a:off x="10475595" y="8631695"/>
          <a:ext cx="1270" cy="150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24884</xdr:rowOff>
    </xdr:from>
    <xdr:ext cx="469744" cy="259045"/>
    <xdr:sp macro="" textlink="">
      <xdr:nvSpPr>
        <xdr:cNvPr id="347" name="農林水産業費最小値テキスト"/>
        <xdr:cNvSpPr txBox="1"/>
      </xdr:nvSpPr>
      <xdr:spPr>
        <a:xfrm>
          <a:off x="10528300" y="1014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21057</xdr:rowOff>
    </xdr:from>
    <xdr:to>
      <xdr:col>55</xdr:col>
      <xdr:colOff>88900</xdr:colOff>
      <xdr:row>59</xdr:row>
      <xdr:rowOff>21057</xdr:rowOff>
    </xdr:to>
    <xdr:cxnSp macro="">
      <xdr:nvCxnSpPr>
        <xdr:cNvPr id="348" name="直線コネクタ 347"/>
        <xdr:cNvCxnSpPr/>
      </xdr:nvCxnSpPr>
      <xdr:spPr>
        <a:xfrm>
          <a:off x="10388600" y="1013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5872</xdr:rowOff>
    </xdr:from>
    <xdr:ext cx="599010" cy="259045"/>
    <xdr:sp macro="" textlink="">
      <xdr:nvSpPr>
        <xdr:cNvPr id="349" name="農林水産業費最大値テキスト"/>
        <xdr:cNvSpPr txBox="1"/>
      </xdr:nvSpPr>
      <xdr:spPr>
        <a:xfrm>
          <a:off x="10528300" y="840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59195</xdr:rowOff>
    </xdr:from>
    <xdr:to>
      <xdr:col>55</xdr:col>
      <xdr:colOff>88900</xdr:colOff>
      <xdr:row>50</xdr:row>
      <xdr:rowOff>59195</xdr:rowOff>
    </xdr:to>
    <xdr:cxnSp macro="">
      <xdr:nvCxnSpPr>
        <xdr:cNvPr id="350" name="直線コネクタ 349"/>
        <xdr:cNvCxnSpPr/>
      </xdr:nvCxnSpPr>
      <xdr:spPr>
        <a:xfrm>
          <a:off x="10388600" y="863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71513</xdr:rowOff>
    </xdr:from>
    <xdr:to>
      <xdr:col>55</xdr:col>
      <xdr:colOff>0</xdr:colOff>
      <xdr:row>58</xdr:row>
      <xdr:rowOff>69266</xdr:rowOff>
    </xdr:to>
    <xdr:cxnSp macro="">
      <xdr:nvCxnSpPr>
        <xdr:cNvPr id="351" name="直線コネクタ 350"/>
        <xdr:cNvCxnSpPr/>
      </xdr:nvCxnSpPr>
      <xdr:spPr>
        <a:xfrm>
          <a:off x="9639300" y="9844163"/>
          <a:ext cx="838200" cy="16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163987</xdr:rowOff>
    </xdr:from>
    <xdr:ext cx="534377" cy="259045"/>
    <xdr:sp macro="" textlink="">
      <xdr:nvSpPr>
        <xdr:cNvPr id="352" name="農林水産業費平均値テキスト"/>
        <xdr:cNvSpPr txBox="1"/>
      </xdr:nvSpPr>
      <xdr:spPr>
        <a:xfrm>
          <a:off x="10528300" y="9593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141110</xdr:rowOff>
    </xdr:from>
    <xdr:to>
      <xdr:col>55</xdr:col>
      <xdr:colOff>50800</xdr:colOff>
      <xdr:row>57</xdr:row>
      <xdr:rowOff>71260</xdr:rowOff>
    </xdr:to>
    <xdr:sp macro="" textlink="">
      <xdr:nvSpPr>
        <xdr:cNvPr id="353" name="フローチャート: 判断 352"/>
        <xdr:cNvSpPr/>
      </xdr:nvSpPr>
      <xdr:spPr>
        <a:xfrm>
          <a:off x="10426700" y="97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71513</xdr:rowOff>
    </xdr:from>
    <xdr:to>
      <xdr:col>50</xdr:col>
      <xdr:colOff>114300</xdr:colOff>
      <xdr:row>58</xdr:row>
      <xdr:rowOff>69786</xdr:rowOff>
    </xdr:to>
    <xdr:cxnSp macro="">
      <xdr:nvCxnSpPr>
        <xdr:cNvPr id="354" name="直線コネクタ 353"/>
        <xdr:cNvCxnSpPr/>
      </xdr:nvCxnSpPr>
      <xdr:spPr>
        <a:xfrm flipV="1">
          <a:off x="8750300" y="9844163"/>
          <a:ext cx="889000" cy="1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144767</xdr:rowOff>
    </xdr:from>
    <xdr:to>
      <xdr:col>50</xdr:col>
      <xdr:colOff>165100</xdr:colOff>
      <xdr:row>57</xdr:row>
      <xdr:rowOff>74917</xdr:rowOff>
    </xdr:to>
    <xdr:sp macro="" textlink="">
      <xdr:nvSpPr>
        <xdr:cNvPr id="355" name="フローチャート: 判断 354"/>
        <xdr:cNvSpPr/>
      </xdr:nvSpPr>
      <xdr:spPr>
        <a:xfrm>
          <a:off x="95885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91444</xdr:rowOff>
    </xdr:from>
    <xdr:ext cx="534377" cy="259045"/>
    <xdr:sp macro="" textlink="">
      <xdr:nvSpPr>
        <xdr:cNvPr id="356" name="テキスト ボックス 355"/>
        <xdr:cNvSpPr txBox="1"/>
      </xdr:nvSpPr>
      <xdr:spPr>
        <a:xfrm>
          <a:off x="9372111" y="952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151664</xdr:rowOff>
    </xdr:from>
    <xdr:to>
      <xdr:col>45</xdr:col>
      <xdr:colOff>177800</xdr:colOff>
      <xdr:row>58</xdr:row>
      <xdr:rowOff>69786</xdr:rowOff>
    </xdr:to>
    <xdr:cxnSp macro="">
      <xdr:nvCxnSpPr>
        <xdr:cNvPr id="357" name="直線コネクタ 356"/>
        <xdr:cNvCxnSpPr/>
      </xdr:nvCxnSpPr>
      <xdr:spPr>
        <a:xfrm>
          <a:off x="7861300" y="9924314"/>
          <a:ext cx="889000" cy="8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119647</xdr:rowOff>
    </xdr:from>
    <xdr:to>
      <xdr:col>46</xdr:col>
      <xdr:colOff>38100</xdr:colOff>
      <xdr:row>57</xdr:row>
      <xdr:rowOff>49797</xdr:rowOff>
    </xdr:to>
    <xdr:sp macro="" textlink="">
      <xdr:nvSpPr>
        <xdr:cNvPr id="358" name="フローチャート: 判断 357"/>
        <xdr:cNvSpPr/>
      </xdr:nvSpPr>
      <xdr:spPr>
        <a:xfrm>
          <a:off x="8699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66324</xdr:rowOff>
    </xdr:from>
    <xdr:ext cx="534377" cy="259045"/>
    <xdr:sp macro="" textlink="">
      <xdr:nvSpPr>
        <xdr:cNvPr id="359" name="テキスト ボックス 358"/>
        <xdr:cNvSpPr txBox="1"/>
      </xdr:nvSpPr>
      <xdr:spPr>
        <a:xfrm>
          <a:off x="8483111" y="94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151664</xdr:rowOff>
    </xdr:from>
    <xdr:to>
      <xdr:col>41</xdr:col>
      <xdr:colOff>50800</xdr:colOff>
      <xdr:row>58</xdr:row>
      <xdr:rowOff>47739</xdr:rowOff>
    </xdr:to>
    <xdr:cxnSp macro="">
      <xdr:nvCxnSpPr>
        <xdr:cNvPr id="360" name="直線コネクタ 359"/>
        <xdr:cNvCxnSpPr/>
      </xdr:nvCxnSpPr>
      <xdr:spPr>
        <a:xfrm flipV="1">
          <a:off x="6972300" y="9924314"/>
          <a:ext cx="889000" cy="6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154242</xdr:rowOff>
    </xdr:from>
    <xdr:to>
      <xdr:col>41</xdr:col>
      <xdr:colOff>101600</xdr:colOff>
      <xdr:row>57</xdr:row>
      <xdr:rowOff>84392</xdr:rowOff>
    </xdr:to>
    <xdr:sp macro="" textlink="">
      <xdr:nvSpPr>
        <xdr:cNvPr id="361" name="フローチャート: 判断 360"/>
        <xdr:cNvSpPr/>
      </xdr:nvSpPr>
      <xdr:spPr>
        <a:xfrm>
          <a:off x="7810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100919</xdr:rowOff>
    </xdr:from>
    <xdr:ext cx="534377" cy="259045"/>
    <xdr:sp macro="" textlink="">
      <xdr:nvSpPr>
        <xdr:cNvPr id="362" name="テキスト ボックス 361"/>
        <xdr:cNvSpPr txBox="1"/>
      </xdr:nvSpPr>
      <xdr:spPr>
        <a:xfrm>
          <a:off x="7594111" y="95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123393</xdr:rowOff>
    </xdr:from>
    <xdr:to>
      <xdr:col>36</xdr:col>
      <xdr:colOff>165100</xdr:colOff>
      <xdr:row>57</xdr:row>
      <xdr:rowOff>53543</xdr:rowOff>
    </xdr:to>
    <xdr:sp macro="" textlink="">
      <xdr:nvSpPr>
        <xdr:cNvPr id="363" name="フローチャート: 判断 362"/>
        <xdr:cNvSpPr/>
      </xdr:nvSpPr>
      <xdr:spPr>
        <a:xfrm>
          <a:off x="6921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70070</xdr:rowOff>
    </xdr:from>
    <xdr:ext cx="534377" cy="259045"/>
    <xdr:sp macro="" textlink="">
      <xdr:nvSpPr>
        <xdr:cNvPr id="364" name="テキスト ボックス 363"/>
        <xdr:cNvSpPr txBox="1"/>
      </xdr:nvSpPr>
      <xdr:spPr>
        <a:xfrm>
          <a:off x="6705111" y="949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18466</xdr:rowOff>
    </xdr:from>
    <xdr:to>
      <xdr:col>55</xdr:col>
      <xdr:colOff>50800</xdr:colOff>
      <xdr:row>58</xdr:row>
      <xdr:rowOff>120066</xdr:rowOff>
    </xdr:to>
    <xdr:sp macro="" textlink="">
      <xdr:nvSpPr>
        <xdr:cNvPr id="370" name="楕円 369"/>
        <xdr:cNvSpPr/>
      </xdr:nvSpPr>
      <xdr:spPr>
        <a:xfrm>
          <a:off x="10426700" y="996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104843</xdr:rowOff>
    </xdr:from>
    <xdr:ext cx="534377" cy="259045"/>
    <xdr:sp macro="" textlink="">
      <xdr:nvSpPr>
        <xdr:cNvPr id="371" name="農林水産業費該当値テキスト"/>
        <xdr:cNvSpPr txBox="1"/>
      </xdr:nvSpPr>
      <xdr:spPr>
        <a:xfrm>
          <a:off x="10528300" y="987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20713</xdr:rowOff>
    </xdr:from>
    <xdr:to>
      <xdr:col>50</xdr:col>
      <xdr:colOff>165100</xdr:colOff>
      <xdr:row>57</xdr:row>
      <xdr:rowOff>122313</xdr:rowOff>
    </xdr:to>
    <xdr:sp macro="" textlink="">
      <xdr:nvSpPr>
        <xdr:cNvPr id="372" name="楕円 371"/>
        <xdr:cNvSpPr/>
      </xdr:nvSpPr>
      <xdr:spPr>
        <a:xfrm>
          <a:off x="9588500" y="979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113440</xdr:rowOff>
    </xdr:from>
    <xdr:ext cx="534377" cy="259045"/>
    <xdr:sp macro="" textlink="">
      <xdr:nvSpPr>
        <xdr:cNvPr id="373" name="テキスト ボックス 372"/>
        <xdr:cNvSpPr txBox="1"/>
      </xdr:nvSpPr>
      <xdr:spPr>
        <a:xfrm>
          <a:off x="9372111" y="988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18986</xdr:rowOff>
    </xdr:from>
    <xdr:to>
      <xdr:col>46</xdr:col>
      <xdr:colOff>38100</xdr:colOff>
      <xdr:row>58</xdr:row>
      <xdr:rowOff>120586</xdr:rowOff>
    </xdr:to>
    <xdr:sp macro="" textlink="">
      <xdr:nvSpPr>
        <xdr:cNvPr id="374" name="楕円 373"/>
        <xdr:cNvSpPr/>
      </xdr:nvSpPr>
      <xdr:spPr>
        <a:xfrm>
          <a:off x="8699500" y="996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111713</xdr:rowOff>
    </xdr:from>
    <xdr:ext cx="534377" cy="259045"/>
    <xdr:sp macro="" textlink="">
      <xdr:nvSpPr>
        <xdr:cNvPr id="375" name="テキスト ボックス 374"/>
        <xdr:cNvSpPr txBox="1"/>
      </xdr:nvSpPr>
      <xdr:spPr>
        <a:xfrm>
          <a:off x="8483111" y="1005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100864</xdr:rowOff>
    </xdr:from>
    <xdr:to>
      <xdr:col>41</xdr:col>
      <xdr:colOff>101600</xdr:colOff>
      <xdr:row>58</xdr:row>
      <xdr:rowOff>31014</xdr:rowOff>
    </xdr:to>
    <xdr:sp macro="" textlink="">
      <xdr:nvSpPr>
        <xdr:cNvPr id="376" name="楕円 375"/>
        <xdr:cNvSpPr/>
      </xdr:nvSpPr>
      <xdr:spPr>
        <a:xfrm>
          <a:off x="7810500" y="987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22141</xdr:rowOff>
    </xdr:from>
    <xdr:ext cx="534377" cy="259045"/>
    <xdr:sp macro="" textlink="">
      <xdr:nvSpPr>
        <xdr:cNvPr id="377" name="テキスト ボックス 376"/>
        <xdr:cNvSpPr txBox="1"/>
      </xdr:nvSpPr>
      <xdr:spPr>
        <a:xfrm>
          <a:off x="7594111" y="996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168389</xdr:rowOff>
    </xdr:from>
    <xdr:to>
      <xdr:col>36</xdr:col>
      <xdr:colOff>165100</xdr:colOff>
      <xdr:row>58</xdr:row>
      <xdr:rowOff>98539</xdr:rowOff>
    </xdr:to>
    <xdr:sp macro="" textlink="">
      <xdr:nvSpPr>
        <xdr:cNvPr id="378" name="楕円 377"/>
        <xdr:cNvSpPr/>
      </xdr:nvSpPr>
      <xdr:spPr>
        <a:xfrm>
          <a:off x="6921500" y="994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89666</xdr:rowOff>
    </xdr:from>
    <xdr:ext cx="534377" cy="259045"/>
    <xdr:sp macro="" textlink="">
      <xdr:nvSpPr>
        <xdr:cNvPr id="379" name="テキスト ボックス 378"/>
        <xdr:cNvSpPr txBox="1"/>
      </xdr:nvSpPr>
      <xdr:spPr>
        <a:xfrm>
          <a:off x="6705111" y="1003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57036</xdr:rowOff>
    </xdr:from>
    <xdr:to>
      <xdr:col>54</xdr:col>
      <xdr:colOff>189865</xdr:colOff>
      <xdr:row>79</xdr:row>
      <xdr:rowOff>34379</xdr:rowOff>
    </xdr:to>
    <xdr:cxnSp macro="">
      <xdr:nvCxnSpPr>
        <xdr:cNvPr id="403" name="直線コネクタ 402"/>
        <xdr:cNvCxnSpPr/>
      </xdr:nvCxnSpPr>
      <xdr:spPr>
        <a:xfrm flipV="1">
          <a:off x="10475595" y="12229986"/>
          <a:ext cx="1270" cy="134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38206</xdr:rowOff>
    </xdr:from>
    <xdr:ext cx="378565" cy="259045"/>
    <xdr:sp macro="" textlink="">
      <xdr:nvSpPr>
        <xdr:cNvPr id="404" name="商工費最小値テキスト"/>
        <xdr:cNvSpPr txBox="1"/>
      </xdr:nvSpPr>
      <xdr:spPr>
        <a:xfrm>
          <a:off x="10528300" y="13582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34379</xdr:rowOff>
    </xdr:from>
    <xdr:to>
      <xdr:col>55</xdr:col>
      <xdr:colOff>88900</xdr:colOff>
      <xdr:row>79</xdr:row>
      <xdr:rowOff>34379</xdr:rowOff>
    </xdr:to>
    <xdr:cxnSp macro="">
      <xdr:nvCxnSpPr>
        <xdr:cNvPr id="405" name="直線コネクタ 404"/>
        <xdr:cNvCxnSpPr/>
      </xdr:nvCxnSpPr>
      <xdr:spPr>
        <a:xfrm>
          <a:off x="10388600" y="1357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3713</xdr:rowOff>
    </xdr:from>
    <xdr:ext cx="599010" cy="259045"/>
    <xdr:sp macro="" textlink="">
      <xdr:nvSpPr>
        <xdr:cNvPr id="406" name="商工費最大値テキスト"/>
        <xdr:cNvSpPr txBox="1"/>
      </xdr:nvSpPr>
      <xdr:spPr>
        <a:xfrm>
          <a:off x="10528300" y="1200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57036</xdr:rowOff>
    </xdr:from>
    <xdr:to>
      <xdr:col>55</xdr:col>
      <xdr:colOff>88900</xdr:colOff>
      <xdr:row>71</xdr:row>
      <xdr:rowOff>57036</xdr:rowOff>
    </xdr:to>
    <xdr:cxnSp macro="">
      <xdr:nvCxnSpPr>
        <xdr:cNvPr id="407" name="直線コネクタ 406"/>
        <xdr:cNvCxnSpPr/>
      </xdr:nvCxnSpPr>
      <xdr:spPr>
        <a:xfrm>
          <a:off x="10388600" y="1222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164415</xdr:rowOff>
    </xdr:from>
    <xdr:to>
      <xdr:col>55</xdr:col>
      <xdr:colOff>0</xdr:colOff>
      <xdr:row>78</xdr:row>
      <xdr:rowOff>457</xdr:rowOff>
    </xdr:to>
    <xdr:cxnSp macro="">
      <xdr:nvCxnSpPr>
        <xdr:cNvPr id="408" name="直線コネクタ 407"/>
        <xdr:cNvCxnSpPr/>
      </xdr:nvCxnSpPr>
      <xdr:spPr>
        <a:xfrm flipV="1">
          <a:off x="9639300" y="13366065"/>
          <a:ext cx="838200" cy="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121023</xdr:rowOff>
    </xdr:from>
    <xdr:ext cx="534377" cy="259045"/>
    <xdr:sp macro="" textlink="">
      <xdr:nvSpPr>
        <xdr:cNvPr id="409" name="商工費平均値テキスト"/>
        <xdr:cNvSpPr txBox="1"/>
      </xdr:nvSpPr>
      <xdr:spPr>
        <a:xfrm>
          <a:off x="10528300" y="13151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98146</xdr:rowOff>
    </xdr:from>
    <xdr:to>
      <xdr:col>55</xdr:col>
      <xdr:colOff>50800</xdr:colOff>
      <xdr:row>78</xdr:row>
      <xdr:rowOff>28296</xdr:rowOff>
    </xdr:to>
    <xdr:sp macro="" textlink="">
      <xdr:nvSpPr>
        <xdr:cNvPr id="410" name="フローチャート: 判断 409"/>
        <xdr:cNvSpPr/>
      </xdr:nvSpPr>
      <xdr:spPr>
        <a:xfrm>
          <a:off x="104267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102</xdr:rowOff>
    </xdr:from>
    <xdr:to>
      <xdr:col>50</xdr:col>
      <xdr:colOff>114300</xdr:colOff>
      <xdr:row>78</xdr:row>
      <xdr:rowOff>457</xdr:rowOff>
    </xdr:to>
    <xdr:cxnSp macro="">
      <xdr:nvCxnSpPr>
        <xdr:cNvPr id="411" name="直線コネクタ 410"/>
        <xdr:cNvCxnSpPr/>
      </xdr:nvCxnSpPr>
      <xdr:spPr>
        <a:xfrm>
          <a:off x="8750300" y="13373202"/>
          <a:ext cx="889000" cy="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141185</xdr:rowOff>
    </xdr:from>
    <xdr:to>
      <xdr:col>50</xdr:col>
      <xdr:colOff>165100</xdr:colOff>
      <xdr:row>78</xdr:row>
      <xdr:rowOff>71335</xdr:rowOff>
    </xdr:to>
    <xdr:sp macro="" textlink="">
      <xdr:nvSpPr>
        <xdr:cNvPr id="412" name="フローチャート: 判断 411"/>
        <xdr:cNvSpPr/>
      </xdr:nvSpPr>
      <xdr:spPr>
        <a:xfrm>
          <a:off x="9588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62462</xdr:rowOff>
    </xdr:from>
    <xdr:ext cx="534377" cy="259045"/>
    <xdr:sp macro="" textlink="">
      <xdr:nvSpPr>
        <xdr:cNvPr id="413" name="テキスト ボックス 412"/>
        <xdr:cNvSpPr txBox="1"/>
      </xdr:nvSpPr>
      <xdr:spPr>
        <a:xfrm>
          <a:off x="9372111" y="1343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102</xdr:rowOff>
    </xdr:from>
    <xdr:to>
      <xdr:col>45</xdr:col>
      <xdr:colOff>177800</xdr:colOff>
      <xdr:row>78</xdr:row>
      <xdr:rowOff>9170</xdr:rowOff>
    </xdr:to>
    <xdr:cxnSp macro="">
      <xdr:nvCxnSpPr>
        <xdr:cNvPr id="414" name="直線コネクタ 413"/>
        <xdr:cNvCxnSpPr/>
      </xdr:nvCxnSpPr>
      <xdr:spPr>
        <a:xfrm flipV="1">
          <a:off x="7861300" y="13373202"/>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131787</xdr:rowOff>
    </xdr:from>
    <xdr:to>
      <xdr:col>46</xdr:col>
      <xdr:colOff>38100</xdr:colOff>
      <xdr:row>78</xdr:row>
      <xdr:rowOff>61937</xdr:rowOff>
    </xdr:to>
    <xdr:sp macro="" textlink="">
      <xdr:nvSpPr>
        <xdr:cNvPr id="415" name="フローチャート: 判断 414"/>
        <xdr:cNvSpPr/>
      </xdr:nvSpPr>
      <xdr:spPr>
        <a:xfrm>
          <a:off x="8699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53064</xdr:rowOff>
    </xdr:from>
    <xdr:ext cx="534377" cy="259045"/>
    <xdr:sp macro="" textlink="">
      <xdr:nvSpPr>
        <xdr:cNvPr id="416" name="テキスト ボックス 415"/>
        <xdr:cNvSpPr txBox="1"/>
      </xdr:nvSpPr>
      <xdr:spPr>
        <a:xfrm>
          <a:off x="8483111" y="1342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161492</xdr:rowOff>
    </xdr:from>
    <xdr:to>
      <xdr:col>41</xdr:col>
      <xdr:colOff>50800</xdr:colOff>
      <xdr:row>78</xdr:row>
      <xdr:rowOff>9170</xdr:rowOff>
    </xdr:to>
    <xdr:cxnSp macro="">
      <xdr:nvCxnSpPr>
        <xdr:cNvPr id="417" name="直線コネクタ 416"/>
        <xdr:cNvCxnSpPr/>
      </xdr:nvCxnSpPr>
      <xdr:spPr>
        <a:xfrm>
          <a:off x="6972300" y="13363142"/>
          <a:ext cx="889000" cy="1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166663</xdr:rowOff>
    </xdr:from>
    <xdr:to>
      <xdr:col>41</xdr:col>
      <xdr:colOff>101600</xdr:colOff>
      <xdr:row>78</xdr:row>
      <xdr:rowOff>96813</xdr:rowOff>
    </xdr:to>
    <xdr:sp macro="" textlink="">
      <xdr:nvSpPr>
        <xdr:cNvPr id="418" name="フローチャート: 判断 417"/>
        <xdr:cNvSpPr/>
      </xdr:nvSpPr>
      <xdr:spPr>
        <a:xfrm>
          <a:off x="7810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87940</xdr:rowOff>
    </xdr:from>
    <xdr:ext cx="534377" cy="259045"/>
    <xdr:sp macro="" textlink="">
      <xdr:nvSpPr>
        <xdr:cNvPr id="419" name="テキスト ボックス 418"/>
        <xdr:cNvSpPr txBox="1"/>
      </xdr:nvSpPr>
      <xdr:spPr>
        <a:xfrm>
          <a:off x="7594111" y="13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159144</xdr:rowOff>
    </xdr:from>
    <xdr:to>
      <xdr:col>36</xdr:col>
      <xdr:colOff>165100</xdr:colOff>
      <xdr:row>78</xdr:row>
      <xdr:rowOff>89294</xdr:rowOff>
    </xdr:to>
    <xdr:sp macro="" textlink="">
      <xdr:nvSpPr>
        <xdr:cNvPr id="420" name="フローチャート: 判断 419"/>
        <xdr:cNvSpPr/>
      </xdr:nvSpPr>
      <xdr:spPr>
        <a:xfrm>
          <a:off x="6921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80421</xdr:rowOff>
    </xdr:from>
    <xdr:ext cx="534377" cy="259045"/>
    <xdr:sp macro="" textlink="">
      <xdr:nvSpPr>
        <xdr:cNvPr id="421" name="テキスト ボックス 420"/>
        <xdr:cNvSpPr txBox="1"/>
      </xdr:nvSpPr>
      <xdr:spPr>
        <a:xfrm>
          <a:off x="6705111" y="134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113615</xdr:rowOff>
    </xdr:from>
    <xdr:to>
      <xdr:col>55</xdr:col>
      <xdr:colOff>50800</xdr:colOff>
      <xdr:row>78</xdr:row>
      <xdr:rowOff>43765</xdr:rowOff>
    </xdr:to>
    <xdr:sp macro="" textlink="">
      <xdr:nvSpPr>
        <xdr:cNvPr id="427" name="楕円 426"/>
        <xdr:cNvSpPr/>
      </xdr:nvSpPr>
      <xdr:spPr>
        <a:xfrm>
          <a:off x="10426700" y="1331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92042</xdr:rowOff>
    </xdr:from>
    <xdr:ext cx="534377" cy="259045"/>
    <xdr:sp macro="" textlink="">
      <xdr:nvSpPr>
        <xdr:cNvPr id="428" name="商工費該当値テキスト"/>
        <xdr:cNvSpPr txBox="1"/>
      </xdr:nvSpPr>
      <xdr:spPr>
        <a:xfrm>
          <a:off x="10528300" y="132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121107</xdr:rowOff>
    </xdr:from>
    <xdr:to>
      <xdr:col>50</xdr:col>
      <xdr:colOff>165100</xdr:colOff>
      <xdr:row>78</xdr:row>
      <xdr:rowOff>51257</xdr:rowOff>
    </xdr:to>
    <xdr:sp macro="" textlink="">
      <xdr:nvSpPr>
        <xdr:cNvPr id="429" name="楕円 428"/>
        <xdr:cNvSpPr/>
      </xdr:nvSpPr>
      <xdr:spPr>
        <a:xfrm>
          <a:off x="9588500" y="1332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67784</xdr:rowOff>
    </xdr:from>
    <xdr:ext cx="534377" cy="259045"/>
    <xdr:sp macro="" textlink="">
      <xdr:nvSpPr>
        <xdr:cNvPr id="430" name="テキスト ボックス 429"/>
        <xdr:cNvSpPr txBox="1"/>
      </xdr:nvSpPr>
      <xdr:spPr>
        <a:xfrm>
          <a:off x="9372111" y="1309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120752</xdr:rowOff>
    </xdr:from>
    <xdr:to>
      <xdr:col>46</xdr:col>
      <xdr:colOff>38100</xdr:colOff>
      <xdr:row>78</xdr:row>
      <xdr:rowOff>50902</xdr:rowOff>
    </xdr:to>
    <xdr:sp macro="" textlink="">
      <xdr:nvSpPr>
        <xdr:cNvPr id="431" name="楕円 430"/>
        <xdr:cNvSpPr/>
      </xdr:nvSpPr>
      <xdr:spPr>
        <a:xfrm>
          <a:off x="8699500" y="1332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67429</xdr:rowOff>
    </xdr:from>
    <xdr:ext cx="534377" cy="259045"/>
    <xdr:sp macro="" textlink="">
      <xdr:nvSpPr>
        <xdr:cNvPr id="432" name="テキスト ボックス 431"/>
        <xdr:cNvSpPr txBox="1"/>
      </xdr:nvSpPr>
      <xdr:spPr>
        <a:xfrm>
          <a:off x="8483111" y="1309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129820</xdr:rowOff>
    </xdr:from>
    <xdr:to>
      <xdr:col>41</xdr:col>
      <xdr:colOff>101600</xdr:colOff>
      <xdr:row>78</xdr:row>
      <xdr:rowOff>59970</xdr:rowOff>
    </xdr:to>
    <xdr:sp macro="" textlink="">
      <xdr:nvSpPr>
        <xdr:cNvPr id="433" name="楕円 432"/>
        <xdr:cNvSpPr/>
      </xdr:nvSpPr>
      <xdr:spPr>
        <a:xfrm>
          <a:off x="7810500" y="1333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76497</xdr:rowOff>
    </xdr:from>
    <xdr:ext cx="534377" cy="259045"/>
    <xdr:sp macro="" textlink="">
      <xdr:nvSpPr>
        <xdr:cNvPr id="434" name="テキスト ボックス 433"/>
        <xdr:cNvSpPr txBox="1"/>
      </xdr:nvSpPr>
      <xdr:spPr>
        <a:xfrm>
          <a:off x="7594111" y="131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110692</xdr:rowOff>
    </xdr:from>
    <xdr:to>
      <xdr:col>36</xdr:col>
      <xdr:colOff>165100</xdr:colOff>
      <xdr:row>78</xdr:row>
      <xdr:rowOff>40842</xdr:rowOff>
    </xdr:to>
    <xdr:sp macro="" textlink="">
      <xdr:nvSpPr>
        <xdr:cNvPr id="435" name="楕円 434"/>
        <xdr:cNvSpPr/>
      </xdr:nvSpPr>
      <xdr:spPr>
        <a:xfrm>
          <a:off x="6921500" y="1331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57369</xdr:rowOff>
    </xdr:from>
    <xdr:ext cx="534377" cy="259045"/>
    <xdr:sp macro="" textlink="">
      <xdr:nvSpPr>
        <xdr:cNvPr id="436" name="テキスト ボックス 435"/>
        <xdr:cNvSpPr txBox="1"/>
      </xdr:nvSpPr>
      <xdr:spPr>
        <a:xfrm>
          <a:off x="6705111" y="1308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94391</xdr:rowOff>
    </xdr:from>
    <xdr:to>
      <xdr:col>54</xdr:col>
      <xdr:colOff>189865</xdr:colOff>
      <xdr:row>98</xdr:row>
      <xdr:rowOff>79355</xdr:rowOff>
    </xdr:to>
    <xdr:cxnSp macro="">
      <xdr:nvCxnSpPr>
        <xdr:cNvPr id="458" name="直線コネクタ 457"/>
        <xdr:cNvCxnSpPr/>
      </xdr:nvCxnSpPr>
      <xdr:spPr>
        <a:xfrm flipV="1">
          <a:off x="10475595" y="15867791"/>
          <a:ext cx="1270" cy="101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83182</xdr:rowOff>
    </xdr:from>
    <xdr:ext cx="534377" cy="259045"/>
    <xdr:sp macro="" textlink="">
      <xdr:nvSpPr>
        <xdr:cNvPr id="459" name="土木費最小値テキスト"/>
        <xdr:cNvSpPr txBox="1"/>
      </xdr:nvSpPr>
      <xdr:spPr>
        <a:xfrm>
          <a:off x="10528300" y="168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79355</xdr:rowOff>
    </xdr:from>
    <xdr:to>
      <xdr:col>55</xdr:col>
      <xdr:colOff>88900</xdr:colOff>
      <xdr:row>98</xdr:row>
      <xdr:rowOff>79355</xdr:rowOff>
    </xdr:to>
    <xdr:cxnSp macro="">
      <xdr:nvCxnSpPr>
        <xdr:cNvPr id="460" name="直線コネクタ 459"/>
        <xdr:cNvCxnSpPr/>
      </xdr:nvCxnSpPr>
      <xdr:spPr>
        <a:xfrm>
          <a:off x="10388600" y="1688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41068</xdr:rowOff>
    </xdr:from>
    <xdr:ext cx="599010" cy="259045"/>
    <xdr:sp macro="" textlink="">
      <xdr:nvSpPr>
        <xdr:cNvPr id="461" name="土木費最大値テキスト"/>
        <xdr:cNvSpPr txBox="1"/>
      </xdr:nvSpPr>
      <xdr:spPr>
        <a:xfrm>
          <a:off x="10528300" y="1564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94391</xdr:rowOff>
    </xdr:from>
    <xdr:to>
      <xdr:col>55</xdr:col>
      <xdr:colOff>88900</xdr:colOff>
      <xdr:row>92</xdr:row>
      <xdr:rowOff>94391</xdr:rowOff>
    </xdr:to>
    <xdr:cxnSp macro="">
      <xdr:nvCxnSpPr>
        <xdr:cNvPr id="462" name="直線コネクタ 461"/>
        <xdr:cNvCxnSpPr/>
      </xdr:nvCxnSpPr>
      <xdr:spPr>
        <a:xfrm>
          <a:off x="10388600" y="15867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766</xdr:rowOff>
    </xdr:from>
    <xdr:to>
      <xdr:col>55</xdr:col>
      <xdr:colOff>0</xdr:colOff>
      <xdr:row>98</xdr:row>
      <xdr:rowOff>59337</xdr:rowOff>
    </xdr:to>
    <xdr:cxnSp macro="">
      <xdr:nvCxnSpPr>
        <xdr:cNvPr id="463" name="直線コネクタ 462"/>
        <xdr:cNvCxnSpPr/>
      </xdr:nvCxnSpPr>
      <xdr:spPr>
        <a:xfrm flipV="1">
          <a:off x="9639300" y="16802866"/>
          <a:ext cx="838200" cy="5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22330</xdr:rowOff>
    </xdr:from>
    <xdr:ext cx="534377" cy="259045"/>
    <xdr:sp macro="" textlink="">
      <xdr:nvSpPr>
        <xdr:cNvPr id="464" name="土木費平均値テキスト"/>
        <xdr:cNvSpPr txBox="1"/>
      </xdr:nvSpPr>
      <xdr:spPr>
        <a:xfrm>
          <a:off x="10528300" y="16481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170903</xdr:rowOff>
    </xdr:from>
    <xdr:to>
      <xdr:col>55</xdr:col>
      <xdr:colOff>50800</xdr:colOff>
      <xdr:row>97</xdr:row>
      <xdr:rowOff>101053</xdr:rowOff>
    </xdr:to>
    <xdr:sp macro="" textlink="">
      <xdr:nvSpPr>
        <xdr:cNvPr id="465" name="フローチャート: 判断 464"/>
        <xdr:cNvSpPr/>
      </xdr:nvSpPr>
      <xdr:spPr>
        <a:xfrm>
          <a:off x="10426700" y="1663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49357</xdr:rowOff>
    </xdr:from>
    <xdr:to>
      <xdr:col>50</xdr:col>
      <xdr:colOff>114300</xdr:colOff>
      <xdr:row>98</xdr:row>
      <xdr:rowOff>59337</xdr:rowOff>
    </xdr:to>
    <xdr:cxnSp macro="">
      <xdr:nvCxnSpPr>
        <xdr:cNvPr id="466" name="直線コネクタ 465"/>
        <xdr:cNvCxnSpPr/>
      </xdr:nvCxnSpPr>
      <xdr:spPr>
        <a:xfrm>
          <a:off x="8750300" y="16851457"/>
          <a:ext cx="889000" cy="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161128</xdr:rowOff>
    </xdr:from>
    <xdr:to>
      <xdr:col>50</xdr:col>
      <xdr:colOff>165100</xdr:colOff>
      <xdr:row>97</xdr:row>
      <xdr:rowOff>91278</xdr:rowOff>
    </xdr:to>
    <xdr:sp macro="" textlink="">
      <xdr:nvSpPr>
        <xdr:cNvPr id="467" name="フローチャート: 判断 466"/>
        <xdr:cNvSpPr/>
      </xdr:nvSpPr>
      <xdr:spPr>
        <a:xfrm>
          <a:off x="9588500" y="1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107805</xdr:rowOff>
    </xdr:from>
    <xdr:ext cx="534377" cy="259045"/>
    <xdr:sp macro="" textlink="">
      <xdr:nvSpPr>
        <xdr:cNvPr id="468" name="テキスト ボックス 467"/>
        <xdr:cNvSpPr txBox="1"/>
      </xdr:nvSpPr>
      <xdr:spPr>
        <a:xfrm>
          <a:off x="9372111" y="1639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49357</xdr:rowOff>
    </xdr:from>
    <xdr:to>
      <xdr:col>45</xdr:col>
      <xdr:colOff>177800</xdr:colOff>
      <xdr:row>98</xdr:row>
      <xdr:rowOff>82733</xdr:rowOff>
    </xdr:to>
    <xdr:cxnSp macro="">
      <xdr:nvCxnSpPr>
        <xdr:cNvPr id="469" name="直線コネクタ 468"/>
        <xdr:cNvCxnSpPr/>
      </xdr:nvCxnSpPr>
      <xdr:spPr>
        <a:xfrm flipV="1">
          <a:off x="7861300" y="16851457"/>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1191</xdr:rowOff>
    </xdr:from>
    <xdr:to>
      <xdr:col>46</xdr:col>
      <xdr:colOff>38100</xdr:colOff>
      <xdr:row>97</xdr:row>
      <xdr:rowOff>102791</xdr:rowOff>
    </xdr:to>
    <xdr:sp macro="" textlink="">
      <xdr:nvSpPr>
        <xdr:cNvPr id="470" name="フローチャート: 判断 469"/>
        <xdr:cNvSpPr/>
      </xdr:nvSpPr>
      <xdr:spPr>
        <a:xfrm>
          <a:off x="8699500" y="1663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119318</xdr:rowOff>
    </xdr:from>
    <xdr:ext cx="534377" cy="259045"/>
    <xdr:sp macro="" textlink="">
      <xdr:nvSpPr>
        <xdr:cNvPr id="471" name="テキスト ボックス 470"/>
        <xdr:cNvSpPr txBox="1"/>
      </xdr:nvSpPr>
      <xdr:spPr>
        <a:xfrm>
          <a:off x="8483111" y="1640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80209</xdr:rowOff>
    </xdr:from>
    <xdr:to>
      <xdr:col>41</xdr:col>
      <xdr:colOff>50800</xdr:colOff>
      <xdr:row>98</xdr:row>
      <xdr:rowOff>82733</xdr:rowOff>
    </xdr:to>
    <xdr:cxnSp macro="">
      <xdr:nvCxnSpPr>
        <xdr:cNvPr id="472" name="直線コネクタ 471"/>
        <xdr:cNvCxnSpPr/>
      </xdr:nvCxnSpPr>
      <xdr:spPr>
        <a:xfrm>
          <a:off x="6972300" y="16882309"/>
          <a:ext cx="889000" cy="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19048</xdr:rowOff>
    </xdr:from>
    <xdr:to>
      <xdr:col>41</xdr:col>
      <xdr:colOff>101600</xdr:colOff>
      <xdr:row>97</xdr:row>
      <xdr:rowOff>120648</xdr:rowOff>
    </xdr:to>
    <xdr:sp macro="" textlink="">
      <xdr:nvSpPr>
        <xdr:cNvPr id="473" name="フローチャート: 判断 472"/>
        <xdr:cNvSpPr/>
      </xdr:nvSpPr>
      <xdr:spPr>
        <a:xfrm>
          <a:off x="78105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137175</xdr:rowOff>
    </xdr:from>
    <xdr:ext cx="534377" cy="259045"/>
    <xdr:sp macro="" textlink="">
      <xdr:nvSpPr>
        <xdr:cNvPr id="474" name="テキスト ボックス 473"/>
        <xdr:cNvSpPr txBox="1"/>
      </xdr:nvSpPr>
      <xdr:spPr>
        <a:xfrm>
          <a:off x="7594111" y="1642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7062</xdr:rowOff>
    </xdr:from>
    <xdr:to>
      <xdr:col>36</xdr:col>
      <xdr:colOff>165100</xdr:colOff>
      <xdr:row>97</xdr:row>
      <xdr:rowOff>108662</xdr:rowOff>
    </xdr:to>
    <xdr:sp macro="" textlink="">
      <xdr:nvSpPr>
        <xdr:cNvPr id="475" name="フローチャート: 判断 474"/>
        <xdr:cNvSpPr/>
      </xdr:nvSpPr>
      <xdr:spPr>
        <a:xfrm>
          <a:off x="6921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125189</xdr:rowOff>
    </xdr:from>
    <xdr:ext cx="534377" cy="259045"/>
    <xdr:sp macro="" textlink="">
      <xdr:nvSpPr>
        <xdr:cNvPr id="476" name="テキスト ボックス 475"/>
        <xdr:cNvSpPr txBox="1"/>
      </xdr:nvSpPr>
      <xdr:spPr>
        <a:xfrm>
          <a:off x="6705111" y="1641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121416</xdr:rowOff>
    </xdr:from>
    <xdr:to>
      <xdr:col>55</xdr:col>
      <xdr:colOff>50800</xdr:colOff>
      <xdr:row>98</xdr:row>
      <xdr:rowOff>51566</xdr:rowOff>
    </xdr:to>
    <xdr:sp macro="" textlink="">
      <xdr:nvSpPr>
        <xdr:cNvPr id="482" name="楕円 481"/>
        <xdr:cNvSpPr/>
      </xdr:nvSpPr>
      <xdr:spPr>
        <a:xfrm>
          <a:off x="10426700" y="1675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36343</xdr:rowOff>
    </xdr:from>
    <xdr:ext cx="534377" cy="259045"/>
    <xdr:sp macro="" textlink="">
      <xdr:nvSpPr>
        <xdr:cNvPr id="483" name="土木費該当値テキスト"/>
        <xdr:cNvSpPr txBox="1"/>
      </xdr:nvSpPr>
      <xdr:spPr>
        <a:xfrm>
          <a:off x="10528300" y="1666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8537</xdr:rowOff>
    </xdr:from>
    <xdr:to>
      <xdr:col>50</xdr:col>
      <xdr:colOff>165100</xdr:colOff>
      <xdr:row>98</xdr:row>
      <xdr:rowOff>110137</xdr:rowOff>
    </xdr:to>
    <xdr:sp macro="" textlink="">
      <xdr:nvSpPr>
        <xdr:cNvPr id="484" name="楕円 483"/>
        <xdr:cNvSpPr/>
      </xdr:nvSpPr>
      <xdr:spPr>
        <a:xfrm>
          <a:off x="9588500" y="1681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101264</xdr:rowOff>
    </xdr:from>
    <xdr:ext cx="534377" cy="259045"/>
    <xdr:sp macro="" textlink="">
      <xdr:nvSpPr>
        <xdr:cNvPr id="485" name="テキスト ボックス 484"/>
        <xdr:cNvSpPr txBox="1"/>
      </xdr:nvSpPr>
      <xdr:spPr>
        <a:xfrm>
          <a:off x="9372111" y="1690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170007</xdr:rowOff>
    </xdr:from>
    <xdr:to>
      <xdr:col>46</xdr:col>
      <xdr:colOff>38100</xdr:colOff>
      <xdr:row>98</xdr:row>
      <xdr:rowOff>100157</xdr:rowOff>
    </xdr:to>
    <xdr:sp macro="" textlink="">
      <xdr:nvSpPr>
        <xdr:cNvPr id="486" name="楕円 485"/>
        <xdr:cNvSpPr/>
      </xdr:nvSpPr>
      <xdr:spPr>
        <a:xfrm>
          <a:off x="8699500" y="1680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91284</xdr:rowOff>
    </xdr:from>
    <xdr:ext cx="534377" cy="259045"/>
    <xdr:sp macro="" textlink="">
      <xdr:nvSpPr>
        <xdr:cNvPr id="487" name="テキスト ボックス 486"/>
        <xdr:cNvSpPr txBox="1"/>
      </xdr:nvSpPr>
      <xdr:spPr>
        <a:xfrm>
          <a:off x="8483111" y="1689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31933</xdr:rowOff>
    </xdr:from>
    <xdr:to>
      <xdr:col>41</xdr:col>
      <xdr:colOff>101600</xdr:colOff>
      <xdr:row>98</xdr:row>
      <xdr:rowOff>133533</xdr:rowOff>
    </xdr:to>
    <xdr:sp macro="" textlink="">
      <xdr:nvSpPr>
        <xdr:cNvPr id="488" name="楕円 487"/>
        <xdr:cNvSpPr/>
      </xdr:nvSpPr>
      <xdr:spPr>
        <a:xfrm>
          <a:off x="7810500" y="1683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124660</xdr:rowOff>
    </xdr:from>
    <xdr:ext cx="534377" cy="259045"/>
    <xdr:sp macro="" textlink="">
      <xdr:nvSpPr>
        <xdr:cNvPr id="489" name="テキスト ボックス 488"/>
        <xdr:cNvSpPr txBox="1"/>
      </xdr:nvSpPr>
      <xdr:spPr>
        <a:xfrm>
          <a:off x="7594111" y="1692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29409</xdr:rowOff>
    </xdr:from>
    <xdr:to>
      <xdr:col>36</xdr:col>
      <xdr:colOff>165100</xdr:colOff>
      <xdr:row>98</xdr:row>
      <xdr:rowOff>131009</xdr:rowOff>
    </xdr:to>
    <xdr:sp macro="" textlink="">
      <xdr:nvSpPr>
        <xdr:cNvPr id="490" name="楕円 489"/>
        <xdr:cNvSpPr/>
      </xdr:nvSpPr>
      <xdr:spPr>
        <a:xfrm>
          <a:off x="6921500" y="1683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122136</xdr:rowOff>
    </xdr:from>
    <xdr:ext cx="534377" cy="259045"/>
    <xdr:sp macro="" textlink="">
      <xdr:nvSpPr>
        <xdr:cNvPr id="491" name="テキスト ボックス 490"/>
        <xdr:cNvSpPr txBox="1"/>
      </xdr:nvSpPr>
      <xdr:spPr>
        <a:xfrm>
          <a:off x="6705111" y="1692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139069</xdr:rowOff>
    </xdr:from>
    <xdr:to>
      <xdr:col>85</xdr:col>
      <xdr:colOff>126364</xdr:colOff>
      <xdr:row>38</xdr:row>
      <xdr:rowOff>120432</xdr:rowOff>
    </xdr:to>
    <xdr:cxnSp macro="">
      <xdr:nvCxnSpPr>
        <xdr:cNvPr id="517" name="直線コネクタ 516"/>
        <xdr:cNvCxnSpPr/>
      </xdr:nvCxnSpPr>
      <xdr:spPr>
        <a:xfrm flipV="1">
          <a:off x="16317595" y="5282569"/>
          <a:ext cx="1269" cy="1352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124259</xdr:rowOff>
    </xdr:from>
    <xdr:ext cx="534377" cy="259045"/>
    <xdr:sp macro="" textlink="">
      <xdr:nvSpPr>
        <xdr:cNvPr id="518" name="消防費最小値テキスト"/>
        <xdr:cNvSpPr txBox="1"/>
      </xdr:nvSpPr>
      <xdr:spPr>
        <a:xfrm>
          <a:off x="16370300" y="66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120432</xdr:rowOff>
    </xdr:from>
    <xdr:to>
      <xdr:col>86</xdr:col>
      <xdr:colOff>25400</xdr:colOff>
      <xdr:row>38</xdr:row>
      <xdr:rowOff>120432</xdr:rowOff>
    </xdr:to>
    <xdr:cxnSp macro="">
      <xdr:nvCxnSpPr>
        <xdr:cNvPr id="519" name="直線コネクタ 518"/>
        <xdr:cNvCxnSpPr/>
      </xdr:nvCxnSpPr>
      <xdr:spPr>
        <a:xfrm>
          <a:off x="16230600" y="663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85746</xdr:rowOff>
    </xdr:from>
    <xdr:ext cx="599010" cy="259045"/>
    <xdr:sp macro="" textlink="">
      <xdr:nvSpPr>
        <xdr:cNvPr id="520" name="消防費最大値テキスト"/>
        <xdr:cNvSpPr txBox="1"/>
      </xdr:nvSpPr>
      <xdr:spPr>
        <a:xfrm>
          <a:off x="16370300" y="50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139069</xdr:rowOff>
    </xdr:from>
    <xdr:to>
      <xdr:col>86</xdr:col>
      <xdr:colOff>25400</xdr:colOff>
      <xdr:row>30</xdr:row>
      <xdr:rowOff>139069</xdr:rowOff>
    </xdr:to>
    <xdr:cxnSp macro="">
      <xdr:nvCxnSpPr>
        <xdr:cNvPr id="521" name="直線コネクタ 520"/>
        <xdr:cNvCxnSpPr/>
      </xdr:nvCxnSpPr>
      <xdr:spPr>
        <a:xfrm>
          <a:off x="16230600" y="528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13219</xdr:rowOff>
    </xdr:from>
    <xdr:to>
      <xdr:col>85</xdr:col>
      <xdr:colOff>127000</xdr:colOff>
      <xdr:row>37</xdr:row>
      <xdr:rowOff>78577</xdr:rowOff>
    </xdr:to>
    <xdr:cxnSp macro="">
      <xdr:nvCxnSpPr>
        <xdr:cNvPr id="522" name="直線コネクタ 521"/>
        <xdr:cNvCxnSpPr/>
      </xdr:nvCxnSpPr>
      <xdr:spPr>
        <a:xfrm flipV="1">
          <a:off x="15481300" y="6356869"/>
          <a:ext cx="838200" cy="6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65945</xdr:rowOff>
    </xdr:from>
    <xdr:ext cx="534377" cy="259045"/>
    <xdr:sp macro="" textlink="">
      <xdr:nvSpPr>
        <xdr:cNvPr id="523" name="消防費平均値テキスト"/>
        <xdr:cNvSpPr txBox="1"/>
      </xdr:nvSpPr>
      <xdr:spPr>
        <a:xfrm>
          <a:off x="16370300" y="6409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87518</xdr:rowOff>
    </xdr:from>
    <xdr:to>
      <xdr:col>85</xdr:col>
      <xdr:colOff>177800</xdr:colOff>
      <xdr:row>38</xdr:row>
      <xdr:rowOff>17667</xdr:rowOff>
    </xdr:to>
    <xdr:sp macro="" textlink="">
      <xdr:nvSpPr>
        <xdr:cNvPr id="524" name="フローチャート: 判断 523"/>
        <xdr:cNvSpPr/>
      </xdr:nvSpPr>
      <xdr:spPr>
        <a:xfrm>
          <a:off x="162687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78577</xdr:rowOff>
    </xdr:from>
    <xdr:to>
      <xdr:col>81</xdr:col>
      <xdr:colOff>50800</xdr:colOff>
      <xdr:row>37</xdr:row>
      <xdr:rowOff>124112</xdr:rowOff>
    </xdr:to>
    <xdr:cxnSp macro="">
      <xdr:nvCxnSpPr>
        <xdr:cNvPr id="525" name="直線コネクタ 524"/>
        <xdr:cNvCxnSpPr/>
      </xdr:nvCxnSpPr>
      <xdr:spPr>
        <a:xfrm flipV="1">
          <a:off x="14592300" y="6422227"/>
          <a:ext cx="889000" cy="4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81335</xdr:rowOff>
    </xdr:from>
    <xdr:to>
      <xdr:col>81</xdr:col>
      <xdr:colOff>101600</xdr:colOff>
      <xdr:row>38</xdr:row>
      <xdr:rowOff>11485</xdr:rowOff>
    </xdr:to>
    <xdr:sp macro="" textlink="">
      <xdr:nvSpPr>
        <xdr:cNvPr id="526" name="フローチャート: 判断 525"/>
        <xdr:cNvSpPr/>
      </xdr:nvSpPr>
      <xdr:spPr>
        <a:xfrm>
          <a:off x="15430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2612</xdr:rowOff>
    </xdr:from>
    <xdr:ext cx="534377" cy="259045"/>
    <xdr:sp macro="" textlink="">
      <xdr:nvSpPr>
        <xdr:cNvPr id="527" name="テキスト ボックス 526"/>
        <xdr:cNvSpPr txBox="1"/>
      </xdr:nvSpPr>
      <xdr:spPr>
        <a:xfrm>
          <a:off x="15214111" y="651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66439</xdr:rowOff>
    </xdr:from>
    <xdr:to>
      <xdr:col>76</xdr:col>
      <xdr:colOff>114300</xdr:colOff>
      <xdr:row>37</xdr:row>
      <xdr:rowOff>124112</xdr:rowOff>
    </xdr:to>
    <xdr:cxnSp macro="">
      <xdr:nvCxnSpPr>
        <xdr:cNvPr id="528" name="直線コネクタ 527"/>
        <xdr:cNvCxnSpPr/>
      </xdr:nvCxnSpPr>
      <xdr:spPr>
        <a:xfrm>
          <a:off x="13703300" y="6410089"/>
          <a:ext cx="889000" cy="5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113665</xdr:rowOff>
    </xdr:from>
    <xdr:to>
      <xdr:col>76</xdr:col>
      <xdr:colOff>165100</xdr:colOff>
      <xdr:row>38</xdr:row>
      <xdr:rowOff>43815</xdr:rowOff>
    </xdr:to>
    <xdr:sp macro="" textlink="">
      <xdr:nvSpPr>
        <xdr:cNvPr id="529" name="フローチャート: 判断 528"/>
        <xdr:cNvSpPr/>
      </xdr:nvSpPr>
      <xdr:spPr>
        <a:xfrm>
          <a:off x="14541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34942</xdr:rowOff>
    </xdr:from>
    <xdr:ext cx="534377" cy="259045"/>
    <xdr:sp macro="" textlink="">
      <xdr:nvSpPr>
        <xdr:cNvPr id="530" name="テキスト ボックス 529"/>
        <xdr:cNvSpPr txBox="1"/>
      </xdr:nvSpPr>
      <xdr:spPr>
        <a:xfrm>
          <a:off x="14325111" y="655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75202</xdr:rowOff>
    </xdr:from>
    <xdr:to>
      <xdr:col>71</xdr:col>
      <xdr:colOff>177800</xdr:colOff>
      <xdr:row>37</xdr:row>
      <xdr:rowOff>66439</xdr:rowOff>
    </xdr:to>
    <xdr:cxnSp macro="">
      <xdr:nvCxnSpPr>
        <xdr:cNvPr id="531" name="直線コネクタ 530"/>
        <xdr:cNvCxnSpPr/>
      </xdr:nvCxnSpPr>
      <xdr:spPr>
        <a:xfrm>
          <a:off x="12814300" y="6247402"/>
          <a:ext cx="889000" cy="16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117377</xdr:rowOff>
    </xdr:from>
    <xdr:to>
      <xdr:col>72</xdr:col>
      <xdr:colOff>38100</xdr:colOff>
      <xdr:row>38</xdr:row>
      <xdr:rowOff>47527</xdr:rowOff>
    </xdr:to>
    <xdr:sp macro="" textlink="">
      <xdr:nvSpPr>
        <xdr:cNvPr id="532" name="フローチャート: 判断 531"/>
        <xdr:cNvSpPr/>
      </xdr:nvSpPr>
      <xdr:spPr>
        <a:xfrm>
          <a:off x="13652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38654</xdr:rowOff>
    </xdr:from>
    <xdr:ext cx="534377" cy="259045"/>
    <xdr:sp macro="" textlink="">
      <xdr:nvSpPr>
        <xdr:cNvPr id="533" name="テキスト ボックス 532"/>
        <xdr:cNvSpPr txBox="1"/>
      </xdr:nvSpPr>
      <xdr:spPr>
        <a:xfrm>
          <a:off x="13436111" y="655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89727</xdr:rowOff>
    </xdr:from>
    <xdr:to>
      <xdr:col>67</xdr:col>
      <xdr:colOff>101600</xdr:colOff>
      <xdr:row>38</xdr:row>
      <xdr:rowOff>19878</xdr:rowOff>
    </xdr:to>
    <xdr:sp macro="" textlink="">
      <xdr:nvSpPr>
        <xdr:cNvPr id="534" name="フローチャート: 判断 533"/>
        <xdr:cNvSpPr/>
      </xdr:nvSpPr>
      <xdr:spPr>
        <a:xfrm>
          <a:off x="12763500" y="643337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11004</xdr:rowOff>
    </xdr:from>
    <xdr:ext cx="534377" cy="259045"/>
    <xdr:sp macro="" textlink="">
      <xdr:nvSpPr>
        <xdr:cNvPr id="535" name="テキスト ボックス 534"/>
        <xdr:cNvSpPr txBox="1"/>
      </xdr:nvSpPr>
      <xdr:spPr>
        <a:xfrm>
          <a:off x="12547111" y="652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133869</xdr:rowOff>
    </xdr:from>
    <xdr:to>
      <xdr:col>85</xdr:col>
      <xdr:colOff>177800</xdr:colOff>
      <xdr:row>37</xdr:row>
      <xdr:rowOff>64019</xdr:rowOff>
    </xdr:to>
    <xdr:sp macro="" textlink="">
      <xdr:nvSpPr>
        <xdr:cNvPr id="541" name="楕円 540"/>
        <xdr:cNvSpPr/>
      </xdr:nvSpPr>
      <xdr:spPr>
        <a:xfrm>
          <a:off x="16268700" y="630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156746</xdr:rowOff>
    </xdr:from>
    <xdr:ext cx="534377" cy="259045"/>
    <xdr:sp macro="" textlink="">
      <xdr:nvSpPr>
        <xdr:cNvPr id="542" name="消防費該当値テキスト"/>
        <xdr:cNvSpPr txBox="1"/>
      </xdr:nvSpPr>
      <xdr:spPr>
        <a:xfrm>
          <a:off x="16370300" y="615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27777</xdr:rowOff>
    </xdr:from>
    <xdr:to>
      <xdr:col>81</xdr:col>
      <xdr:colOff>101600</xdr:colOff>
      <xdr:row>37</xdr:row>
      <xdr:rowOff>129377</xdr:rowOff>
    </xdr:to>
    <xdr:sp macro="" textlink="">
      <xdr:nvSpPr>
        <xdr:cNvPr id="543" name="楕円 542"/>
        <xdr:cNvSpPr/>
      </xdr:nvSpPr>
      <xdr:spPr>
        <a:xfrm>
          <a:off x="15430500" y="637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145904</xdr:rowOff>
    </xdr:from>
    <xdr:ext cx="534377" cy="259045"/>
    <xdr:sp macro="" textlink="">
      <xdr:nvSpPr>
        <xdr:cNvPr id="544" name="テキスト ボックス 543"/>
        <xdr:cNvSpPr txBox="1"/>
      </xdr:nvSpPr>
      <xdr:spPr>
        <a:xfrm>
          <a:off x="15214111" y="614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73312</xdr:rowOff>
    </xdr:from>
    <xdr:to>
      <xdr:col>76</xdr:col>
      <xdr:colOff>165100</xdr:colOff>
      <xdr:row>38</xdr:row>
      <xdr:rowOff>3462</xdr:rowOff>
    </xdr:to>
    <xdr:sp macro="" textlink="">
      <xdr:nvSpPr>
        <xdr:cNvPr id="545" name="楕円 544"/>
        <xdr:cNvSpPr/>
      </xdr:nvSpPr>
      <xdr:spPr>
        <a:xfrm>
          <a:off x="14541500" y="641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19989</xdr:rowOff>
    </xdr:from>
    <xdr:ext cx="534377" cy="259045"/>
    <xdr:sp macro="" textlink="">
      <xdr:nvSpPr>
        <xdr:cNvPr id="546" name="テキスト ボックス 545"/>
        <xdr:cNvSpPr txBox="1"/>
      </xdr:nvSpPr>
      <xdr:spPr>
        <a:xfrm>
          <a:off x="14325111" y="619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15639</xdr:rowOff>
    </xdr:from>
    <xdr:to>
      <xdr:col>72</xdr:col>
      <xdr:colOff>38100</xdr:colOff>
      <xdr:row>37</xdr:row>
      <xdr:rowOff>117239</xdr:rowOff>
    </xdr:to>
    <xdr:sp macro="" textlink="">
      <xdr:nvSpPr>
        <xdr:cNvPr id="547" name="楕円 546"/>
        <xdr:cNvSpPr/>
      </xdr:nvSpPr>
      <xdr:spPr>
        <a:xfrm>
          <a:off x="13652500" y="635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133766</xdr:rowOff>
    </xdr:from>
    <xdr:ext cx="534377" cy="259045"/>
    <xdr:sp macro="" textlink="">
      <xdr:nvSpPr>
        <xdr:cNvPr id="548" name="テキスト ボックス 547"/>
        <xdr:cNvSpPr txBox="1"/>
      </xdr:nvSpPr>
      <xdr:spPr>
        <a:xfrm>
          <a:off x="13436111" y="613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24402</xdr:rowOff>
    </xdr:from>
    <xdr:to>
      <xdr:col>67</xdr:col>
      <xdr:colOff>101600</xdr:colOff>
      <xdr:row>36</xdr:row>
      <xdr:rowOff>126002</xdr:rowOff>
    </xdr:to>
    <xdr:sp macro="" textlink="">
      <xdr:nvSpPr>
        <xdr:cNvPr id="549" name="楕円 548"/>
        <xdr:cNvSpPr/>
      </xdr:nvSpPr>
      <xdr:spPr>
        <a:xfrm>
          <a:off x="12763500" y="61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142529</xdr:rowOff>
    </xdr:from>
    <xdr:ext cx="534377" cy="259045"/>
    <xdr:sp macro="" textlink="">
      <xdr:nvSpPr>
        <xdr:cNvPr id="550" name="テキスト ボックス 549"/>
        <xdr:cNvSpPr txBox="1"/>
      </xdr:nvSpPr>
      <xdr:spPr>
        <a:xfrm>
          <a:off x="12547111" y="597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100046</xdr:rowOff>
    </xdr:from>
    <xdr:to>
      <xdr:col>85</xdr:col>
      <xdr:colOff>126364</xdr:colOff>
      <xdr:row>58</xdr:row>
      <xdr:rowOff>111864</xdr:rowOff>
    </xdr:to>
    <xdr:cxnSp macro="">
      <xdr:nvCxnSpPr>
        <xdr:cNvPr id="574" name="直線コネクタ 573"/>
        <xdr:cNvCxnSpPr/>
      </xdr:nvCxnSpPr>
      <xdr:spPr>
        <a:xfrm flipV="1">
          <a:off x="16317595" y="8843996"/>
          <a:ext cx="1269" cy="121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115691</xdr:rowOff>
    </xdr:from>
    <xdr:ext cx="534377" cy="259045"/>
    <xdr:sp macro="" textlink="">
      <xdr:nvSpPr>
        <xdr:cNvPr id="575" name="教育費最小値テキスト"/>
        <xdr:cNvSpPr txBox="1"/>
      </xdr:nvSpPr>
      <xdr:spPr>
        <a:xfrm>
          <a:off x="16370300" y="1005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111864</xdr:rowOff>
    </xdr:from>
    <xdr:to>
      <xdr:col>86</xdr:col>
      <xdr:colOff>25400</xdr:colOff>
      <xdr:row>58</xdr:row>
      <xdr:rowOff>111864</xdr:rowOff>
    </xdr:to>
    <xdr:cxnSp macro="">
      <xdr:nvCxnSpPr>
        <xdr:cNvPr id="576" name="直線コネクタ 575"/>
        <xdr:cNvCxnSpPr/>
      </xdr:nvCxnSpPr>
      <xdr:spPr>
        <a:xfrm>
          <a:off x="16230600" y="100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46723</xdr:rowOff>
    </xdr:from>
    <xdr:ext cx="599010" cy="259045"/>
    <xdr:sp macro="" textlink="">
      <xdr:nvSpPr>
        <xdr:cNvPr id="577" name="教育費最大値テキスト"/>
        <xdr:cNvSpPr txBox="1"/>
      </xdr:nvSpPr>
      <xdr:spPr>
        <a:xfrm>
          <a:off x="16370300" y="861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100046</xdr:rowOff>
    </xdr:from>
    <xdr:to>
      <xdr:col>86</xdr:col>
      <xdr:colOff>25400</xdr:colOff>
      <xdr:row>51</xdr:row>
      <xdr:rowOff>100046</xdr:rowOff>
    </xdr:to>
    <xdr:cxnSp macro="">
      <xdr:nvCxnSpPr>
        <xdr:cNvPr id="578" name="直線コネクタ 577"/>
        <xdr:cNvCxnSpPr/>
      </xdr:nvCxnSpPr>
      <xdr:spPr>
        <a:xfrm>
          <a:off x="16230600" y="884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71969</xdr:rowOff>
    </xdr:from>
    <xdr:to>
      <xdr:col>85</xdr:col>
      <xdr:colOff>127000</xdr:colOff>
      <xdr:row>58</xdr:row>
      <xdr:rowOff>96929</xdr:rowOff>
    </xdr:to>
    <xdr:cxnSp macro="">
      <xdr:nvCxnSpPr>
        <xdr:cNvPr id="579" name="直線コネクタ 578"/>
        <xdr:cNvCxnSpPr/>
      </xdr:nvCxnSpPr>
      <xdr:spPr>
        <a:xfrm flipV="1">
          <a:off x="15481300" y="10016069"/>
          <a:ext cx="838200" cy="2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81891</xdr:rowOff>
    </xdr:from>
    <xdr:ext cx="534377" cy="259045"/>
    <xdr:sp macro="" textlink="">
      <xdr:nvSpPr>
        <xdr:cNvPr id="580" name="教育費平均値テキスト"/>
        <xdr:cNvSpPr txBox="1"/>
      </xdr:nvSpPr>
      <xdr:spPr>
        <a:xfrm>
          <a:off x="16370300" y="9683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59014</xdr:rowOff>
    </xdr:from>
    <xdr:to>
      <xdr:col>85</xdr:col>
      <xdr:colOff>177800</xdr:colOff>
      <xdr:row>57</xdr:row>
      <xdr:rowOff>160614</xdr:rowOff>
    </xdr:to>
    <xdr:sp macro="" textlink="">
      <xdr:nvSpPr>
        <xdr:cNvPr id="581" name="フローチャート: 判断 580"/>
        <xdr:cNvSpPr/>
      </xdr:nvSpPr>
      <xdr:spPr>
        <a:xfrm>
          <a:off x="162687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96929</xdr:rowOff>
    </xdr:from>
    <xdr:to>
      <xdr:col>81</xdr:col>
      <xdr:colOff>50800</xdr:colOff>
      <xdr:row>58</xdr:row>
      <xdr:rowOff>97398</xdr:rowOff>
    </xdr:to>
    <xdr:cxnSp macro="">
      <xdr:nvCxnSpPr>
        <xdr:cNvPr id="582" name="直線コネクタ 581"/>
        <xdr:cNvCxnSpPr/>
      </xdr:nvCxnSpPr>
      <xdr:spPr>
        <a:xfrm flipV="1">
          <a:off x="14592300" y="10041029"/>
          <a:ext cx="889000" cy="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94813</xdr:rowOff>
    </xdr:from>
    <xdr:to>
      <xdr:col>81</xdr:col>
      <xdr:colOff>101600</xdr:colOff>
      <xdr:row>58</xdr:row>
      <xdr:rowOff>24963</xdr:rowOff>
    </xdr:to>
    <xdr:sp macro="" textlink="">
      <xdr:nvSpPr>
        <xdr:cNvPr id="583" name="フローチャート: 判断 582"/>
        <xdr:cNvSpPr/>
      </xdr:nvSpPr>
      <xdr:spPr>
        <a:xfrm>
          <a:off x="15430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41490</xdr:rowOff>
    </xdr:from>
    <xdr:ext cx="534377" cy="259045"/>
    <xdr:sp macro="" textlink="">
      <xdr:nvSpPr>
        <xdr:cNvPr id="584" name="テキスト ボックス 583"/>
        <xdr:cNvSpPr txBox="1"/>
      </xdr:nvSpPr>
      <xdr:spPr>
        <a:xfrm>
          <a:off x="15214111" y="964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97398</xdr:rowOff>
    </xdr:from>
    <xdr:to>
      <xdr:col>76</xdr:col>
      <xdr:colOff>114300</xdr:colOff>
      <xdr:row>58</xdr:row>
      <xdr:rowOff>103070</xdr:rowOff>
    </xdr:to>
    <xdr:cxnSp macro="">
      <xdr:nvCxnSpPr>
        <xdr:cNvPr id="585" name="直線コネクタ 584"/>
        <xdr:cNvCxnSpPr/>
      </xdr:nvCxnSpPr>
      <xdr:spPr>
        <a:xfrm flipV="1">
          <a:off x="13703300" y="10041498"/>
          <a:ext cx="889000" cy="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100966</xdr:rowOff>
    </xdr:from>
    <xdr:to>
      <xdr:col>76</xdr:col>
      <xdr:colOff>165100</xdr:colOff>
      <xdr:row>58</xdr:row>
      <xdr:rowOff>31116</xdr:rowOff>
    </xdr:to>
    <xdr:sp macro="" textlink="">
      <xdr:nvSpPr>
        <xdr:cNvPr id="586" name="フローチャート: 判断 585"/>
        <xdr:cNvSpPr/>
      </xdr:nvSpPr>
      <xdr:spPr>
        <a:xfrm>
          <a:off x="14541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47643</xdr:rowOff>
    </xdr:from>
    <xdr:ext cx="534377" cy="259045"/>
    <xdr:sp macro="" textlink="">
      <xdr:nvSpPr>
        <xdr:cNvPr id="587" name="テキスト ボックス 586"/>
        <xdr:cNvSpPr txBox="1"/>
      </xdr:nvSpPr>
      <xdr:spPr>
        <a:xfrm>
          <a:off x="14325111" y="96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51373</xdr:rowOff>
    </xdr:from>
    <xdr:to>
      <xdr:col>71</xdr:col>
      <xdr:colOff>177800</xdr:colOff>
      <xdr:row>58</xdr:row>
      <xdr:rowOff>103070</xdr:rowOff>
    </xdr:to>
    <xdr:cxnSp macro="">
      <xdr:nvCxnSpPr>
        <xdr:cNvPr id="588" name="直線コネクタ 587"/>
        <xdr:cNvCxnSpPr/>
      </xdr:nvCxnSpPr>
      <xdr:spPr>
        <a:xfrm>
          <a:off x="12814300" y="9995473"/>
          <a:ext cx="889000" cy="5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107299</xdr:rowOff>
    </xdr:from>
    <xdr:to>
      <xdr:col>72</xdr:col>
      <xdr:colOff>38100</xdr:colOff>
      <xdr:row>58</xdr:row>
      <xdr:rowOff>37449</xdr:rowOff>
    </xdr:to>
    <xdr:sp macro="" textlink="">
      <xdr:nvSpPr>
        <xdr:cNvPr id="589" name="フローチャート: 判断 588"/>
        <xdr:cNvSpPr/>
      </xdr:nvSpPr>
      <xdr:spPr>
        <a:xfrm>
          <a:off x="13652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53976</xdr:rowOff>
    </xdr:from>
    <xdr:ext cx="534377" cy="259045"/>
    <xdr:sp macro="" textlink="">
      <xdr:nvSpPr>
        <xdr:cNvPr id="590" name="テキスト ボックス 589"/>
        <xdr:cNvSpPr txBox="1"/>
      </xdr:nvSpPr>
      <xdr:spPr>
        <a:xfrm>
          <a:off x="13436111" y="96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112092</xdr:rowOff>
    </xdr:from>
    <xdr:to>
      <xdr:col>67</xdr:col>
      <xdr:colOff>101600</xdr:colOff>
      <xdr:row>58</xdr:row>
      <xdr:rowOff>42242</xdr:rowOff>
    </xdr:to>
    <xdr:sp macro="" textlink="">
      <xdr:nvSpPr>
        <xdr:cNvPr id="591" name="フローチャート: 判断 590"/>
        <xdr:cNvSpPr/>
      </xdr:nvSpPr>
      <xdr:spPr>
        <a:xfrm>
          <a:off x="127635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58769</xdr:rowOff>
    </xdr:from>
    <xdr:ext cx="534377" cy="259045"/>
    <xdr:sp macro="" textlink="">
      <xdr:nvSpPr>
        <xdr:cNvPr id="592" name="テキスト ボックス 591"/>
        <xdr:cNvSpPr txBox="1"/>
      </xdr:nvSpPr>
      <xdr:spPr>
        <a:xfrm>
          <a:off x="12547111" y="96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21169</xdr:rowOff>
    </xdr:from>
    <xdr:to>
      <xdr:col>85</xdr:col>
      <xdr:colOff>177800</xdr:colOff>
      <xdr:row>58</xdr:row>
      <xdr:rowOff>122769</xdr:rowOff>
    </xdr:to>
    <xdr:sp macro="" textlink="">
      <xdr:nvSpPr>
        <xdr:cNvPr id="598" name="楕円 597"/>
        <xdr:cNvSpPr/>
      </xdr:nvSpPr>
      <xdr:spPr>
        <a:xfrm>
          <a:off x="16268700" y="996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107546</xdr:rowOff>
    </xdr:from>
    <xdr:ext cx="534377" cy="259045"/>
    <xdr:sp macro="" textlink="">
      <xdr:nvSpPr>
        <xdr:cNvPr id="599" name="教育費該当値テキスト"/>
        <xdr:cNvSpPr txBox="1"/>
      </xdr:nvSpPr>
      <xdr:spPr>
        <a:xfrm>
          <a:off x="16370300" y="988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46129</xdr:rowOff>
    </xdr:from>
    <xdr:to>
      <xdr:col>81</xdr:col>
      <xdr:colOff>101600</xdr:colOff>
      <xdr:row>58</xdr:row>
      <xdr:rowOff>147729</xdr:rowOff>
    </xdr:to>
    <xdr:sp macro="" textlink="">
      <xdr:nvSpPr>
        <xdr:cNvPr id="600" name="楕円 599"/>
        <xdr:cNvSpPr/>
      </xdr:nvSpPr>
      <xdr:spPr>
        <a:xfrm>
          <a:off x="15430500" y="999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138856</xdr:rowOff>
    </xdr:from>
    <xdr:ext cx="534377" cy="259045"/>
    <xdr:sp macro="" textlink="">
      <xdr:nvSpPr>
        <xdr:cNvPr id="601" name="テキスト ボックス 600"/>
        <xdr:cNvSpPr txBox="1"/>
      </xdr:nvSpPr>
      <xdr:spPr>
        <a:xfrm>
          <a:off x="15214111" y="1008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46598</xdr:rowOff>
    </xdr:from>
    <xdr:to>
      <xdr:col>76</xdr:col>
      <xdr:colOff>165100</xdr:colOff>
      <xdr:row>58</xdr:row>
      <xdr:rowOff>148198</xdr:rowOff>
    </xdr:to>
    <xdr:sp macro="" textlink="">
      <xdr:nvSpPr>
        <xdr:cNvPr id="602" name="楕円 601"/>
        <xdr:cNvSpPr/>
      </xdr:nvSpPr>
      <xdr:spPr>
        <a:xfrm>
          <a:off x="14541500" y="999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139325</xdr:rowOff>
    </xdr:from>
    <xdr:ext cx="534377" cy="259045"/>
    <xdr:sp macro="" textlink="">
      <xdr:nvSpPr>
        <xdr:cNvPr id="603" name="テキスト ボックス 602"/>
        <xdr:cNvSpPr txBox="1"/>
      </xdr:nvSpPr>
      <xdr:spPr>
        <a:xfrm>
          <a:off x="14325111" y="1008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52270</xdr:rowOff>
    </xdr:from>
    <xdr:to>
      <xdr:col>72</xdr:col>
      <xdr:colOff>38100</xdr:colOff>
      <xdr:row>58</xdr:row>
      <xdr:rowOff>153870</xdr:rowOff>
    </xdr:to>
    <xdr:sp macro="" textlink="">
      <xdr:nvSpPr>
        <xdr:cNvPr id="604" name="楕円 603"/>
        <xdr:cNvSpPr/>
      </xdr:nvSpPr>
      <xdr:spPr>
        <a:xfrm>
          <a:off x="13652500" y="999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144997</xdr:rowOff>
    </xdr:from>
    <xdr:ext cx="534377" cy="259045"/>
    <xdr:sp macro="" textlink="">
      <xdr:nvSpPr>
        <xdr:cNvPr id="605" name="テキスト ボックス 604"/>
        <xdr:cNvSpPr txBox="1"/>
      </xdr:nvSpPr>
      <xdr:spPr>
        <a:xfrm>
          <a:off x="13436111" y="1008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573</xdr:rowOff>
    </xdr:from>
    <xdr:to>
      <xdr:col>67</xdr:col>
      <xdr:colOff>101600</xdr:colOff>
      <xdr:row>58</xdr:row>
      <xdr:rowOff>102173</xdr:rowOff>
    </xdr:to>
    <xdr:sp macro="" textlink="">
      <xdr:nvSpPr>
        <xdr:cNvPr id="606" name="楕円 605"/>
        <xdr:cNvSpPr/>
      </xdr:nvSpPr>
      <xdr:spPr>
        <a:xfrm>
          <a:off x="12763500" y="994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93300</xdr:rowOff>
    </xdr:from>
    <xdr:ext cx="534377" cy="259045"/>
    <xdr:sp macro="" textlink="">
      <xdr:nvSpPr>
        <xdr:cNvPr id="607" name="テキスト ボックス 606"/>
        <xdr:cNvSpPr txBox="1"/>
      </xdr:nvSpPr>
      <xdr:spPr>
        <a:xfrm>
          <a:off x="12547111" y="1003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119444</xdr:rowOff>
    </xdr:from>
    <xdr:to>
      <xdr:col>85</xdr:col>
      <xdr:colOff>126364</xdr:colOff>
      <xdr:row>79</xdr:row>
      <xdr:rowOff>44450</xdr:rowOff>
    </xdr:to>
    <xdr:cxnSp macro="">
      <xdr:nvCxnSpPr>
        <xdr:cNvPr id="631" name="直線コネクタ 630"/>
        <xdr:cNvCxnSpPr/>
      </xdr:nvCxnSpPr>
      <xdr:spPr>
        <a:xfrm flipV="1">
          <a:off x="16317595" y="12292394"/>
          <a:ext cx="1269" cy="129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66121</xdr:rowOff>
    </xdr:from>
    <xdr:ext cx="599010" cy="259045"/>
    <xdr:sp macro="" textlink="">
      <xdr:nvSpPr>
        <xdr:cNvPr id="634" name="災害復旧費最大値テキスト"/>
        <xdr:cNvSpPr txBox="1"/>
      </xdr:nvSpPr>
      <xdr:spPr>
        <a:xfrm>
          <a:off x="16370300" y="1206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119444</xdr:rowOff>
    </xdr:from>
    <xdr:to>
      <xdr:col>86</xdr:col>
      <xdr:colOff>25400</xdr:colOff>
      <xdr:row>71</xdr:row>
      <xdr:rowOff>119444</xdr:rowOff>
    </xdr:to>
    <xdr:cxnSp macro="">
      <xdr:nvCxnSpPr>
        <xdr:cNvPr id="635" name="直線コネクタ 634"/>
        <xdr:cNvCxnSpPr/>
      </xdr:nvCxnSpPr>
      <xdr:spPr>
        <a:xfrm>
          <a:off x="16230600" y="122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36703</xdr:rowOff>
    </xdr:from>
    <xdr:to>
      <xdr:col>85</xdr:col>
      <xdr:colOff>127000</xdr:colOff>
      <xdr:row>79</xdr:row>
      <xdr:rowOff>14999</xdr:rowOff>
    </xdr:to>
    <xdr:cxnSp macro="">
      <xdr:nvCxnSpPr>
        <xdr:cNvPr id="636" name="直線コネクタ 635"/>
        <xdr:cNvCxnSpPr/>
      </xdr:nvCxnSpPr>
      <xdr:spPr>
        <a:xfrm flipV="1">
          <a:off x="15481300" y="13409803"/>
          <a:ext cx="838200" cy="14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60520</xdr:rowOff>
    </xdr:from>
    <xdr:ext cx="469744" cy="259045"/>
    <xdr:sp macro="" textlink="">
      <xdr:nvSpPr>
        <xdr:cNvPr id="637" name="災害復旧費平均値テキスト"/>
        <xdr:cNvSpPr txBox="1"/>
      </xdr:nvSpPr>
      <xdr:spPr>
        <a:xfrm>
          <a:off x="16370300" y="13433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82093</xdr:rowOff>
    </xdr:from>
    <xdr:to>
      <xdr:col>85</xdr:col>
      <xdr:colOff>177800</xdr:colOff>
      <xdr:row>79</xdr:row>
      <xdr:rowOff>12243</xdr:rowOff>
    </xdr:to>
    <xdr:sp macro="" textlink="">
      <xdr:nvSpPr>
        <xdr:cNvPr id="638" name="フローチャート: 判断 637"/>
        <xdr:cNvSpPr/>
      </xdr:nvSpPr>
      <xdr:spPr>
        <a:xfrm>
          <a:off x="16268700" y="1345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1893</xdr:rowOff>
    </xdr:from>
    <xdr:to>
      <xdr:col>81</xdr:col>
      <xdr:colOff>50800</xdr:colOff>
      <xdr:row>79</xdr:row>
      <xdr:rowOff>14999</xdr:rowOff>
    </xdr:to>
    <xdr:cxnSp macro="">
      <xdr:nvCxnSpPr>
        <xdr:cNvPr id="639" name="直線コネクタ 638"/>
        <xdr:cNvCxnSpPr/>
      </xdr:nvCxnSpPr>
      <xdr:spPr>
        <a:xfrm>
          <a:off x="14592300" y="13546443"/>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105511</xdr:rowOff>
    </xdr:from>
    <xdr:to>
      <xdr:col>81</xdr:col>
      <xdr:colOff>101600</xdr:colOff>
      <xdr:row>79</xdr:row>
      <xdr:rowOff>35661</xdr:rowOff>
    </xdr:to>
    <xdr:sp macro="" textlink="">
      <xdr:nvSpPr>
        <xdr:cNvPr id="640" name="フローチャート: 判断 639"/>
        <xdr:cNvSpPr/>
      </xdr:nvSpPr>
      <xdr:spPr>
        <a:xfrm>
          <a:off x="15430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52188</xdr:rowOff>
    </xdr:from>
    <xdr:ext cx="469744" cy="259045"/>
    <xdr:sp macro="" textlink="">
      <xdr:nvSpPr>
        <xdr:cNvPr id="641" name="テキスト ボックス 640"/>
        <xdr:cNvSpPr txBox="1"/>
      </xdr:nvSpPr>
      <xdr:spPr>
        <a:xfrm>
          <a:off x="15246428"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1893</xdr:rowOff>
    </xdr:from>
    <xdr:to>
      <xdr:col>76</xdr:col>
      <xdr:colOff>114300</xdr:colOff>
      <xdr:row>79</xdr:row>
      <xdr:rowOff>32322</xdr:rowOff>
    </xdr:to>
    <xdr:cxnSp macro="">
      <xdr:nvCxnSpPr>
        <xdr:cNvPr id="642" name="直線コネクタ 641"/>
        <xdr:cNvCxnSpPr/>
      </xdr:nvCxnSpPr>
      <xdr:spPr>
        <a:xfrm flipV="1">
          <a:off x="13703300" y="13546443"/>
          <a:ext cx="889000" cy="3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145542</xdr:rowOff>
    </xdr:from>
    <xdr:to>
      <xdr:col>76</xdr:col>
      <xdr:colOff>165100</xdr:colOff>
      <xdr:row>79</xdr:row>
      <xdr:rowOff>75692</xdr:rowOff>
    </xdr:to>
    <xdr:sp macro="" textlink="">
      <xdr:nvSpPr>
        <xdr:cNvPr id="643" name="フローチャート: 判断 642"/>
        <xdr:cNvSpPr/>
      </xdr:nvSpPr>
      <xdr:spPr>
        <a:xfrm>
          <a:off x="145415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66819</xdr:rowOff>
    </xdr:from>
    <xdr:ext cx="469744" cy="259045"/>
    <xdr:sp macro="" textlink="">
      <xdr:nvSpPr>
        <xdr:cNvPr id="644" name="テキスト ボックス 643"/>
        <xdr:cNvSpPr txBox="1"/>
      </xdr:nvSpPr>
      <xdr:spPr>
        <a:xfrm>
          <a:off x="14357428" y="1361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32322</xdr:rowOff>
    </xdr:from>
    <xdr:to>
      <xdr:col>71</xdr:col>
      <xdr:colOff>177800</xdr:colOff>
      <xdr:row>79</xdr:row>
      <xdr:rowOff>37757</xdr:rowOff>
    </xdr:to>
    <xdr:cxnSp macro="">
      <xdr:nvCxnSpPr>
        <xdr:cNvPr id="645" name="直線コネクタ 644"/>
        <xdr:cNvCxnSpPr/>
      </xdr:nvCxnSpPr>
      <xdr:spPr>
        <a:xfrm flipV="1">
          <a:off x="12814300" y="13576872"/>
          <a:ext cx="889000" cy="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123292</xdr:rowOff>
    </xdr:from>
    <xdr:to>
      <xdr:col>72</xdr:col>
      <xdr:colOff>38100</xdr:colOff>
      <xdr:row>79</xdr:row>
      <xdr:rowOff>53442</xdr:rowOff>
    </xdr:to>
    <xdr:sp macro="" textlink="">
      <xdr:nvSpPr>
        <xdr:cNvPr id="646" name="フローチャート: 判断 645"/>
        <xdr:cNvSpPr/>
      </xdr:nvSpPr>
      <xdr:spPr>
        <a:xfrm>
          <a:off x="13652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69969</xdr:rowOff>
    </xdr:from>
    <xdr:ext cx="469744" cy="259045"/>
    <xdr:sp macro="" textlink="">
      <xdr:nvSpPr>
        <xdr:cNvPr id="647" name="テキスト ボックス 646"/>
        <xdr:cNvSpPr txBox="1"/>
      </xdr:nvSpPr>
      <xdr:spPr>
        <a:xfrm>
          <a:off x="13468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144411</xdr:rowOff>
    </xdr:from>
    <xdr:to>
      <xdr:col>67</xdr:col>
      <xdr:colOff>101600</xdr:colOff>
      <xdr:row>79</xdr:row>
      <xdr:rowOff>74561</xdr:rowOff>
    </xdr:to>
    <xdr:sp macro="" textlink="">
      <xdr:nvSpPr>
        <xdr:cNvPr id="648" name="フローチャート: 判断 647"/>
        <xdr:cNvSpPr/>
      </xdr:nvSpPr>
      <xdr:spPr>
        <a:xfrm>
          <a:off x="12763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91088</xdr:rowOff>
    </xdr:from>
    <xdr:ext cx="469744" cy="259045"/>
    <xdr:sp macro="" textlink="">
      <xdr:nvSpPr>
        <xdr:cNvPr id="649" name="テキスト ボックス 648"/>
        <xdr:cNvSpPr txBox="1"/>
      </xdr:nvSpPr>
      <xdr:spPr>
        <a:xfrm>
          <a:off x="12579428" y="132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157353</xdr:rowOff>
    </xdr:from>
    <xdr:to>
      <xdr:col>85</xdr:col>
      <xdr:colOff>177800</xdr:colOff>
      <xdr:row>78</xdr:row>
      <xdr:rowOff>87503</xdr:rowOff>
    </xdr:to>
    <xdr:sp macro="" textlink="">
      <xdr:nvSpPr>
        <xdr:cNvPr id="655" name="楕円 654"/>
        <xdr:cNvSpPr/>
      </xdr:nvSpPr>
      <xdr:spPr>
        <a:xfrm>
          <a:off x="16268700" y="1335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8780</xdr:rowOff>
    </xdr:from>
    <xdr:ext cx="534377" cy="259045"/>
    <xdr:sp macro="" textlink="">
      <xdr:nvSpPr>
        <xdr:cNvPr id="656" name="災害復旧費該当値テキスト"/>
        <xdr:cNvSpPr txBox="1"/>
      </xdr:nvSpPr>
      <xdr:spPr>
        <a:xfrm>
          <a:off x="16370300" y="1321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135649</xdr:rowOff>
    </xdr:from>
    <xdr:to>
      <xdr:col>81</xdr:col>
      <xdr:colOff>101600</xdr:colOff>
      <xdr:row>79</xdr:row>
      <xdr:rowOff>65799</xdr:rowOff>
    </xdr:to>
    <xdr:sp macro="" textlink="">
      <xdr:nvSpPr>
        <xdr:cNvPr id="657" name="楕円 656"/>
        <xdr:cNvSpPr/>
      </xdr:nvSpPr>
      <xdr:spPr>
        <a:xfrm>
          <a:off x="15430500" y="1350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56926</xdr:rowOff>
    </xdr:from>
    <xdr:ext cx="469744" cy="259045"/>
    <xdr:sp macro="" textlink="">
      <xdr:nvSpPr>
        <xdr:cNvPr id="658" name="テキスト ボックス 657"/>
        <xdr:cNvSpPr txBox="1"/>
      </xdr:nvSpPr>
      <xdr:spPr>
        <a:xfrm>
          <a:off x="15246428" y="1360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122543</xdr:rowOff>
    </xdr:from>
    <xdr:to>
      <xdr:col>76</xdr:col>
      <xdr:colOff>165100</xdr:colOff>
      <xdr:row>79</xdr:row>
      <xdr:rowOff>52693</xdr:rowOff>
    </xdr:to>
    <xdr:sp macro="" textlink="">
      <xdr:nvSpPr>
        <xdr:cNvPr id="659" name="楕円 658"/>
        <xdr:cNvSpPr/>
      </xdr:nvSpPr>
      <xdr:spPr>
        <a:xfrm>
          <a:off x="14541500" y="1349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69220</xdr:rowOff>
    </xdr:from>
    <xdr:ext cx="469744" cy="259045"/>
    <xdr:sp macro="" textlink="">
      <xdr:nvSpPr>
        <xdr:cNvPr id="660" name="テキスト ボックス 659"/>
        <xdr:cNvSpPr txBox="1"/>
      </xdr:nvSpPr>
      <xdr:spPr>
        <a:xfrm>
          <a:off x="14357428" y="13270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152972</xdr:rowOff>
    </xdr:from>
    <xdr:to>
      <xdr:col>72</xdr:col>
      <xdr:colOff>38100</xdr:colOff>
      <xdr:row>79</xdr:row>
      <xdr:rowOff>83122</xdr:rowOff>
    </xdr:to>
    <xdr:sp macro="" textlink="">
      <xdr:nvSpPr>
        <xdr:cNvPr id="661" name="楕円 660"/>
        <xdr:cNvSpPr/>
      </xdr:nvSpPr>
      <xdr:spPr>
        <a:xfrm>
          <a:off x="13652500" y="1352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74249</xdr:rowOff>
    </xdr:from>
    <xdr:ext cx="378565" cy="259045"/>
    <xdr:sp macro="" textlink="">
      <xdr:nvSpPr>
        <xdr:cNvPr id="662" name="テキスト ボックス 661"/>
        <xdr:cNvSpPr txBox="1"/>
      </xdr:nvSpPr>
      <xdr:spPr>
        <a:xfrm>
          <a:off x="13514017" y="13618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158407</xdr:rowOff>
    </xdr:from>
    <xdr:to>
      <xdr:col>67</xdr:col>
      <xdr:colOff>101600</xdr:colOff>
      <xdr:row>79</xdr:row>
      <xdr:rowOff>88557</xdr:rowOff>
    </xdr:to>
    <xdr:sp macro="" textlink="">
      <xdr:nvSpPr>
        <xdr:cNvPr id="663" name="楕円 662"/>
        <xdr:cNvSpPr/>
      </xdr:nvSpPr>
      <xdr:spPr>
        <a:xfrm>
          <a:off x="12763500" y="1353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79684</xdr:rowOff>
    </xdr:from>
    <xdr:ext cx="378565" cy="259045"/>
    <xdr:sp macro="" textlink="">
      <xdr:nvSpPr>
        <xdr:cNvPr id="664" name="テキスト ボックス 663"/>
        <xdr:cNvSpPr txBox="1"/>
      </xdr:nvSpPr>
      <xdr:spPr>
        <a:xfrm>
          <a:off x="12625017" y="13624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156060</xdr:rowOff>
    </xdr:from>
    <xdr:to>
      <xdr:col>85</xdr:col>
      <xdr:colOff>126364</xdr:colOff>
      <xdr:row>99</xdr:row>
      <xdr:rowOff>18573</xdr:rowOff>
    </xdr:to>
    <xdr:cxnSp macro="">
      <xdr:nvCxnSpPr>
        <xdr:cNvPr id="688" name="直線コネクタ 687"/>
        <xdr:cNvCxnSpPr/>
      </xdr:nvCxnSpPr>
      <xdr:spPr>
        <a:xfrm flipV="1">
          <a:off x="16317595" y="15758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22400</xdr:rowOff>
    </xdr:from>
    <xdr:ext cx="469744" cy="259045"/>
    <xdr:sp macro="" textlink="">
      <xdr:nvSpPr>
        <xdr:cNvPr id="689" name="公債費最小値テキスト"/>
        <xdr:cNvSpPr txBox="1"/>
      </xdr:nvSpPr>
      <xdr:spPr>
        <a:xfrm>
          <a:off x="16370300" y="169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18573</xdr:rowOff>
    </xdr:from>
    <xdr:to>
      <xdr:col>86</xdr:col>
      <xdr:colOff>25400</xdr:colOff>
      <xdr:row>99</xdr:row>
      <xdr:rowOff>18573</xdr:rowOff>
    </xdr:to>
    <xdr:cxnSp macro="">
      <xdr:nvCxnSpPr>
        <xdr:cNvPr id="690" name="直線コネクタ 689"/>
        <xdr:cNvCxnSpPr/>
      </xdr:nvCxnSpPr>
      <xdr:spPr>
        <a:xfrm>
          <a:off x="16230600" y="16992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102737</xdr:rowOff>
    </xdr:from>
    <xdr:ext cx="599010" cy="259045"/>
    <xdr:sp macro="" textlink="">
      <xdr:nvSpPr>
        <xdr:cNvPr id="691" name="公債費最大値テキスト"/>
        <xdr:cNvSpPr txBox="1"/>
      </xdr:nvSpPr>
      <xdr:spPr>
        <a:xfrm>
          <a:off x="16370300" y="1553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156060</xdr:rowOff>
    </xdr:from>
    <xdr:to>
      <xdr:col>86</xdr:col>
      <xdr:colOff>25400</xdr:colOff>
      <xdr:row>91</xdr:row>
      <xdr:rowOff>156060</xdr:rowOff>
    </xdr:to>
    <xdr:cxnSp macro="">
      <xdr:nvCxnSpPr>
        <xdr:cNvPr id="692" name="直線コネクタ 691"/>
        <xdr:cNvCxnSpPr/>
      </xdr:nvCxnSpPr>
      <xdr:spPr>
        <a:xfrm>
          <a:off x="16230600" y="1575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52969</xdr:rowOff>
    </xdr:from>
    <xdr:to>
      <xdr:col>85</xdr:col>
      <xdr:colOff>127000</xdr:colOff>
      <xdr:row>97</xdr:row>
      <xdr:rowOff>63447</xdr:rowOff>
    </xdr:to>
    <xdr:cxnSp macro="">
      <xdr:nvCxnSpPr>
        <xdr:cNvPr id="693" name="直線コネクタ 692"/>
        <xdr:cNvCxnSpPr/>
      </xdr:nvCxnSpPr>
      <xdr:spPr>
        <a:xfrm flipV="1">
          <a:off x="15481300" y="16683619"/>
          <a:ext cx="8382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118978</xdr:rowOff>
    </xdr:from>
    <xdr:ext cx="534377" cy="259045"/>
    <xdr:sp macro="" textlink="">
      <xdr:nvSpPr>
        <xdr:cNvPr id="694" name="公債費平均値テキスト"/>
        <xdr:cNvSpPr txBox="1"/>
      </xdr:nvSpPr>
      <xdr:spPr>
        <a:xfrm>
          <a:off x="16370300" y="16406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96101</xdr:rowOff>
    </xdr:from>
    <xdr:to>
      <xdr:col>85</xdr:col>
      <xdr:colOff>177800</xdr:colOff>
      <xdr:row>97</xdr:row>
      <xdr:rowOff>26251</xdr:rowOff>
    </xdr:to>
    <xdr:sp macro="" textlink="">
      <xdr:nvSpPr>
        <xdr:cNvPr id="695" name="フローチャート: 判断 694"/>
        <xdr:cNvSpPr/>
      </xdr:nvSpPr>
      <xdr:spPr>
        <a:xfrm>
          <a:off x="162687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63447</xdr:rowOff>
    </xdr:from>
    <xdr:to>
      <xdr:col>81</xdr:col>
      <xdr:colOff>50800</xdr:colOff>
      <xdr:row>97</xdr:row>
      <xdr:rowOff>76081</xdr:rowOff>
    </xdr:to>
    <xdr:cxnSp macro="">
      <xdr:nvCxnSpPr>
        <xdr:cNvPr id="696" name="直線コネクタ 695"/>
        <xdr:cNvCxnSpPr/>
      </xdr:nvCxnSpPr>
      <xdr:spPr>
        <a:xfrm flipV="1">
          <a:off x="14592300" y="16694097"/>
          <a:ext cx="889000" cy="1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109048</xdr:rowOff>
    </xdr:from>
    <xdr:to>
      <xdr:col>81</xdr:col>
      <xdr:colOff>101600</xdr:colOff>
      <xdr:row>97</xdr:row>
      <xdr:rowOff>39198</xdr:rowOff>
    </xdr:to>
    <xdr:sp macro="" textlink="">
      <xdr:nvSpPr>
        <xdr:cNvPr id="697" name="フローチャート: 判断 696"/>
        <xdr:cNvSpPr/>
      </xdr:nvSpPr>
      <xdr:spPr>
        <a:xfrm>
          <a:off x="15430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55725</xdr:rowOff>
    </xdr:from>
    <xdr:ext cx="534377" cy="259045"/>
    <xdr:sp macro="" textlink="">
      <xdr:nvSpPr>
        <xdr:cNvPr id="698" name="テキスト ボックス 697"/>
        <xdr:cNvSpPr txBox="1"/>
      </xdr:nvSpPr>
      <xdr:spPr>
        <a:xfrm>
          <a:off x="15214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76081</xdr:rowOff>
    </xdr:from>
    <xdr:to>
      <xdr:col>76</xdr:col>
      <xdr:colOff>114300</xdr:colOff>
      <xdr:row>97</xdr:row>
      <xdr:rowOff>80713</xdr:rowOff>
    </xdr:to>
    <xdr:cxnSp macro="">
      <xdr:nvCxnSpPr>
        <xdr:cNvPr id="699" name="直線コネクタ 698"/>
        <xdr:cNvCxnSpPr/>
      </xdr:nvCxnSpPr>
      <xdr:spPr>
        <a:xfrm flipV="1">
          <a:off x="13703300" y="16706731"/>
          <a:ext cx="889000" cy="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110525</xdr:rowOff>
    </xdr:from>
    <xdr:to>
      <xdr:col>76</xdr:col>
      <xdr:colOff>165100</xdr:colOff>
      <xdr:row>97</xdr:row>
      <xdr:rowOff>40675</xdr:rowOff>
    </xdr:to>
    <xdr:sp macro="" textlink="">
      <xdr:nvSpPr>
        <xdr:cNvPr id="700" name="フローチャート: 判断 699"/>
        <xdr:cNvSpPr/>
      </xdr:nvSpPr>
      <xdr:spPr>
        <a:xfrm>
          <a:off x="14541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57202</xdr:rowOff>
    </xdr:from>
    <xdr:ext cx="534377" cy="259045"/>
    <xdr:sp macro="" textlink="">
      <xdr:nvSpPr>
        <xdr:cNvPr id="701" name="テキスト ボックス 700"/>
        <xdr:cNvSpPr txBox="1"/>
      </xdr:nvSpPr>
      <xdr:spPr>
        <a:xfrm>
          <a:off x="14325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80713</xdr:rowOff>
    </xdr:from>
    <xdr:to>
      <xdr:col>71</xdr:col>
      <xdr:colOff>177800</xdr:colOff>
      <xdr:row>97</xdr:row>
      <xdr:rowOff>101760</xdr:rowOff>
    </xdr:to>
    <xdr:cxnSp macro="">
      <xdr:nvCxnSpPr>
        <xdr:cNvPr id="702" name="直線コネクタ 701"/>
        <xdr:cNvCxnSpPr/>
      </xdr:nvCxnSpPr>
      <xdr:spPr>
        <a:xfrm flipV="1">
          <a:off x="12814300" y="16711363"/>
          <a:ext cx="889000" cy="2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104239</xdr:rowOff>
    </xdr:from>
    <xdr:to>
      <xdr:col>72</xdr:col>
      <xdr:colOff>38100</xdr:colOff>
      <xdr:row>97</xdr:row>
      <xdr:rowOff>34389</xdr:rowOff>
    </xdr:to>
    <xdr:sp macro="" textlink="">
      <xdr:nvSpPr>
        <xdr:cNvPr id="703" name="フローチャート: 判断 702"/>
        <xdr:cNvSpPr/>
      </xdr:nvSpPr>
      <xdr:spPr>
        <a:xfrm>
          <a:off x="13652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50916</xdr:rowOff>
    </xdr:from>
    <xdr:ext cx="534377" cy="259045"/>
    <xdr:sp macro="" textlink="">
      <xdr:nvSpPr>
        <xdr:cNvPr id="704" name="テキスト ボックス 703"/>
        <xdr:cNvSpPr txBox="1"/>
      </xdr:nvSpPr>
      <xdr:spPr>
        <a:xfrm>
          <a:off x="13436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57231</xdr:rowOff>
    </xdr:from>
    <xdr:to>
      <xdr:col>67</xdr:col>
      <xdr:colOff>101600</xdr:colOff>
      <xdr:row>96</xdr:row>
      <xdr:rowOff>158831</xdr:rowOff>
    </xdr:to>
    <xdr:sp macro="" textlink="">
      <xdr:nvSpPr>
        <xdr:cNvPr id="705" name="フローチャート: 判断 704"/>
        <xdr:cNvSpPr/>
      </xdr:nvSpPr>
      <xdr:spPr>
        <a:xfrm>
          <a:off x="12763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3908</xdr:rowOff>
    </xdr:from>
    <xdr:ext cx="534377" cy="259045"/>
    <xdr:sp macro="" textlink="">
      <xdr:nvSpPr>
        <xdr:cNvPr id="706" name="テキスト ボックス 705"/>
        <xdr:cNvSpPr txBox="1"/>
      </xdr:nvSpPr>
      <xdr:spPr>
        <a:xfrm>
          <a:off x="12547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2169</xdr:rowOff>
    </xdr:from>
    <xdr:to>
      <xdr:col>85</xdr:col>
      <xdr:colOff>177800</xdr:colOff>
      <xdr:row>97</xdr:row>
      <xdr:rowOff>103769</xdr:rowOff>
    </xdr:to>
    <xdr:sp macro="" textlink="">
      <xdr:nvSpPr>
        <xdr:cNvPr id="712" name="楕円 711"/>
        <xdr:cNvSpPr/>
      </xdr:nvSpPr>
      <xdr:spPr>
        <a:xfrm>
          <a:off x="16268700" y="1663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152046</xdr:rowOff>
    </xdr:from>
    <xdr:ext cx="534377" cy="259045"/>
    <xdr:sp macro="" textlink="">
      <xdr:nvSpPr>
        <xdr:cNvPr id="713" name="公債費該当値テキスト"/>
        <xdr:cNvSpPr txBox="1"/>
      </xdr:nvSpPr>
      <xdr:spPr>
        <a:xfrm>
          <a:off x="16370300" y="166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12647</xdr:rowOff>
    </xdr:from>
    <xdr:to>
      <xdr:col>81</xdr:col>
      <xdr:colOff>101600</xdr:colOff>
      <xdr:row>97</xdr:row>
      <xdr:rowOff>114247</xdr:rowOff>
    </xdr:to>
    <xdr:sp macro="" textlink="">
      <xdr:nvSpPr>
        <xdr:cNvPr id="714" name="楕円 713"/>
        <xdr:cNvSpPr/>
      </xdr:nvSpPr>
      <xdr:spPr>
        <a:xfrm>
          <a:off x="15430500" y="1664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105374</xdr:rowOff>
    </xdr:from>
    <xdr:ext cx="534377" cy="259045"/>
    <xdr:sp macro="" textlink="">
      <xdr:nvSpPr>
        <xdr:cNvPr id="715" name="テキスト ボックス 714"/>
        <xdr:cNvSpPr txBox="1"/>
      </xdr:nvSpPr>
      <xdr:spPr>
        <a:xfrm>
          <a:off x="15214111" y="1673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25281</xdr:rowOff>
    </xdr:from>
    <xdr:to>
      <xdr:col>76</xdr:col>
      <xdr:colOff>165100</xdr:colOff>
      <xdr:row>97</xdr:row>
      <xdr:rowOff>126881</xdr:rowOff>
    </xdr:to>
    <xdr:sp macro="" textlink="">
      <xdr:nvSpPr>
        <xdr:cNvPr id="716" name="楕円 715"/>
        <xdr:cNvSpPr/>
      </xdr:nvSpPr>
      <xdr:spPr>
        <a:xfrm>
          <a:off x="14541500" y="1665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118008</xdr:rowOff>
    </xdr:from>
    <xdr:ext cx="534377" cy="259045"/>
    <xdr:sp macro="" textlink="">
      <xdr:nvSpPr>
        <xdr:cNvPr id="717" name="テキスト ボックス 716"/>
        <xdr:cNvSpPr txBox="1"/>
      </xdr:nvSpPr>
      <xdr:spPr>
        <a:xfrm>
          <a:off x="14325111" y="1674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29913</xdr:rowOff>
    </xdr:from>
    <xdr:to>
      <xdr:col>72</xdr:col>
      <xdr:colOff>38100</xdr:colOff>
      <xdr:row>97</xdr:row>
      <xdr:rowOff>131513</xdr:rowOff>
    </xdr:to>
    <xdr:sp macro="" textlink="">
      <xdr:nvSpPr>
        <xdr:cNvPr id="718" name="楕円 717"/>
        <xdr:cNvSpPr/>
      </xdr:nvSpPr>
      <xdr:spPr>
        <a:xfrm>
          <a:off x="13652500" y="1666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122640</xdr:rowOff>
    </xdr:from>
    <xdr:ext cx="534377" cy="259045"/>
    <xdr:sp macro="" textlink="">
      <xdr:nvSpPr>
        <xdr:cNvPr id="719" name="テキスト ボックス 718"/>
        <xdr:cNvSpPr txBox="1"/>
      </xdr:nvSpPr>
      <xdr:spPr>
        <a:xfrm>
          <a:off x="13436111" y="1675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50960</xdr:rowOff>
    </xdr:from>
    <xdr:to>
      <xdr:col>67</xdr:col>
      <xdr:colOff>101600</xdr:colOff>
      <xdr:row>97</xdr:row>
      <xdr:rowOff>152560</xdr:rowOff>
    </xdr:to>
    <xdr:sp macro="" textlink="">
      <xdr:nvSpPr>
        <xdr:cNvPr id="720" name="楕円 719"/>
        <xdr:cNvSpPr/>
      </xdr:nvSpPr>
      <xdr:spPr>
        <a:xfrm>
          <a:off x="12763500" y="166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143687</xdr:rowOff>
    </xdr:from>
    <xdr:ext cx="534377" cy="259045"/>
    <xdr:sp macro="" textlink="">
      <xdr:nvSpPr>
        <xdr:cNvPr id="721" name="テキスト ボックス 720"/>
        <xdr:cNvSpPr txBox="1"/>
      </xdr:nvSpPr>
      <xdr:spPr>
        <a:xfrm>
          <a:off x="12547111" y="1677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41768</xdr:rowOff>
    </xdr:from>
    <xdr:to>
      <xdr:col>116</xdr:col>
      <xdr:colOff>62864</xdr:colOff>
      <xdr:row>38</xdr:row>
      <xdr:rowOff>139700</xdr:rowOff>
    </xdr:to>
    <xdr:cxnSp macro="">
      <xdr:nvCxnSpPr>
        <xdr:cNvPr id="743" name="直線コネクタ 742"/>
        <xdr:cNvCxnSpPr/>
      </xdr:nvCxnSpPr>
      <xdr:spPr>
        <a:xfrm flipV="1">
          <a:off x="22159595" y="5528168"/>
          <a:ext cx="1269" cy="112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165158</xdr:rowOff>
    </xdr:from>
    <xdr:ext cx="249299" cy="259045"/>
    <xdr:sp macro="" textlink="">
      <xdr:nvSpPr>
        <xdr:cNvPr id="744" name="諸支出金最小値テキスト"/>
        <xdr:cNvSpPr txBox="1"/>
      </xdr:nvSpPr>
      <xdr:spPr>
        <a:xfrm>
          <a:off x="22212300" y="6680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159895</xdr:rowOff>
    </xdr:from>
    <xdr:ext cx="534377" cy="259045"/>
    <xdr:sp macro="" textlink="">
      <xdr:nvSpPr>
        <xdr:cNvPr id="746" name="諸支出金最大値テキスト"/>
        <xdr:cNvSpPr txBox="1"/>
      </xdr:nvSpPr>
      <xdr:spPr>
        <a:xfrm>
          <a:off x="22212300" y="53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41768</xdr:rowOff>
    </xdr:from>
    <xdr:to>
      <xdr:col>116</xdr:col>
      <xdr:colOff>152400</xdr:colOff>
      <xdr:row>32</xdr:row>
      <xdr:rowOff>41768</xdr:rowOff>
    </xdr:to>
    <xdr:cxnSp macro="">
      <xdr:nvCxnSpPr>
        <xdr:cNvPr id="747" name="直線コネクタ 746"/>
        <xdr:cNvCxnSpPr/>
      </xdr:nvCxnSpPr>
      <xdr:spPr>
        <a:xfrm>
          <a:off x="22072600" y="5528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82607</xdr:rowOff>
    </xdr:from>
    <xdr:ext cx="378565" cy="259045"/>
    <xdr:sp macro="" textlink="">
      <xdr:nvSpPr>
        <xdr:cNvPr id="749" name="諸支出金平均値テキスト"/>
        <xdr:cNvSpPr txBox="1"/>
      </xdr:nvSpPr>
      <xdr:spPr>
        <a:xfrm>
          <a:off x="22212300" y="6426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59730</xdr:rowOff>
    </xdr:from>
    <xdr:to>
      <xdr:col>116</xdr:col>
      <xdr:colOff>114300</xdr:colOff>
      <xdr:row>38</xdr:row>
      <xdr:rowOff>161330</xdr:rowOff>
    </xdr:to>
    <xdr:sp macro="" textlink="">
      <xdr:nvSpPr>
        <xdr:cNvPr id="750" name="フローチャート: 判断 749"/>
        <xdr:cNvSpPr/>
      </xdr:nvSpPr>
      <xdr:spPr>
        <a:xfrm>
          <a:off x="22110700" y="657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84191</xdr:rowOff>
    </xdr:from>
    <xdr:to>
      <xdr:col>112</xdr:col>
      <xdr:colOff>38100</xdr:colOff>
      <xdr:row>39</xdr:row>
      <xdr:rowOff>14341</xdr:rowOff>
    </xdr:to>
    <xdr:sp macro="" textlink="">
      <xdr:nvSpPr>
        <xdr:cNvPr id="752" name="フローチャート: 判断 751"/>
        <xdr:cNvSpPr/>
      </xdr:nvSpPr>
      <xdr:spPr>
        <a:xfrm>
          <a:off x="21272500" y="659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30868</xdr:rowOff>
    </xdr:from>
    <xdr:ext cx="378565" cy="259045"/>
    <xdr:sp macro="" textlink="">
      <xdr:nvSpPr>
        <xdr:cNvPr id="753" name="テキスト ボックス 752"/>
        <xdr:cNvSpPr txBox="1"/>
      </xdr:nvSpPr>
      <xdr:spPr>
        <a:xfrm>
          <a:off x="21134017" y="6374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5" name="フローチャート: 判断 754"/>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6" name="テキスト ボックス 755"/>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82636</xdr:rowOff>
    </xdr:from>
    <xdr:to>
      <xdr:col>102</xdr:col>
      <xdr:colOff>165100</xdr:colOff>
      <xdr:row>39</xdr:row>
      <xdr:rowOff>12786</xdr:rowOff>
    </xdr:to>
    <xdr:sp macro="" textlink="">
      <xdr:nvSpPr>
        <xdr:cNvPr id="758" name="フローチャート: 判断 757"/>
        <xdr:cNvSpPr/>
      </xdr:nvSpPr>
      <xdr:spPr>
        <a:xfrm>
          <a:off x="19494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29313</xdr:rowOff>
    </xdr:from>
    <xdr:ext cx="378565" cy="259045"/>
    <xdr:sp macro="" textlink="">
      <xdr:nvSpPr>
        <xdr:cNvPr id="759" name="テキスト ボックス 758"/>
        <xdr:cNvSpPr txBox="1"/>
      </xdr:nvSpPr>
      <xdr:spPr>
        <a:xfrm>
          <a:off x="19356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67457</xdr:rowOff>
    </xdr:from>
    <xdr:to>
      <xdr:col>98</xdr:col>
      <xdr:colOff>38100</xdr:colOff>
      <xdr:row>38</xdr:row>
      <xdr:rowOff>169057</xdr:rowOff>
    </xdr:to>
    <xdr:sp macro="" textlink="">
      <xdr:nvSpPr>
        <xdr:cNvPr id="760" name="フローチャート: 判断 759"/>
        <xdr:cNvSpPr/>
      </xdr:nvSpPr>
      <xdr:spPr>
        <a:xfrm>
          <a:off x="18605500" y="658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14135</xdr:rowOff>
    </xdr:from>
    <xdr:ext cx="378565" cy="259045"/>
    <xdr:sp macro="" textlink="">
      <xdr:nvSpPr>
        <xdr:cNvPr id="761" name="テキスト ボックス 760"/>
        <xdr:cNvSpPr txBox="1"/>
      </xdr:nvSpPr>
      <xdr:spPr>
        <a:xfrm>
          <a:off x="18467017" y="6357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38158</xdr:rowOff>
    </xdr:from>
    <xdr:ext cx="249299" cy="259045"/>
    <xdr:sp macro="" textlink="">
      <xdr:nvSpPr>
        <xdr:cNvPr id="768" name="諸支出金該当値テキスト"/>
        <xdr:cNvSpPr txBox="1"/>
      </xdr:nvSpPr>
      <xdr:spPr>
        <a:xfrm>
          <a:off x="22212300" y="6553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人口減少が進行（平成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日現在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12,277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日現在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12,086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％））し、数値変動が大きくなる傾向にある。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消防費と商工費が類似団体内平均値よりも高いが、主力産業である観光業の振興及び、町民・観光来遊客の安全確保に重点を置いているためである。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議会費、民生費、土木費、教育費などは類似団体内平均値を下回っており、特に町単独工事や町民に対する助成費を減らしているため、民生費や土木費が大きく下回っている。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増減に関しては、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農林水産業費が直売所の補助増により増加した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は例年並みに戻った。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土木費は道路・橋りょう工事の増により増加した。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台風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号・</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号の影響により大幅に増加した。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静岡県東伊豆町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収支額については、黒字を継続しているが、実質単年度収支は減少傾向にある。これは財政調整基金繰入金が近年増加しているためで、今後は、基金に頼らない財政運営を目指す。また、基金残高の目標としてしている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％の達成に向けて財政健全化に努める。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静岡県東伊豆町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一般会計、特別会計ともに赤字は生じていない。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一般会計では、歳入については過大評価をせず、また歳出については予算計上後も削減努力を行っているので黒字となっている。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水道事業会計の黒字については、観光業の低迷により使用水量、料金収入ともに減少している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国民健康保険特別会計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に関しては、人口減少に伴う被保険者減により歳入総額、歳出総額ともに減少したが、減少幅が保険給付費をはじめとする歳出の方が大きかったため、黒字となっている。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介護</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保険特別会計に関して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は、高齢化により被保険者数、保険料収入ともに増加したが、要介護認定者等は減少したため、歳出が減少し黒字となった。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81</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82</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83</v>
      </c>
      <c r="C3" s="441"/>
      <c r="D3" s="441"/>
      <c r="E3" s="442"/>
      <c r="F3" s="442"/>
      <c r="G3" s="442"/>
      <c r="H3" s="442"/>
      <c r="I3" s="442"/>
      <c r="J3" s="442"/>
      <c r="K3" s="442"/>
      <c r="L3" s="442" t="s">
        <v>84</v>
      </c>
      <c r="M3" s="442"/>
      <c r="N3" s="442"/>
      <c r="O3" s="442"/>
      <c r="P3" s="442"/>
      <c r="Q3" s="442"/>
      <c r="R3" s="449"/>
      <c r="S3" s="449"/>
      <c r="T3" s="449"/>
      <c r="U3" s="449"/>
      <c r="V3" s="450"/>
      <c r="W3" s="424" t="s">
        <v>85</v>
      </c>
      <c r="X3" s="425"/>
      <c r="Y3" s="425"/>
      <c r="Z3" s="425"/>
      <c r="AA3" s="425"/>
      <c r="AB3" s="441"/>
      <c r="AC3" s="449" t="s">
        <v>86</v>
      </c>
      <c r="AD3" s="425"/>
      <c r="AE3" s="425"/>
      <c r="AF3" s="425"/>
      <c r="AG3" s="425"/>
      <c r="AH3" s="425"/>
      <c r="AI3" s="425"/>
      <c r="AJ3" s="425"/>
      <c r="AK3" s="425"/>
      <c r="AL3" s="426"/>
      <c r="AM3" s="424" t="s">
        <v>87</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88</v>
      </c>
      <c r="BO3" s="425"/>
      <c r="BP3" s="425"/>
      <c r="BQ3" s="425"/>
      <c r="BR3" s="425"/>
      <c r="BS3" s="425"/>
      <c r="BT3" s="425"/>
      <c r="BU3" s="426"/>
      <c r="BV3" s="424" t="s">
        <v>89</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90</v>
      </c>
      <c r="CU3" s="425"/>
      <c r="CV3" s="425"/>
      <c r="CW3" s="425"/>
      <c r="CX3" s="425"/>
      <c r="CY3" s="425"/>
      <c r="CZ3" s="425"/>
      <c r="DA3" s="426"/>
      <c r="DB3" s="424" t="s">
        <v>91</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92</v>
      </c>
      <c r="AZ4" s="428"/>
      <c r="BA4" s="428"/>
      <c r="BB4" s="428"/>
      <c r="BC4" s="428"/>
      <c r="BD4" s="428"/>
      <c r="BE4" s="428"/>
      <c r="BF4" s="428"/>
      <c r="BG4" s="428"/>
      <c r="BH4" s="428"/>
      <c r="BI4" s="428"/>
      <c r="BJ4" s="428"/>
      <c r="BK4" s="428"/>
      <c r="BL4" s="428"/>
      <c r="BM4" s="429"/>
      <c r="BN4" s="430">
        <v>5622137</v>
      </c>
      <c r="BO4" s="431"/>
      <c r="BP4" s="431"/>
      <c r="BQ4" s="431"/>
      <c r="BR4" s="431"/>
      <c r="BS4" s="431"/>
      <c r="BT4" s="431"/>
      <c r="BU4" s="432"/>
      <c r="BV4" s="430">
        <v>5299653</v>
      </c>
      <c r="BW4" s="431"/>
      <c r="BX4" s="431"/>
      <c r="BY4" s="431"/>
      <c r="BZ4" s="431"/>
      <c r="CA4" s="431"/>
      <c r="CB4" s="431"/>
      <c r="CC4" s="432"/>
      <c r="CD4" s="433" t="s">
        <v>93</v>
      </c>
      <c r="CE4" s="434"/>
      <c r="CF4" s="434"/>
      <c r="CG4" s="434"/>
      <c r="CH4" s="434"/>
      <c r="CI4" s="434"/>
      <c r="CJ4" s="434"/>
      <c r="CK4" s="434"/>
      <c r="CL4" s="434"/>
      <c r="CM4" s="434"/>
      <c r="CN4" s="434"/>
      <c r="CO4" s="434"/>
      <c r="CP4" s="434"/>
      <c r="CQ4" s="434"/>
      <c r="CR4" s="434"/>
      <c r="CS4" s="435"/>
      <c r="CT4" s="436">
        <v>8.3000000000000007</v>
      </c>
      <c r="CU4" s="437"/>
      <c r="CV4" s="437"/>
      <c r="CW4" s="437"/>
      <c r="CX4" s="437"/>
      <c r="CY4" s="437"/>
      <c r="CZ4" s="437"/>
      <c r="DA4" s="438"/>
      <c r="DB4" s="436">
        <v>6.8</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94</v>
      </c>
      <c r="AN5" s="497"/>
      <c r="AO5" s="497"/>
      <c r="AP5" s="497"/>
      <c r="AQ5" s="497"/>
      <c r="AR5" s="497"/>
      <c r="AS5" s="497"/>
      <c r="AT5" s="498"/>
      <c r="AU5" s="499" t="s">
        <v>95</v>
      </c>
      <c r="AV5" s="500"/>
      <c r="AW5" s="500"/>
      <c r="AX5" s="500"/>
      <c r="AY5" s="501" t="s">
        <v>96</v>
      </c>
      <c r="AZ5" s="502"/>
      <c r="BA5" s="502"/>
      <c r="BB5" s="502"/>
      <c r="BC5" s="502"/>
      <c r="BD5" s="502"/>
      <c r="BE5" s="502"/>
      <c r="BF5" s="502"/>
      <c r="BG5" s="502"/>
      <c r="BH5" s="502"/>
      <c r="BI5" s="502"/>
      <c r="BJ5" s="502"/>
      <c r="BK5" s="502"/>
      <c r="BL5" s="502"/>
      <c r="BM5" s="503"/>
      <c r="BN5" s="467">
        <v>5309488</v>
      </c>
      <c r="BO5" s="468"/>
      <c r="BP5" s="468"/>
      <c r="BQ5" s="468"/>
      <c r="BR5" s="468"/>
      <c r="BS5" s="468"/>
      <c r="BT5" s="468"/>
      <c r="BU5" s="469"/>
      <c r="BV5" s="467">
        <v>5059489</v>
      </c>
      <c r="BW5" s="468"/>
      <c r="BX5" s="468"/>
      <c r="BY5" s="468"/>
      <c r="BZ5" s="468"/>
      <c r="CA5" s="468"/>
      <c r="CB5" s="468"/>
      <c r="CC5" s="469"/>
      <c r="CD5" s="470" t="s">
        <v>97</v>
      </c>
      <c r="CE5" s="471"/>
      <c r="CF5" s="471"/>
      <c r="CG5" s="471"/>
      <c r="CH5" s="471"/>
      <c r="CI5" s="471"/>
      <c r="CJ5" s="471"/>
      <c r="CK5" s="471"/>
      <c r="CL5" s="471"/>
      <c r="CM5" s="471"/>
      <c r="CN5" s="471"/>
      <c r="CO5" s="471"/>
      <c r="CP5" s="471"/>
      <c r="CQ5" s="471"/>
      <c r="CR5" s="471"/>
      <c r="CS5" s="472"/>
      <c r="CT5" s="464">
        <v>88.9</v>
      </c>
      <c r="CU5" s="465"/>
      <c r="CV5" s="465"/>
      <c r="CW5" s="465"/>
      <c r="CX5" s="465"/>
      <c r="CY5" s="465"/>
      <c r="CZ5" s="465"/>
      <c r="DA5" s="466"/>
      <c r="DB5" s="464">
        <v>88.6</v>
      </c>
      <c r="DC5" s="465"/>
      <c r="DD5" s="465"/>
      <c r="DE5" s="465"/>
      <c r="DF5" s="465"/>
      <c r="DG5" s="465"/>
      <c r="DH5" s="465"/>
      <c r="DI5" s="466"/>
      <c r="DJ5" s="186"/>
      <c r="DK5" s="186"/>
      <c r="DL5" s="186"/>
      <c r="DM5" s="186"/>
      <c r="DN5" s="186"/>
      <c r="DO5" s="186"/>
    </row>
    <row r="6" spans="1:119" ht="18.75" customHeight="1" x14ac:dyDescent="0.15">
      <c r="A6" s="187"/>
      <c r="B6" s="473" t="s">
        <v>98</v>
      </c>
      <c r="C6" s="474"/>
      <c r="D6" s="474"/>
      <c r="E6" s="475"/>
      <c r="F6" s="475"/>
      <c r="G6" s="475"/>
      <c r="H6" s="475"/>
      <c r="I6" s="475"/>
      <c r="J6" s="475"/>
      <c r="K6" s="475"/>
      <c r="L6" s="475" t="s">
        <v>99</v>
      </c>
      <c r="M6" s="475"/>
      <c r="N6" s="475"/>
      <c r="O6" s="475"/>
      <c r="P6" s="475"/>
      <c r="Q6" s="475"/>
      <c r="R6" s="479"/>
      <c r="S6" s="479"/>
      <c r="T6" s="479"/>
      <c r="U6" s="479"/>
      <c r="V6" s="480"/>
      <c r="W6" s="483" t="s">
        <v>100</v>
      </c>
      <c r="X6" s="484"/>
      <c r="Y6" s="484"/>
      <c r="Z6" s="484"/>
      <c r="AA6" s="484"/>
      <c r="AB6" s="474"/>
      <c r="AC6" s="487" t="s">
        <v>101</v>
      </c>
      <c r="AD6" s="488"/>
      <c r="AE6" s="488"/>
      <c r="AF6" s="488"/>
      <c r="AG6" s="488"/>
      <c r="AH6" s="488"/>
      <c r="AI6" s="488"/>
      <c r="AJ6" s="488"/>
      <c r="AK6" s="488"/>
      <c r="AL6" s="489"/>
      <c r="AM6" s="496" t="s">
        <v>102</v>
      </c>
      <c r="AN6" s="497"/>
      <c r="AO6" s="497"/>
      <c r="AP6" s="497"/>
      <c r="AQ6" s="497"/>
      <c r="AR6" s="497"/>
      <c r="AS6" s="497"/>
      <c r="AT6" s="498"/>
      <c r="AU6" s="499" t="s">
        <v>95</v>
      </c>
      <c r="AV6" s="500"/>
      <c r="AW6" s="500"/>
      <c r="AX6" s="500"/>
      <c r="AY6" s="501" t="s">
        <v>103</v>
      </c>
      <c r="AZ6" s="502"/>
      <c r="BA6" s="502"/>
      <c r="BB6" s="502"/>
      <c r="BC6" s="502"/>
      <c r="BD6" s="502"/>
      <c r="BE6" s="502"/>
      <c r="BF6" s="502"/>
      <c r="BG6" s="502"/>
      <c r="BH6" s="502"/>
      <c r="BI6" s="502"/>
      <c r="BJ6" s="502"/>
      <c r="BK6" s="502"/>
      <c r="BL6" s="502"/>
      <c r="BM6" s="503"/>
      <c r="BN6" s="467">
        <v>312649</v>
      </c>
      <c r="BO6" s="468"/>
      <c r="BP6" s="468"/>
      <c r="BQ6" s="468"/>
      <c r="BR6" s="468"/>
      <c r="BS6" s="468"/>
      <c r="BT6" s="468"/>
      <c r="BU6" s="469"/>
      <c r="BV6" s="467">
        <v>240164</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94</v>
      </c>
      <c r="CU6" s="505"/>
      <c r="CV6" s="505"/>
      <c r="CW6" s="505"/>
      <c r="CX6" s="505"/>
      <c r="CY6" s="505"/>
      <c r="CZ6" s="505"/>
      <c r="DA6" s="506"/>
      <c r="DB6" s="504">
        <v>95</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95</v>
      </c>
      <c r="AV7" s="500"/>
      <c r="AW7" s="500"/>
      <c r="AX7" s="500"/>
      <c r="AY7" s="501" t="s">
        <v>106</v>
      </c>
      <c r="AZ7" s="502"/>
      <c r="BA7" s="502"/>
      <c r="BB7" s="502"/>
      <c r="BC7" s="502"/>
      <c r="BD7" s="502"/>
      <c r="BE7" s="502"/>
      <c r="BF7" s="502"/>
      <c r="BG7" s="502"/>
      <c r="BH7" s="502"/>
      <c r="BI7" s="502"/>
      <c r="BJ7" s="502"/>
      <c r="BK7" s="502"/>
      <c r="BL7" s="502"/>
      <c r="BM7" s="503"/>
      <c r="BN7" s="467">
        <v>22551</v>
      </c>
      <c r="BO7" s="468"/>
      <c r="BP7" s="468"/>
      <c r="BQ7" s="468"/>
      <c r="BR7" s="468"/>
      <c r="BS7" s="468"/>
      <c r="BT7" s="468"/>
      <c r="BU7" s="469"/>
      <c r="BV7" s="467">
        <v>4029</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3490551</v>
      </c>
      <c r="CU7" s="468"/>
      <c r="CV7" s="468"/>
      <c r="CW7" s="468"/>
      <c r="CX7" s="468"/>
      <c r="CY7" s="468"/>
      <c r="CZ7" s="468"/>
      <c r="DA7" s="469"/>
      <c r="DB7" s="467">
        <v>3490269</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290098</v>
      </c>
      <c r="BO8" s="468"/>
      <c r="BP8" s="468"/>
      <c r="BQ8" s="468"/>
      <c r="BR8" s="468"/>
      <c r="BS8" s="468"/>
      <c r="BT8" s="468"/>
      <c r="BU8" s="469"/>
      <c r="BV8" s="467">
        <v>236135</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0.63</v>
      </c>
      <c r="CU8" s="508"/>
      <c r="CV8" s="508"/>
      <c r="CW8" s="508"/>
      <c r="CX8" s="508"/>
      <c r="CY8" s="508"/>
      <c r="CZ8" s="508"/>
      <c r="DA8" s="509"/>
      <c r="DB8" s="507">
        <v>0.63</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12624</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53963</v>
      </c>
      <c r="BO9" s="468"/>
      <c r="BP9" s="468"/>
      <c r="BQ9" s="468"/>
      <c r="BR9" s="468"/>
      <c r="BS9" s="468"/>
      <c r="BT9" s="468"/>
      <c r="BU9" s="469"/>
      <c r="BV9" s="467">
        <v>15718</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13.1</v>
      </c>
      <c r="CU9" s="465"/>
      <c r="CV9" s="465"/>
      <c r="CW9" s="465"/>
      <c r="CX9" s="465"/>
      <c r="CY9" s="465"/>
      <c r="CZ9" s="465"/>
      <c r="DA9" s="466"/>
      <c r="DB9" s="464">
        <v>12.9</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14064</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0</v>
      </c>
      <c r="BO10" s="468"/>
      <c r="BP10" s="468"/>
      <c r="BQ10" s="468"/>
      <c r="BR10" s="468"/>
      <c r="BS10" s="468"/>
      <c r="BT10" s="468"/>
      <c r="BU10" s="469"/>
      <c r="BV10" s="467">
        <v>0</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127</v>
      </c>
      <c r="AV11" s="500"/>
      <c r="AW11" s="500"/>
      <c r="AX11" s="500"/>
      <c r="AY11" s="501" t="s">
        <v>128</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129</v>
      </c>
      <c r="CE11" s="471"/>
      <c r="CF11" s="471"/>
      <c r="CG11" s="471"/>
      <c r="CH11" s="471"/>
      <c r="CI11" s="471"/>
      <c r="CJ11" s="471"/>
      <c r="CK11" s="471"/>
      <c r="CL11" s="471"/>
      <c r="CM11" s="471"/>
      <c r="CN11" s="471"/>
      <c r="CO11" s="471"/>
      <c r="CP11" s="471"/>
      <c r="CQ11" s="471"/>
      <c r="CR11" s="471"/>
      <c r="CS11" s="472"/>
      <c r="CT11" s="507" t="s">
        <v>130</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15">
      <c r="A12" s="187"/>
      <c r="B12" s="527" t="s">
        <v>131</v>
      </c>
      <c r="C12" s="528"/>
      <c r="D12" s="528"/>
      <c r="E12" s="528"/>
      <c r="F12" s="528"/>
      <c r="G12" s="528"/>
      <c r="H12" s="528"/>
      <c r="I12" s="528"/>
      <c r="J12" s="528"/>
      <c r="K12" s="529"/>
      <c r="L12" s="536" t="s">
        <v>132</v>
      </c>
      <c r="M12" s="537"/>
      <c r="N12" s="537"/>
      <c r="O12" s="537"/>
      <c r="P12" s="537"/>
      <c r="Q12" s="538"/>
      <c r="R12" s="539">
        <v>12086</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136</v>
      </c>
      <c r="AV12" s="500"/>
      <c r="AW12" s="500"/>
      <c r="AX12" s="500"/>
      <c r="AY12" s="501" t="s">
        <v>137</v>
      </c>
      <c r="AZ12" s="502"/>
      <c r="BA12" s="502"/>
      <c r="BB12" s="502"/>
      <c r="BC12" s="502"/>
      <c r="BD12" s="502"/>
      <c r="BE12" s="502"/>
      <c r="BF12" s="502"/>
      <c r="BG12" s="502"/>
      <c r="BH12" s="502"/>
      <c r="BI12" s="502"/>
      <c r="BJ12" s="502"/>
      <c r="BK12" s="502"/>
      <c r="BL12" s="502"/>
      <c r="BM12" s="503"/>
      <c r="BN12" s="467">
        <v>272604</v>
      </c>
      <c r="BO12" s="468"/>
      <c r="BP12" s="468"/>
      <c r="BQ12" s="468"/>
      <c r="BR12" s="468"/>
      <c r="BS12" s="468"/>
      <c r="BT12" s="468"/>
      <c r="BU12" s="469"/>
      <c r="BV12" s="467">
        <v>229963</v>
      </c>
      <c r="BW12" s="468"/>
      <c r="BX12" s="468"/>
      <c r="BY12" s="468"/>
      <c r="BZ12" s="468"/>
      <c r="CA12" s="468"/>
      <c r="CB12" s="468"/>
      <c r="CC12" s="469"/>
      <c r="CD12" s="470" t="s">
        <v>138</v>
      </c>
      <c r="CE12" s="471"/>
      <c r="CF12" s="471"/>
      <c r="CG12" s="471"/>
      <c r="CH12" s="471"/>
      <c r="CI12" s="471"/>
      <c r="CJ12" s="471"/>
      <c r="CK12" s="471"/>
      <c r="CL12" s="471"/>
      <c r="CM12" s="471"/>
      <c r="CN12" s="471"/>
      <c r="CO12" s="471"/>
      <c r="CP12" s="471"/>
      <c r="CQ12" s="471"/>
      <c r="CR12" s="471"/>
      <c r="CS12" s="472"/>
      <c r="CT12" s="507" t="s">
        <v>139</v>
      </c>
      <c r="CU12" s="508"/>
      <c r="CV12" s="508"/>
      <c r="CW12" s="508"/>
      <c r="CX12" s="508"/>
      <c r="CY12" s="508"/>
      <c r="CZ12" s="508"/>
      <c r="DA12" s="509"/>
      <c r="DB12" s="507" t="s">
        <v>139</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140</v>
      </c>
      <c r="N13" s="559"/>
      <c r="O13" s="559"/>
      <c r="P13" s="559"/>
      <c r="Q13" s="560"/>
      <c r="R13" s="551">
        <v>11888</v>
      </c>
      <c r="S13" s="552"/>
      <c r="T13" s="552"/>
      <c r="U13" s="552"/>
      <c r="V13" s="553"/>
      <c r="W13" s="483" t="s">
        <v>141</v>
      </c>
      <c r="X13" s="484"/>
      <c r="Y13" s="484"/>
      <c r="Z13" s="484"/>
      <c r="AA13" s="484"/>
      <c r="AB13" s="474"/>
      <c r="AC13" s="518">
        <v>510</v>
      </c>
      <c r="AD13" s="519"/>
      <c r="AE13" s="519"/>
      <c r="AF13" s="519"/>
      <c r="AG13" s="561"/>
      <c r="AH13" s="518">
        <v>595</v>
      </c>
      <c r="AI13" s="519"/>
      <c r="AJ13" s="519"/>
      <c r="AK13" s="519"/>
      <c r="AL13" s="520"/>
      <c r="AM13" s="496" t="s">
        <v>142</v>
      </c>
      <c r="AN13" s="497"/>
      <c r="AO13" s="497"/>
      <c r="AP13" s="497"/>
      <c r="AQ13" s="497"/>
      <c r="AR13" s="497"/>
      <c r="AS13" s="497"/>
      <c r="AT13" s="498"/>
      <c r="AU13" s="499" t="s">
        <v>143</v>
      </c>
      <c r="AV13" s="500"/>
      <c r="AW13" s="500"/>
      <c r="AX13" s="500"/>
      <c r="AY13" s="501" t="s">
        <v>144</v>
      </c>
      <c r="AZ13" s="502"/>
      <c r="BA13" s="502"/>
      <c r="BB13" s="502"/>
      <c r="BC13" s="502"/>
      <c r="BD13" s="502"/>
      <c r="BE13" s="502"/>
      <c r="BF13" s="502"/>
      <c r="BG13" s="502"/>
      <c r="BH13" s="502"/>
      <c r="BI13" s="502"/>
      <c r="BJ13" s="502"/>
      <c r="BK13" s="502"/>
      <c r="BL13" s="502"/>
      <c r="BM13" s="503"/>
      <c r="BN13" s="467">
        <v>-218641</v>
      </c>
      <c r="BO13" s="468"/>
      <c r="BP13" s="468"/>
      <c r="BQ13" s="468"/>
      <c r="BR13" s="468"/>
      <c r="BS13" s="468"/>
      <c r="BT13" s="468"/>
      <c r="BU13" s="469"/>
      <c r="BV13" s="467">
        <v>-214245</v>
      </c>
      <c r="BW13" s="468"/>
      <c r="BX13" s="468"/>
      <c r="BY13" s="468"/>
      <c r="BZ13" s="468"/>
      <c r="CA13" s="468"/>
      <c r="CB13" s="468"/>
      <c r="CC13" s="469"/>
      <c r="CD13" s="470" t="s">
        <v>145</v>
      </c>
      <c r="CE13" s="471"/>
      <c r="CF13" s="471"/>
      <c r="CG13" s="471"/>
      <c r="CH13" s="471"/>
      <c r="CI13" s="471"/>
      <c r="CJ13" s="471"/>
      <c r="CK13" s="471"/>
      <c r="CL13" s="471"/>
      <c r="CM13" s="471"/>
      <c r="CN13" s="471"/>
      <c r="CO13" s="471"/>
      <c r="CP13" s="471"/>
      <c r="CQ13" s="471"/>
      <c r="CR13" s="471"/>
      <c r="CS13" s="472"/>
      <c r="CT13" s="464">
        <v>5.2</v>
      </c>
      <c r="CU13" s="465"/>
      <c r="CV13" s="465"/>
      <c r="CW13" s="465"/>
      <c r="CX13" s="465"/>
      <c r="CY13" s="465"/>
      <c r="CZ13" s="465"/>
      <c r="DA13" s="466"/>
      <c r="DB13" s="464">
        <v>5.7</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146</v>
      </c>
      <c r="M14" s="549"/>
      <c r="N14" s="549"/>
      <c r="O14" s="549"/>
      <c r="P14" s="549"/>
      <c r="Q14" s="550"/>
      <c r="R14" s="551">
        <v>12277</v>
      </c>
      <c r="S14" s="552"/>
      <c r="T14" s="552"/>
      <c r="U14" s="552"/>
      <c r="V14" s="553"/>
      <c r="W14" s="457"/>
      <c r="X14" s="458"/>
      <c r="Y14" s="458"/>
      <c r="Z14" s="458"/>
      <c r="AA14" s="458"/>
      <c r="AB14" s="447"/>
      <c r="AC14" s="554">
        <v>8.1999999999999993</v>
      </c>
      <c r="AD14" s="555"/>
      <c r="AE14" s="555"/>
      <c r="AF14" s="555"/>
      <c r="AG14" s="556"/>
      <c r="AH14" s="554">
        <v>8.6</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147</v>
      </c>
      <c r="CE14" s="563"/>
      <c r="CF14" s="563"/>
      <c r="CG14" s="563"/>
      <c r="CH14" s="563"/>
      <c r="CI14" s="563"/>
      <c r="CJ14" s="563"/>
      <c r="CK14" s="563"/>
      <c r="CL14" s="563"/>
      <c r="CM14" s="563"/>
      <c r="CN14" s="563"/>
      <c r="CO14" s="563"/>
      <c r="CP14" s="563"/>
      <c r="CQ14" s="563"/>
      <c r="CR14" s="563"/>
      <c r="CS14" s="564"/>
      <c r="CT14" s="565">
        <v>60.6</v>
      </c>
      <c r="CU14" s="566"/>
      <c r="CV14" s="566"/>
      <c r="CW14" s="566"/>
      <c r="CX14" s="566"/>
      <c r="CY14" s="566"/>
      <c r="CZ14" s="566"/>
      <c r="DA14" s="567"/>
      <c r="DB14" s="565">
        <v>58</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148</v>
      </c>
      <c r="N15" s="559"/>
      <c r="O15" s="559"/>
      <c r="P15" s="559"/>
      <c r="Q15" s="560"/>
      <c r="R15" s="551">
        <v>12142</v>
      </c>
      <c r="S15" s="552"/>
      <c r="T15" s="552"/>
      <c r="U15" s="552"/>
      <c r="V15" s="553"/>
      <c r="W15" s="483" t="s">
        <v>149</v>
      </c>
      <c r="X15" s="484"/>
      <c r="Y15" s="484"/>
      <c r="Z15" s="484"/>
      <c r="AA15" s="484"/>
      <c r="AB15" s="474"/>
      <c r="AC15" s="518">
        <v>692</v>
      </c>
      <c r="AD15" s="519"/>
      <c r="AE15" s="519"/>
      <c r="AF15" s="519"/>
      <c r="AG15" s="561"/>
      <c r="AH15" s="518">
        <v>849</v>
      </c>
      <c r="AI15" s="519"/>
      <c r="AJ15" s="519"/>
      <c r="AK15" s="519"/>
      <c r="AL15" s="520"/>
      <c r="AM15" s="496"/>
      <c r="AN15" s="497"/>
      <c r="AO15" s="497"/>
      <c r="AP15" s="497"/>
      <c r="AQ15" s="497"/>
      <c r="AR15" s="497"/>
      <c r="AS15" s="497"/>
      <c r="AT15" s="498"/>
      <c r="AU15" s="499"/>
      <c r="AV15" s="500"/>
      <c r="AW15" s="500"/>
      <c r="AX15" s="500"/>
      <c r="AY15" s="427" t="s">
        <v>150</v>
      </c>
      <c r="AZ15" s="428"/>
      <c r="BA15" s="428"/>
      <c r="BB15" s="428"/>
      <c r="BC15" s="428"/>
      <c r="BD15" s="428"/>
      <c r="BE15" s="428"/>
      <c r="BF15" s="428"/>
      <c r="BG15" s="428"/>
      <c r="BH15" s="428"/>
      <c r="BI15" s="428"/>
      <c r="BJ15" s="428"/>
      <c r="BK15" s="428"/>
      <c r="BL15" s="428"/>
      <c r="BM15" s="429"/>
      <c r="BN15" s="430">
        <v>1748000</v>
      </c>
      <c r="BO15" s="431"/>
      <c r="BP15" s="431"/>
      <c r="BQ15" s="431"/>
      <c r="BR15" s="431"/>
      <c r="BS15" s="431"/>
      <c r="BT15" s="431"/>
      <c r="BU15" s="432"/>
      <c r="BV15" s="430">
        <v>1726769</v>
      </c>
      <c r="BW15" s="431"/>
      <c r="BX15" s="431"/>
      <c r="BY15" s="431"/>
      <c r="BZ15" s="431"/>
      <c r="CA15" s="431"/>
      <c r="CB15" s="431"/>
      <c r="CC15" s="432"/>
      <c r="CD15" s="568" t="s">
        <v>151</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152</v>
      </c>
      <c r="M16" s="579"/>
      <c r="N16" s="579"/>
      <c r="O16" s="579"/>
      <c r="P16" s="579"/>
      <c r="Q16" s="580"/>
      <c r="R16" s="571" t="s">
        <v>153</v>
      </c>
      <c r="S16" s="572"/>
      <c r="T16" s="572"/>
      <c r="U16" s="572"/>
      <c r="V16" s="573"/>
      <c r="W16" s="457"/>
      <c r="X16" s="458"/>
      <c r="Y16" s="458"/>
      <c r="Z16" s="458"/>
      <c r="AA16" s="458"/>
      <c r="AB16" s="447"/>
      <c r="AC16" s="554">
        <v>11.1</v>
      </c>
      <c r="AD16" s="555"/>
      <c r="AE16" s="555"/>
      <c r="AF16" s="555"/>
      <c r="AG16" s="556"/>
      <c r="AH16" s="554">
        <v>12.2</v>
      </c>
      <c r="AI16" s="555"/>
      <c r="AJ16" s="555"/>
      <c r="AK16" s="555"/>
      <c r="AL16" s="557"/>
      <c r="AM16" s="496"/>
      <c r="AN16" s="497"/>
      <c r="AO16" s="497"/>
      <c r="AP16" s="497"/>
      <c r="AQ16" s="497"/>
      <c r="AR16" s="497"/>
      <c r="AS16" s="497"/>
      <c r="AT16" s="498"/>
      <c r="AU16" s="499"/>
      <c r="AV16" s="500"/>
      <c r="AW16" s="500"/>
      <c r="AX16" s="500"/>
      <c r="AY16" s="501" t="s">
        <v>154</v>
      </c>
      <c r="AZ16" s="502"/>
      <c r="BA16" s="502"/>
      <c r="BB16" s="502"/>
      <c r="BC16" s="502"/>
      <c r="BD16" s="502"/>
      <c r="BE16" s="502"/>
      <c r="BF16" s="502"/>
      <c r="BG16" s="502"/>
      <c r="BH16" s="502"/>
      <c r="BI16" s="502"/>
      <c r="BJ16" s="502"/>
      <c r="BK16" s="502"/>
      <c r="BL16" s="502"/>
      <c r="BM16" s="503"/>
      <c r="BN16" s="467">
        <v>2801276</v>
      </c>
      <c r="BO16" s="468"/>
      <c r="BP16" s="468"/>
      <c r="BQ16" s="468"/>
      <c r="BR16" s="468"/>
      <c r="BS16" s="468"/>
      <c r="BT16" s="468"/>
      <c r="BU16" s="469"/>
      <c r="BV16" s="467">
        <v>2754496</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155</v>
      </c>
      <c r="N17" s="575"/>
      <c r="O17" s="575"/>
      <c r="P17" s="575"/>
      <c r="Q17" s="576"/>
      <c r="R17" s="571" t="s">
        <v>156</v>
      </c>
      <c r="S17" s="572"/>
      <c r="T17" s="572"/>
      <c r="U17" s="572"/>
      <c r="V17" s="573"/>
      <c r="W17" s="483" t="s">
        <v>157</v>
      </c>
      <c r="X17" s="484"/>
      <c r="Y17" s="484"/>
      <c r="Z17" s="484"/>
      <c r="AA17" s="484"/>
      <c r="AB17" s="474"/>
      <c r="AC17" s="518">
        <v>5022</v>
      </c>
      <c r="AD17" s="519"/>
      <c r="AE17" s="519"/>
      <c r="AF17" s="519"/>
      <c r="AG17" s="561"/>
      <c r="AH17" s="518">
        <v>5503</v>
      </c>
      <c r="AI17" s="519"/>
      <c r="AJ17" s="519"/>
      <c r="AK17" s="519"/>
      <c r="AL17" s="520"/>
      <c r="AM17" s="496"/>
      <c r="AN17" s="497"/>
      <c r="AO17" s="497"/>
      <c r="AP17" s="497"/>
      <c r="AQ17" s="497"/>
      <c r="AR17" s="497"/>
      <c r="AS17" s="497"/>
      <c r="AT17" s="498"/>
      <c r="AU17" s="499"/>
      <c r="AV17" s="500"/>
      <c r="AW17" s="500"/>
      <c r="AX17" s="500"/>
      <c r="AY17" s="501" t="s">
        <v>158</v>
      </c>
      <c r="AZ17" s="502"/>
      <c r="BA17" s="502"/>
      <c r="BB17" s="502"/>
      <c r="BC17" s="502"/>
      <c r="BD17" s="502"/>
      <c r="BE17" s="502"/>
      <c r="BF17" s="502"/>
      <c r="BG17" s="502"/>
      <c r="BH17" s="502"/>
      <c r="BI17" s="502"/>
      <c r="BJ17" s="502"/>
      <c r="BK17" s="502"/>
      <c r="BL17" s="502"/>
      <c r="BM17" s="503"/>
      <c r="BN17" s="467">
        <v>2242344</v>
      </c>
      <c r="BO17" s="468"/>
      <c r="BP17" s="468"/>
      <c r="BQ17" s="468"/>
      <c r="BR17" s="468"/>
      <c r="BS17" s="468"/>
      <c r="BT17" s="468"/>
      <c r="BU17" s="469"/>
      <c r="BV17" s="467">
        <v>2214206</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159</v>
      </c>
      <c r="C18" s="510"/>
      <c r="D18" s="510"/>
      <c r="E18" s="582"/>
      <c r="F18" s="582"/>
      <c r="G18" s="582"/>
      <c r="H18" s="582"/>
      <c r="I18" s="582"/>
      <c r="J18" s="582"/>
      <c r="K18" s="582"/>
      <c r="L18" s="583">
        <v>77.81</v>
      </c>
      <c r="M18" s="583"/>
      <c r="N18" s="583"/>
      <c r="O18" s="583"/>
      <c r="P18" s="583"/>
      <c r="Q18" s="583"/>
      <c r="R18" s="584"/>
      <c r="S18" s="584"/>
      <c r="T18" s="584"/>
      <c r="U18" s="584"/>
      <c r="V18" s="585"/>
      <c r="W18" s="485"/>
      <c r="X18" s="486"/>
      <c r="Y18" s="486"/>
      <c r="Z18" s="486"/>
      <c r="AA18" s="486"/>
      <c r="AB18" s="477"/>
      <c r="AC18" s="586">
        <v>80.7</v>
      </c>
      <c r="AD18" s="587"/>
      <c r="AE18" s="587"/>
      <c r="AF18" s="587"/>
      <c r="AG18" s="588"/>
      <c r="AH18" s="586">
        <v>79.2</v>
      </c>
      <c r="AI18" s="587"/>
      <c r="AJ18" s="587"/>
      <c r="AK18" s="587"/>
      <c r="AL18" s="589"/>
      <c r="AM18" s="496"/>
      <c r="AN18" s="497"/>
      <c r="AO18" s="497"/>
      <c r="AP18" s="497"/>
      <c r="AQ18" s="497"/>
      <c r="AR18" s="497"/>
      <c r="AS18" s="497"/>
      <c r="AT18" s="498"/>
      <c r="AU18" s="499"/>
      <c r="AV18" s="500"/>
      <c r="AW18" s="500"/>
      <c r="AX18" s="500"/>
      <c r="AY18" s="501" t="s">
        <v>160</v>
      </c>
      <c r="AZ18" s="502"/>
      <c r="BA18" s="502"/>
      <c r="BB18" s="502"/>
      <c r="BC18" s="502"/>
      <c r="BD18" s="502"/>
      <c r="BE18" s="502"/>
      <c r="BF18" s="502"/>
      <c r="BG18" s="502"/>
      <c r="BH18" s="502"/>
      <c r="BI18" s="502"/>
      <c r="BJ18" s="502"/>
      <c r="BK18" s="502"/>
      <c r="BL18" s="502"/>
      <c r="BM18" s="503"/>
      <c r="BN18" s="467">
        <v>3158107</v>
      </c>
      <c r="BO18" s="468"/>
      <c r="BP18" s="468"/>
      <c r="BQ18" s="468"/>
      <c r="BR18" s="468"/>
      <c r="BS18" s="468"/>
      <c r="BT18" s="468"/>
      <c r="BU18" s="469"/>
      <c r="BV18" s="467">
        <v>3173538</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161</v>
      </c>
      <c r="C19" s="510"/>
      <c r="D19" s="510"/>
      <c r="E19" s="582"/>
      <c r="F19" s="582"/>
      <c r="G19" s="582"/>
      <c r="H19" s="582"/>
      <c r="I19" s="582"/>
      <c r="J19" s="582"/>
      <c r="K19" s="582"/>
      <c r="L19" s="590">
        <v>162</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162</v>
      </c>
      <c r="AZ19" s="502"/>
      <c r="BA19" s="502"/>
      <c r="BB19" s="502"/>
      <c r="BC19" s="502"/>
      <c r="BD19" s="502"/>
      <c r="BE19" s="502"/>
      <c r="BF19" s="502"/>
      <c r="BG19" s="502"/>
      <c r="BH19" s="502"/>
      <c r="BI19" s="502"/>
      <c r="BJ19" s="502"/>
      <c r="BK19" s="502"/>
      <c r="BL19" s="502"/>
      <c r="BM19" s="503"/>
      <c r="BN19" s="467">
        <v>4042796</v>
      </c>
      <c r="BO19" s="468"/>
      <c r="BP19" s="468"/>
      <c r="BQ19" s="468"/>
      <c r="BR19" s="468"/>
      <c r="BS19" s="468"/>
      <c r="BT19" s="468"/>
      <c r="BU19" s="469"/>
      <c r="BV19" s="467">
        <v>4030266</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163</v>
      </c>
      <c r="C20" s="510"/>
      <c r="D20" s="510"/>
      <c r="E20" s="582"/>
      <c r="F20" s="582"/>
      <c r="G20" s="582"/>
      <c r="H20" s="582"/>
      <c r="I20" s="582"/>
      <c r="J20" s="582"/>
      <c r="K20" s="582"/>
      <c r="L20" s="590">
        <v>5620</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164</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165</v>
      </c>
      <c r="C22" s="605"/>
      <c r="D22" s="606"/>
      <c r="E22" s="479" t="s">
        <v>1</v>
      </c>
      <c r="F22" s="484"/>
      <c r="G22" s="484"/>
      <c r="H22" s="484"/>
      <c r="I22" s="484"/>
      <c r="J22" s="484"/>
      <c r="K22" s="474"/>
      <c r="L22" s="479" t="s">
        <v>166</v>
      </c>
      <c r="M22" s="484"/>
      <c r="N22" s="484"/>
      <c r="O22" s="484"/>
      <c r="P22" s="474"/>
      <c r="Q22" s="613" t="s">
        <v>167</v>
      </c>
      <c r="R22" s="614"/>
      <c r="S22" s="614"/>
      <c r="T22" s="614"/>
      <c r="U22" s="614"/>
      <c r="V22" s="615"/>
      <c r="W22" s="619" t="s">
        <v>168</v>
      </c>
      <c r="X22" s="605"/>
      <c r="Y22" s="606"/>
      <c r="Z22" s="479" t="s">
        <v>1</v>
      </c>
      <c r="AA22" s="484"/>
      <c r="AB22" s="484"/>
      <c r="AC22" s="484"/>
      <c r="AD22" s="484"/>
      <c r="AE22" s="484"/>
      <c r="AF22" s="484"/>
      <c r="AG22" s="474"/>
      <c r="AH22" s="632" t="s">
        <v>169</v>
      </c>
      <c r="AI22" s="484"/>
      <c r="AJ22" s="484"/>
      <c r="AK22" s="484"/>
      <c r="AL22" s="474"/>
      <c r="AM22" s="632" t="s">
        <v>170</v>
      </c>
      <c r="AN22" s="633"/>
      <c r="AO22" s="633"/>
      <c r="AP22" s="633"/>
      <c r="AQ22" s="633"/>
      <c r="AR22" s="634"/>
      <c r="AS22" s="613" t="s">
        <v>167</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171</v>
      </c>
      <c r="AZ23" s="428"/>
      <c r="BA23" s="428"/>
      <c r="BB23" s="428"/>
      <c r="BC23" s="428"/>
      <c r="BD23" s="428"/>
      <c r="BE23" s="428"/>
      <c r="BF23" s="428"/>
      <c r="BG23" s="428"/>
      <c r="BH23" s="428"/>
      <c r="BI23" s="428"/>
      <c r="BJ23" s="428"/>
      <c r="BK23" s="428"/>
      <c r="BL23" s="428"/>
      <c r="BM23" s="429"/>
      <c r="BN23" s="467">
        <v>5055844</v>
      </c>
      <c r="BO23" s="468"/>
      <c r="BP23" s="468"/>
      <c r="BQ23" s="468"/>
      <c r="BR23" s="468"/>
      <c r="BS23" s="468"/>
      <c r="BT23" s="468"/>
      <c r="BU23" s="469"/>
      <c r="BV23" s="467">
        <v>5036237</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172</v>
      </c>
      <c r="F24" s="497"/>
      <c r="G24" s="497"/>
      <c r="H24" s="497"/>
      <c r="I24" s="497"/>
      <c r="J24" s="497"/>
      <c r="K24" s="498"/>
      <c r="L24" s="518">
        <v>1</v>
      </c>
      <c r="M24" s="519"/>
      <c r="N24" s="519"/>
      <c r="O24" s="519"/>
      <c r="P24" s="561"/>
      <c r="Q24" s="518">
        <v>6090</v>
      </c>
      <c r="R24" s="519"/>
      <c r="S24" s="519"/>
      <c r="T24" s="519"/>
      <c r="U24" s="519"/>
      <c r="V24" s="561"/>
      <c r="W24" s="620"/>
      <c r="X24" s="608"/>
      <c r="Y24" s="609"/>
      <c r="Z24" s="517" t="s">
        <v>173</v>
      </c>
      <c r="AA24" s="497"/>
      <c r="AB24" s="497"/>
      <c r="AC24" s="497"/>
      <c r="AD24" s="497"/>
      <c r="AE24" s="497"/>
      <c r="AF24" s="497"/>
      <c r="AG24" s="498"/>
      <c r="AH24" s="518">
        <v>105</v>
      </c>
      <c r="AI24" s="519"/>
      <c r="AJ24" s="519"/>
      <c r="AK24" s="519"/>
      <c r="AL24" s="561"/>
      <c r="AM24" s="518">
        <v>323925</v>
      </c>
      <c r="AN24" s="519"/>
      <c r="AO24" s="519"/>
      <c r="AP24" s="519"/>
      <c r="AQ24" s="519"/>
      <c r="AR24" s="561"/>
      <c r="AS24" s="518">
        <v>3085</v>
      </c>
      <c r="AT24" s="519"/>
      <c r="AU24" s="519"/>
      <c r="AV24" s="519"/>
      <c r="AW24" s="519"/>
      <c r="AX24" s="520"/>
      <c r="AY24" s="640" t="s">
        <v>174</v>
      </c>
      <c r="AZ24" s="641"/>
      <c r="BA24" s="641"/>
      <c r="BB24" s="641"/>
      <c r="BC24" s="641"/>
      <c r="BD24" s="641"/>
      <c r="BE24" s="641"/>
      <c r="BF24" s="641"/>
      <c r="BG24" s="641"/>
      <c r="BH24" s="641"/>
      <c r="BI24" s="641"/>
      <c r="BJ24" s="641"/>
      <c r="BK24" s="641"/>
      <c r="BL24" s="641"/>
      <c r="BM24" s="642"/>
      <c r="BN24" s="467">
        <v>4475249</v>
      </c>
      <c r="BO24" s="468"/>
      <c r="BP24" s="468"/>
      <c r="BQ24" s="468"/>
      <c r="BR24" s="468"/>
      <c r="BS24" s="468"/>
      <c r="BT24" s="468"/>
      <c r="BU24" s="469"/>
      <c r="BV24" s="467">
        <v>4380307</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175</v>
      </c>
      <c r="F25" s="497"/>
      <c r="G25" s="497"/>
      <c r="H25" s="497"/>
      <c r="I25" s="497"/>
      <c r="J25" s="497"/>
      <c r="K25" s="498"/>
      <c r="L25" s="518">
        <v>1</v>
      </c>
      <c r="M25" s="519"/>
      <c r="N25" s="519"/>
      <c r="O25" s="519"/>
      <c r="P25" s="561"/>
      <c r="Q25" s="518">
        <v>5220</v>
      </c>
      <c r="R25" s="519"/>
      <c r="S25" s="519"/>
      <c r="T25" s="519"/>
      <c r="U25" s="519"/>
      <c r="V25" s="561"/>
      <c r="W25" s="620"/>
      <c r="X25" s="608"/>
      <c r="Y25" s="609"/>
      <c r="Z25" s="517" t="s">
        <v>176</v>
      </c>
      <c r="AA25" s="497"/>
      <c r="AB25" s="497"/>
      <c r="AC25" s="497"/>
      <c r="AD25" s="497"/>
      <c r="AE25" s="497"/>
      <c r="AF25" s="497"/>
      <c r="AG25" s="498"/>
      <c r="AH25" s="518" t="s">
        <v>177</v>
      </c>
      <c r="AI25" s="519"/>
      <c r="AJ25" s="519"/>
      <c r="AK25" s="519"/>
      <c r="AL25" s="561"/>
      <c r="AM25" s="518" t="s">
        <v>130</v>
      </c>
      <c r="AN25" s="519"/>
      <c r="AO25" s="519"/>
      <c r="AP25" s="519"/>
      <c r="AQ25" s="519"/>
      <c r="AR25" s="561"/>
      <c r="AS25" s="518" t="s">
        <v>177</v>
      </c>
      <c r="AT25" s="519"/>
      <c r="AU25" s="519"/>
      <c r="AV25" s="519"/>
      <c r="AW25" s="519"/>
      <c r="AX25" s="520"/>
      <c r="AY25" s="427" t="s">
        <v>178</v>
      </c>
      <c r="AZ25" s="428"/>
      <c r="BA25" s="428"/>
      <c r="BB25" s="428"/>
      <c r="BC25" s="428"/>
      <c r="BD25" s="428"/>
      <c r="BE25" s="428"/>
      <c r="BF25" s="428"/>
      <c r="BG25" s="428"/>
      <c r="BH25" s="428"/>
      <c r="BI25" s="428"/>
      <c r="BJ25" s="428"/>
      <c r="BK25" s="428"/>
      <c r="BL25" s="428"/>
      <c r="BM25" s="429"/>
      <c r="BN25" s="430">
        <v>236695</v>
      </c>
      <c r="BO25" s="431"/>
      <c r="BP25" s="431"/>
      <c r="BQ25" s="431"/>
      <c r="BR25" s="431"/>
      <c r="BS25" s="431"/>
      <c r="BT25" s="431"/>
      <c r="BU25" s="432"/>
      <c r="BV25" s="430">
        <v>318018</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179</v>
      </c>
      <c r="F26" s="497"/>
      <c r="G26" s="497"/>
      <c r="H26" s="497"/>
      <c r="I26" s="497"/>
      <c r="J26" s="497"/>
      <c r="K26" s="498"/>
      <c r="L26" s="518">
        <v>1</v>
      </c>
      <c r="M26" s="519"/>
      <c r="N26" s="519"/>
      <c r="O26" s="519"/>
      <c r="P26" s="561"/>
      <c r="Q26" s="518">
        <v>4620</v>
      </c>
      <c r="R26" s="519"/>
      <c r="S26" s="519"/>
      <c r="T26" s="519"/>
      <c r="U26" s="519"/>
      <c r="V26" s="561"/>
      <c r="W26" s="620"/>
      <c r="X26" s="608"/>
      <c r="Y26" s="609"/>
      <c r="Z26" s="517" t="s">
        <v>180</v>
      </c>
      <c r="AA26" s="630"/>
      <c r="AB26" s="630"/>
      <c r="AC26" s="630"/>
      <c r="AD26" s="630"/>
      <c r="AE26" s="630"/>
      <c r="AF26" s="630"/>
      <c r="AG26" s="631"/>
      <c r="AH26" s="518">
        <v>5</v>
      </c>
      <c r="AI26" s="519"/>
      <c r="AJ26" s="519"/>
      <c r="AK26" s="519"/>
      <c r="AL26" s="561"/>
      <c r="AM26" s="518">
        <v>13440</v>
      </c>
      <c r="AN26" s="519"/>
      <c r="AO26" s="519"/>
      <c r="AP26" s="519"/>
      <c r="AQ26" s="519"/>
      <c r="AR26" s="561"/>
      <c r="AS26" s="518">
        <v>2688</v>
      </c>
      <c r="AT26" s="519"/>
      <c r="AU26" s="519"/>
      <c r="AV26" s="519"/>
      <c r="AW26" s="519"/>
      <c r="AX26" s="520"/>
      <c r="AY26" s="470" t="s">
        <v>181</v>
      </c>
      <c r="AZ26" s="471"/>
      <c r="BA26" s="471"/>
      <c r="BB26" s="471"/>
      <c r="BC26" s="471"/>
      <c r="BD26" s="471"/>
      <c r="BE26" s="471"/>
      <c r="BF26" s="471"/>
      <c r="BG26" s="471"/>
      <c r="BH26" s="471"/>
      <c r="BI26" s="471"/>
      <c r="BJ26" s="471"/>
      <c r="BK26" s="471"/>
      <c r="BL26" s="471"/>
      <c r="BM26" s="472"/>
      <c r="BN26" s="467" t="s">
        <v>130</v>
      </c>
      <c r="BO26" s="468"/>
      <c r="BP26" s="468"/>
      <c r="BQ26" s="468"/>
      <c r="BR26" s="468"/>
      <c r="BS26" s="468"/>
      <c r="BT26" s="468"/>
      <c r="BU26" s="469"/>
      <c r="BV26" s="467" t="s">
        <v>130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182</v>
      </c>
      <c r="F27" s="497"/>
      <c r="G27" s="497"/>
      <c r="H27" s="497"/>
      <c r="I27" s="497"/>
      <c r="J27" s="497"/>
      <c r="K27" s="498"/>
      <c r="L27" s="518">
        <v>1</v>
      </c>
      <c r="M27" s="519"/>
      <c r="N27" s="519"/>
      <c r="O27" s="519"/>
      <c r="P27" s="561"/>
      <c r="Q27" s="518">
        <v>2400</v>
      </c>
      <c r="R27" s="519"/>
      <c r="S27" s="519"/>
      <c r="T27" s="519"/>
      <c r="U27" s="519"/>
      <c r="V27" s="561"/>
      <c r="W27" s="620"/>
      <c r="X27" s="608"/>
      <c r="Y27" s="609"/>
      <c r="Z27" s="517" t="s">
        <v>183</v>
      </c>
      <c r="AA27" s="497"/>
      <c r="AB27" s="497"/>
      <c r="AC27" s="497"/>
      <c r="AD27" s="497"/>
      <c r="AE27" s="497"/>
      <c r="AF27" s="497"/>
      <c r="AG27" s="498"/>
      <c r="AH27" s="518">
        <v>13</v>
      </c>
      <c r="AI27" s="519"/>
      <c r="AJ27" s="519"/>
      <c r="AK27" s="519"/>
      <c r="AL27" s="561"/>
      <c r="AM27" s="518">
        <v>38311</v>
      </c>
      <c r="AN27" s="519"/>
      <c r="AO27" s="519"/>
      <c r="AP27" s="519"/>
      <c r="AQ27" s="519"/>
      <c r="AR27" s="561"/>
      <c r="AS27" s="518">
        <v>2947</v>
      </c>
      <c r="AT27" s="519"/>
      <c r="AU27" s="519"/>
      <c r="AV27" s="519"/>
      <c r="AW27" s="519"/>
      <c r="AX27" s="520"/>
      <c r="AY27" s="562" t="s">
        <v>184</v>
      </c>
      <c r="AZ27" s="563"/>
      <c r="BA27" s="563"/>
      <c r="BB27" s="563"/>
      <c r="BC27" s="563"/>
      <c r="BD27" s="563"/>
      <c r="BE27" s="563"/>
      <c r="BF27" s="563"/>
      <c r="BG27" s="563"/>
      <c r="BH27" s="563"/>
      <c r="BI27" s="563"/>
      <c r="BJ27" s="563"/>
      <c r="BK27" s="563"/>
      <c r="BL27" s="563"/>
      <c r="BM27" s="564"/>
      <c r="BN27" s="643">
        <v>462173</v>
      </c>
      <c r="BO27" s="644"/>
      <c r="BP27" s="644"/>
      <c r="BQ27" s="644"/>
      <c r="BR27" s="644"/>
      <c r="BS27" s="644"/>
      <c r="BT27" s="644"/>
      <c r="BU27" s="645"/>
      <c r="BV27" s="643">
        <v>462173</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185</v>
      </c>
      <c r="F28" s="497"/>
      <c r="G28" s="497"/>
      <c r="H28" s="497"/>
      <c r="I28" s="497"/>
      <c r="J28" s="497"/>
      <c r="K28" s="498"/>
      <c r="L28" s="518">
        <v>1</v>
      </c>
      <c r="M28" s="519"/>
      <c r="N28" s="519"/>
      <c r="O28" s="519"/>
      <c r="P28" s="561"/>
      <c r="Q28" s="518">
        <v>1840</v>
      </c>
      <c r="R28" s="519"/>
      <c r="S28" s="519"/>
      <c r="T28" s="519"/>
      <c r="U28" s="519"/>
      <c r="V28" s="561"/>
      <c r="W28" s="620"/>
      <c r="X28" s="608"/>
      <c r="Y28" s="609"/>
      <c r="Z28" s="517" t="s">
        <v>186</v>
      </c>
      <c r="AA28" s="497"/>
      <c r="AB28" s="497"/>
      <c r="AC28" s="497"/>
      <c r="AD28" s="497"/>
      <c r="AE28" s="497"/>
      <c r="AF28" s="497"/>
      <c r="AG28" s="498"/>
      <c r="AH28" s="518" t="s">
        <v>177</v>
      </c>
      <c r="AI28" s="519"/>
      <c r="AJ28" s="519"/>
      <c r="AK28" s="519"/>
      <c r="AL28" s="561"/>
      <c r="AM28" s="518" t="s">
        <v>139</v>
      </c>
      <c r="AN28" s="519"/>
      <c r="AO28" s="519"/>
      <c r="AP28" s="519"/>
      <c r="AQ28" s="519"/>
      <c r="AR28" s="561"/>
      <c r="AS28" s="518" t="s">
        <v>130</v>
      </c>
      <c r="AT28" s="519"/>
      <c r="AU28" s="519"/>
      <c r="AV28" s="519"/>
      <c r="AW28" s="519"/>
      <c r="AX28" s="520"/>
      <c r="AY28" s="646" t="s">
        <v>187</v>
      </c>
      <c r="AZ28" s="647"/>
      <c r="BA28" s="647"/>
      <c r="BB28" s="648"/>
      <c r="BC28" s="427" t="s">
        <v>49</v>
      </c>
      <c r="BD28" s="428"/>
      <c r="BE28" s="428"/>
      <c r="BF28" s="428"/>
      <c r="BG28" s="428"/>
      <c r="BH28" s="428"/>
      <c r="BI28" s="428"/>
      <c r="BJ28" s="428"/>
      <c r="BK28" s="428"/>
      <c r="BL28" s="428"/>
      <c r="BM28" s="429"/>
      <c r="BN28" s="430">
        <v>610185</v>
      </c>
      <c r="BO28" s="431"/>
      <c r="BP28" s="431"/>
      <c r="BQ28" s="431"/>
      <c r="BR28" s="431"/>
      <c r="BS28" s="431"/>
      <c r="BT28" s="431"/>
      <c r="BU28" s="432"/>
      <c r="BV28" s="430">
        <v>676789</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188</v>
      </c>
      <c r="F29" s="497"/>
      <c r="G29" s="497"/>
      <c r="H29" s="497"/>
      <c r="I29" s="497"/>
      <c r="J29" s="497"/>
      <c r="K29" s="498"/>
      <c r="L29" s="518">
        <v>10</v>
      </c>
      <c r="M29" s="519"/>
      <c r="N29" s="519"/>
      <c r="O29" s="519"/>
      <c r="P29" s="561"/>
      <c r="Q29" s="518">
        <v>1680</v>
      </c>
      <c r="R29" s="519"/>
      <c r="S29" s="519"/>
      <c r="T29" s="519"/>
      <c r="U29" s="519"/>
      <c r="V29" s="561"/>
      <c r="W29" s="621"/>
      <c r="X29" s="622"/>
      <c r="Y29" s="623"/>
      <c r="Z29" s="517" t="s">
        <v>189</v>
      </c>
      <c r="AA29" s="497"/>
      <c r="AB29" s="497"/>
      <c r="AC29" s="497"/>
      <c r="AD29" s="497"/>
      <c r="AE29" s="497"/>
      <c r="AF29" s="497"/>
      <c r="AG29" s="498"/>
      <c r="AH29" s="518">
        <v>118</v>
      </c>
      <c r="AI29" s="519"/>
      <c r="AJ29" s="519"/>
      <c r="AK29" s="519"/>
      <c r="AL29" s="561"/>
      <c r="AM29" s="518">
        <v>362236</v>
      </c>
      <c r="AN29" s="519"/>
      <c r="AO29" s="519"/>
      <c r="AP29" s="519"/>
      <c r="AQ29" s="519"/>
      <c r="AR29" s="561"/>
      <c r="AS29" s="518">
        <v>3070</v>
      </c>
      <c r="AT29" s="519"/>
      <c r="AU29" s="519"/>
      <c r="AV29" s="519"/>
      <c r="AW29" s="519"/>
      <c r="AX29" s="520"/>
      <c r="AY29" s="649"/>
      <c r="AZ29" s="650"/>
      <c r="BA29" s="650"/>
      <c r="BB29" s="651"/>
      <c r="BC29" s="501" t="s">
        <v>190</v>
      </c>
      <c r="BD29" s="502"/>
      <c r="BE29" s="502"/>
      <c r="BF29" s="502"/>
      <c r="BG29" s="502"/>
      <c r="BH29" s="502"/>
      <c r="BI29" s="502"/>
      <c r="BJ29" s="502"/>
      <c r="BK29" s="502"/>
      <c r="BL29" s="502"/>
      <c r="BM29" s="503"/>
      <c r="BN29" s="467" t="s">
        <v>139</v>
      </c>
      <c r="BO29" s="468"/>
      <c r="BP29" s="468"/>
      <c r="BQ29" s="468"/>
      <c r="BR29" s="468"/>
      <c r="BS29" s="468"/>
      <c r="BT29" s="468"/>
      <c r="BU29" s="469"/>
      <c r="BV29" s="467" t="s">
        <v>130</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191</v>
      </c>
      <c r="X30" s="628"/>
      <c r="Y30" s="628"/>
      <c r="Z30" s="628"/>
      <c r="AA30" s="628"/>
      <c r="AB30" s="628"/>
      <c r="AC30" s="628"/>
      <c r="AD30" s="628"/>
      <c r="AE30" s="628"/>
      <c r="AF30" s="628"/>
      <c r="AG30" s="629"/>
      <c r="AH30" s="586">
        <v>93.2</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51</v>
      </c>
      <c r="BD30" s="641"/>
      <c r="BE30" s="641"/>
      <c r="BF30" s="641"/>
      <c r="BG30" s="641"/>
      <c r="BH30" s="641"/>
      <c r="BI30" s="641"/>
      <c r="BJ30" s="641"/>
      <c r="BK30" s="641"/>
      <c r="BL30" s="641"/>
      <c r="BM30" s="642"/>
      <c r="BN30" s="643">
        <v>402480</v>
      </c>
      <c r="BO30" s="644"/>
      <c r="BP30" s="644"/>
      <c r="BQ30" s="644"/>
      <c r="BR30" s="644"/>
      <c r="BS30" s="644"/>
      <c r="BT30" s="644"/>
      <c r="BU30" s="645"/>
      <c r="BV30" s="643">
        <v>371626</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198</v>
      </c>
      <c r="D33" s="491"/>
      <c r="E33" s="456" t="s">
        <v>199</v>
      </c>
      <c r="F33" s="456"/>
      <c r="G33" s="456"/>
      <c r="H33" s="456"/>
      <c r="I33" s="456"/>
      <c r="J33" s="456"/>
      <c r="K33" s="456"/>
      <c r="L33" s="456"/>
      <c r="M33" s="456"/>
      <c r="N33" s="456"/>
      <c r="O33" s="456"/>
      <c r="P33" s="456"/>
      <c r="Q33" s="456"/>
      <c r="R33" s="456"/>
      <c r="S33" s="456"/>
      <c r="T33" s="216"/>
      <c r="U33" s="491" t="s">
        <v>200</v>
      </c>
      <c r="V33" s="491"/>
      <c r="W33" s="456" t="s">
        <v>199</v>
      </c>
      <c r="X33" s="456"/>
      <c r="Y33" s="456"/>
      <c r="Z33" s="456"/>
      <c r="AA33" s="456"/>
      <c r="AB33" s="456"/>
      <c r="AC33" s="456"/>
      <c r="AD33" s="456"/>
      <c r="AE33" s="456"/>
      <c r="AF33" s="456"/>
      <c r="AG33" s="456"/>
      <c r="AH33" s="456"/>
      <c r="AI33" s="456"/>
      <c r="AJ33" s="456"/>
      <c r="AK33" s="456"/>
      <c r="AL33" s="216"/>
      <c r="AM33" s="491" t="s">
        <v>198</v>
      </c>
      <c r="AN33" s="491"/>
      <c r="AO33" s="456" t="s">
        <v>199</v>
      </c>
      <c r="AP33" s="456"/>
      <c r="AQ33" s="456"/>
      <c r="AR33" s="456"/>
      <c r="AS33" s="456"/>
      <c r="AT33" s="456"/>
      <c r="AU33" s="456"/>
      <c r="AV33" s="456"/>
      <c r="AW33" s="456"/>
      <c r="AX33" s="456"/>
      <c r="AY33" s="456"/>
      <c r="AZ33" s="456"/>
      <c r="BA33" s="456"/>
      <c r="BB33" s="456"/>
      <c r="BC33" s="456"/>
      <c r="BD33" s="217"/>
      <c r="BE33" s="456" t="s">
        <v>201</v>
      </c>
      <c r="BF33" s="456"/>
      <c r="BG33" s="456" t="s">
        <v>202</v>
      </c>
      <c r="BH33" s="456"/>
      <c r="BI33" s="456"/>
      <c r="BJ33" s="456"/>
      <c r="BK33" s="456"/>
      <c r="BL33" s="456"/>
      <c r="BM33" s="456"/>
      <c r="BN33" s="456"/>
      <c r="BO33" s="456"/>
      <c r="BP33" s="456"/>
      <c r="BQ33" s="456"/>
      <c r="BR33" s="456"/>
      <c r="BS33" s="456"/>
      <c r="BT33" s="456"/>
      <c r="BU33" s="456"/>
      <c r="BV33" s="217"/>
      <c r="BW33" s="491" t="s">
        <v>201</v>
      </c>
      <c r="BX33" s="491"/>
      <c r="BY33" s="456" t="s">
        <v>203</v>
      </c>
      <c r="BZ33" s="456"/>
      <c r="CA33" s="456"/>
      <c r="CB33" s="456"/>
      <c r="CC33" s="456"/>
      <c r="CD33" s="456"/>
      <c r="CE33" s="456"/>
      <c r="CF33" s="456"/>
      <c r="CG33" s="456"/>
      <c r="CH33" s="456"/>
      <c r="CI33" s="456"/>
      <c r="CJ33" s="456"/>
      <c r="CK33" s="456"/>
      <c r="CL33" s="456"/>
      <c r="CM33" s="456"/>
      <c r="CN33" s="216"/>
      <c r="CO33" s="491" t="s">
        <v>200</v>
      </c>
      <c r="CP33" s="491"/>
      <c r="CQ33" s="456" t="s">
        <v>204</v>
      </c>
      <c r="CR33" s="456"/>
      <c r="CS33" s="456"/>
      <c r="CT33" s="456"/>
      <c r="CU33" s="456"/>
      <c r="CV33" s="456"/>
      <c r="CW33" s="456"/>
      <c r="CX33" s="456"/>
      <c r="CY33" s="456"/>
      <c r="CZ33" s="456"/>
      <c r="DA33" s="456"/>
      <c r="DB33" s="456"/>
      <c r="DC33" s="456"/>
      <c r="DD33" s="456"/>
      <c r="DE33" s="456"/>
      <c r="DF33" s="216"/>
      <c r="DG33" s="655" t="s">
        <v>205</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IF('各会計、関係団体の財政状況及び健全化判断比率'!B32="","",'各会計、関係団体の財政状況及び健全化判断比率'!B32)</f>
        <v>風力発電事業特別会計</v>
      </c>
      <c r="BH34" s="657"/>
      <c r="BI34" s="657"/>
      <c r="BJ34" s="657"/>
      <c r="BK34" s="657"/>
      <c r="BL34" s="657"/>
      <c r="BM34" s="657"/>
      <c r="BN34" s="657"/>
      <c r="BO34" s="657"/>
      <c r="BP34" s="657"/>
      <c r="BQ34" s="657"/>
      <c r="BR34" s="657"/>
      <c r="BS34" s="657"/>
      <c r="BT34" s="657"/>
      <c r="BU34" s="657"/>
      <c r="BV34" s="214"/>
      <c r="BW34" s="656">
        <f>IF(BY34="","",MAX(C34:D43,U34:V43,AM34:AN43,BE34:BF43)+1)</f>
        <v>7</v>
      </c>
      <c r="BX34" s="656"/>
      <c r="BY34" s="657" t="str">
        <f>IF('各会計、関係団体の財政状況及び健全化判断比率'!B68="","",'各会計、関係団体の財政状況及び健全化判断比率'!B68)</f>
        <v>一部事務組合下田メディカルセンター（普通会計分）</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8</v>
      </c>
      <c r="BX35" s="656"/>
      <c r="BY35" s="657" t="str">
        <f>IF('各会計、関係団体の財政状況及び健全化判断比率'!B69="","",'各会計、関係団体の財政状況及び健全化判断比率'!B69)</f>
        <v>東河環境センター</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介護保険特別会計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9</v>
      </c>
      <c r="BX36" s="656"/>
      <c r="BY36" s="657" t="str">
        <f>IF('各会計、関係団体の財政状況及び健全化判断比率'!B70="","",'各会計、関係団体の財政状況及び健全化判断比率'!B70)</f>
        <v>伊豆斎場組合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10</v>
      </c>
      <c r="BX37" s="656"/>
      <c r="BY37" s="657" t="str">
        <f>IF('各会計、関係団体の財政状況及び健全化判断比率'!B71="","",'各会計、関係団体の財政状況及び健全化判断比率'!B71)</f>
        <v>静岡県市町総合事務組合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11</v>
      </c>
      <c r="BX38" s="656"/>
      <c r="BY38" s="657" t="str">
        <f>IF('各会計、関係団体の財政状況及び健全化判断比率'!B72="","",'各会計、関係団体の財政状況及び健全化判断比率'!B72)</f>
        <v>静岡地方税滞納整理機構</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12</v>
      </c>
      <c r="BX39" s="656"/>
      <c r="BY39" s="657" t="str">
        <f>IF('各会計、関係団体の財政状況及び健全化判断比率'!B73="","",'各会計、関係団体の財政状況及び健全化判断比率'!B73)</f>
        <v>駿東伊豆消防組合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13</v>
      </c>
      <c r="BX40" s="656"/>
      <c r="BY40" s="657" t="str">
        <f>IF('各会計、関係団体の財政状況及び健全化判断比率'!B74="","",'各会計、関係団体の財政状況及び健全化判断比率'!B74)</f>
        <v>静岡県後期高齢者医療広域連合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14</v>
      </c>
      <c r="BX41" s="656"/>
      <c r="BY41" s="657" t="str">
        <f>IF('各会計、関係団体の財政状況及び健全化判断比率'!B75="","",'各会計、関係団体の財政状況及び健全化判断比率'!B75)</f>
        <v>静岡県後期高齢者医療広域連合（事業会計分）</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15</v>
      </c>
      <c r="BX42" s="656"/>
      <c r="BY42" s="657" t="str">
        <f>IF('各会計、関係団体の財政状況及び健全化判断比率'!B76="","",'各会計、関係団体の財政状況及び健全化判断比率'!B76)</f>
        <v>一部事務組合下田メディカルセンター（事業会計分）</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rhhucVhjtOWBqxPykqdeTxD+xc0VoMxfaRSq1z02on8oUE++beEyUaUEOwdd/cjaPKz42FtSc4tIM4F7TIIjQQ==" saltValue="yc3WeaclOUfjdHJYdkO7t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48" t="s">
        <v>573</v>
      </c>
      <c r="D34" s="1248"/>
      <c r="E34" s="1249"/>
      <c r="F34" s="32">
        <v>21.8</v>
      </c>
      <c r="G34" s="33">
        <v>21.41</v>
      </c>
      <c r="H34" s="33">
        <v>21.62</v>
      </c>
      <c r="I34" s="33">
        <v>21.67</v>
      </c>
      <c r="J34" s="34">
        <v>20.56</v>
      </c>
      <c r="K34" s="22"/>
      <c r="L34" s="22"/>
      <c r="M34" s="22"/>
      <c r="N34" s="22"/>
      <c r="O34" s="22"/>
      <c r="P34" s="22"/>
    </row>
    <row r="35" spans="1:16" ht="39" customHeight="1" x14ac:dyDescent="0.15">
      <c r="A35" s="22"/>
      <c r="B35" s="35"/>
      <c r="C35" s="1242" t="s">
        <v>574</v>
      </c>
      <c r="D35" s="1243"/>
      <c r="E35" s="1244"/>
      <c r="F35" s="36">
        <v>5.56</v>
      </c>
      <c r="G35" s="37">
        <v>8.36</v>
      </c>
      <c r="H35" s="37">
        <v>6.25</v>
      </c>
      <c r="I35" s="37">
        <v>6.76</v>
      </c>
      <c r="J35" s="38">
        <v>8.31</v>
      </c>
      <c r="K35" s="22"/>
      <c r="L35" s="22"/>
      <c r="M35" s="22"/>
      <c r="N35" s="22"/>
      <c r="O35" s="22"/>
      <c r="P35" s="22"/>
    </row>
    <row r="36" spans="1:16" ht="39" customHeight="1" x14ac:dyDescent="0.15">
      <c r="A36" s="22"/>
      <c r="B36" s="35"/>
      <c r="C36" s="1242" t="s">
        <v>575</v>
      </c>
      <c r="D36" s="1243"/>
      <c r="E36" s="1244"/>
      <c r="F36" s="36">
        <v>1.1299999999999999</v>
      </c>
      <c r="G36" s="37">
        <v>1.46</v>
      </c>
      <c r="H36" s="37">
        <v>2.2400000000000002</v>
      </c>
      <c r="I36" s="37">
        <v>1.34</v>
      </c>
      <c r="J36" s="38">
        <v>1.24</v>
      </c>
      <c r="K36" s="22"/>
      <c r="L36" s="22"/>
      <c r="M36" s="22"/>
      <c r="N36" s="22"/>
      <c r="O36" s="22"/>
      <c r="P36" s="22"/>
    </row>
    <row r="37" spans="1:16" ht="39" customHeight="1" x14ac:dyDescent="0.15">
      <c r="A37" s="22"/>
      <c r="B37" s="35"/>
      <c r="C37" s="1242" t="s">
        <v>576</v>
      </c>
      <c r="D37" s="1243"/>
      <c r="E37" s="1244"/>
      <c r="F37" s="36">
        <v>2.11</v>
      </c>
      <c r="G37" s="37">
        <v>2.6</v>
      </c>
      <c r="H37" s="37">
        <v>3.54</v>
      </c>
      <c r="I37" s="37">
        <v>0.84</v>
      </c>
      <c r="J37" s="38">
        <v>0.56999999999999995</v>
      </c>
      <c r="K37" s="22"/>
      <c r="L37" s="22"/>
      <c r="M37" s="22"/>
      <c r="N37" s="22"/>
      <c r="O37" s="22"/>
      <c r="P37" s="22"/>
    </row>
    <row r="38" spans="1:16" ht="39" customHeight="1" x14ac:dyDescent="0.15">
      <c r="A38" s="22"/>
      <c r="B38" s="35"/>
      <c r="C38" s="1242" t="s">
        <v>577</v>
      </c>
      <c r="D38" s="1243"/>
      <c r="E38" s="1244"/>
      <c r="F38" s="36">
        <v>0.02</v>
      </c>
      <c r="G38" s="37">
        <v>0.01</v>
      </c>
      <c r="H38" s="37">
        <v>0.01</v>
      </c>
      <c r="I38" s="37">
        <v>0.03</v>
      </c>
      <c r="J38" s="38">
        <v>0.04</v>
      </c>
      <c r="K38" s="22"/>
      <c r="L38" s="22"/>
      <c r="M38" s="22"/>
      <c r="N38" s="22"/>
      <c r="O38" s="22"/>
      <c r="P38" s="22"/>
    </row>
    <row r="39" spans="1:16" ht="39" customHeight="1" x14ac:dyDescent="0.15">
      <c r="A39" s="22"/>
      <c r="B39" s="35"/>
      <c r="C39" s="1242" t="s">
        <v>578</v>
      </c>
      <c r="D39" s="1243"/>
      <c r="E39" s="1244"/>
      <c r="F39" s="36">
        <v>0.14000000000000001</v>
      </c>
      <c r="G39" s="37">
        <v>0.05</v>
      </c>
      <c r="H39" s="37">
        <v>0</v>
      </c>
      <c r="I39" s="37">
        <v>0.01</v>
      </c>
      <c r="J39" s="38">
        <v>0.02</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579</v>
      </c>
      <c r="D42" s="1243"/>
      <c r="E42" s="1244"/>
      <c r="F42" s="36" t="s">
        <v>521</v>
      </c>
      <c r="G42" s="37" t="s">
        <v>521</v>
      </c>
      <c r="H42" s="37" t="s">
        <v>521</v>
      </c>
      <c r="I42" s="37" t="s">
        <v>521</v>
      </c>
      <c r="J42" s="38" t="s">
        <v>521</v>
      </c>
      <c r="K42" s="22"/>
      <c r="L42" s="22"/>
      <c r="M42" s="22"/>
      <c r="N42" s="22"/>
      <c r="O42" s="22"/>
      <c r="P42" s="22"/>
    </row>
    <row r="43" spans="1:16" ht="39" customHeight="1" thickBot="1" x14ac:dyDescent="0.2">
      <c r="A43" s="22"/>
      <c r="B43" s="40"/>
      <c r="C43" s="1245" t="s">
        <v>580</v>
      </c>
      <c r="D43" s="1246"/>
      <c r="E43" s="1247"/>
      <c r="F43" s="41" t="s">
        <v>521</v>
      </c>
      <c r="G43" s="42" t="s">
        <v>521</v>
      </c>
      <c r="H43" s="42" t="s">
        <v>521</v>
      </c>
      <c r="I43" s="42" t="s">
        <v>521</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buWVFmdtMZVPPhKRKUa8Yev0ncGsJJzaCcgD11qlamOnWMcORRh1Drp224vMZsvJq8d2oqwpA7aYmE7dV5XLA==" saltValue="/AR6LLHyHfzIDZfmcJj9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488</v>
      </c>
      <c r="L45" s="60">
        <v>513</v>
      </c>
      <c r="M45" s="60">
        <v>511</v>
      </c>
      <c r="N45" s="60">
        <v>522</v>
      </c>
      <c r="O45" s="61">
        <v>530</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521</v>
      </c>
      <c r="L46" s="64" t="s">
        <v>521</v>
      </c>
      <c r="M46" s="64" t="s">
        <v>521</v>
      </c>
      <c r="N46" s="64" t="s">
        <v>521</v>
      </c>
      <c r="O46" s="65" t="s">
        <v>521</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521</v>
      </c>
      <c r="L47" s="64" t="s">
        <v>521</v>
      </c>
      <c r="M47" s="64" t="s">
        <v>521</v>
      </c>
      <c r="N47" s="64" t="s">
        <v>521</v>
      </c>
      <c r="O47" s="65" t="s">
        <v>521</v>
      </c>
      <c r="P47" s="48"/>
      <c r="Q47" s="48"/>
      <c r="R47" s="48"/>
      <c r="S47" s="48"/>
      <c r="T47" s="48"/>
      <c r="U47" s="48"/>
    </row>
    <row r="48" spans="1:21" ht="30.75" customHeight="1" x14ac:dyDescent="0.15">
      <c r="A48" s="48"/>
      <c r="B48" s="1252"/>
      <c r="C48" s="1253"/>
      <c r="D48" s="62"/>
      <c r="E48" s="1258" t="s">
        <v>15</v>
      </c>
      <c r="F48" s="1258"/>
      <c r="G48" s="1258"/>
      <c r="H48" s="1258"/>
      <c r="I48" s="1258"/>
      <c r="J48" s="1259"/>
      <c r="K48" s="63" t="s">
        <v>521</v>
      </c>
      <c r="L48" s="64" t="s">
        <v>521</v>
      </c>
      <c r="M48" s="64" t="s">
        <v>521</v>
      </c>
      <c r="N48" s="64" t="s">
        <v>521</v>
      </c>
      <c r="O48" s="65" t="s">
        <v>521</v>
      </c>
      <c r="P48" s="48"/>
      <c r="Q48" s="48"/>
      <c r="R48" s="48"/>
      <c r="S48" s="48"/>
      <c r="T48" s="48"/>
      <c r="U48" s="48"/>
    </row>
    <row r="49" spans="1:21" ht="30.75" customHeight="1" x14ac:dyDescent="0.15">
      <c r="A49" s="48"/>
      <c r="B49" s="1252"/>
      <c r="C49" s="1253"/>
      <c r="D49" s="62"/>
      <c r="E49" s="1258" t="s">
        <v>16</v>
      </c>
      <c r="F49" s="1258"/>
      <c r="G49" s="1258"/>
      <c r="H49" s="1258"/>
      <c r="I49" s="1258"/>
      <c r="J49" s="1259"/>
      <c r="K49" s="63">
        <v>140</v>
      </c>
      <c r="L49" s="64">
        <v>103</v>
      </c>
      <c r="M49" s="64">
        <v>60</v>
      </c>
      <c r="N49" s="64">
        <v>5</v>
      </c>
      <c r="O49" s="65">
        <v>6</v>
      </c>
      <c r="P49" s="48"/>
      <c r="Q49" s="48"/>
      <c r="R49" s="48"/>
      <c r="S49" s="48"/>
      <c r="T49" s="48"/>
      <c r="U49" s="48"/>
    </row>
    <row r="50" spans="1:21" ht="30.75" customHeight="1" x14ac:dyDescent="0.15">
      <c r="A50" s="48"/>
      <c r="B50" s="1252"/>
      <c r="C50" s="1253"/>
      <c r="D50" s="62"/>
      <c r="E50" s="1258" t="s">
        <v>17</v>
      </c>
      <c r="F50" s="1258"/>
      <c r="G50" s="1258"/>
      <c r="H50" s="1258"/>
      <c r="I50" s="1258"/>
      <c r="J50" s="1259"/>
      <c r="K50" s="63">
        <v>1</v>
      </c>
      <c r="L50" s="64">
        <v>1</v>
      </c>
      <c r="M50" s="64">
        <v>1</v>
      </c>
      <c r="N50" s="64">
        <v>1</v>
      </c>
      <c r="O50" s="65">
        <v>1</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521</v>
      </c>
      <c r="L51" s="64" t="s">
        <v>521</v>
      </c>
      <c r="M51" s="64" t="s">
        <v>521</v>
      </c>
      <c r="N51" s="64" t="s">
        <v>521</v>
      </c>
      <c r="O51" s="65" t="s">
        <v>521</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409</v>
      </c>
      <c r="L52" s="64">
        <v>409</v>
      </c>
      <c r="M52" s="64">
        <v>385</v>
      </c>
      <c r="N52" s="64">
        <v>380</v>
      </c>
      <c r="O52" s="65">
        <v>384</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220</v>
      </c>
      <c r="L53" s="69">
        <v>208</v>
      </c>
      <c r="M53" s="69">
        <v>187</v>
      </c>
      <c r="N53" s="69">
        <v>148</v>
      </c>
      <c r="O53" s="70">
        <v>153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66" t="s">
        <v>26</v>
      </c>
      <c r="C57" s="1267"/>
      <c r="D57" s="1270" t="s">
        <v>27</v>
      </c>
      <c r="E57" s="1271"/>
      <c r="F57" s="1271"/>
      <c r="G57" s="1271"/>
      <c r="H57" s="1271"/>
      <c r="I57" s="1271"/>
      <c r="J57" s="1272"/>
      <c r="K57" s="83" t="s">
        <v>602</v>
      </c>
      <c r="L57" s="84" t="s">
        <v>602</v>
      </c>
      <c r="M57" s="84" t="s">
        <v>602</v>
      </c>
      <c r="N57" s="84" t="s">
        <v>602</v>
      </c>
      <c r="O57" s="85" t="s">
        <v>602</v>
      </c>
    </row>
    <row r="58" spans="1:21" ht="31.5" customHeight="1" thickBot="1" x14ac:dyDescent="0.2">
      <c r="B58" s="1268"/>
      <c r="C58" s="1269"/>
      <c r="D58" s="1273" t="s">
        <v>28</v>
      </c>
      <c r="E58" s="1274"/>
      <c r="F58" s="1274"/>
      <c r="G58" s="1274"/>
      <c r="H58" s="1274"/>
      <c r="I58" s="1274"/>
      <c r="J58" s="1275"/>
      <c r="K58" s="86" t="s">
        <v>602</v>
      </c>
      <c r="L58" s="87" t="s">
        <v>602</v>
      </c>
      <c r="M58" s="87" t="s">
        <v>602</v>
      </c>
      <c r="N58" s="87" t="s">
        <v>602</v>
      </c>
      <c r="O58" s="88" t="s">
        <v>602</v>
      </c>
    </row>
    <row r="59" spans="1:21" ht="24" customHeight="1" x14ac:dyDescent="0.15">
      <c r="B59" s="89"/>
      <c r="C59" s="89"/>
      <c r="D59" s="90" t="s">
        <v>29</v>
      </c>
      <c r="E59" s="91"/>
      <c r="F59" s="91"/>
      <c r="G59" s="91"/>
      <c r="H59" s="91"/>
      <c r="I59" s="91"/>
      <c r="J59" s="91"/>
      <c r="K59" s="91"/>
      <c r="L59" s="91"/>
      <c r="M59" s="91"/>
      <c r="N59" s="91"/>
      <c r="O59" s="91"/>
    </row>
    <row r="60" spans="1:21" ht="24" customHeight="1" x14ac:dyDescent="0.15">
      <c r="B60" s="92"/>
      <c r="C60" s="92"/>
      <c r="D60" s="90" t="s">
        <v>30</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5JHHkaJpjPX90dYqsvf3UK8HcoJTYczYmU35d4mJJsi4OM4Y+J9SiyvvH4sQgh5EC7nFr+YrPaUve2POwSkGQ==" saltValue="e5P8m8WR1AMpkUxMfuwQn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76" t="s">
        <v>31</v>
      </c>
      <c r="C41" s="1277"/>
      <c r="D41" s="102"/>
      <c r="E41" s="1282" t="s">
        <v>32</v>
      </c>
      <c r="F41" s="1282"/>
      <c r="G41" s="1282"/>
      <c r="H41" s="1283"/>
      <c r="I41" s="103">
        <v>5427</v>
      </c>
      <c r="J41" s="104">
        <v>5307</v>
      </c>
      <c r="K41" s="104">
        <v>5151</v>
      </c>
      <c r="L41" s="104">
        <v>5036</v>
      </c>
      <c r="M41" s="105">
        <v>5056</v>
      </c>
    </row>
    <row r="42" spans="2:13" ht="27.75" customHeight="1" x14ac:dyDescent="0.15">
      <c r="B42" s="1278"/>
      <c r="C42" s="1279"/>
      <c r="D42" s="106"/>
      <c r="E42" s="1284" t="s">
        <v>33</v>
      </c>
      <c r="F42" s="1284"/>
      <c r="G42" s="1284"/>
      <c r="H42" s="1285"/>
      <c r="I42" s="107" t="s">
        <v>521</v>
      </c>
      <c r="J42" s="108" t="s">
        <v>521</v>
      </c>
      <c r="K42" s="108" t="s">
        <v>521</v>
      </c>
      <c r="L42" s="108" t="s">
        <v>521</v>
      </c>
      <c r="M42" s="109" t="s">
        <v>521</v>
      </c>
    </row>
    <row r="43" spans="2:13" ht="27.75" customHeight="1" x14ac:dyDescent="0.15">
      <c r="B43" s="1278"/>
      <c r="C43" s="1279"/>
      <c r="D43" s="106"/>
      <c r="E43" s="1284" t="s">
        <v>34</v>
      </c>
      <c r="F43" s="1284"/>
      <c r="G43" s="1284"/>
      <c r="H43" s="1285"/>
      <c r="I43" s="107" t="s">
        <v>521</v>
      </c>
      <c r="J43" s="108" t="s">
        <v>521</v>
      </c>
      <c r="K43" s="108" t="s">
        <v>521</v>
      </c>
      <c r="L43" s="108" t="s">
        <v>521</v>
      </c>
      <c r="M43" s="109" t="s">
        <v>521</v>
      </c>
    </row>
    <row r="44" spans="2:13" ht="27.75" customHeight="1" x14ac:dyDescent="0.15">
      <c r="B44" s="1278"/>
      <c r="C44" s="1279"/>
      <c r="D44" s="106"/>
      <c r="E44" s="1284" t="s">
        <v>35</v>
      </c>
      <c r="F44" s="1284"/>
      <c r="G44" s="1284"/>
      <c r="H44" s="1285"/>
      <c r="I44" s="107">
        <v>174</v>
      </c>
      <c r="J44" s="108">
        <v>80</v>
      </c>
      <c r="K44" s="108">
        <v>76</v>
      </c>
      <c r="L44" s="108">
        <v>522</v>
      </c>
      <c r="M44" s="109">
        <v>943</v>
      </c>
    </row>
    <row r="45" spans="2:13" ht="27.75" customHeight="1" x14ac:dyDescent="0.15">
      <c r="B45" s="1278"/>
      <c r="C45" s="1279"/>
      <c r="D45" s="106"/>
      <c r="E45" s="1284" t="s">
        <v>36</v>
      </c>
      <c r="F45" s="1284"/>
      <c r="G45" s="1284"/>
      <c r="H45" s="1285"/>
      <c r="I45" s="107">
        <v>1061</v>
      </c>
      <c r="J45" s="108">
        <v>1119</v>
      </c>
      <c r="K45" s="108">
        <v>1221</v>
      </c>
      <c r="L45" s="108">
        <v>1364</v>
      </c>
      <c r="M45" s="109">
        <v>1064</v>
      </c>
    </row>
    <row r="46" spans="2:13" ht="27.75" customHeight="1" x14ac:dyDescent="0.15">
      <c r="B46" s="1278"/>
      <c r="C46" s="1279"/>
      <c r="D46" s="110"/>
      <c r="E46" s="1284" t="s">
        <v>37</v>
      </c>
      <c r="F46" s="1284"/>
      <c r="G46" s="1284"/>
      <c r="H46" s="1285"/>
      <c r="I46" s="107" t="s">
        <v>521</v>
      </c>
      <c r="J46" s="108" t="s">
        <v>521</v>
      </c>
      <c r="K46" s="108" t="s">
        <v>521</v>
      </c>
      <c r="L46" s="108" t="s">
        <v>521</v>
      </c>
      <c r="M46" s="109" t="s">
        <v>521</v>
      </c>
    </row>
    <row r="47" spans="2:13" ht="27.75" customHeight="1" x14ac:dyDescent="0.15">
      <c r="B47" s="1278"/>
      <c r="C47" s="1279"/>
      <c r="D47" s="111"/>
      <c r="E47" s="1286" t="s">
        <v>38</v>
      </c>
      <c r="F47" s="1287"/>
      <c r="G47" s="1287"/>
      <c r="H47" s="1288"/>
      <c r="I47" s="107" t="s">
        <v>521</v>
      </c>
      <c r="J47" s="108" t="s">
        <v>521</v>
      </c>
      <c r="K47" s="108" t="s">
        <v>521</v>
      </c>
      <c r="L47" s="108" t="s">
        <v>521</v>
      </c>
      <c r="M47" s="109" t="s">
        <v>521</v>
      </c>
    </row>
    <row r="48" spans="2:13" ht="27.75" customHeight="1" x14ac:dyDescent="0.15">
      <c r="B48" s="1278"/>
      <c r="C48" s="1279"/>
      <c r="D48" s="106"/>
      <c r="E48" s="1284" t="s">
        <v>39</v>
      </c>
      <c r="F48" s="1284"/>
      <c r="G48" s="1284"/>
      <c r="H48" s="1285"/>
      <c r="I48" s="107" t="s">
        <v>521</v>
      </c>
      <c r="J48" s="108" t="s">
        <v>521</v>
      </c>
      <c r="K48" s="108" t="s">
        <v>521</v>
      </c>
      <c r="L48" s="108" t="s">
        <v>521</v>
      </c>
      <c r="M48" s="109" t="s">
        <v>521</v>
      </c>
    </row>
    <row r="49" spans="2:13" ht="27.75" customHeight="1" x14ac:dyDescent="0.15">
      <c r="B49" s="1280"/>
      <c r="C49" s="1281"/>
      <c r="D49" s="106"/>
      <c r="E49" s="1284" t="s">
        <v>40</v>
      </c>
      <c r="F49" s="1284"/>
      <c r="G49" s="1284"/>
      <c r="H49" s="1285"/>
      <c r="I49" s="107" t="s">
        <v>521</v>
      </c>
      <c r="J49" s="108" t="s">
        <v>521</v>
      </c>
      <c r="K49" s="108" t="s">
        <v>521</v>
      </c>
      <c r="L49" s="108" t="s">
        <v>521</v>
      </c>
      <c r="M49" s="109" t="s">
        <v>521</v>
      </c>
    </row>
    <row r="50" spans="2:13" ht="27.75" customHeight="1" x14ac:dyDescent="0.15">
      <c r="B50" s="1289" t="s">
        <v>41</v>
      </c>
      <c r="C50" s="1290"/>
      <c r="D50" s="112"/>
      <c r="E50" s="1284" t="s">
        <v>42</v>
      </c>
      <c r="F50" s="1284"/>
      <c r="G50" s="1284"/>
      <c r="H50" s="1285"/>
      <c r="I50" s="107">
        <v>722</v>
      </c>
      <c r="J50" s="108">
        <v>626</v>
      </c>
      <c r="K50" s="108">
        <v>717</v>
      </c>
      <c r="L50" s="108">
        <v>677</v>
      </c>
      <c r="M50" s="109">
        <v>610</v>
      </c>
    </row>
    <row r="51" spans="2:13" ht="27.75" customHeight="1" x14ac:dyDescent="0.15">
      <c r="B51" s="1278"/>
      <c r="C51" s="1279"/>
      <c r="D51" s="106"/>
      <c r="E51" s="1284" t="s">
        <v>43</v>
      </c>
      <c r="F51" s="1284"/>
      <c r="G51" s="1284"/>
      <c r="H51" s="1285"/>
      <c r="I51" s="107" t="s">
        <v>521</v>
      </c>
      <c r="J51" s="108" t="s">
        <v>521</v>
      </c>
      <c r="K51" s="108" t="s">
        <v>521</v>
      </c>
      <c r="L51" s="108" t="s">
        <v>521</v>
      </c>
      <c r="M51" s="109" t="s">
        <v>521</v>
      </c>
    </row>
    <row r="52" spans="2:13" ht="27.75" customHeight="1" x14ac:dyDescent="0.15">
      <c r="B52" s="1280"/>
      <c r="C52" s="1281"/>
      <c r="D52" s="106"/>
      <c r="E52" s="1284" t="s">
        <v>44</v>
      </c>
      <c r="F52" s="1284"/>
      <c r="G52" s="1284"/>
      <c r="H52" s="1285"/>
      <c r="I52" s="107">
        <v>4465</v>
      </c>
      <c r="J52" s="108">
        <v>4374</v>
      </c>
      <c r="K52" s="108">
        <v>4321</v>
      </c>
      <c r="L52" s="108">
        <v>4440</v>
      </c>
      <c r="M52" s="109">
        <v>4567</v>
      </c>
    </row>
    <row r="53" spans="2:13" ht="27.75" customHeight="1" thickBot="1" x14ac:dyDescent="0.2">
      <c r="B53" s="1291" t="s">
        <v>45</v>
      </c>
      <c r="C53" s="1292"/>
      <c r="D53" s="113"/>
      <c r="E53" s="1293" t="s">
        <v>46</v>
      </c>
      <c r="F53" s="1293"/>
      <c r="G53" s="1293"/>
      <c r="H53" s="1294"/>
      <c r="I53" s="114">
        <v>1475</v>
      </c>
      <c r="J53" s="115">
        <v>1506</v>
      </c>
      <c r="K53" s="115">
        <v>1410</v>
      </c>
      <c r="L53" s="115">
        <v>1805</v>
      </c>
      <c r="M53" s="116">
        <v>1886</v>
      </c>
    </row>
    <row r="54" spans="2:13" ht="27.75" customHeight="1" x14ac:dyDescent="0.15">
      <c r="B54" s="117" t="s">
        <v>47</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kEklT54Uy574QbzBIG++A1PekKb8WiV+sGDNe59Hjqq5G5HK5+IwaVC6l8idRck3RKP4InYDO32Duovwk2Emw==" saltValue="LM7dYuLpFg8yhwbV2vFUm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48</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303" t="s">
        <v>49</v>
      </c>
      <c r="D55" s="1303"/>
      <c r="E55" s="1304"/>
      <c r="F55" s="128">
        <v>717</v>
      </c>
      <c r="G55" s="128">
        <v>677</v>
      </c>
      <c r="H55" s="129">
        <v>610</v>
      </c>
    </row>
    <row r="56" spans="2:8" ht="52.5" customHeight="1" x14ac:dyDescent="0.15">
      <c r="B56" s="130"/>
      <c r="C56" s="1305" t="s">
        <v>50</v>
      </c>
      <c r="D56" s="1305"/>
      <c r="E56" s="1306"/>
      <c r="F56" s="131" t="s">
        <v>521</v>
      </c>
      <c r="G56" s="131" t="s">
        <v>521</v>
      </c>
      <c r="H56" s="132" t="s">
        <v>521</v>
      </c>
    </row>
    <row r="57" spans="2:8" ht="53.25" customHeight="1" x14ac:dyDescent="0.15">
      <c r="B57" s="130"/>
      <c r="C57" s="1307" t="s">
        <v>51</v>
      </c>
      <c r="D57" s="1307"/>
      <c r="E57" s="1308"/>
      <c r="F57" s="133">
        <v>370</v>
      </c>
      <c r="G57" s="133">
        <v>372</v>
      </c>
      <c r="H57" s="134">
        <v>402</v>
      </c>
    </row>
    <row r="58" spans="2:8" ht="45.75" customHeight="1" x14ac:dyDescent="0.15">
      <c r="B58" s="135"/>
      <c r="C58" s="1295" t="s">
        <v>595</v>
      </c>
      <c r="D58" s="1296"/>
      <c r="E58" s="1297"/>
      <c r="F58" s="136">
        <v>283</v>
      </c>
      <c r="G58" s="136">
        <v>285</v>
      </c>
      <c r="H58" s="137">
        <v>316</v>
      </c>
    </row>
    <row r="59" spans="2:8" ht="45.75" customHeight="1" x14ac:dyDescent="0.15">
      <c r="B59" s="135"/>
      <c r="C59" s="1295" t="s">
        <v>596</v>
      </c>
      <c r="D59" s="1296"/>
      <c r="E59" s="1297"/>
      <c r="F59" s="136">
        <v>34</v>
      </c>
      <c r="G59" s="136">
        <v>34</v>
      </c>
      <c r="H59" s="137">
        <v>34</v>
      </c>
    </row>
    <row r="60" spans="2:8" ht="45.75" customHeight="1" x14ac:dyDescent="0.15">
      <c r="B60" s="135"/>
      <c r="C60" s="1295" t="s">
        <v>603</v>
      </c>
      <c r="D60" s="1296"/>
      <c r="E60" s="1297"/>
      <c r="F60" s="136">
        <v>32</v>
      </c>
      <c r="G60" s="136">
        <v>31</v>
      </c>
      <c r="H60" s="137">
        <v>29</v>
      </c>
    </row>
    <row r="61" spans="2:8" ht="45.75" customHeight="1" x14ac:dyDescent="0.15">
      <c r="B61" s="135"/>
      <c r="C61" s="1295" t="s">
        <v>597</v>
      </c>
      <c r="D61" s="1296"/>
      <c r="E61" s="1297"/>
      <c r="F61" s="136">
        <v>19</v>
      </c>
      <c r="G61" s="136">
        <v>19</v>
      </c>
      <c r="H61" s="137">
        <v>19</v>
      </c>
    </row>
    <row r="62" spans="2:8" ht="45.75" customHeight="1" thickBot="1" x14ac:dyDescent="0.2">
      <c r="B62" s="138"/>
      <c r="C62" s="1298" t="s">
        <v>598</v>
      </c>
      <c r="D62" s="1299"/>
      <c r="E62" s="1300"/>
      <c r="F62" s="139">
        <v>2</v>
      </c>
      <c r="G62" s="139">
        <v>2</v>
      </c>
      <c r="H62" s="140">
        <v>2</v>
      </c>
    </row>
    <row r="63" spans="2:8" ht="52.5" customHeight="1" thickBot="1" x14ac:dyDescent="0.2">
      <c r="B63" s="141"/>
      <c r="C63" s="1301" t="s">
        <v>52</v>
      </c>
      <c r="D63" s="1301"/>
      <c r="E63" s="1302"/>
      <c r="F63" s="142">
        <v>1087</v>
      </c>
      <c r="G63" s="142">
        <v>1048</v>
      </c>
      <c r="H63" s="143">
        <v>1013</v>
      </c>
    </row>
    <row r="64" spans="2:8" ht="15" customHeight="1" x14ac:dyDescent="0.15"/>
  </sheetData>
  <sheetProtection algorithmName="SHA-512" hashValue="naKwmCK4SHG7cpBvbh44uXpipIcpsWlNHDUU5xgPh/5anngaFaUTbuU2EXOkcdBSRU/tpWhjukayjAjuzzU/og==" saltValue="YJH9b2IIoUll/C6o7Xt6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604</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604</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616</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607</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563</v>
      </c>
      <c r="BQ50" s="1315"/>
      <c r="BR50" s="1315"/>
      <c r="BS50" s="1315"/>
      <c r="BT50" s="1315"/>
      <c r="BU50" s="1315"/>
      <c r="BV50" s="1315"/>
      <c r="BW50" s="1315"/>
      <c r="BX50" s="1315" t="s">
        <v>564</v>
      </c>
      <c r="BY50" s="1315"/>
      <c r="BZ50" s="1315"/>
      <c r="CA50" s="1315"/>
      <c r="CB50" s="1315"/>
      <c r="CC50" s="1315"/>
      <c r="CD50" s="1315"/>
      <c r="CE50" s="1315"/>
      <c r="CF50" s="1315" t="s">
        <v>565</v>
      </c>
      <c r="CG50" s="1315"/>
      <c r="CH50" s="1315"/>
      <c r="CI50" s="1315"/>
      <c r="CJ50" s="1315"/>
      <c r="CK50" s="1315"/>
      <c r="CL50" s="1315"/>
      <c r="CM50" s="1315"/>
      <c r="CN50" s="1315" t="s">
        <v>566</v>
      </c>
      <c r="CO50" s="1315"/>
      <c r="CP50" s="1315"/>
      <c r="CQ50" s="1315"/>
      <c r="CR50" s="1315"/>
      <c r="CS50" s="1315"/>
      <c r="CT50" s="1315"/>
      <c r="CU50" s="1315"/>
      <c r="CV50" s="1315" t="s">
        <v>567</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608</v>
      </c>
      <c r="AO51" s="1314"/>
      <c r="AP51" s="1314"/>
      <c r="AQ51" s="1314"/>
      <c r="AR51" s="1314"/>
      <c r="AS51" s="1314"/>
      <c r="AT51" s="1314"/>
      <c r="AU51" s="1314"/>
      <c r="AV51" s="1314"/>
      <c r="AW51" s="1314"/>
      <c r="AX51" s="1314"/>
      <c r="AY51" s="1314"/>
      <c r="AZ51" s="1314"/>
      <c r="BA51" s="1314"/>
      <c r="BB51" s="1314" t="s">
        <v>609</v>
      </c>
      <c r="BC51" s="1314"/>
      <c r="BD51" s="1314"/>
      <c r="BE51" s="1314"/>
      <c r="BF51" s="1314"/>
      <c r="BG51" s="1314"/>
      <c r="BH51" s="1314"/>
      <c r="BI51" s="1314"/>
      <c r="BJ51" s="1314"/>
      <c r="BK51" s="1314"/>
      <c r="BL51" s="1314"/>
      <c r="BM51" s="1314"/>
      <c r="BN51" s="1314"/>
      <c r="BO51" s="1314"/>
      <c r="BP51" s="1311">
        <v>46.4</v>
      </c>
      <c r="BQ51" s="1311"/>
      <c r="BR51" s="1311"/>
      <c r="BS51" s="1311"/>
      <c r="BT51" s="1311"/>
      <c r="BU51" s="1311"/>
      <c r="BV51" s="1311"/>
      <c r="BW51" s="1311"/>
      <c r="BX51" s="1311">
        <v>48.1</v>
      </c>
      <c r="BY51" s="1311"/>
      <c r="BZ51" s="1311"/>
      <c r="CA51" s="1311"/>
      <c r="CB51" s="1311"/>
      <c r="CC51" s="1311"/>
      <c r="CD51" s="1311"/>
      <c r="CE51" s="1311"/>
      <c r="CF51" s="1311">
        <v>44.9</v>
      </c>
      <c r="CG51" s="1311"/>
      <c r="CH51" s="1311"/>
      <c r="CI51" s="1311"/>
      <c r="CJ51" s="1311"/>
      <c r="CK51" s="1311"/>
      <c r="CL51" s="1311"/>
      <c r="CM51" s="1311"/>
      <c r="CN51" s="1311">
        <v>58</v>
      </c>
      <c r="CO51" s="1311"/>
      <c r="CP51" s="1311"/>
      <c r="CQ51" s="1311"/>
      <c r="CR51" s="1311"/>
      <c r="CS51" s="1311"/>
      <c r="CT51" s="1311"/>
      <c r="CU51" s="1311"/>
      <c r="CV51" s="1311">
        <v>60.6</v>
      </c>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610</v>
      </c>
      <c r="BC53" s="1314"/>
      <c r="BD53" s="1314"/>
      <c r="BE53" s="1314"/>
      <c r="BF53" s="1314"/>
      <c r="BG53" s="1314"/>
      <c r="BH53" s="1314"/>
      <c r="BI53" s="1314"/>
      <c r="BJ53" s="1314"/>
      <c r="BK53" s="1314"/>
      <c r="BL53" s="1314"/>
      <c r="BM53" s="1314"/>
      <c r="BN53" s="1314"/>
      <c r="BO53" s="1314"/>
      <c r="BP53" s="1311">
        <v>56.7</v>
      </c>
      <c r="BQ53" s="1311"/>
      <c r="BR53" s="1311"/>
      <c r="BS53" s="1311"/>
      <c r="BT53" s="1311"/>
      <c r="BU53" s="1311"/>
      <c r="BV53" s="1311"/>
      <c r="BW53" s="1311"/>
      <c r="BX53" s="1311">
        <v>57.8</v>
      </c>
      <c r="BY53" s="1311"/>
      <c r="BZ53" s="1311"/>
      <c r="CA53" s="1311"/>
      <c r="CB53" s="1311"/>
      <c r="CC53" s="1311"/>
      <c r="CD53" s="1311"/>
      <c r="CE53" s="1311"/>
      <c r="CF53" s="1311">
        <v>59.6</v>
      </c>
      <c r="CG53" s="1311"/>
      <c r="CH53" s="1311"/>
      <c r="CI53" s="1311"/>
      <c r="CJ53" s="1311"/>
      <c r="CK53" s="1311"/>
      <c r="CL53" s="1311"/>
      <c r="CM53" s="1311"/>
      <c r="CN53" s="1311">
        <v>61.7</v>
      </c>
      <c r="CO53" s="1311"/>
      <c r="CP53" s="1311"/>
      <c r="CQ53" s="1311"/>
      <c r="CR53" s="1311"/>
      <c r="CS53" s="1311"/>
      <c r="CT53" s="1311"/>
      <c r="CU53" s="1311"/>
      <c r="CV53" s="1311">
        <v>62.9</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611</v>
      </c>
      <c r="AO55" s="1315"/>
      <c r="AP55" s="1315"/>
      <c r="AQ55" s="1315"/>
      <c r="AR55" s="1315"/>
      <c r="AS55" s="1315"/>
      <c r="AT55" s="1315"/>
      <c r="AU55" s="1315"/>
      <c r="AV55" s="1315"/>
      <c r="AW55" s="1315"/>
      <c r="AX55" s="1315"/>
      <c r="AY55" s="1315"/>
      <c r="AZ55" s="1315"/>
      <c r="BA55" s="1315"/>
      <c r="BB55" s="1314" t="s">
        <v>609</v>
      </c>
      <c r="BC55" s="1314"/>
      <c r="BD55" s="1314"/>
      <c r="BE55" s="1314"/>
      <c r="BF55" s="1314"/>
      <c r="BG55" s="1314"/>
      <c r="BH55" s="1314"/>
      <c r="BI55" s="1314"/>
      <c r="BJ55" s="1314"/>
      <c r="BK55" s="1314"/>
      <c r="BL55" s="1314"/>
      <c r="BM55" s="1314"/>
      <c r="BN55" s="1314"/>
      <c r="BO55" s="1314"/>
      <c r="BP55" s="1311">
        <v>13.1</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3.1</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610</v>
      </c>
      <c r="BC57" s="1314"/>
      <c r="BD57" s="1314"/>
      <c r="BE57" s="1314"/>
      <c r="BF57" s="1314"/>
      <c r="BG57" s="1314"/>
      <c r="BH57" s="1314"/>
      <c r="BI57" s="1314"/>
      <c r="BJ57" s="1314"/>
      <c r="BK57" s="1314"/>
      <c r="BL57" s="1314"/>
      <c r="BM57" s="1314"/>
      <c r="BN57" s="1314"/>
      <c r="BO57" s="1314"/>
      <c r="BP57" s="1311">
        <v>53.4</v>
      </c>
      <c r="BQ57" s="1311"/>
      <c r="BR57" s="1311"/>
      <c r="BS57" s="1311"/>
      <c r="BT57" s="1311"/>
      <c r="BU57" s="1311"/>
      <c r="BV57" s="1311"/>
      <c r="BW57" s="1311"/>
      <c r="BX57" s="1311">
        <v>52.1</v>
      </c>
      <c r="BY57" s="1311"/>
      <c r="BZ57" s="1311"/>
      <c r="CA57" s="1311"/>
      <c r="CB57" s="1311"/>
      <c r="CC57" s="1311"/>
      <c r="CD57" s="1311"/>
      <c r="CE57" s="1311"/>
      <c r="CF57" s="1311">
        <v>59.1</v>
      </c>
      <c r="CG57" s="1311"/>
      <c r="CH57" s="1311"/>
      <c r="CI57" s="1311"/>
      <c r="CJ57" s="1311"/>
      <c r="CK57" s="1311"/>
      <c r="CL57" s="1311"/>
      <c r="CM57" s="1311"/>
      <c r="CN57" s="1311">
        <v>59.8</v>
      </c>
      <c r="CO57" s="1311"/>
      <c r="CP57" s="1311"/>
      <c r="CQ57" s="1311"/>
      <c r="CR57" s="1311"/>
      <c r="CS57" s="1311"/>
      <c r="CT57" s="1311"/>
      <c r="CU57" s="1311"/>
      <c r="CV57" s="1311">
        <v>59.7</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612</v>
      </c>
    </row>
    <row r="64" spans="1:109" x14ac:dyDescent="0.15">
      <c r="B64" s="395"/>
      <c r="G64" s="402"/>
      <c r="I64" s="415"/>
      <c r="J64" s="415"/>
      <c r="K64" s="415"/>
      <c r="L64" s="415"/>
      <c r="M64" s="415"/>
      <c r="N64" s="416"/>
      <c r="AM64" s="402"/>
      <c r="AN64" s="402" t="s">
        <v>606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617</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607</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563</v>
      </c>
      <c r="BQ72" s="1315"/>
      <c r="BR72" s="1315"/>
      <c r="BS72" s="1315"/>
      <c r="BT72" s="1315"/>
      <c r="BU72" s="1315"/>
      <c r="BV72" s="1315"/>
      <c r="BW72" s="1315"/>
      <c r="BX72" s="1315" t="s">
        <v>564</v>
      </c>
      <c r="BY72" s="1315"/>
      <c r="BZ72" s="1315"/>
      <c r="CA72" s="1315"/>
      <c r="CB72" s="1315"/>
      <c r="CC72" s="1315"/>
      <c r="CD72" s="1315"/>
      <c r="CE72" s="1315"/>
      <c r="CF72" s="1315" t="s">
        <v>565</v>
      </c>
      <c r="CG72" s="1315"/>
      <c r="CH72" s="1315"/>
      <c r="CI72" s="1315"/>
      <c r="CJ72" s="1315"/>
      <c r="CK72" s="1315"/>
      <c r="CL72" s="1315"/>
      <c r="CM72" s="1315"/>
      <c r="CN72" s="1315" t="s">
        <v>566</v>
      </c>
      <c r="CO72" s="1315"/>
      <c r="CP72" s="1315"/>
      <c r="CQ72" s="1315"/>
      <c r="CR72" s="1315"/>
      <c r="CS72" s="1315"/>
      <c r="CT72" s="1315"/>
      <c r="CU72" s="1315"/>
      <c r="CV72" s="1315" t="s">
        <v>567</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608</v>
      </c>
      <c r="AO73" s="1314"/>
      <c r="AP73" s="1314"/>
      <c r="AQ73" s="1314"/>
      <c r="AR73" s="1314"/>
      <c r="AS73" s="1314"/>
      <c r="AT73" s="1314"/>
      <c r="AU73" s="1314"/>
      <c r="AV73" s="1314"/>
      <c r="AW73" s="1314"/>
      <c r="AX73" s="1314"/>
      <c r="AY73" s="1314"/>
      <c r="AZ73" s="1314"/>
      <c r="BA73" s="1314"/>
      <c r="BB73" s="1314" t="s">
        <v>609</v>
      </c>
      <c r="BC73" s="1314"/>
      <c r="BD73" s="1314"/>
      <c r="BE73" s="1314"/>
      <c r="BF73" s="1314"/>
      <c r="BG73" s="1314"/>
      <c r="BH73" s="1314"/>
      <c r="BI73" s="1314"/>
      <c r="BJ73" s="1314"/>
      <c r="BK73" s="1314"/>
      <c r="BL73" s="1314"/>
      <c r="BM73" s="1314"/>
      <c r="BN73" s="1314"/>
      <c r="BO73" s="1314"/>
      <c r="BP73" s="1311">
        <v>46.4</v>
      </c>
      <c r="BQ73" s="1311"/>
      <c r="BR73" s="1311"/>
      <c r="BS73" s="1311"/>
      <c r="BT73" s="1311"/>
      <c r="BU73" s="1311"/>
      <c r="BV73" s="1311"/>
      <c r="BW73" s="1311"/>
      <c r="BX73" s="1311">
        <v>48.1</v>
      </c>
      <c r="BY73" s="1311"/>
      <c r="BZ73" s="1311"/>
      <c r="CA73" s="1311"/>
      <c r="CB73" s="1311"/>
      <c r="CC73" s="1311"/>
      <c r="CD73" s="1311"/>
      <c r="CE73" s="1311"/>
      <c r="CF73" s="1311">
        <v>44.9</v>
      </c>
      <c r="CG73" s="1311"/>
      <c r="CH73" s="1311"/>
      <c r="CI73" s="1311"/>
      <c r="CJ73" s="1311"/>
      <c r="CK73" s="1311"/>
      <c r="CL73" s="1311"/>
      <c r="CM73" s="1311"/>
      <c r="CN73" s="1311">
        <v>58</v>
      </c>
      <c r="CO73" s="1311"/>
      <c r="CP73" s="1311"/>
      <c r="CQ73" s="1311"/>
      <c r="CR73" s="1311"/>
      <c r="CS73" s="1311"/>
      <c r="CT73" s="1311"/>
      <c r="CU73" s="1311"/>
      <c r="CV73" s="1311">
        <v>60.6</v>
      </c>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613</v>
      </c>
      <c r="BC75" s="1314"/>
      <c r="BD75" s="1314"/>
      <c r="BE75" s="1314"/>
      <c r="BF75" s="1314"/>
      <c r="BG75" s="1314"/>
      <c r="BH75" s="1314"/>
      <c r="BI75" s="1314"/>
      <c r="BJ75" s="1314"/>
      <c r="BK75" s="1314"/>
      <c r="BL75" s="1314"/>
      <c r="BM75" s="1314"/>
      <c r="BN75" s="1314"/>
      <c r="BO75" s="1314"/>
      <c r="BP75" s="1311">
        <v>7</v>
      </c>
      <c r="BQ75" s="1311"/>
      <c r="BR75" s="1311"/>
      <c r="BS75" s="1311"/>
      <c r="BT75" s="1311"/>
      <c r="BU75" s="1311"/>
      <c r="BV75" s="1311"/>
      <c r="BW75" s="1311"/>
      <c r="BX75" s="1311">
        <v>6.7</v>
      </c>
      <c r="BY75" s="1311"/>
      <c r="BZ75" s="1311"/>
      <c r="CA75" s="1311"/>
      <c r="CB75" s="1311"/>
      <c r="CC75" s="1311"/>
      <c r="CD75" s="1311"/>
      <c r="CE75" s="1311"/>
      <c r="CF75" s="1311">
        <v>6.5</v>
      </c>
      <c r="CG75" s="1311"/>
      <c r="CH75" s="1311"/>
      <c r="CI75" s="1311"/>
      <c r="CJ75" s="1311"/>
      <c r="CK75" s="1311"/>
      <c r="CL75" s="1311"/>
      <c r="CM75" s="1311"/>
      <c r="CN75" s="1311">
        <v>5.7</v>
      </c>
      <c r="CO75" s="1311"/>
      <c r="CP75" s="1311"/>
      <c r="CQ75" s="1311"/>
      <c r="CR75" s="1311"/>
      <c r="CS75" s="1311"/>
      <c r="CT75" s="1311"/>
      <c r="CU75" s="1311"/>
      <c r="CV75" s="1311">
        <v>5.2</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611</v>
      </c>
      <c r="AO77" s="1315"/>
      <c r="AP77" s="1315"/>
      <c r="AQ77" s="1315"/>
      <c r="AR77" s="1315"/>
      <c r="AS77" s="1315"/>
      <c r="AT77" s="1315"/>
      <c r="AU77" s="1315"/>
      <c r="AV77" s="1315"/>
      <c r="AW77" s="1315"/>
      <c r="AX77" s="1315"/>
      <c r="AY77" s="1315"/>
      <c r="AZ77" s="1315"/>
      <c r="BA77" s="1315"/>
      <c r="BB77" s="1314" t="s">
        <v>609</v>
      </c>
      <c r="BC77" s="1314"/>
      <c r="BD77" s="1314"/>
      <c r="BE77" s="1314"/>
      <c r="BF77" s="1314"/>
      <c r="BG77" s="1314"/>
      <c r="BH77" s="1314"/>
      <c r="BI77" s="1314"/>
      <c r="BJ77" s="1314"/>
      <c r="BK77" s="1314"/>
      <c r="BL77" s="1314"/>
      <c r="BM77" s="1314"/>
      <c r="BN77" s="1314"/>
      <c r="BO77" s="1314"/>
      <c r="BP77" s="1311">
        <v>13.1</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3.1</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613</v>
      </c>
      <c r="BC79" s="1314"/>
      <c r="BD79" s="1314"/>
      <c r="BE79" s="1314"/>
      <c r="BF79" s="1314"/>
      <c r="BG79" s="1314"/>
      <c r="BH79" s="1314"/>
      <c r="BI79" s="1314"/>
      <c r="BJ79" s="1314"/>
      <c r="BK79" s="1314"/>
      <c r="BL79" s="1314"/>
      <c r="BM79" s="1314"/>
      <c r="BN79" s="1314"/>
      <c r="BO79" s="1314"/>
      <c r="BP79" s="1311">
        <v>8.9</v>
      </c>
      <c r="BQ79" s="1311"/>
      <c r="BR79" s="1311"/>
      <c r="BS79" s="1311"/>
      <c r="BT79" s="1311"/>
      <c r="BU79" s="1311"/>
      <c r="BV79" s="1311"/>
      <c r="BW79" s="1311"/>
      <c r="BX79" s="1311">
        <v>7.9</v>
      </c>
      <c r="BY79" s="1311"/>
      <c r="BZ79" s="1311"/>
      <c r="CA79" s="1311"/>
      <c r="CB79" s="1311"/>
      <c r="CC79" s="1311"/>
      <c r="CD79" s="1311"/>
      <c r="CE79" s="1311"/>
      <c r="CF79" s="1311">
        <v>7.9</v>
      </c>
      <c r="CG79" s="1311"/>
      <c r="CH79" s="1311"/>
      <c r="CI79" s="1311"/>
      <c r="CJ79" s="1311"/>
      <c r="CK79" s="1311"/>
      <c r="CL79" s="1311"/>
      <c r="CM79" s="1311"/>
      <c r="CN79" s="1311">
        <v>7.8</v>
      </c>
      <c r="CO79" s="1311"/>
      <c r="CP79" s="1311"/>
      <c r="CQ79" s="1311"/>
      <c r="CR79" s="1311"/>
      <c r="CS79" s="1311"/>
      <c r="CT79" s="1311"/>
      <c r="CU79" s="1311"/>
      <c r="CV79" s="1311">
        <v>7.9</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F/sC3FOq8Mn0ZQDt9ftyvl642CoLZPTXK3Tf7Hq02ztpBErvw9mYJbt2g/sEJ7eIoMtOvUDVHVwIU/dVfw8Wsg==" saltValue="U4Kh8MvBMwfB8mHgnPMUf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614</v>
      </c>
    </row>
  </sheetData>
  <sheetProtection algorithmName="SHA-512" hashValue="9FvK9yZP7DejmxJREXQRCQfFSGO77CusQ3lrcJd4oFmcaQROG1YMgxpP7AoWu6mDMU/JcEold3DXumA4jpzLOQ==" saltValue="tnR5rDjPVCCj48M4NmOUY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615</v>
      </c>
    </row>
  </sheetData>
  <sheetProtection algorithmName="SHA-512" hashValue="0C7m4FTWBgUStN20TKAGFRNFh89JFnDdYqWUc0li3nKHzmQwpRwk4XbPsN/i16kb4Xyhl56UDyw6agQXt/aoYg==" saltValue="226sFPFFzel+oBJp6+ld4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53</v>
      </c>
      <c r="E2" s="155"/>
      <c r="F2" s="156" t="s">
        <v>560</v>
      </c>
      <c r="G2" s="157"/>
      <c r="H2" s="158"/>
    </row>
    <row r="3" spans="1:8" x14ac:dyDescent="0.15">
      <c r="A3" s="154" t="s">
        <v>553</v>
      </c>
      <c r="B3" s="159"/>
      <c r="C3" s="160"/>
      <c r="D3" s="161">
        <v>47179</v>
      </c>
      <c r="E3" s="162"/>
      <c r="F3" s="163">
        <v>75972</v>
      </c>
      <c r="G3" s="164"/>
      <c r="H3" s="165"/>
    </row>
    <row r="4" spans="1:8" x14ac:dyDescent="0.15">
      <c r="A4" s="166"/>
      <c r="B4" s="167"/>
      <c r="C4" s="168"/>
      <c r="D4" s="169">
        <v>20199</v>
      </c>
      <c r="E4" s="170"/>
      <c r="F4" s="171">
        <v>40712</v>
      </c>
      <c r="G4" s="172"/>
      <c r="H4" s="173"/>
    </row>
    <row r="5" spans="1:8" x14ac:dyDescent="0.15">
      <c r="A5" s="154" t="s">
        <v>555</v>
      </c>
      <c r="B5" s="159"/>
      <c r="C5" s="160"/>
      <c r="D5" s="161">
        <v>30873</v>
      </c>
      <c r="E5" s="162"/>
      <c r="F5" s="163">
        <v>79466</v>
      </c>
      <c r="G5" s="164"/>
      <c r="H5" s="165"/>
    </row>
    <row r="6" spans="1:8" x14ac:dyDescent="0.15">
      <c r="A6" s="166"/>
      <c r="B6" s="167"/>
      <c r="C6" s="168"/>
      <c r="D6" s="169">
        <v>10133</v>
      </c>
      <c r="E6" s="170"/>
      <c r="F6" s="171">
        <v>44645</v>
      </c>
      <c r="G6" s="172"/>
      <c r="H6" s="173"/>
    </row>
    <row r="7" spans="1:8" x14ac:dyDescent="0.15">
      <c r="A7" s="154" t="s">
        <v>556</v>
      </c>
      <c r="B7" s="159"/>
      <c r="C7" s="160"/>
      <c r="D7" s="161">
        <v>23855</v>
      </c>
      <c r="E7" s="162"/>
      <c r="F7" s="163">
        <v>90072</v>
      </c>
      <c r="G7" s="164"/>
      <c r="H7" s="165"/>
    </row>
    <row r="8" spans="1:8" x14ac:dyDescent="0.15">
      <c r="A8" s="166"/>
      <c r="B8" s="167"/>
      <c r="C8" s="168"/>
      <c r="D8" s="169">
        <v>11116</v>
      </c>
      <c r="E8" s="170"/>
      <c r="F8" s="171">
        <v>46083</v>
      </c>
      <c r="G8" s="172"/>
      <c r="H8" s="173"/>
    </row>
    <row r="9" spans="1:8" x14ac:dyDescent="0.15">
      <c r="A9" s="154" t="s">
        <v>557</v>
      </c>
      <c r="B9" s="159"/>
      <c r="C9" s="160"/>
      <c r="D9" s="161">
        <v>34705</v>
      </c>
      <c r="E9" s="162"/>
      <c r="F9" s="163">
        <v>88328</v>
      </c>
      <c r="G9" s="164"/>
      <c r="H9" s="165"/>
    </row>
    <row r="10" spans="1:8" x14ac:dyDescent="0.15">
      <c r="A10" s="166"/>
      <c r="B10" s="167"/>
      <c r="C10" s="168"/>
      <c r="D10" s="169">
        <v>17633</v>
      </c>
      <c r="E10" s="170"/>
      <c r="F10" s="171">
        <v>49013</v>
      </c>
      <c r="G10" s="172"/>
      <c r="H10" s="173"/>
    </row>
    <row r="11" spans="1:8" x14ac:dyDescent="0.15">
      <c r="A11" s="154" t="s">
        <v>558</v>
      </c>
      <c r="B11" s="159"/>
      <c r="C11" s="160"/>
      <c r="D11" s="161">
        <v>47705</v>
      </c>
      <c r="E11" s="162"/>
      <c r="F11" s="163">
        <v>103390</v>
      </c>
      <c r="G11" s="164"/>
      <c r="H11" s="165"/>
    </row>
    <row r="12" spans="1:8" x14ac:dyDescent="0.15">
      <c r="A12" s="166"/>
      <c r="B12" s="167"/>
      <c r="C12" s="174"/>
      <c r="D12" s="169">
        <v>17186</v>
      </c>
      <c r="E12" s="170"/>
      <c r="F12" s="171">
        <v>51269</v>
      </c>
      <c r="G12" s="172"/>
      <c r="H12" s="173"/>
    </row>
    <row r="13" spans="1:8" x14ac:dyDescent="0.15">
      <c r="A13" s="154"/>
      <c r="B13" s="159"/>
      <c r="C13" s="175"/>
      <c r="D13" s="176">
        <v>36863</v>
      </c>
      <c r="E13" s="177"/>
      <c r="F13" s="178">
        <v>87446</v>
      </c>
      <c r="G13" s="179"/>
      <c r="H13" s="165"/>
    </row>
    <row r="14" spans="1:8" x14ac:dyDescent="0.15">
      <c r="A14" s="166"/>
      <c r="B14" s="167"/>
      <c r="C14" s="168"/>
      <c r="D14" s="169">
        <v>15253</v>
      </c>
      <c r="E14" s="170"/>
      <c r="F14" s="171">
        <v>46344</v>
      </c>
      <c r="G14" s="172"/>
      <c r="H14" s="173"/>
    </row>
    <row r="17" spans="1:11" x14ac:dyDescent="0.15">
      <c r="A17" s="150" t="s">
        <v>54</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55</v>
      </c>
      <c r="B19" s="180">
        <f>ROUND(VALUE(SUBSTITUTE(実質収支比率等に係る経年分析!F$48,"▲","-")),2)</f>
        <v>5.56</v>
      </c>
      <c r="C19" s="180">
        <f>ROUND(VALUE(SUBSTITUTE(実質収支比率等に係る経年分析!G$48,"▲","-")),2)</f>
        <v>8.36</v>
      </c>
      <c r="D19" s="180">
        <f>ROUND(VALUE(SUBSTITUTE(実質収支比率等に係る経年分析!H$48,"▲","-")),2)</f>
        <v>6.26</v>
      </c>
      <c r="E19" s="180">
        <f>ROUND(VALUE(SUBSTITUTE(実質収支比率等に係る経年分析!I$48,"▲","-")),2)</f>
        <v>6.77</v>
      </c>
      <c r="F19" s="180">
        <f>ROUND(VALUE(SUBSTITUTE(実質収支比率等に係る経年分析!J$48,"▲","-")),2)</f>
        <v>8.31</v>
      </c>
    </row>
    <row r="20" spans="1:11" x14ac:dyDescent="0.15">
      <c r="A20" s="180" t="s">
        <v>56</v>
      </c>
      <c r="B20" s="180">
        <f>ROUND(VALUE(SUBSTITUTE(実質収支比率等に係る経年分析!F$47,"▲","-")),2)</f>
        <v>20.14</v>
      </c>
      <c r="C20" s="180">
        <f>ROUND(VALUE(SUBSTITUTE(実質収支比率等に係る経年分析!G$47,"▲","-")),2)</f>
        <v>17.7</v>
      </c>
      <c r="D20" s="180">
        <f>ROUND(VALUE(SUBSTITUTE(実質収支比率等に係る経年分析!H$47,"▲","-")),2)</f>
        <v>20.350000000000001</v>
      </c>
      <c r="E20" s="180">
        <f>ROUND(VALUE(SUBSTITUTE(実質収支比率等に係る経年分析!I$47,"▲","-")),2)</f>
        <v>19.39</v>
      </c>
      <c r="F20" s="180">
        <f>ROUND(VALUE(SUBSTITUTE(実質収支比率等に係る経年分析!J$47,"▲","-")),2)</f>
        <v>17.48</v>
      </c>
    </row>
    <row r="21" spans="1:11" x14ac:dyDescent="0.15">
      <c r="A21" s="180" t="s">
        <v>57</v>
      </c>
      <c r="B21" s="180">
        <f>IF(ISNUMBER(VALUE(SUBSTITUTE(実質収支比率等に係る経年分析!F$49,"▲","-"))),ROUND(VALUE(SUBSTITUTE(実質収支比率等に係る経年分析!F$49,"▲","-")),2),NA())</f>
        <v>-3.32</v>
      </c>
      <c r="C21" s="180">
        <f>IF(ISNUMBER(VALUE(SUBSTITUTE(実質収支比率等に係る経年分析!G$49,"▲","-"))),ROUND(VALUE(SUBSTITUTE(実質収支比率等に係る経年分析!G$49,"▲","-")),2),NA())</f>
        <v>-4.7699999999999996</v>
      </c>
      <c r="D21" s="180">
        <f>IF(ISNUMBER(VALUE(SUBSTITUTE(実質収支比率等に係る経年分析!H$49,"▲","-"))),ROUND(VALUE(SUBSTITUTE(実質収支比率等に係る経年分析!H$49,"▲","-")),2),NA())</f>
        <v>-7.09</v>
      </c>
      <c r="E21" s="180">
        <f>IF(ISNUMBER(VALUE(SUBSTITUTE(実質収支比率等に係る経年分析!I$49,"▲","-"))),ROUND(VALUE(SUBSTITUTE(実質収支比率等に係る経年分析!I$49,"▲","-")),2),NA())</f>
        <v>-6.14</v>
      </c>
      <c r="F21" s="180">
        <f>IF(ISNUMBER(VALUE(SUBSTITUTE(実質収支比率等に係る経年分析!J$49,"▲","-"))),ROUND(VALUE(SUBSTITUTE(実質収支比率等に係る経年分析!J$49,"▲","-")),2),NA())</f>
        <v>-6.26</v>
      </c>
    </row>
    <row r="24" spans="1:11" x14ac:dyDescent="0.15">
      <c r="A24" s="150" t="s">
        <v>58</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59</v>
      </c>
      <c r="C26" s="181" t="s">
        <v>60</v>
      </c>
      <c r="D26" s="181" t="s">
        <v>59</v>
      </c>
      <c r="E26" s="181" t="s">
        <v>60</v>
      </c>
      <c r="F26" s="181" t="s">
        <v>59</v>
      </c>
      <c r="G26" s="181" t="s">
        <v>60</v>
      </c>
      <c r="H26" s="181" t="s">
        <v>59</v>
      </c>
      <c r="I26" s="181" t="s">
        <v>60</v>
      </c>
      <c r="J26" s="181" t="s">
        <v>59</v>
      </c>
      <c r="K26" s="181" t="s">
        <v>60</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0.14000000000000001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風力発電事業特別会計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2.11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3.54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0.56999999999999995</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1.1299999999999999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2.2400000000000002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1.34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5.56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8.36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6.25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6.76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8.31</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21.8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21.41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21.62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21.67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20.56</v>
      </c>
    </row>
    <row r="39" spans="1:16" x14ac:dyDescent="0.15">
      <c r="A39" s="150" t="s">
        <v>61</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62</v>
      </c>
      <c r="C41" s="182"/>
      <c r="D41" s="182" t="s">
        <v>63</v>
      </c>
      <c r="E41" s="182" t="s">
        <v>62</v>
      </c>
      <c r="F41" s="182"/>
      <c r="G41" s="182" t="s">
        <v>63</v>
      </c>
      <c r="H41" s="182" t="s">
        <v>62</v>
      </c>
      <c r="I41" s="182"/>
      <c r="J41" s="182" t="s">
        <v>63</v>
      </c>
      <c r="K41" s="182" t="s">
        <v>62</v>
      </c>
      <c r="L41" s="182"/>
      <c r="M41" s="182" t="s">
        <v>63</v>
      </c>
      <c r="N41" s="182" t="s">
        <v>62</v>
      </c>
      <c r="O41" s="182"/>
      <c r="P41" s="182" t="s">
        <v>63</v>
      </c>
    </row>
    <row r="42" spans="1:16" x14ac:dyDescent="0.15">
      <c r="A42" s="182" t="s">
        <v>64</v>
      </c>
      <c r="B42" s="182"/>
      <c r="C42" s="182"/>
      <c r="D42" s="182">
        <f>'実質公債費比率（分子）の構造'!K$52</f>
        <v>409</v>
      </c>
      <c r="E42" s="182"/>
      <c r="F42" s="182"/>
      <c r="G42" s="182">
        <f>'実質公債費比率（分子）の構造'!L$52</f>
        <v>409</v>
      </c>
      <c r="H42" s="182"/>
      <c r="I42" s="182"/>
      <c r="J42" s="182">
        <f>'実質公債費比率（分子）の構造'!M$52</f>
        <v>385</v>
      </c>
      <c r="K42" s="182"/>
      <c r="L42" s="182"/>
      <c r="M42" s="182">
        <f>'実質公債費比率（分子）の構造'!N$52</f>
        <v>380</v>
      </c>
      <c r="N42" s="182"/>
      <c r="O42" s="182"/>
      <c r="P42" s="182">
        <f>'実質公債費比率（分子）の構造'!O$52</f>
        <v>384</v>
      </c>
    </row>
    <row r="43" spans="1:16" x14ac:dyDescent="0.15">
      <c r="A43" s="182" t="s">
        <v>65</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66</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x14ac:dyDescent="0.15">
      <c r="A45" s="182" t="s">
        <v>67</v>
      </c>
      <c r="B45" s="182">
        <f>'実質公債費比率（分子）の構造'!K$49</f>
        <v>140</v>
      </c>
      <c r="C45" s="182"/>
      <c r="D45" s="182"/>
      <c r="E45" s="182">
        <f>'実質公債費比率（分子）の構造'!L$49</f>
        <v>103</v>
      </c>
      <c r="F45" s="182"/>
      <c r="G45" s="182"/>
      <c r="H45" s="182">
        <f>'実質公債費比率（分子）の構造'!M$49</f>
        <v>60</v>
      </c>
      <c r="I45" s="182"/>
      <c r="J45" s="182"/>
      <c r="K45" s="182">
        <f>'実質公債費比率（分子）の構造'!N$49</f>
        <v>5</v>
      </c>
      <c r="L45" s="182"/>
      <c r="M45" s="182"/>
      <c r="N45" s="182">
        <f>'実質公債費比率（分子）の構造'!O$49</f>
        <v>6</v>
      </c>
      <c r="O45" s="182"/>
      <c r="P45" s="182"/>
    </row>
    <row r="46" spans="1:16" x14ac:dyDescent="0.15">
      <c r="A46" s="182" t="s">
        <v>68</v>
      </c>
      <c r="B46" s="182" t="str">
        <f>'実質公債費比率（分子）の構造'!K$48</f>
        <v>-</v>
      </c>
      <c r="C46" s="182"/>
      <c r="D46" s="182"/>
      <c r="E46" s="182" t="str">
        <f>'実質公債費比率（分子）の構造'!L$48</f>
        <v>-</v>
      </c>
      <c r="F46" s="182"/>
      <c r="G46" s="182"/>
      <c r="H46" s="182" t="str">
        <f>'実質公債費比率（分子）の構造'!M$48</f>
        <v>-</v>
      </c>
      <c r="I46" s="182"/>
      <c r="J46" s="182"/>
      <c r="K46" s="182" t="str">
        <f>'実質公債費比率（分子）の構造'!N$48</f>
        <v>-</v>
      </c>
      <c r="L46" s="182"/>
      <c r="M46" s="182"/>
      <c r="N46" s="182" t="str">
        <f>'実質公債費比率（分子）の構造'!O$48</f>
        <v>-</v>
      </c>
      <c r="O46" s="182"/>
      <c r="P46" s="182"/>
    </row>
    <row r="47" spans="1:16" x14ac:dyDescent="0.15">
      <c r="A47" s="182" t="s">
        <v>69</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70</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71</v>
      </c>
      <c r="B49" s="182">
        <f>'実質公債費比率（分子）の構造'!K$45</f>
        <v>488</v>
      </c>
      <c r="C49" s="182"/>
      <c r="D49" s="182"/>
      <c r="E49" s="182">
        <f>'実質公債費比率（分子）の構造'!L$45</f>
        <v>513</v>
      </c>
      <c r="F49" s="182"/>
      <c r="G49" s="182"/>
      <c r="H49" s="182">
        <f>'実質公債費比率（分子）の構造'!M$45</f>
        <v>511</v>
      </c>
      <c r="I49" s="182"/>
      <c r="J49" s="182"/>
      <c r="K49" s="182">
        <f>'実質公債費比率（分子）の構造'!N$45</f>
        <v>522</v>
      </c>
      <c r="L49" s="182"/>
      <c r="M49" s="182"/>
      <c r="N49" s="182">
        <f>'実質公債費比率（分子）の構造'!O$45</f>
        <v>530</v>
      </c>
      <c r="O49" s="182"/>
      <c r="P49" s="182"/>
    </row>
    <row r="50" spans="1:16" x14ac:dyDescent="0.15">
      <c r="A50" s="182" t="s">
        <v>72</v>
      </c>
      <c r="B50" s="182" t="e">
        <f>NA()</f>
        <v>#N/A</v>
      </c>
      <c r="C50" s="182">
        <f>IF(ISNUMBER('実質公債費比率（分子）の構造'!K$53),'実質公債費比率（分子）の構造'!K$53,NA())</f>
        <v>220</v>
      </c>
      <c r="D50" s="182" t="e">
        <f>NA()</f>
        <v>#N/A</v>
      </c>
      <c r="E50" s="182" t="e">
        <f>NA()</f>
        <v>#N/A</v>
      </c>
      <c r="F50" s="182">
        <f>IF(ISNUMBER('実質公債費比率（分子）の構造'!L$53),'実質公債費比率（分子）の構造'!L$53,NA())</f>
        <v>208</v>
      </c>
      <c r="G50" s="182" t="e">
        <f>NA()</f>
        <v>#N/A</v>
      </c>
      <c r="H50" s="182" t="e">
        <f>NA()</f>
        <v>#N/A</v>
      </c>
      <c r="I50" s="182">
        <f>IF(ISNUMBER('実質公債費比率（分子）の構造'!M$53),'実質公債費比率（分子）の構造'!M$53,NA())</f>
        <v>187</v>
      </c>
      <c r="J50" s="182" t="e">
        <f>NA()</f>
        <v>#N/A</v>
      </c>
      <c r="K50" s="182" t="e">
        <f>NA()</f>
        <v>#N/A</v>
      </c>
      <c r="L50" s="182">
        <f>IF(ISNUMBER('実質公債費比率（分子）の構造'!N$53),'実質公債費比率（分子）の構造'!N$53,NA())</f>
        <v>148</v>
      </c>
      <c r="M50" s="182" t="e">
        <f>NA()</f>
        <v>#N/A</v>
      </c>
      <c r="N50" s="182" t="e">
        <f>NA()</f>
        <v>#N/A</v>
      </c>
      <c r="O50" s="182">
        <f>IF(ISNUMBER('実質公債費比率（分子）の構造'!O$53),'実質公債費比率（分子）の構造'!O$53,NA())</f>
        <v>153</v>
      </c>
      <c r="P50" s="182" t="e">
        <f>NA()</f>
        <v>#N/A</v>
      </c>
    </row>
    <row r="53" spans="1:16" x14ac:dyDescent="0.15">
      <c r="A53" s="150" t="s">
        <v>73</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74</v>
      </c>
      <c r="C55" s="181"/>
      <c r="D55" s="181" t="s">
        <v>75</v>
      </c>
      <c r="E55" s="181" t="s">
        <v>74</v>
      </c>
      <c r="F55" s="181"/>
      <c r="G55" s="181" t="s">
        <v>75</v>
      </c>
      <c r="H55" s="181" t="s">
        <v>74</v>
      </c>
      <c r="I55" s="181"/>
      <c r="J55" s="181" t="s">
        <v>75</v>
      </c>
      <c r="K55" s="181" t="s">
        <v>74</v>
      </c>
      <c r="L55" s="181"/>
      <c r="M55" s="181" t="s">
        <v>75</v>
      </c>
      <c r="N55" s="181" t="s">
        <v>74</v>
      </c>
      <c r="O55" s="181"/>
      <c r="P55" s="181" t="s">
        <v>75</v>
      </c>
    </row>
    <row r="56" spans="1:16" x14ac:dyDescent="0.15">
      <c r="A56" s="181" t="s">
        <v>44</v>
      </c>
      <c r="B56" s="181"/>
      <c r="C56" s="181"/>
      <c r="D56" s="181">
        <f>'将来負担比率（分子）の構造'!I$52</f>
        <v>4465</v>
      </c>
      <c r="E56" s="181"/>
      <c r="F56" s="181"/>
      <c r="G56" s="181">
        <f>'将来負担比率（分子）の構造'!J$52</f>
        <v>4374</v>
      </c>
      <c r="H56" s="181"/>
      <c r="I56" s="181"/>
      <c r="J56" s="181">
        <f>'将来負担比率（分子）の構造'!K$52</f>
        <v>4321</v>
      </c>
      <c r="K56" s="181"/>
      <c r="L56" s="181"/>
      <c r="M56" s="181">
        <f>'将来負担比率（分子）の構造'!L$52</f>
        <v>4440</v>
      </c>
      <c r="N56" s="181"/>
      <c r="O56" s="181"/>
      <c r="P56" s="181">
        <f>'将来負担比率（分子）の構造'!M$52</f>
        <v>4567</v>
      </c>
    </row>
    <row r="57" spans="1:16" x14ac:dyDescent="0.15">
      <c r="A57" s="181" t="s">
        <v>43</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42</v>
      </c>
      <c r="B58" s="181"/>
      <c r="C58" s="181"/>
      <c r="D58" s="181">
        <f>'将来負担比率（分子）の構造'!I$50</f>
        <v>722</v>
      </c>
      <c r="E58" s="181"/>
      <c r="F58" s="181"/>
      <c r="G58" s="181">
        <f>'将来負担比率（分子）の構造'!J$50</f>
        <v>626</v>
      </c>
      <c r="H58" s="181"/>
      <c r="I58" s="181"/>
      <c r="J58" s="181">
        <f>'将来負担比率（分子）の構造'!K$50</f>
        <v>717</v>
      </c>
      <c r="K58" s="181"/>
      <c r="L58" s="181"/>
      <c r="M58" s="181">
        <f>'将来負担比率（分子）の構造'!L$50</f>
        <v>677</v>
      </c>
      <c r="N58" s="181"/>
      <c r="O58" s="181"/>
      <c r="P58" s="181">
        <f>'将来負担比率（分子）の構造'!M$50</f>
        <v>610</v>
      </c>
    </row>
    <row r="59" spans="1:16" x14ac:dyDescent="0.15">
      <c r="A59" s="181" t="s">
        <v>40</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39</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37</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36</v>
      </c>
      <c r="B62" s="181">
        <f>'将来負担比率（分子）の構造'!I$45</f>
        <v>1061</v>
      </c>
      <c r="C62" s="181"/>
      <c r="D62" s="181"/>
      <c r="E62" s="181">
        <f>'将来負担比率（分子）の構造'!J$45</f>
        <v>1119</v>
      </c>
      <c r="F62" s="181"/>
      <c r="G62" s="181"/>
      <c r="H62" s="181">
        <f>'将来負担比率（分子）の構造'!K$45</f>
        <v>1221</v>
      </c>
      <c r="I62" s="181"/>
      <c r="J62" s="181"/>
      <c r="K62" s="181">
        <f>'将来負担比率（分子）の構造'!L$45</f>
        <v>1364</v>
      </c>
      <c r="L62" s="181"/>
      <c r="M62" s="181"/>
      <c r="N62" s="181">
        <f>'将来負担比率（分子）の構造'!M$45</f>
        <v>1064</v>
      </c>
      <c r="O62" s="181"/>
      <c r="P62" s="181"/>
    </row>
    <row r="63" spans="1:16" x14ac:dyDescent="0.15">
      <c r="A63" s="181" t="s">
        <v>35</v>
      </c>
      <c r="B63" s="181">
        <f>'将来負担比率（分子）の構造'!I$44</f>
        <v>174</v>
      </c>
      <c r="C63" s="181"/>
      <c r="D63" s="181"/>
      <c r="E63" s="181">
        <f>'将来負担比率（分子）の構造'!J$44</f>
        <v>80</v>
      </c>
      <c r="F63" s="181"/>
      <c r="G63" s="181"/>
      <c r="H63" s="181">
        <f>'将来負担比率（分子）の構造'!K$44</f>
        <v>76</v>
      </c>
      <c r="I63" s="181"/>
      <c r="J63" s="181"/>
      <c r="K63" s="181">
        <f>'将来負担比率（分子）の構造'!L$44</f>
        <v>522</v>
      </c>
      <c r="L63" s="181"/>
      <c r="M63" s="181"/>
      <c r="N63" s="181">
        <f>'将来負担比率（分子）の構造'!M$44</f>
        <v>943</v>
      </c>
      <c r="O63" s="181"/>
      <c r="P63" s="181"/>
    </row>
    <row r="64" spans="1:16" x14ac:dyDescent="0.15">
      <c r="A64" s="181" t="s">
        <v>34</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x14ac:dyDescent="0.15">
      <c r="A65" s="181" t="s">
        <v>33</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32</v>
      </c>
      <c r="B66" s="181">
        <f>'将来負担比率（分子）の構造'!I$41</f>
        <v>5427</v>
      </c>
      <c r="C66" s="181"/>
      <c r="D66" s="181"/>
      <c r="E66" s="181">
        <f>'将来負担比率（分子）の構造'!J$41</f>
        <v>5307</v>
      </c>
      <c r="F66" s="181"/>
      <c r="G66" s="181"/>
      <c r="H66" s="181">
        <f>'将来負担比率（分子）の構造'!K$41</f>
        <v>5151</v>
      </c>
      <c r="I66" s="181"/>
      <c r="J66" s="181"/>
      <c r="K66" s="181">
        <f>'将来負担比率（分子）の構造'!L$41</f>
        <v>5036</v>
      </c>
      <c r="L66" s="181"/>
      <c r="M66" s="181"/>
      <c r="N66" s="181">
        <f>'将来負担比率（分子）の構造'!M$41</f>
        <v>5056</v>
      </c>
      <c r="O66" s="181"/>
      <c r="P66" s="181"/>
    </row>
    <row r="67" spans="1:16" x14ac:dyDescent="0.15">
      <c r="A67" s="181" t="s">
        <v>76</v>
      </c>
      <c r="B67" s="181" t="e">
        <f>NA()</f>
        <v>#N/A</v>
      </c>
      <c r="C67" s="181">
        <f>IF(ISNUMBER('将来負担比率（分子）の構造'!I$53), IF('将来負担比率（分子）の構造'!I$53 &lt; 0, 0, '将来負担比率（分子）の構造'!I$53), NA())</f>
        <v>1475</v>
      </c>
      <c r="D67" s="181" t="e">
        <f>NA()</f>
        <v>#N/A</v>
      </c>
      <c r="E67" s="181" t="e">
        <f>NA()</f>
        <v>#N/A</v>
      </c>
      <c r="F67" s="181">
        <f>IF(ISNUMBER('将来負担比率（分子）の構造'!J$53), IF('将来負担比率（分子）の構造'!J$53 &lt; 0, 0, '将来負担比率（分子）の構造'!J$53), NA())</f>
        <v>1506</v>
      </c>
      <c r="G67" s="181" t="e">
        <f>NA()</f>
        <v>#N/A</v>
      </c>
      <c r="H67" s="181" t="e">
        <f>NA()</f>
        <v>#N/A</v>
      </c>
      <c r="I67" s="181">
        <f>IF(ISNUMBER('将来負担比率（分子）の構造'!K$53), IF('将来負担比率（分子）の構造'!K$53 &lt; 0, 0, '将来負担比率（分子）の構造'!K$53), NA())</f>
        <v>1410</v>
      </c>
      <c r="J67" s="181" t="e">
        <f>NA()</f>
        <v>#N/A</v>
      </c>
      <c r="K67" s="181" t="e">
        <f>NA()</f>
        <v>#N/A</v>
      </c>
      <c r="L67" s="181">
        <f>IF(ISNUMBER('将来負担比率（分子）の構造'!L$53), IF('将来負担比率（分子）の構造'!L$53 &lt; 0, 0, '将来負担比率（分子）の構造'!L$53), NA())</f>
        <v>1805</v>
      </c>
      <c r="M67" s="181" t="e">
        <f>NA()</f>
        <v>#N/A</v>
      </c>
      <c r="N67" s="181" t="e">
        <f>NA()</f>
        <v>#N/A</v>
      </c>
      <c r="O67" s="181">
        <f>IF(ISNUMBER('将来負担比率（分子）の構造'!M$53), IF('将来負担比率（分子）の構造'!M$53 &lt; 0, 0, '将来負担比率（分子）の構造'!M$53), NA())</f>
        <v>1886</v>
      </c>
      <c r="P67" s="181" t="e">
        <f>NA()</f>
        <v>#N/A</v>
      </c>
    </row>
    <row r="70" spans="1:16" x14ac:dyDescent="0.15">
      <c r="A70" s="183" t="s">
        <v>77</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78</v>
      </c>
      <c r="B72" s="185">
        <f>基金残高に係る経年分析!F55</f>
        <v>717</v>
      </c>
      <c r="C72" s="185">
        <f>基金残高に係る経年分析!G55</f>
        <v>677</v>
      </c>
      <c r="D72" s="185">
        <f>基金残高に係る経年分析!H55</f>
        <v>610</v>
      </c>
    </row>
    <row r="73" spans="1:16" x14ac:dyDescent="0.15">
      <c r="A73" s="184" t="s">
        <v>79</v>
      </c>
      <c r="B73" s="185" t="str">
        <f>基金残高に係る経年分析!F56</f>
        <v>-</v>
      </c>
      <c r="C73" s="185" t="str">
        <f>基金残高に係る経年分析!G56</f>
        <v>-</v>
      </c>
      <c r="D73" s="185" t="str">
        <f>基金残高に係る経年分析!H56</f>
        <v>-</v>
      </c>
    </row>
    <row r="74" spans="1:16" x14ac:dyDescent="0.15">
      <c r="A74" s="184" t="s">
        <v>80</v>
      </c>
      <c r="B74" s="185">
        <f>基金残高に係る経年分析!F57</f>
        <v>370</v>
      </c>
      <c r="C74" s="185">
        <f>基金残高に係る経年分析!G57</f>
        <v>372</v>
      </c>
      <c r="D74" s="185">
        <f>基金残高に係る経年分析!H57</f>
        <v>402</v>
      </c>
    </row>
  </sheetData>
  <sheetProtection algorithmName="SHA-512" hashValue="b/+5ZnYbOm/HXusIfbmylsH5norrrmqP+aAhqkl1iYnu3Vg6i/6frcqktz5Uk9HtwonYkL57Sqem2vo5bwtUkQ==" saltValue="E2og6Q46EiiwrUicJrv13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214</v>
      </c>
      <c r="DI1" s="660"/>
      <c r="DJ1" s="660"/>
      <c r="DK1" s="660"/>
      <c r="DL1" s="660"/>
      <c r="DM1" s="660"/>
      <c r="DN1" s="661"/>
      <c r="DO1" s="226"/>
      <c r="DP1" s="659" t="s">
        <v>215</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219</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668" t="s">
        <v>223</v>
      </c>
      <c r="AQ4" s="668"/>
      <c r="AR4" s="668"/>
      <c r="AS4" s="668"/>
      <c r="AT4" s="668"/>
      <c r="AU4" s="668"/>
      <c r="AV4" s="668"/>
      <c r="AW4" s="668"/>
      <c r="AX4" s="668"/>
      <c r="AY4" s="668"/>
      <c r="AZ4" s="668"/>
      <c r="BA4" s="668"/>
      <c r="BB4" s="668"/>
      <c r="BC4" s="668"/>
      <c r="BD4" s="668"/>
      <c r="BE4" s="668"/>
      <c r="BF4" s="668"/>
      <c r="BG4" s="668" t="s">
        <v>224</v>
      </c>
      <c r="BH4" s="668"/>
      <c r="BI4" s="668"/>
      <c r="BJ4" s="668"/>
      <c r="BK4" s="668"/>
      <c r="BL4" s="668"/>
      <c r="BM4" s="668"/>
      <c r="BN4" s="668"/>
      <c r="BO4" s="668" t="s">
        <v>221</v>
      </c>
      <c r="BP4" s="668"/>
      <c r="BQ4" s="668"/>
      <c r="BR4" s="668"/>
      <c r="BS4" s="668" t="s">
        <v>225</v>
      </c>
      <c r="BT4" s="668"/>
      <c r="BU4" s="668"/>
      <c r="BV4" s="668"/>
      <c r="BW4" s="668"/>
      <c r="BX4" s="668"/>
      <c r="BY4" s="668"/>
      <c r="BZ4" s="668"/>
      <c r="CA4" s="668"/>
      <c r="CB4" s="668"/>
      <c r="CD4" s="665" t="s">
        <v>226</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227</v>
      </c>
      <c r="C5" s="670"/>
      <c r="D5" s="670"/>
      <c r="E5" s="670"/>
      <c r="F5" s="670"/>
      <c r="G5" s="670"/>
      <c r="H5" s="670"/>
      <c r="I5" s="670"/>
      <c r="J5" s="670"/>
      <c r="K5" s="670"/>
      <c r="L5" s="670"/>
      <c r="M5" s="670"/>
      <c r="N5" s="670"/>
      <c r="O5" s="670"/>
      <c r="P5" s="670"/>
      <c r="Q5" s="671"/>
      <c r="R5" s="672">
        <v>1948198</v>
      </c>
      <c r="S5" s="673"/>
      <c r="T5" s="673"/>
      <c r="U5" s="673"/>
      <c r="V5" s="673"/>
      <c r="W5" s="673"/>
      <c r="X5" s="673"/>
      <c r="Y5" s="674"/>
      <c r="Z5" s="675">
        <v>34.700000000000003</v>
      </c>
      <c r="AA5" s="675"/>
      <c r="AB5" s="675"/>
      <c r="AC5" s="675"/>
      <c r="AD5" s="676">
        <v>1948198</v>
      </c>
      <c r="AE5" s="676"/>
      <c r="AF5" s="676"/>
      <c r="AG5" s="676"/>
      <c r="AH5" s="676"/>
      <c r="AI5" s="676"/>
      <c r="AJ5" s="676"/>
      <c r="AK5" s="676"/>
      <c r="AL5" s="677">
        <v>58</v>
      </c>
      <c r="AM5" s="678"/>
      <c r="AN5" s="678"/>
      <c r="AO5" s="679"/>
      <c r="AP5" s="669" t="s">
        <v>228</v>
      </c>
      <c r="AQ5" s="670"/>
      <c r="AR5" s="670"/>
      <c r="AS5" s="670"/>
      <c r="AT5" s="670"/>
      <c r="AU5" s="670"/>
      <c r="AV5" s="670"/>
      <c r="AW5" s="670"/>
      <c r="AX5" s="670"/>
      <c r="AY5" s="670"/>
      <c r="AZ5" s="670"/>
      <c r="BA5" s="670"/>
      <c r="BB5" s="670"/>
      <c r="BC5" s="670"/>
      <c r="BD5" s="670"/>
      <c r="BE5" s="670"/>
      <c r="BF5" s="671"/>
      <c r="BG5" s="683">
        <v>1839413</v>
      </c>
      <c r="BH5" s="684"/>
      <c r="BI5" s="684"/>
      <c r="BJ5" s="684"/>
      <c r="BK5" s="684"/>
      <c r="BL5" s="684"/>
      <c r="BM5" s="684"/>
      <c r="BN5" s="685"/>
      <c r="BO5" s="686">
        <v>94.4</v>
      </c>
      <c r="BP5" s="686"/>
      <c r="BQ5" s="686"/>
      <c r="BR5" s="686"/>
      <c r="BS5" s="687" t="s">
        <v>130</v>
      </c>
      <c r="BT5" s="687"/>
      <c r="BU5" s="687"/>
      <c r="BV5" s="687"/>
      <c r="BW5" s="687"/>
      <c r="BX5" s="687"/>
      <c r="BY5" s="687"/>
      <c r="BZ5" s="687"/>
      <c r="CA5" s="687"/>
      <c r="CB5" s="691"/>
      <c r="CD5" s="665" t="s">
        <v>223</v>
      </c>
      <c r="CE5" s="666"/>
      <c r="CF5" s="666"/>
      <c r="CG5" s="666"/>
      <c r="CH5" s="666"/>
      <c r="CI5" s="666"/>
      <c r="CJ5" s="666"/>
      <c r="CK5" s="666"/>
      <c r="CL5" s="666"/>
      <c r="CM5" s="666"/>
      <c r="CN5" s="666"/>
      <c r="CO5" s="666"/>
      <c r="CP5" s="666"/>
      <c r="CQ5" s="667"/>
      <c r="CR5" s="665" t="s">
        <v>229</v>
      </c>
      <c r="CS5" s="666"/>
      <c r="CT5" s="666"/>
      <c r="CU5" s="666"/>
      <c r="CV5" s="666"/>
      <c r="CW5" s="666"/>
      <c r="CX5" s="666"/>
      <c r="CY5" s="667"/>
      <c r="CZ5" s="665" t="s">
        <v>221</v>
      </c>
      <c r="DA5" s="666"/>
      <c r="DB5" s="666"/>
      <c r="DC5" s="667"/>
      <c r="DD5" s="665" t="s">
        <v>230</v>
      </c>
      <c r="DE5" s="666"/>
      <c r="DF5" s="666"/>
      <c r="DG5" s="666"/>
      <c r="DH5" s="666"/>
      <c r="DI5" s="666"/>
      <c r="DJ5" s="666"/>
      <c r="DK5" s="666"/>
      <c r="DL5" s="666"/>
      <c r="DM5" s="666"/>
      <c r="DN5" s="666"/>
      <c r="DO5" s="666"/>
      <c r="DP5" s="667"/>
      <c r="DQ5" s="665" t="s">
        <v>231</v>
      </c>
      <c r="DR5" s="666"/>
      <c r="DS5" s="666"/>
      <c r="DT5" s="666"/>
      <c r="DU5" s="666"/>
      <c r="DV5" s="666"/>
      <c r="DW5" s="666"/>
      <c r="DX5" s="666"/>
      <c r="DY5" s="666"/>
      <c r="DZ5" s="666"/>
      <c r="EA5" s="666"/>
      <c r="EB5" s="666"/>
      <c r="EC5" s="667"/>
    </row>
    <row r="6" spans="2:143" ht="11.25" customHeight="1" x14ac:dyDescent="0.15">
      <c r="B6" s="680" t="s">
        <v>232</v>
      </c>
      <c r="C6" s="681"/>
      <c r="D6" s="681"/>
      <c r="E6" s="681"/>
      <c r="F6" s="681"/>
      <c r="G6" s="681"/>
      <c r="H6" s="681"/>
      <c r="I6" s="681"/>
      <c r="J6" s="681"/>
      <c r="K6" s="681"/>
      <c r="L6" s="681"/>
      <c r="M6" s="681"/>
      <c r="N6" s="681"/>
      <c r="O6" s="681"/>
      <c r="P6" s="681"/>
      <c r="Q6" s="682"/>
      <c r="R6" s="683">
        <v>52189</v>
      </c>
      <c r="S6" s="684"/>
      <c r="T6" s="684"/>
      <c r="U6" s="684"/>
      <c r="V6" s="684"/>
      <c r="W6" s="684"/>
      <c r="X6" s="684"/>
      <c r="Y6" s="685"/>
      <c r="Z6" s="686">
        <v>0.9</v>
      </c>
      <c r="AA6" s="686"/>
      <c r="AB6" s="686"/>
      <c r="AC6" s="686"/>
      <c r="AD6" s="687">
        <v>52189</v>
      </c>
      <c r="AE6" s="687"/>
      <c r="AF6" s="687"/>
      <c r="AG6" s="687"/>
      <c r="AH6" s="687"/>
      <c r="AI6" s="687"/>
      <c r="AJ6" s="687"/>
      <c r="AK6" s="687"/>
      <c r="AL6" s="688">
        <v>1.6</v>
      </c>
      <c r="AM6" s="689"/>
      <c r="AN6" s="689"/>
      <c r="AO6" s="690"/>
      <c r="AP6" s="680" t="s">
        <v>233</v>
      </c>
      <c r="AQ6" s="681"/>
      <c r="AR6" s="681"/>
      <c r="AS6" s="681"/>
      <c r="AT6" s="681"/>
      <c r="AU6" s="681"/>
      <c r="AV6" s="681"/>
      <c r="AW6" s="681"/>
      <c r="AX6" s="681"/>
      <c r="AY6" s="681"/>
      <c r="AZ6" s="681"/>
      <c r="BA6" s="681"/>
      <c r="BB6" s="681"/>
      <c r="BC6" s="681"/>
      <c r="BD6" s="681"/>
      <c r="BE6" s="681"/>
      <c r="BF6" s="682"/>
      <c r="BG6" s="683">
        <v>1839413</v>
      </c>
      <c r="BH6" s="684"/>
      <c r="BI6" s="684"/>
      <c r="BJ6" s="684"/>
      <c r="BK6" s="684"/>
      <c r="BL6" s="684"/>
      <c r="BM6" s="684"/>
      <c r="BN6" s="685"/>
      <c r="BO6" s="686">
        <v>94.4</v>
      </c>
      <c r="BP6" s="686"/>
      <c r="BQ6" s="686"/>
      <c r="BR6" s="686"/>
      <c r="BS6" s="687" t="s">
        <v>130</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63339</v>
      </c>
      <c r="CS6" s="684"/>
      <c r="CT6" s="684"/>
      <c r="CU6" s="684"/>
      <c r="CV6" s="684"/>
      <c r="CW6" s="684"/>
      <c r="CX6" s="684"/>
      <c r="CY6" s="685"/>
      <c r="CZ6" s="677">
        <v>1.2</v>
      </c>
      <c r="DA6" s="678"/>
      <c r="DB6" s="678"/>
      <c r="DC6" s="697"/>
      <c r="DD6" s="692" t="s">
        <v>130</v>
      </c>
      <c r="DE6" s="684"/>
      <c r="DF6" s="684"/>
      <c r="DG6" s="684"/>
      <c r="DH6" s="684"/>
      <c r="DI6" s="684"/>
      <c r="DJ6" s="684"/>
      <c r="DK6" s="684"/>
      <c r="DL6" s="684"/>
      <c r="DM6" s="684"/>
      <c r="DN6" s="684"/>
      <c r="DO6" s="684"/>
      <c r="DP6" s="685"/>
      <c r="DQ6" s="692">
        <v>63339</v>
      </c>
      <c r="DR6" s="684"/>
      <c r="DS6" s="684"/>
      <c r="DT6" s="684"/>
      <c r="DU6" s="684"/>
      <c r="DV6" s="684"/>
      <c r="DW6" s="684"/>
      <c r="DX6" s="684"/>
      <c r="DY6" s="684"/>
      <c r="DZ6" s="684"/>
      <c r="EA6" s="684"/>
      <c r="EB6" s="684"/>
      <c r="EC6" s="693"/>
    </row>
    <row r="7" spans="2:143" ht="11.25" customHeight="1" x14ac:dyDescent="0.15">
      <c r="B7" s="680" t="s">
        <v>235</v>
      </c>
      <c r="C7" s="681"/>
      <c r="D7" s="681"/>
      <c r="E7" s="681"/>
      <c r="F7" s="681"/>
      <c r="G7" s="681"/>
      <c r="H7" s="681"/>
      <c r="I7" s="681"/>
      <c r="J7" s="681"/>
      <c r="K7" s="681"/>
      <c r="L7" s="681"/>
      <c r="M7" s="681"/>
      <c r="N7" s="681"/>
      <c r="O7" s="681"/>
      <c r="P7" s="681"/>
      <c r="Q7" s="682"/>
      <c r="R7" s="683">
        <v>1073</v>
      </c>
      <c r="S7" s="684"/>
      <c r="T7" s="684"/>
      <c r="U7" s="684"/>
      <c r="V7" s="684"/>
      <c r="W7" s="684"/>
      <c r="X7" s="684"/>
      <c r="Y7" s="685"/>
      <c r="Z7" s="686">
        <v>0</v>
      </c>
      <c r="AA7" s="686"/>
      <c r="AB7" s="686"/>
      <c r="AC7" s="686"/>
      <c r="AD7" s="687">
        <v>1073</v>
      </c>
      <c r="AE7" s="687"/>
      <c r="AF7" s="687"/>
      <c r="AG7" s="687"/>
      <c r="AH7" s="687"/>
      <c r="AI7" s="687"/>
      <c r="AJ7" s="687"/>
      <c r="AK7" s="687"/>
      <c r="AL7" s="688">
        <v>0</v>
      </c>
      <c r="AM7" s="689"/>
      <c r="AN7" s="689"/>
      <c r="AO7" s="690"/>
      <c r="AP7" s="680" t="s">
        <v>236</v>
      </c>
      <c r="AQ7" s="681"/>
      <c r="AR7" s="681"/>
      <c r="AS7" s="681"/>
      <c r="AT7" s="681"/>
      <c r="AU7" s="681"/>
      <c r="AV7" s="681"/>
      <c r="AW7" s="681"/>
      <c r="AX7" s="681"/>
      <c r="AY7" s="681"/>
      <c r="AZ7" s="681"/>
      <c r="BA7" s="681"/>
      <c r="BB7" s="681"/>
      <c r="BC7" s="681"/>
      <c r="BD7" s="681"/>
      <c r="BE7" s="681"/>
      <c r="BF7" s="682"/>
      <c r="BG7" s="683">
        <v>532967</v>
      </c>
      <c r="BH7" s="684"/>
      <c r="BI7" s="684"/>
      <c r="BJ7" s="684"/>
      <c r="BK7" s="684"/>
      <c r="BL7" s="684"/>
      <c r="BM7" s="684"/>
      <c r="BN7" s="685"/>
      <c r="BO7" s="686">
        <v>27.4</v>
      </c>
      <c r="BP7" s="686"/>
      <c r="BQ7" s="686"/>
      <c r="BR7" s="686"/>
      <c r="BS7" s="687" t="s">
        <v>139</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974922</v>
      </c>
      <c r="CS7" s="684"/>
      <c r="CT7" s="684"/>
      <c r="CU7" s="684"/>
      <c r="CV7" s="684"/>
      <c r="CW7" s="684"/>
      <c r="CX7" s="684"/>
      <c r="CY7" s="685"/>
      <c r="CZ7" s="686">
        <v>18.399999999999999</v>
      </c>
      <c r="DA7" s="686"/>
      <c r="DB7" s="686"/>
      <c r="DC7" s="686"/>
      <c r="DD7" s="692">
        <v>5779</v>
      </c>
      <c r="DE7" s="684"/>
      <c r="DF7" s="684"/>
      <c r="DG7" s="684"/>
      <c r="DH7" s="684"/>
      <c r="DI7" s="684"/>
      <c r="DJ7" s="684"/>
      <c r="DK7" s="684"/>
      <c r="DL7" s="684"/>
      <c r="DM7" s="684"/>
      <c r="DN7" s="684"/>
      <c r="DO7" s="684"/>
      <c r="DP7" s="685"/>
      <c r="DQ7" s="692">
        <v>685562</v>
      </c>
      <c r="DR7" s="684"/>
      <c r="DS7" s="684"/>
      <c r="DT7" s="684"/>
      <c r="DU7" s="684"/>
      <c r="DV7" s="684"/>
      <c r="DW7" s="684"/>
      <c r="DX7" s="684"/>
      <c r="DY7" s="684"/>
      <c r="DZ7" s="684"/>
      <c r="EA7" s="684"/>
      <c r="EB7" s="684"/>
      <c r="EC7" s="693"/>
    </row>
    <row r="8" spans="2:143" ht="11.25" customHeight="1" x14ac:dyDescent="0.15">
      <c r="B8" s="680" t="s">
        <v>238</v>
      </c>
      <c r="C8" s="681"/>
      <c r="D8" s="681"/>
      <c r="E8" s="681"/>
      <c r="F8" s="681"/>
      <c r="G8" s="681"/>
      <c r="H8" s="681"/>
      <c r="I8" s="681"/>
      <c r="J8" s="681"/>
      <c r="K8" s="681"/>
      <c r="L8" s="681"/>
      <c r="M8" s="681"/>
      <c r="N8" s="681"/>
      <c r="O8" s="681"/>
      <c r="P8" s="681"/>
      <c r="Q8" s="682"/>
      <c r="R8" s="683">
        <v>4999</v>
      </c>
      <c r="S8" s="684"/>
      <c r="T8" s="684"/>
      <c r="U8" s="684"/>
      <c r="V8" s="684"/>
      <c r="W8" s="684"/>
      <c r="X8" s="684"/>
      <c r="Y8" s="685"/>
      <c r="Z8" s="686">
        <v>0.1</v>
      </c>
      <c r="AA8" s="686"/>
      <c r="AB8" s="686"/>
      <c r="AC8" s="686"/>
      <c r="AD8" s="687">
        <v>4999</v>
      </c>
      <c r="AE8" s="687"/>
      <c r="AF8" s="687"/>
      <c r="AG8" s="687"/>
      <c r="AH8" s="687"/>
      <c r="AI8" s="687"/>
      <c r="AJ8" s="687"/>
      <c r="AK8" s="687"/>
      <c r="AL8" s="688">
        <v>0.1</v>
      </c>
      <c r="AM8" s="689"/>
      <c r="AN8" s="689"/>
      <c r="AO8" s="690"/>
      <c r="AP8" s="680" t="s">
        <v>239</v>
      </c>
      <c r="AQ8" s="681"/>
      <c r="AR8" s="681"/>
      <c r="AS8" s="681"/>
      <c r="AT8" s="681"/>
      <c r="AU8" s="681"/>
      <c r="AV8" s="681"/>
      <c r="AW8" s="681"/>
      <c r="AX8" s="681"/>
      <c r="AY8" s="681"/>
      <c r="AZ8" s="681"/>
      <c r="BA8" s="681"/>
      <c r="BB8" s="681"/>
      <c r="BC8" s="681"/>
      <c r="BD8" s="681"/>
      <c r="BE8" s="681"/>
      <c r="BF8" s="682"/>
      <c r="BG8" s="683">
        <v>30369</v>
      </c>
      <c r="BH8" s="684"/>
      <c r="BI8" s="684"/>
      <c r="BJ8" s="684"/>
      <c r="BK8" s="684"/>
      <c r="BL8" s="684"/>
      <c r="BM8" s="684"/>
      <c r="BN8" s="685"/>
      <c r="BO8" s="686">
        <v>1.6</v>
      </c>
      <c r="BP8" s="686"/>
      <c r="BQ8" s="686"/>
      <c r="BR8" s="686"/>
      <c r="BS8" s="692" t="s">
        <v>130</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1405632</v>
      </c>
      <c r="CS8" s="684"/>
      <c r="CT8" s="684"/>
      <c r="CU8" s="684"/>
      <c r="CV8" s="684"/>
      <c r="CW8" s="684"/>
      <c r="CX8" s="684"/>
      <c r="CY8" s="685"/>
      <c r="CZ8" s="686">
        <v>26.5</v>
      </c>
      <c r="DA8" s="686"/>
      <c r="DB8" s="686"/>
      <c r="DC8" s="686"/>
      <c r="DD8" s="692">
        <v>401</v>
      </c>
      <c r="DE8" s="684"/>
      <c r="DF8" s="684"/>
      <c r="DG8" s="684"/>
      <c r="DH8" s="684"/>
      <c r="DI8" s="684"/>
      <c r="DJ8" s="684"/>
      <c r="DK8" s="684"/>
      <c r="DL8" s="684"/>
      <c r="DM8" s="684"/>
      <c r="DN8" s="684"/>
      <c r="DO8" s="684"/>
      <c r="DP8" s="685"/>
      <c r="DQ8" s="692">
        <v>789093</v>
      </c>
      <c r="DR8" s="684"/>
      <c r="DS8" s="684"/>
      <c r="DT8" s="684"/>
      <c r="DU8" s="684"/>
      <c r="DV8" s="684"/>
      <c r="DW8" s="684"/>
      <c r="DX8" s="684"/>
      <c r="DY8" s="684"/>
      <c r="DZ8" s="684"/>
      <c r="EA8" s="684"/>
      <c r="EB8" s="684"/>
      <c r="EC8" s="693"/>
    </row>
    <row r="9" spans="2:143" ht="11.25" customHeight="1" x14ac:dyDescent="0.15">
      <c r="B9" s="680" t="s">
        <v>241</v>
      </c>
      <c r="C9" s="681"/>
      <c r="D9" s="681"/>
      <c r="E9" s="681"/>
      <c r="F9" s="681"/>
      <c r="G9" s="681"/>
      <c r="H9" s="681"/>
      <c r="I9" s="681"/>
      <c r="J9" s="681"/>
      <c r="K9" s="681"/>
      <c r="L9" s="681"/>
      <c r="M9" s="681"/>
      <c r="N9" s="681"/>
      <c r="O9" s="681"/>
      <c r="P9" s="681"/>
      <c r="Q9" s="682"/>
      <c r="R9" s="683">
        <v>3376</v>
      </c>
      <c r="S9" s="684"/>
      <c r="T9" s="684"/>
      <c r="U9" s="684"/>
      <c r="V9" s="684"/>
      <c r="W9" s="684"/>
      <c r="X9" s="684"/>
      <c r="Y9" s="685"/>
      <c r="Z9" s="686">
        <v>0.1</v>
      </c>
      <c r="AA9" s="686"/>
      <c r="AB9" s="686"/>
      <c r="AC9" s="686"/>
      <c r="AD9" s="687">
        <v>3376</v>
      </c>
      <c r="AE9" s="687"/>
      <c r="AF9" s="687"/>
      <c r="AG9" s="687"/>
      <c r="AH9" s="687"/>
      <c r="AI9" s="687"/>
      <c r="AJ9" s="687"/>
      <c r="AK9" s="687"/>
      <c r="AL9" s="688">
        <v>0.1</v>
      </c>
      <c r="AM9" s="689"/>
      <c r="AN9" s="689"/>
      <c r="AO9" s="690"/>
      <c r="AP9" s="680" t="s">
        <v>242</v>
      </c>
      <c r="AQ9" s="681"/>
      <c r="AR9" s="681"/>
      <c r="AS9" s="681"/>
      <c r="AT9" s="681"/>
      <c r="AU9" s="681"/>
      <c r="AV9" s="681"/>
      <c r="AW9" s="681"/>
      <c r="AX9" s="681"/>
      <c r="AY9" s="681"/>
      <c r="AZ9" s="681"/>
      <c r="BA9" s="681"/>
      <c r="BB9" s="681"/>
      <c r="BC9" s="681"/>
      <c r="BD9" s="681"/>
      <c r="BE9" s="681"/>
      <c r="BF9" s="682"/>
      <c r="BG9" s="683">
        <v>422424</v>
      </c>
      <c r="BH9" s="684"/>
      <c r="BI9" s="684"/>
      <c r="BJ9" s="684"/>
      <c r="BK9" s="684"/>
      <c r="BL9" s="684"/>
      <c r="BM9" s="684"/>
      <c r="BN9" s="685"/>
      <c r="BO9" s="686">
        <v>21.7</v>
      </c>
      <c r="BP9" s="686"/>
      <c r="BQ9" s="686"/>
      <c r="BR9" s="686"/>
      <c r="BS9" s="692" t="s">
        <v>243</v>
      </c>
      <c r="BT9" s="684"/>
      <c r="BU9" s="684"/>
      <c r="BV9" s="684"/>
      <c r="BW9" s="684"/>
      <c r="BX9" s="684"/>
      <c r="BY9" s="684"/>
      <c r="BZ9" s="684"/>
      <c r="CA9" s="684"/>
      <c r="CB9" s="693"/>
      <c r="CD9" s="698" t="s">
        <v>244</v>
      </c>
      <c r="CE9" s="699"/>
      <c r="CF9" s="699"/>
      <c r="CG9" s="699"/>
      <c r="CH9" s="699"/>
      <c r="CI9" s="699"/>
      <c r="CJ9" s="699"/>
      <c r="CK9" s="699"/>
      <c r="CL9" s="699"/>
      <c r="CM9" s="699"/>
      <c r="CN9" s="699"/>
      <c r="CO9" s="699"/>
      <c r="CP9" s="699"/>
      <c r="CQ9" s="700"/>
      <c r="CR9" s="683">
        <v>513327</v>
      </c>
      <c r="CS9" s="684"/>
      <c r="CT9" s="684"/>
      <c r="CU9" s="684"/>
      <c r="CV9" s="684"/>
      <c r="CW9" s="684"/>
      <c r="CX9" s="684"/>
      <c r="CY9" s="685"/>
      <c r="CZ9" s="686">
        <v>9.6999999999999993</v>
      </c>
      <c r="DA9" s="686"/>
      <c r="DB9" s="686"/>
      <c r="DC9" s="686"/>
      <c r="DD9" s="692">
        <v>6449</v>
      </c>
      <c r="DE9" s="684"/>
      <c r="DF9" s="684"/>
      <c r="DG9" s="684"/>
      <c r="DH9" s="684"/>
      <c r="DI9" s="684"/>
      <c r="DJ9" s="684"/>
      <c r="DK9" s="684"/>
      <c r="DL9" s="684"/>
      <c r="DM9" s="684"/>
      <c r="DN9" s="684"/>
      <c r="DO9" s="684"/>
      <c r="DP9" s="685"/>
      <c r="DQ9" s="692">
        <v>497167</v>
      </c>
      <c r="DR9" s="684"/>
      <c r="DS9" s="684"/>
      <c r="DT9" s="684"/>
      <c r="DU9" s="684"/>
      <c r="DV9" s="684"/>
      <c r="DW9" s="684"/>
      <c r="DX9" s="684"/>
      <c r="DY9" s="684"/>
      <c r="DZ9" s="684"/>
      <c r="EA9" s="684"/>
      <c r="EB9" s="684"/>
      <c r="EC9" s="693"/>
    </row>
    <row r="10" spans="2:143" ht="11.25" customHeight="1" x14ac:dyDescent="0.15">
      <c r="B10" s="680" t="s">
        <v>245</v>
      </c>
      <c r="C10" s="681"/>
      <c r="D10" s="681"/>
      <c r="E10" s="681"/>
      <c r="F10" s="681"/>
      <c r="G10" s="681"/>
      <c r="H10" s="681"/>
      <c r="I10" s="681"/>
      <c r="J10" s="681"/>
      <c r="K10" s="681"/>
      <c r="L10" s="681"/>
      <c r="M10" s="681"/>
      <c r="N10" s="681"/>
      <c r="O10" s="681"/>
      <c r="P10" s="681"/>
      <c r="Q10" s="682"/>
      <c r="R10" s="683" t="s">
        <v>139</v>
      </c>
      <c r="S10" s="684"/>
      <c r="T10" s="684"/>
      <c r="U10" s="684"/>
      <c r="V10" s="684"/>
      <c r="W10" s="684"/>
      <c r="X10" s="684"/>
      <c r="Y10" s="685"/>
      <c r="Z10" s="686" t="s">
        <v>243</v>
      </c>
      <c r="AA10" s="686"/>
      <c r="AB10" s="686"/>
      <c r="AC10" s="686"/>
      <c r="AD10" s="687" t="s">
        <v>130</v>
      </c>
      <c r="AE10" s="687"/>
      <c r="AF10" s="687"/>
      <c r="AG10" s="687"/>
      <c r="AH10" s="687"/>
      <c r="AI10" s="687"/>
      <c r="AJ10" s="687"/>
      <c r="AK10" s="687"/>
      <c r="AL10" s="688" t="s">
        <v>130</v>
      </c>
      <c r="AM10" s="689"/>
      <c r="AN10" s="689"/>
      <c r="AO10" s="690"/>
      <c r="AP10" s="680" t="s">
        <v>246</v>
      </c>
      <c r="AQ10" s="681"/>
      <c r="AR10" s="681"/>
      <c r="AS10" s="681"/>
      <c r="AT10" s="681"/>
      <c r="AU10" s="681"/>
      <c r="AV10" s="681"/>
      <c r="AW10" s="681"/>
      <c r="AX10" s="681"/>
      <c r="AY10" s="681"/>
      <c r="AZ10" s="681"/>
      <c r="BA10" s="681"/>
      <c r="BB10" s="681"/>
      <c r="BC10" s="681"/>
      <c r="BD10" s="681"/>
      <c r="BE10" s="681"/>
      <c r="BF10" s="682"/>
      <c r="BG10" s="683">
        <v>50182</v>
      </c>
      <c r="BH10" s="684"/>
      <c r="BI10" s="684"/>
      <c r="BJ10" s="684"/>
      <c r="BK10" s="684"/>
      <c r="BL10" s="684"/>
      <c r="BM10" s="684"/>
      <c r="BN10" s="685"/>
      <c r="BO10" s="686">
        <v>2.6</v>
      </c>
      <c r="BP10" s="686"/>
      <c r="BQ10" s="686"/>
      <c r="BR10" s="686"/>
      <c r="BS10" s="692" t="s">
        <v>130</v>
      </c>
      <c r="BT10" s="684"/>
      <c r="BU10" s="684"/>
      <c r="BV10" s="684"/>
      <c r="BW10" s="684"/>
      <c r="BX10" s="684"/>
      <c r="BY10" s="684"/>
      <c r="BZ10" s="684"/>
      <c r="CA10" s="684"/>
      <c r="CB10" s="693"/>
      <c r="CD10" s="698" t="s">
        <v>247</v>
      </c>
      <c r="CE10" s="699"/>
      <c r="CF10" s="699"/>
      <c r="CG10" s="699"/>
      <c r="CH10" s="699"/>
      <c r="CI10" s="699"/>
      <c r="CJ10" s="699"/>
      <c r="CK10" s="699"/>
      <c r="CL10" s="699"/>
      <c r="CM10" s="699"/>
      <c r="CN10" s="699"/>
      <c r="CO10" s="699"/>
      <c r="CP10" s="699"/>
      <c r="CQ10" s="700"/>
      <c r="CR10" s="683" t="s">
        <v>139</v>
      </c>
      <c r="CS10" s="684"/>
      <c r="CT10" s="684"/>
      <c r="CU10" s="684"/>
      <c r="CV10" s="684"/>
      <c r="CW10" s="684"/>
      <c r="CX10" s="684"/>
      <c r="CY10" s="685"/>
      <c r="CZ10" s="686" t="s">
        <v>243</v>
      </c>
      <c r="DA10" s="686"/>
      <c r="DB10" s="686"/>
      <c r="DC10" s="686"/>
      <c r="DD10" s="692" t="s">
        <v>130</v>
      </c>
      <c r="DE10" s="684"/>
      <c r="DF10" s="684"/>
      <c r="DG10" s="684"/>
      <c r="DH10" s="684"/>
      <c r="DI10" s="684"/>
      <c r="DJ10" s="684"/>
      <c r="DK10" s="684"/>
      <c r="DL10" s="684"/>
      <c r="DM10" s="684"/>
      <c r="DN10" s="684"/>
      <c r="DO10" s="684"/>
      <c r="DP10" s="685"/>
      <c r="DQ10" s="692" t="s">
        <v>139</v>
      </c>
      <c r="DR10" s="684"/>
      <c r="DS10" s="684"/>
      <c r="DT10" s="684"/>
      <c r="DU10" s="684"/>
      <c r="DV10" s="684"/>
      <c r="DW10" s="684"/>
      <c r="DX10" s="684"/>
      <c r="DY10" s="684"/>
      <c r="DZ10" s="684"/>
      <c r="EA10" s="684"/>
      <c r="EB10" s="684"/>
      <c r="EC10" s="693"/>
    </row>
    <row r="11" spans="2:143" ht="11.25" customHeight="1" x14ac:dyDescent="0.15">
      <c r="B11" s="680" t="s">
        <v>248</v>
      </c>
      <c r="C11" s="681"/>
      <c r="D11" s="681"/>
      <c r="E11" s="681"/>
      <c r="F11" s="681"/>
      <c r="G11" s="681"/>
      <c r="H11" s="681"/>
      <c r="I11" s="681"/>
      <c r="J11" s="681"/>
      <c r="K11" s="681"/>
      <c r="L11" s="681"/>
      <c r="M11" s="681"/>
      <c r="N11" s="681"/>
      <c r="O11" s="681"/>
      <c r="P11" s="681"/>
      <c r="Q11" s="682"/>
      <c r="R11" s="683">
        <v>226953</v>
      </c>
      <c r="S11" s="684"/>
      <c r="T11" s="684"/>
      <c r="U11" s="684"/>
      <c r="V11" s="684"/>
      <c r="W11" s="684"/>
      <c r="X11" s="684"/>
      <c r="Y11" s="685"/>
      <c r="Z11" s="688">
        <v>4</v>
      </c>
      <c r="AA11" s="689"/>
      <c r="AB11" s="689"/>
      <c r="AC11" s="701"/>
      <c r="AD11" s="692">
        <v>226953</v>
      </c>
      <c r="AE11" s="684"/>
      <c r="AF11" s="684"/>
      <c r="AG11" s="684"/>
      <c r="AH11" s="684"/>
      <c r="AI11" s="684"/>
      <c r="AJ11" s="684"/>
      <c r="AK11" s="685"/>
      <c r="AL11" s="688">
        <v>6.8</v>
      </c>
      <c r="AM11" s="689"/>
      <c r="AN11" s="689"/>
      <c r="AO11" s="690"/>
      <c r="AP11" s="680" t="s">
        <v>249</v>
      </c>
      <c r="AQ11" s="681"/>
      <c r="AR11" s="681"/>
      <c r="AS11" s="681"/>
      <c r="AT11" s="681"/>
      <c r="AU11" s="681"/>
      <c r="AV11" s="681"/>
      <c r="AW11" s="681"/>
      <c r="AX11" s="681"/>
      <c r="AY11" s="681"/>
      <c r="AZ11" s="681"/>
      <c r="BA11" s="681"/>
      <c r="BB11" s="681"/>
      <c r="BC11" s="681"/>
      <c r="BD11" s="681"/>
      <c r="BE11" s="681"/>
      <c r="BF11" s="682"/>
      <c r="BG11" s="683">
        <v>29992</v>
      </c>
      <c r="BH11" s="684"/>
      <c r="BI11" s="684"/>
      <c r="BJ11" s="684"/>
      <c r="BK11" s="684"/>
      <c r="BL11" s="684"/>
      <c r="BM11" s="684"/>
      <c r="BN11" s="685"/>
      <c r="BO11" s="686">
        <v>1.5</v>
      </c>
      <c r="BP11" s="686"/>
      <c r="BQ11" s="686"/>
      <c r="BR11" s="686"/>
      <c r="BS11" s="692" t="s">
        <v>139</v>
      </c>
      <c r="BT11" s="684"/>
      <c r="BU11" s="684"/>
      <c r="BV11" s="684"/>
      <c r="BW11" s="684"/>
      <c r="BX11" s="684"/>
      <c r="BY11" s="684"/>
      <c r="BZ11" s="684"/>
      <c r="CA11" s="684"/>
      <c r="CB11" s="693"/>
      <c r="CD11" s="698" t="s">
        <v>250</v>
      </c>
      <c r="CE11" s="699"/>
      <c r="CF11" s="699"/>
      <c r="CG11" s="699"/>
      <c r="CH11" s="699"/>
      <c r="CI11" s="699"/>
      <c r="CJ11" s="699"/>
      <c r="CK11" s="699"/>
      <c r="CL11" s="699"/>
      <c r="CM11" s="699"/>
      <c r="CN11" s="699"/>
      <c r="CO11" s="699"/>
      <c r="CP11" s="699"/>
      <c r="CQ11" s="700"/>
      <c r="CR11" s="683">
        <v>139549</v>
      </c>
      <c r="CS11" s="684"/>
      <c r="CT11" s="684"/>
      <c r="CU11" s="684"/>
      <c r="CV11" s="684"/>
      <c r="CW11" s="684"/>
      <c r="CX11" s="684"/>
      <c r="CY11" s="685"/>
      <c r="CZ11" s="686">
        <v>2.6</v>
      </c>
      <c r="DA11" s="686"/>
      <c r="DB11" s="686"/>
      <c r="DC11" s="686"/>
      <c r="DD11" s="692">
        <v>60290</v>
      </c>
      <c r="DE11" s="684"/>
      <c r="DF11" s="684"/>
      <c r="DG11" s="684"/>
      <c r="DH11" s="684"/>
      <c r="DI11" s="684"/>
      <c r="DJ11" s="684"/>
      <c r="DK11" s="684"/>
      <c r="DL11" s="684"/>
      <c r="DM11" s="684"/>
      <c r="DN11" s="684"/>
      <c r="DO11" s="684"/>
      <c r="DP11" s="685"/>
      <c r="DQ11" s="692">
        <v>87694</v>
      </c>
      <c r="DR11" s="684"/>
      <c r="DS11" s="684"/>
      <c r="DT11" s="684"/>
      <c r="DU11" s="684"/>
      <c r="DV11" s="684"/>
      <c r="DW11" s="684"/>
      <c r="DX11" s="684"/>
      <c r="DY11" s="684"/>
      <c r="DZ11" s="684"/>
      <c r="EA11" s="684"/>
      <c r="EB11" s="684"/>
      <c r="EC11" s="693"/>
    </row>
    <row r="12" spans="2:143" ht="11.25" customHeight="1" x14ac:dyDescent="0.15">
      <c r="B12" s="680" t="s">
        <v>251</v>
      </c>
      <c r="C12" s="681"/>
      <c r="D12" s="681"/>
      <c r="E12" s="681"/>
      <c r="F12" s="681"/>
      <c r="G12" s="681"/>
      <c r="H12" s="681"/>
      <c r="I12" s="681"/>
      <c r="J12" s="681"/>
      <c r="K12" s="681"/>
      <c r="L12" s="681"/>
      <c r="M12" s="681"/>
      <c r="N12" s="681"/>
      <c r="O12" s="681"/>
      <c r="P12" s="681"/>
      <c r="Q12" s="682"/>
      <c r="R12" s="683">
        <v>13423</v>
      </c>
      <c r="S12" s="684"/>
      <c r="T12" s="684"/>
      <c r="U12" s="684"/>
      <c r="V12" s="684"/>
      <c r="W12" s="684"/>
      <c r="X12" s="684"/>
      <c r="Y12" s="685"/>
      <c r="Z12" s="686">
        <v>0.2</v>
      </c>
      <c r="AA12" s="686"/>
      <c r="AB12" s="686"/>
      <c r="AC12" s="686"/>
      <c r="AD12" s="687">
        <v>13423</v>
      </c>
      <c r="AE12" s="687"/>
      <c r="AF12" s="687"/>
      <c r="AG12" s="687"/>
      <c r="AH12" s="687"/>
      <c r="AI12" s="687"/>
      <c r="AJ12" s="687"/>
      <c r="AK12" s="687"/>
      <c r="AL12" s="688">
        <v>0.4</v>
      </c>
      <c r="AM12" s="689"/>
      <c r="AN12" s="689"/>
      <c r="AO12" s="690"/>
      <c r="AP12" s="680" t="s">
        <v>252</v>
      </c>
      <c r="AQ12" s="681"/>
      <c r="AR12" s="681"/>
      <c r="AS12" s="681"/>
      <c r="AT12" s="681"/>
      <c r="AU12" s="681"/>
      <c r="AV12" s="681"/>
      <c r="AW12" s="681"/>
      <c r="AX12" s="681"/>
      <c r="AY12" s="681"/>
      <c r="AZ12" s="681"/>
      <c r="BA12" s="681"/>
      <c r="BB12" s="681"/>
      <c r="BC12" s="681"/>
      <c r="BD12" s="681"/>
      <c r="BE12" s="681"/>
      <c r="BF12" s="682"/>
      <c r="BG12" s="683">
        <v>1167688</v>
      </c>
      <c r="BH12" s="684"/>
      <c r="BI12" s="684"/>
      <c r="BJ12" s="684"/>
      <c r="BK12" s="684"/>
      <c r="BL12" s="684"/>
      <c r="BM12" s="684"/>
      <c r="BN12" s="685"/>
      <c r="BO12" s="686">
        <v>59.9</v>
      </c>
      <c r="BP12" s="686"/>
      <c r="BQ12" s="686"/>
      <c r="BR12" s="686"/>
      <c r="BS12" s="692" t="s">
        <v>139</v>
      </c>
      <c r="BT12" s="684"/>
      <c r="BU12" s="684"/>
      <c r="BV12" s="684"/>
      <c r="BW12" s="684"/>
      <c r="BX12" s="684"/>
      <c r="BY12" s="684"/>
      <c r="BZ12" s="684"/>
      <c r="CA12" s="684"/>
      <c r="CB12" s="693"/>
      <c r="CD12" s="698" t="s">
        <v>253</v>
      </c>
      <c r="CE12" s="699"/>
      <c r="CF12" s="699"/>
      <c r="CG12" s="699"/>
      <c r="CH12" s="699"/>
      <c r="CI12" s="699"/>
      <c r="CJ12" s="699"/>
      <c r="CK12" s="699"/>
      <c r="CL12" s="699"/>
      <c r="CM12" s="699"/>
      <c r="CN12" s="699"/>
      <c r="CO12" s="699"/>
      <c r="CP12" s="699"/>
      <c r="CQ12" s="700"/>
      <c r="CR12" s="683">
        <v>212163</v>
      </c>
      <c r="CS12" s="684"/>
      <c r="CT12" s="684"/>
      <c r="CU12" s="684"/>
      <c r="CV12" s="684"/>
      <c r="CW12" s="684"/>
      <c r="CX12" s="684"/>
      <c r="CY12" s="685"/>
      <c r="CZ12" s="686">
        <v>4</v>
      </c>
      <c r="DA12" s="686"/>
      <c r="DB12" s="686"/>
      <c r="DC12" s="686"/>
      <c r="DD12" s="692">
        <v>21366</v>
      </c>
      <c r="DE12" s="684"/>
      <c r="DF12" s="684"/>
      <c r="DG12" s="684"/>
      <c r="DH12" s="684"/>
      <c r="DI12" s="684"/>
      <c r="DJ12" s="684"/>
      <c r="DK12" s="684"/>
      <c r="DL12" s="684"/>
      <c r="DM12" s="684"/>
      <c r="DN12" s="684"/>
      <c r="DO12" s="684"/>
      <c r="DP12" s="685"/>
      <c r="DQ12" s="692">
        <v>178074</v>
      </c>
      <c r="DR12" s="684"/>
      <c r="DS12" s="684"/>
      <c r="DT12" s="684"/>
      <c r="DU12" s="684"/>
      <c r="DV12" s="684"/>
      <c r="DW12" s="684"/>
      <c r="DX12" s="684"/>
      <c r="DY12" s="684"/>
      <c r="DZ12" s="684"/>
      <c r="EA12" s="684"/>
      <c r="EB12" s="684"/>
      <c r="EC12" s="693"/>
    </row>
    <row r="13" spans="2:143" ht="11.25" customHeight="1" x14ac:dyDescent="0.15">
      <c r="B13" s="680" t="s">
        <v>254</v>
      </c>
      <c r="C13" s="681"/>
      <c r="D13" s="681"/>
      <c r="E13" s="681"/>
      <c r="F13" s="681"/>
      <c r="G13" s="681"/>
      <c r="H13" s="681"/>
      <c r="I13" s="681"/>
      <c r="J13" s="681"/>
      <c r="K13" s="681"/>
      <c r="L13" s="681"/>
      <c r="M13" s="681"/>
      <c r="N13" s="681"/>
      <c r="O13" s="681"/>
      <c r="P13" s="681"/>
      <c r="Q13" s="682"/>
      <c r="R13" s="683" t="s">
        <v>130</v>
      </c>
      <c r="S13" s="684"/>
      <c r="T13" s="684"/>
      <c r="U13" s="684"/>
      <c r="V13" s="684"/>
      <c r="W13" s="684"/>
      <c r="X13" s="684"/>
      <c r="Y13" s="685"/>
      <c r="Z13" s="686" t="s">
        <v>243</v>
      </c>
      <c r="AA13" s="686"/>
      <c r="AB13" s="686"/>
      <c r="AC13" s="686"/>
      <c r="AD13" s="687" t="s">
        <v>139</v>
      </c>
      <c r="AE13" s="687"/>
      <c r="AF13" s="687"/>
      <c r="AG13" s="687"/>
      <c r="AH13" s="687"/>
      <c r="AI13" s="687"/>
      <c r="AJ13" s="687"/>
      <c r="AK13" s="687"/>
      <c r="AL13" s="688" t="s">
        <v>243</v>
      </c>
      <c r="AM13" s="689"/>
      <c r="AN13" s="689"/>
      <c r="AO13" s="690"/>
      <c r="AP13" s="680" t="s">
        <v>255</v>
      </c>
      <c r="AQ13" s="681"/>
      <c r="AR13" s="681"/>
      <c r="AS13" s="681"/>
      <c r="AT13" s="681"/>
      <c r="AU13" s="681"/>
      <c r="AV13" s="681"/>
      <c r="AW13" s="681"/>
      <c r="AX13" s="681"/>
      <c r="AY13" s="681"/>
      <c r="AZ13" s="681"/>
      <c r="BA13" s="681"/>
      <c r="BB13" s="681"/>
      <c r="BC13" s="681"/>
      <c r="BD13" s="681"/>
      <c r="BE13" s="681"/>
      <c r="BF13" s="682"/>
      <c r="BG13" s="683">
        <v>1162667</v>
      </c>
      <c r="BH13" s="684"/>
      <c r="BI13" s="684"/>
      <c r="BJ13" s="684"/>
      <c r="BK13" s="684"/>
      <c r="BL13" s="684"/>
      <c r="BM13" s="684"/>
      <c r="BN13" s="685"/>
      <c r="BO13" s="686">
        <v>59.7</v>
      </c>
      <c r="BP13" s="686"/>
      <c r="BQ13" s="686"/>
      <c r="BR13" s="686"/>
      <c r="BS13" s="692" t="s">
        <v>130</v>
      </c>
      <c r="BT13" s="684"/>
      <c r="BU13" s="684"/>
      <c r="BV13" s="684"/>
      <c r="BW13" s="684"/>
      <c r="BX13" s="684"/>
      <c r="BY13" s="684"/>
      <c r="BZ13" s="684"/>
      <c r="CA13" s="684"/>
      <c r="CB13" s="693"/>
      <c r="CD13" s="698" t="s">
        <v>256</v>
      </c>
      <c r="CE13" s="699"/>
      <c r="CF13" s="699"/>
      <c r="CG13" s="699"/>
      <c r="CH13" s="699"/>
      <c r="CI13" s="699"/>
      <c r="CJ13" s="699"/>
      <c r="CK13" s="699"/>
      <c r="CL13" s="699"/>
      <c r="CM13" s="699"/>
      <c r="CN13" s="699"/>
      <c r="CO13" s="699"/>
      <c r="CP13" s="699"/>
      <c r="CQ13" s="700"/>
      <c r="CR13" s="683">
        <v>367272</v>
      </c>
      <c r="CS13" s="684"/>
      <c r="CT13" s="684"/>
      <c r="CU13" s="684"/>
      <c r="CV13" s="684"/>
      <c r="CW13" s="684"/>
      <c r="CX13" s="684"/>
      <c r="CY13" s="685"/>
      <c r="CZ13" s="686">
        <v>6.9</v>
      </c>
      <c r="DA13" s="686"/>
      <c r="DB13" s="686"/>
      <c r="DC13" s="686"/>
      <c r="DD13" s="692">
        <v>282550</v>
      </c>
      <c r="DE13" s="684"/>
      <c r="DF13" s="684"/>
      <c r="DG13" s="684"/>
      <c r="DH13" s="684"/>
      <c r="DI13" s="684"/>
      <c r="DJ13" s="684"/>
      <c r="DK13" s="684"/>
      <c r="DL13" s="684"/>
      <c r="DM13" s="684"/>
      <c r="DN13" s="684"/>
      <c r="DO13" s="684"/>
      <c r="DP13" s="685"/>
      <c r="DQ13" s="692">
        <v>101488</v>
      </c>
      <c r="DR13" s="684"/>
      <c r="DS13" s="684"/>
      <c r="DT13" s="684"/>
      <c r="DU13" s="684"/>
      <c r="DV13" s="684"/>
      <c r="DW13" s="684"/>
      <c r="DX13" s="684"/>
      <c r="DY13" s="684"/>
      <c r="DZ13" s="684"/>
      <c r="EA13" s="684"/>
      <c r="EB13" s="684"/>
      <c r="EC13" s="693"/>
    </row>
    <row r="14" spans="2:143" ht="11.25" customHeight="1" x14ac:dyDescent="0.15">
      <c r="B14" s="680" t="s">
        <v>257</v>
      </c>
      <c r="C14" s="681"/>
      <c r="D14" s="681"/>
      <c r="E14" s="681"/>
      <c r="F14" s="681"/>
      <c r="G14" s="681"/>
      <c r="H14" s="681"/>
      <c r="I14" s="681"/>
      <c r="J14" s="681"/>
      <c r="K14" s="681"/>
      <c r="L14" s="681"/>
      <c r="M14" s="681"/>
      <c r="N14" s="681"/>
      <c r="O14" s="681"/>
      <c r="P14" s="681"/>
      <c r="Q14" s="682"/>
      <c r="R14" s="683">
        <v>9934</v>
      </c>
      <c r="S14" s="684"/>
      <c r="T14" s="684"/>
      <c r="U14" s="684"/>
      <c r="V14" s="684"/>
      <c r="W14" s="684"/>
      <c r="X14" s="684"/>
      <c r="Y14" s="685"/>
      <c r="Z14" s="686">
        <v>0.2</v>
      </c>
      <c r="AA14" s="686"/>
      <c r="AB14" s="686"/>
      <c r="AC14" s="686"/>
      <c r="AD14" s="687">
        <v>9934</v>
      </c>
      <c r="AE14" s="687"/>
      <c r="AF14" s="687"/>
      <c r="AG14" s="687"/>
      <c r="AH14" s="687"/>
      <c r="AI14" s="687"/>
      <c r="AJ14" s="687"/>
      <c r="AK14" s="687"/>
      <c r="AL14" s="688">
        <v>0.3</v>
      </c>
      <c r="AM14" s="689"/>
      <c r="AN14" s="689"/>
      <c r="AO14" s="690"/>
      <c r="AP14" s="680" t="s">
        <v>258</v>
      </c>
      <c r="AQ14" s="681"/>
      <c r="AR14" s="681"/>
      <c r="AS14" s="681"/>
      <c r="AT14" s="681"/>
      <c r="AU14" s="681"/>
      <c r="AV14" s="681"/>
      <c r="AW14" s="681"/>
      <c r="AX14" s="681"/>
      <c r="AY14" s="681"/>
      <c r="AZ14" s="681"/>
      <c r="BA14" s="681"/>
      <c r="BB14" s="681"/>
      <c r="BC14" s="681"/>
      <c r="BD14" s="681"/>
      <c r="BE14" s="681"/>
      <c r="BF14" s="682"/>
      <c r="BG14" s="683">
        <v>37570</v>
      </c>
      <c r="BH14" s="684"/>
      <c r="BI14" s="684"/>
      <c r="BJ14" s="684"/>
      <c r="BK14" s="684"/>
      <c r="BL14" s="684"/>
      <c r="BM14" s="684"/>
      <c r="BN14" s="685"/>
      <c r="BO14" s="686">
        <v>1.9</v>
      </c>
      <c r="BP14" s="686"/>
      <c r="BQ14" s="686"/>
      <c r="BR14" s="686"/>
      <c r="BS14" s="692" t="s">
        <v>243</v>
      </c>
      <c r="BT14" s="684"/>
      <c r="BU14" s="684"/>
      <c r="BV14" s="684"/>
      <c r="BW14" s="684"/>
      <c r="BX14" s="684"/>
      <c r="BY14" s="684"/>
      <c r="BZ14" s="684"/>
      <c r="CA14" s="684"/>
      <c r="CB14" s="693"/>
      <c r="CD14" s="698" t="s">
        <v>259</v>
      </c>
      <c r="CE14" s="699"/>
      <c r="CF14" s="699"/>
      <c r="CG14" s="699"/>
      <c r="CH14" s="699"/>
      <c r="CI14" s="699"/>
      <c r="CJ14" s="699"/>
      <c r="CK14" s="699"/>
      <c r="CL14" s="699"/>
      <c r="CM14" s="699"/>
      <c r="CN14" s="699"/>
      <c r="CO14" s="699"/>
      <c r="CP14" s="699"/>
      <c r="CQ14" s="700"/>
      <c r="CR14" s="683">
        <v>475817</v>
      </c>
      <c r="CS14" s="684"/>
      <c r="CT14" s="684"/>
      <c r="CU14" s="684"/>
      <c r="CV14" s="684"/>
      <c r="CW14" s="684"/>
      <c r="CX14" s="684"/>
      <c r="CY14" s="685"/>
      <c r="CZ14" s="686">
        <v>9</v>
      </c>
      <c r="DA14" s="686"/>
      <c r="DB14" s="686"/>
      <c r="DC14" s="686"/>
      <c r="DD14" s="692">
        <v>101439</v>
      </c>
      <c r="DE14" s="684"/>
      <c r="DF14" s="684"/>
      <c r="DG14" s="684"/>
      <c r="DH14" s="684"/>
      <c r="DI14" s="684"/>
      <c r="DJ14" s="684"/>
      <c r="DK14" s="684"/>
      <c r="DL14" s="684"/>
      <c r="DM14" s="684"/>
      <c r="DN14" s="684"/>
      <c r="DO14" s="684"/>
      <c r="DP14" s="685"/>
      <c r="DQ14" s="692">
        <v>381881</v>
      </c>
      <c r="DR14" s="684"/>
      <c r="DS14" s="684"/>
      <c r="DT14" s="684"/>
      <c r="DU14" s="684"/>
      <c r="DV14" s="684"/>
      <c r="DW14" s="684"/>
      <c r="DX14" s="684"/>
      <c r="DY14" s="684"/>
      <c r="DZ14" s="684"/>
      <c r="EA14" s="684"/>
      <c r="EB14" s="684"/>
      <c r="EC14" s="693"/>
    </row>
    <row r="15" spans="2:143" ht="11.25" customHeight="1" x14ac:dyDescent="0.15">
      <c r="B15" s="680" t="s">
        <v>260</v>
      </c>
      <c r="C15" s="681"/>
      <c r="D15" s="681"/>
      <c r="E15" s="681"/>
      <c r="F15" s="681"/>
      <c r="G15" s="681"/>
      <c r="H15" s="681"/>
      <c r="I15" s="681"/>
      <c r="J15" s="681"/>
      <c r="K15" s="681"/>
      <c r="L15" s="681"/>
      <c r="M15" s="681"/>
      <c r="N15" s="681"/>
      <c r="O15" s="681"/>
      <c r="P15" s="681"/>
      <c r="Q15" s="682"/>
      <c r="R15" s="683" t="s">
        <v>243</v>
      </c>
      <c r="S15" s="684"/>
      <c r="T15" s="684"/>
      <c r="U15" s="684"/>
      <c r="V15" s="684"/>
      <c r="W15" s="684"/>
      <c r="X15" s="684"/>
      <c r="Y15" s="685"/>
      <c r="Z15" s="686" t="s">
        <v>130</v>
      </c>
      <c r="AA15" s="686"/>
      <c r="AB15" s="686"/>
      <c r="AC15" s="686"/>
      <c r="AD15" s="687" t="s">
        <v>130</v>
      </c>
      <c r="AE15" s="687"/>
      <c r="AF15" s="687"/>
      <c r="AG15" s="687"/>
      <c r="AH15" s="687"/>
      <c r="AI15" s="687"/>
      <c r="AJ15" s="687"/>
      <c r="AK15" s="687"/>
      <c r="AL15" s="688" t="s">
        <v>130</v>
      </c>
      <c r="AM15" s="689"/>
      <c r="AN15" s="689"/>
      <c r="AO15" s="690"/>
      <c r="AP15" s="680" t="s">
        <v>261</v>
      </c>
      <c r="AQ15" s="681"/>
      <c r="AR15" s="681"/>
      <c r="AS15" s="681"/>
      <c r="AT15" s="681"/>
      <c r="AU15" s="681"/>
      <c r="AV15" s="681"/>
      <c r="AW15" s="681"/>
      <c r="AX15" s="681"/>
      <c r="AY15" s="681"/>
      <c r="AZ15" s="681"/>
      <c r="BA15" s="681"/>
      <c r="BB15" s="681"/>
      <c r="BC15" s="681"/>
      <c r="BD15" s="681"/>
      <c r="BE15" s="681"/>
      <c r="BF15" s="682"/>
      <c r="BG15" s="683">
        <v>101188</v>
      </c>
      <c r="BH15" s="684"/>
      <c r="BI15" s="684"/>
      <c r="BJ15" s="684"/>
      <c r="BK15" s="684"/>
      <c r="BL15" s="684"/>
      <c r="BM15" s="684"/>
      <c r="BN15" s="685"/>
      <c r="BO15" s="686">
        <v>5.2</v>
      </c>
      <c r="BP15" s="686"/>
      <c r="BQ15" s="686"/>
      <c r="BR15" s="686"/>
      <c r="BS15" s="692" t="s">
        <v>130</v>
      </c>
      <c r="BT15" s="684"/>
      <c r="BU15" s="684"/>
      <c r="BV15" s="684"/>
      <c r="BW15" s="684"/>
      <c r="BX15" s="684"/>
      <c r="BY15" s="684"/>
      <c r="BZ15" s="684"/>
      <c r="CA15" s="684"/>
      <c r="CB15" s="693"/>
      <c r="CD15" s="698" t="s">
        <v>262</v>
      </c>
      <c r="CE15" s="699"/>
      <c r="CF15" s="699"/>
      <c r="CG15" s="699"/>
      <c r="CH15" s="699"/>
      <c r="CI15" s="699"/>
      <c r="CJ15" s="699"/>
      <c r="CK15" s="699"/>
      <c r="CL15" s="699"/>
      <c r="CM15" s="699"/>
      <c r="CN15" s="699"/>
      <c r="CO15" s="699"/>
      <c r="CP15" s="699"/>
      <c r="CQ15" s="700"/>
      <c r="CR15" s="683">
        <v>456574</v>
      </c>
      <c r="CS15" s="684"/>
      <c r="CT15" s="684"/>
      <c r="CU15" s="684"/>
      <c r="CV15" s="684"/>
      <c r="CW15" s="684"/>
      <c r="CX15" s="684"/>
      <c r="CY15" s="685"/>
      <c r="CZ15" s="686">
        <v>8.6</v>
      </c>
      <c r="DA15" s="686"/>
      <c r="DB15" s="686"/>
      <c r="DC15" s="686"/>
      <c r="DD15" s="692">
        <v>98291</v>
      </c>
      <c r="DE15" s="684"/>
      <c r="DF15" s="684"/>
      <c r="DG15" s="684"/>
      <c r="DH15" s="684"/>
      <c r="DI15" s="684"/>
      <c r="DJ15" s="684"/>
      <c r="DK15" s="684"/>
      <c r="DL15" s="684"/>
      <c r="DM15" s="684"/>
      <c r="DN15" s="684"/>
      <c r="DO15" s="684"/>
      <c r="DP15" s="685"/>
      <c r="DQ15" s="692">
        <v>349964</v>
      </c>
      <c r="DR15" s="684"/>
      <c r="DS15" s="684"/>
      <c r="DT15" s="684"/>
      <c r="DU15" s="684"/>
      <c r="DV15" s="684"/>
      <c r="DW15" s="684"/>
      <c r="DX15" s="684"/>
      <c r="DY15" s="684"/>
      <c r="DZ15" s="684"/>
      <c r="EA15" s="684"/>
      <c r="EB15" s="684"/>
      <c r="EC15" s="693"/>
    </row>
    <row r="16" spans="2:143" ht="11.25" customHeight="1" x14ac:dyDescent="0.15">
      <c r="B16" s="680" t="s">
        <v>263</v>
      </c>
      <c r="C16" s="681"/>
      <c r="D16" s="681"/>
      <c r="E16" s="681"/>
      <c r="F16" s="681"/>
      <c r="G16" s="681"/>
      <c r="H16" s="681"/>
      <c r="I16" s="681"/>
      <c r="J16" s="681"/>
      <c r="K16" s="681"/>
      <c r="L16" s="681"/>
      <c r="M16" s="681"/>
      <c r="N16" s="681"/>
      <c r="O16" s="681"/>
      <c r="P16" s="681"/>
      <c r="Q16" s="682"/>
      <c r="R16" s="683">
        <v>2843</v>
      </c>
      <c r="S16" s="684"/>
      <c r="T16" s="684"/>
      <c r="U16" s="684"/>
      <c r="V16" s="684"/>
      <c r="W16" s="684"/>
      <c r="X16" s="684"/>
      <c r="Y16" s="685"/>
      <c r="Z16" s="686">
        <v>0.1</v>
      </c>
      <c r="AA16" s="686"/>
      <c r="AB16" s="686"/>
      <c r="AC16" s="686"/>
      <c r="AD16" s="687">
        <v>2843</v>
      </c>
      <c r="AE16" s="687"/>
      <c r="AF16" s="687"/>
      <c r="AG16" s="687"/>
      <c r="AH16" s="687"/>
      <c r="AI16" s="687"/>
      <c r="AJ16" s="687"/>
      <c r="AK16" s="687"/>
      <c r="AL16" s="688">
        <v>0.1</v>
      </c>
      <c r="AM16" s="689"/>
      <c r="AN16" s="689"/>
      <c r="AO16" s="690"/>
      <c r="AP16" s="680" t="s">
        <v>264</v>
      </c>
      <c r="AQ16" s="681"/>
      <c r="AR16" s="681"/>
      <c r="AS16" s="681"/>
      <c r="AT16" s="681"/>
      <c r="AU16" s="681"/>
      <c r="AV16" s="681"/>
      <c r="AW16" s="681"/>
      <c r="AX16" s="681"/>
      <c r="AY16" s="681"/>
      <c r="AZ16" s="681"/>
      <c r="BA16" s="681"/>
      <c r="BB16" s="681"/>
      <c r="BC16" s="681"/>
      <c r="BD16" s="681"/>
      <c r="BE16" s="681"/>
      <c r="BF16" s="682"/>
      <c r="BG16" s="683" t="s">
        <v>130</v>
      </c>
      <c r="BH16" s="684"/>
      <c r="BI16" s="684"/>
      <c r="BJ16" s="684"/>
      <c r="BK16" s="684"/>
      <c r="BL16" s="684"/>
      <c r="BM16" s="684"/>
      <c r="BN16" s="685"/>
      <c r="BO16" s="686" t="s">
        <v>130</v>
      </c>
      <c r="BP16" s="686"/>
      <c r="BQ16" s="686"/>
      <c r="BR16" s="686"/>
      <c r="BS16" s="692" t="s">
        <v>130</v>
      </c>
      <c r="BT16" s="684"/>
      <c r="BU16" s="684"/>
      <c r="BV16" s="684"/>
      <c r="BW16" s="684"/>
      <c r="BX16" s="684"/>
      <c r="BY16" s="684"/>
      <c r="BZ16" s="684"/>
      <c r="CA16" s="684"/>
      <c r="CB16" s="693"/>
      <c r="CD16" s="698" t="s">
        <v>265</v>
      </c>
      <c r="CE16" s="699"/>
      <c r="CF16" s="699"/>
      <c r="CG16" s="699"/>
      <c r="CH16" s="699"/>
      <c r="CI16" s="699"/>
      <c r="CJ16" s="699"/>
      <c r="CK16" s="699"/>
      <c r="CL16" s="699"/>
      <c r="CM16" s="699"/>
      <c r="CN16" s="699"/>
      <c r="CO16" s="699"/>
      <c r="CP16" s="699"/>
      <c r="CQ16" s="700"/>
      <c r="CR16" s="683">
        <v>170532</v>
      </c>
      <c r="CS16" s="684"/>
      <c r="CT16" s="684"/>
      <c r="CU16" s="684"/>
      <c r="CV16" s="684"/>
      <c r="CW16" s="684"/>
      <c r="CX16" s="684"/>
      <c r="CY16" s="685"/>
      <c r="CZ16" s="686">
        <v>3.2</v>
      </c>
      <c r="DA16" s="686"/>
      <c r="DB16" s="686"/>
      <c r="DC16" s="686"/>
      <c r="DD16" s="692" t="s">
        <v>139</v>
      </c>
      <c r="DE16" s="684"/>
      <c r="DF16" s="684"/>
      <c r="DG16" s="684"/>
      <c r="DH16" s="684"/>
      <c r="DI16" s="684"/>
      <c r="DJ16" s="684"/>
      <c r="DK16" s="684"/>
      <c r="DL16" s="684"/>
      <c r="DM16" s="684"/>
      <c r="DN16" s="684"/>
      <c r="DO16" s="684"/>
      <c r="DP16" s="685"/>
      <c r="DQ16" s="692">
        <v>65524</v>
      </c>
      <c r="DR16" s="684"/>
      <c r="DS16" s="684"/>
      <c r="DT16" s="684"/>
      <c r="DU16" s="684"/>
      <c r="DV16" s="684"/>
      <c r="DW16" s="684"/>
      <c r="DX16" s="684"/>
      <c r="DY16" s="684"/>
      <c r="DZ16" s="684"/>
      <c r="EA16" s="684"/>
      <c r="EB16" s="684"/>
      <c r="EC16" s="693"/>
    </row>
    <row r="17" spans="2:133" ht="11.25" customHeight="1" x14ac:dyDescent="0.15">
      <c r="B17" s="680" t="s">
        <v>266</v>
      </c>
      <c r="C17" s="681"/>
      <c r="D17" s="681"/>
      <c r="E17" s="681"/>
      <c r="F17" s="681"/>
      <c r="G17" s="681"/>
      <c r="H17" s="681"/>
      <c r="I17" s="681"/>
      <c r="J17" s="681"/>
      <c r="K17" s="681"/>
      <c r="L17" s="681"/>
      <c r="M17" s="681"/>
      <c r="N17" s="681"/>
      <c r="O17" s="681"/>
      <c r="P17" s="681"/>
      <c r="Q17" s="682"/>
      <c r="R17" s="683">
        <v>15570</v>
      </c>
      <c r="S17" s="684"/>
      <c r="T17" s="684"/>
      <c r="U17" s="684"/>
      <c r="V17" s="684"/>
      <c r="W17" s="684"/>
      <c r="X17" s="684"/>
      <c r="Y17" s="685"/>
      <c r="Z17" s="686">
        <v>0.3</v>
      </c>
      <c r="AA17" s="686"/>
      <c r="AB17" s="686"/>
      <c r="AC17" s="686"/>
      <c r="AD17" s="687">
        <v>15570</v>
      </c>
      <c r="AE17" s="687"/>
      <c r="AF17" s="687"/>
      <c r="AG17" s="687"/>
      <c r="AH17" s="687"/>
      <c r="AI17" s="687"/>
      <c r="AJ17" s="687"/>
      <c r="AK17" s="687"/>
      <c r="AL17" s="688">
        <v>0.5</v>
      </c>
      <c r="AM17" s="689"/>
      <c r="AN17" s="689"/>
      <c r="AO17" s="690"/>
      <c r="AP17" s="680" t="s">
        <v>267</v>
      </c>
      <c r="AQ17" s="681"/>
      <c r="AR17" s="681"/>
      <c r="AS17" s="681"/>
      <c r="AT17" s="681"/>
      <c r="AU17" s="681"/>
      <c r="AV17" s="681"/>
      <c r="AW17" s="681"/>
      <c r="AX17" s="681"/>
      <c r="AY17" s="681"/>
      <c r="AZ17" s="681"/>
      <c r="BA17" s="681"/>
      <c r="BB17" s="681"/>
      <c r="BC17" s="681"/>
      <c r="BD17" s="681"/>
      <c r="BE17" s="681"/>
      <c r="BF17" s="682"/>
      <c r="BG17" s="683" t="s">
        <v>243</v>
      </c>
      <c r="BH17" s="684"/>
      <c r="BI17" s="684"/>
      <c r="BJ17" s="684"/>
      <c r="BK17" s="684"/>
      <c r="BL17" s="684"/>
      <c r="BM17" s="684"/>
      <c r="BN17" s="685"/>
      <c r="BO17" s="686" t="s">
        <v>243</v>
      </c>
      <c r="BP17" s="686"/>
      <c r="BQ17" s="686"/>
      <c r="BR17" s="686"/>
      <c r="BS17" s="692" t="s">
        <v>243</v>
      </c>
      <c r="BT17" s="684"/>
      <c r="BU17" s="684"/>
      <c r="BV17" s="684"/>
      <c r="BW17" s="684"/>
      <c r="BX17" s="684"/>
      <c r="BY17" s="684"/>
      <c r="BZ17" s="684"/>
      <c r="CA17" s="684"/>
      <c r="CB17" s="693"/>
      <c r="CD17" s="698" t="s">
        <v>268</v>
      </c>
      <c r="CE17" s="699"/>
      <c r="CF17" s="699"/>
      <c r="CG17" s="699"/>
      <c r="CH17" s="699"/>
      <c r="CI17" s="699"/>
      <c r="CJ17" s="699"/>
      <c r="CK17" s="699"/>
      <c r="CL17" s="699"/>
      <c r="CM17" s="699"/>
      <c r="CN17" s="699"/>
      <c r="CO17" s="699"/>
      <c r="CP17" s="699"/>
      <c r="CQ17" s="700"/>
      <c r="CR17" s="683">
        <v>530361</v>
      </c>
      <c r="CS17" s="684"/>
      <c r="CT17" s="684"/>
      <c r="CU17" s="684"/>
      <c r="CV17" s="684"/>
      <c r="CW17" s="684"/>
      <c r="CX17" s="684"/>
      <c r="CY17" s="685"/>
      <c r="CZ17" s="686">
        <v>10</v>
      </c>
      <c r="DA17" s="686"/>
      <c r="DB17" s="686"/>
      <c r="DC17" s="686"/>
      <c r="DD17" s="692" t="s">
        <v>243</v>
      </c>
      <c r="DE17" s="684"/>
      <c r="DF17" s="684"/>
      <c r="DG17" s="684"/>
      <c r="DH17" s="684"/>
      <c r="DI17" s="684"/>
      <c r="DJ17" s="684"/>
      <c r="DK17" s="684"/>
      <c r="DL17" s="684"/>
      <c r="DM17" s="684"/>
      <c r="DN17" s="684"/>
      <c r="DO17" s="684"/>
      <c r="DP17" s="685"/>
      <c r="DQ17" s="692">
        <v>530361</v>
      </c>
      <c r="DR17" s="684"/>
      <c r="DS17" s="684"/>
      <c r="DT17" s="684"/>
      <c r="DU17" s="684"/>
      <c r="DV17" s="684"/>
      <c r="DW17" s="684"/>
      <c r="DX17" s="684"/>
      <c r="DY17" s="684"/>
      <c r="DZ17" s="684"/>
      <c r="EA17" s="684"/>
      <c r="EB17" s="684"/>
      <c r="EC17" s="693"/>
    </row>
    <row r="18" spans="2:133" ht="11.25" customHeight="1" x14ac:dyDescent="0.15">
      <c r="B18" s="680" t="s">
        <v>269</v>
      </c>
      <c r="C18" s="681"/>
      <c r="D18" s="681"/>
      <c r="E18" s="681"/>
      <c r="F18" s="681"/>
      <c r="G18" s="681"/>
      <c r="H18" s="681"/>
      <c r="I18" s="681"/>
      <c r="J18" s="681"/>
      <c r="K18" s="681"/>
      <c r="L18" s="681"/>
      <c r="M18" s="681"/>
      <c r="N18" s="681"/>
      <c r="O18" s="681"/>
      <c r="P18" s="681"/>
      <c r="Q18" s="682"/>
      <c r="R18" s="683">
        <v>3877</v>
      </c>
      <c r="S18" s="684"/>
      <c r="T18" s="684"/>
      <c r="U18" s="684"/>
      <c r="V18" s="684"/>
      <c r="W18" s="684"/>
      <c r="X18" s="684"/>
      <c r="Y18" s="685"/>
      <c r="Z18" s="686">
        <v>0.1</v>
      </c>
      <c r="AA18" s="686"/>
      <c r="AB18" s="686"/>
      <c r="AC18" s="686"/>
      <c r="AD18" s="687">
        <v>3877</v>
      </c>
      <c r="AE18" s="687"/>
      <c r="AF18" s="687"/>
      <c r="AG18" s="687"/>
      <c r="AH18" s="687"/>
      <c r="AI18" s="687"/>
      <c r="AJ18" s="687"/>
      <c r="AK18" s="687"/>
      <c r="AL18" s="688">
        <v>0.1</v>
      </c>
      <c r="AM18" s="689"/>
      <c r="AN18" s="689"/>
      <c r="AO18" s="690"/>
      <c r="AP18" s="680" t="s">
        <v>270</v>
      </c>
      <c r="AQ18" s="681"/>
      <c r="AR18" s="681"/>
      <c r="AS18" s="681"/>
      <c r="AT18" s="681"/>
      <c r="AU18" s="681"/>
      <c r="AV18" s="681"/>
      <c r="AW18" s="681"/>
      <c r="AX18" s="681"/>
      <c r="AY18" s="681"/>
      <c r="AZ18" s="681"/>
      <c r="BA18" s="681"/>
      <c r="BB18" s="681"/>
      <c r="BC18" s="681"/>
      <c r="BD18" s="681"/>
      <c r="BE18" s="681"/>
      <c r="BF18" s="682"/>
      <c r="BG18" s="683" t="s">
        <v>139</v>
      </c>
      <c r="BH18" s="684"/>
      <c r="BI18" s="684"/>
      <c r="BJ18" s="684"/>
      <c r="BK18" s="684"/>
      <c r="BL18" s="684"/>
      <c r="BM18" s="684"/>
      <c r="BN18" s="685"/>
      <c r="BO18" s="686" t="s">
        <v>130</v>
      </c>
      <c r="BP18" s="686"/>
      <c r="BQ18" s="686"/>
      <c r="BR18" s="686"/>
      <c r="BS18" s="692" t="s">
        <v>139</v>
      </c>
      <c r="BT18" s="684"/>
      <c r="BU18" s="684"/>
      <c r="BV18" s="684"/>
      <c r="BW18" s="684"/>
      <c r="BX18" s="684"/>
      <c r="BY18" s="684"/>
      <c r="BZ18" s="684"/>
      <c r="CA18" s="684"/>
      <c r="CB18" s="693"/>
      <c r="CD18" s="698" t="s">
        <v>271</v>
      </c>
      <c r="CE18" s="699"/>
      <c r="CF18" s="699"/>
      <c r="CG18" s="699"/>
      <c r="CH18" s="699"/>
      <c r="CI18" s="699"/>
      <c r="CJ18" s="699"/>
      <c r="CK18" s="699"/>
      <c r="CL18" s="699"/>
      <c r="CM18" s="699"/>
      <c r="CN18" s="699"/>
      <c r="CO18" s="699"/>
      <c r="CP18" s="699"/>
      <c r="CQ18" s="700"/>
      <c r="CR18" s="683" t="s">
        <v>130</v>
      </c>
      <c r="CS18" s="684"/>
      <c r="CT18" s="684"/>
      <c r="CU18" s="684"/>
      <c r="CV18" s="684"/>
      <c r="CW18" s="684"/>
      <c r="CX18" s="684"/>
      <c r="CY18" s="685"/>
      <c r="CZ18" s="686" t="s">
        <v>130</v>
      </c>
      <c r="DA18" s="686"/>
      <c r="DB18" s="686"/>
      <c r="DC18" s="686"/>
      <c r="DD18" s="692" t="s">
        <v>130</v>
      </c>
      <c r="DE18" s="684"/>
      <c r="DF18" s="684"/>
      <c r="DG18" s="684"/>
      <c r="DH18" s="684"/>
      <c r="DI18" s="684"/>
      <c r="DJ18" s="684"/>
      <c r="DK18" s="684"/>
      <c r="DL18" s="684"/>
      <c r="DM18" s="684"/>
      <c r="DN18" s="684"/>
      <c r="DO18" s="684"/>
      <c r="DP18" s="685"/>
      <c r="DQ18" s="692" t="s">
        <v>243</v>
      </c>
      <c r="DR18" s="684"/>
      <c r="DS18" s="684"/>
      <c r="DT18" s="684"/>
      <c r="DU18" s="684"/>
      <c r="DV18" s="684"/>
      <c r="DW18" s="684"/>
      <c r="DX18" s="684"/>
      <c r="DY18" s="684"/>
      <c r="DZ18" s="684"/>
      <c r="EA18" s="684"/>
      <c r="EB18" s="684"/>
      <c r="EC18" s="693"/>
    </row>
    <row r="19" spans="2:133" ht="11.25" customHeight="1" x14ac:dyDescent="0.15">
      <c r="B19" s="680" t="s">
        <v>272</v>
      </c>
      <c r="C19" s="681"/>
      <c r="D19" s="681"/>
      <c r="E19" s="681"/>
      <c r="F19" s="681"/>
      <c r="G19" s="681"/>
      <c r="H19" s="681"/>
      <c r="I19" s="681"/>
      <c r="J19" s="681"/>
      <c r="K19" s="681"/>
      <c r="L19" s="681"/>
      <c r="M19" s="681"/>
      <c r="N19" s="681"/>
      <c r="O19" s="681"/>
      <c r="P19" s="681"/>
      <c r="Q19" s="682"/>
      <c r="R19" s="683">
        <v>1548</v>
      </c>
      <c r="S19" s="684"/>
      <c r="T19" s="684"/>
      <c r="U19" s="684"/>
      <c r="V19" s="684"/>
      <c r="W19" s="684"/>
      <c r="X19" s="684"/>
      <c r="Y19" s="685"/>
      <c r="Z19" s="686">
        <v>0</v>
      </c>
      <c r="AA19" s="686"/>
      <c r="AB19" s="686"/>
      <c r="AC19" s="686"/>
      <c r="AD19" s="687">
        <v>1548</v>
      </c>
      <c r="AE19" s="687"/>
      <c r="AF19" s="687"/>
      <c r="AG19" s="687"/>
      <c r="AH19" s="687"/>
      <c r="AI19" s="687"/>
      <c r="AJ19" s="687"/>
      <c r="AK19" s="687"/>
      <c r="AL19" s="688">
        <v>0</v>
      </c>
      <c r="AM19" s="689"/>
      <c r="AN19" s="689"/>
      <c r="AO19" s="690"/>
      <c r="AP19" s="680" t="s">
        <v>273</v>
      </c>
      <c r="AQ19" s="681"/>
      <c r="AR19" s="681"/>
      <c r="AS19" s="681"/>
      <c r="AT19" s="681"/>
      <c r="AU19" s="681"/>
      <c r="AV19" s="681"/>
      <c r="AW19" s="681"/>
      <c r="AX19" s="681"/>
      <c r="AY19" s="681"/>
      <c r="AZ19" s="681"/>
      <c r="BA19" s="681"/>
      <c r="BB19" s="681"/>
      <c r="BC19" s="681"/>
      <c r="BD19" s="681"/>
      <c r="BE19" s="681"/>
      <c r="BF19" s="682"/>
      <c r="BG19" s="683">
        <v>108785</v>
      </c>
      <c r="BH19" s="684"/>
      <c r="BI19" s="684"/>
      <c r="BJ19" s="684"/>
      <c r="BK19" s="684"/>
      <c r="BL19" s="684"/>
      <c r="BM19" s="684"/>
      <c r="BN19" s="685"/>
      <c r="BO19" s="686">
        <v>5.6</v>
      </c>
      <c r="BP19" s="686"/>
      <c r="BQ19" s="686"/>
      <c r="BR19" s="686"/>
      <c r="BS19" s="692" t="s">
        <v>130</v>
      </c>
      <c r="BT19" s="684"/>
      <c r="BU19" s="684"/>
      <c r="BV19" s="684"/>
      <c r="BW19" s="684"/>
      <c r="BX19" s="684"/>
      <c r="BY19" s="684"/>
      <c r="BZ19" s="684"/>
      <c r="CA19" s="684"/>
      <c r="CB19" s="693"/>
      <c r="CD19" s="698" t="s">
        <v>274</v>
      </c>
      <c r="CE19" s="699"/>
      <c r="CF19" s="699"/>
      <c r="CG19" s="699"/>
      <c r="CH19" s="699"/>
      <c r="CI19" s="699"/>
      <c r="CJ19" s="699"/>
      <c r="CK19" s="699"/>
      <c r="CL19" s="699"/>
      <c r="CM19" s="699"/>
      <c r="CN19" s="699"/>
      <c r="CO19" s="699"/>
      <c r="CP19" s="699"/>
      <c r="CQ19" s="700"/>
      <c r="CR19" s="683" t="s">
        <v>243</v>
      </c>
      <c r="CS19" s="684"/>
      <c r="CT19" s="684"/>
      <c r="CU19" s="684"/>
      <c r="CV19" s="684"/>
      <c r="CW19" s="684"/>
      <c r="CX19" s="684"/>
      <c r="CY19" s="685"/>
      <c r="CZ19" s="686" t="s">
        <v>130</v>
      </c>
      <c r="DA19" s="686"/>
      <c r="DB19" s="686"/>
      <c r="DC19" s="686"/>
      <c r="DD19" s="692" t="s">
        <v>130</v>
      </c>
      <c r="DE19" s="684"/>
      <c r="DF19" s="684"/>
      <c r="DG19" s="684"/>
      <c r="DH19" s="684"/>
      <c r="DI19" s="684"/>
      <c r="DJ19" s="684"/>
      <c r="DK19" s="684"/>
      <c r="DL19" s="684"/>
      <c r="DM19" s="684"/>
      <c r="DN19" s="684"/>
      <c r="DO19" s="684"/>
      <c r="DP19" s="685"/>
      <c r="DQ19" s="692" t="s">
        <v>243</v>
      </c>
      <c r="DR19" s="684"/>
      <c r="DS19" s="684"/>
      <c r="DT19" s="684"/>
      <c r="DU19" s="684"/>
      <c r="DV19" s="684"/>
      <c r="DW19" s="684"/>
      <c r="DX19" s="684"/>
      <c r="DY19" s="684"/>
      <c r="DZ19" s="684"/>
      <c r="EA19" s="684"/>
      <c r="EB19" s="684"/>
      <c r="EC19" s="693"/>
    </row>
    <row r="20" spans="2:133" ht="11.25" customHeight="1" x14ac:dyDescent="0.15">
      <c r="B20" s="680" t="s">
        <v>275</v>
      </c>
      <c r="C20" s="681"/>
      <c r="D20" s="681"/>
      <c r="E20" s="681"/>
      <c r="F20" s="681"/>
      <c r="G20" s="681"/>
      <c r="H20" s="681"/>
      <c r="I20" s="681"/>
      <c r="J20" s="681"/>
      <c r="K20" s="681"/>
      <c r="L20" s="681"/>
      <c r="M20" s="681"/>
      <c r="N20" s="681"/>
      <c r="O20" s="681"/>
      <c r="P20" s="681"/>
      <c r="Q20" s="682"/>
      <c r="R20" s="683">
        <v>350</v>
      </c>
      <c r="S20" s="684"/>
      <c r="T20" s="684"/>
      <c r="U20" s="684"/>
      <c r="V20" s="684"/>
      <c r="W20" s="684"/>
      <c r="X20" s="684"/>
      <c r="Y20" s="685"/>
      <c r="Z20" s="686">
        <v>0</v>
      </c>
      <c r="AA20" s="686"/>
      <c r="AB20" s="686"/>
      <c r="AC20" s="686"/>
      <c r="AD20" s="687">
        <v>350</v>
      </c>
      <c r="AE20" s="687"/>
      <c r="AF20" s="687"/>
      <c r="AG20" s="687"/>
      <c r="AH20" s="687"/>
      <c r="AI20" s="687"/>
      <c r="AJ20" s="687"/>
      <c r="AK20" s="687"/>
      <c r="AL20" s="688">
        <v>0</v>
      </c>
      <c r="AM20" s="689"/>
      <c r="AN20" s="689"/>
      <c r="AO20" s="690"/>
      <c r="AP20" s="680" t="s">
        <v>276</v>
      </c>
      <c r="AQ20" s="681"/>
      <c r="AR20" s="681"/>
      <c r="AS20" s="681"/>
      <c r="AT20" s="681"/>
      <c r="AU20" s="681"/>
      <c r="AV20" s="681"/>
      <c r="AW20" s="681"/>
      <c r="AX20" s="681"/>
      <c r="AY20" s="681"/>
      <c r="AZ20" s="681"/>
      <c r="BA20" s="681"/>
      <c r="BB20" s="681"/>
      <c r="BC20" s="681"/>
      <c r="BD20" s="681"/>
      <c r="BE20" s="681"/>
      <c r="BF20" s="682"/>
      <c r="BG20" s="683">
        <v>108785</v>
      </c>
      <c r="BH20" s="684"/>
      <c r="BI20" s="684"/>
      <c r="BJ20" s="684"/>
      <c r="BK20" s="684"/>
      <c r="BL20" s="684"/>
      <c r="BM20" s="684"/>
      <c r="BN20" s="685"/>
      <c r="BO20" s="686">
        <v>5.6</v>
      </c>
      <c r="BP20" s="686"/>
      <c r="BQ20" s="686"/>
      <c r="BR20" s="686"/>
      <c r="BS20" s="692" t="s">
        <v>130</v>
      </c>
      <c r="BT20" s="684"/>
      <c r="BU20" s="684"/>
      <c r="BV20" s="684"/>
      <c r="BW20" s="684"/>
      <c r="BX20" s="684"/>
      <c r="BY20" s="684"/>
      <c r="BZ20" s="684"/>
      <c r="CA20" s="684"/>
      <c r="CB20" s="693"/>
      <c r="CD20" s="698" t="s">
        <v>277</v>
      </c>
      <c r="CE20" s="699"/>
      <c r="CF20" s="699"/>
      <c r="CG20" s="699"/>
      <c r="CH20" s="699"/>
      <c r="CI20" s="699"/>
      <c r="CJ20" s="699"/>
      <c r="CK20" s="699"/>
      <c r="CL20" s="699"/>
      <c r="CM20" s="699"/>
      <c r="CN20" s="699"/>
      <c r="CO20" s="699"/>
      <c r="CP20" s="699"/>
      <c r="CQ20" s="700"/>
      <c r="CR20" s="683">
        <v>5309488</v>
      </c>
      <c r="CS20" s="684"/>
      <c r="CT20" s="684"/>
      <c r="CU20" s="684"/>
      <c r="CV20" s="684"/>
      <c r="CW20" s="684"/>
      <c r="CX20" s="684"/>
      <c r="CY20" s="685"/>
      <c r="CZ20" s="686">
        <v>100</v>
      </c>
      <c r="DA20" s="686"/>
      <c r="DB20" s="686"/>
      <c r="DC20" s="686"/>
      <c r="DD20" s="692">
        <v>576565</v>
      </c>
      <c r="DE20" s="684"/>
      <c r="DF20" s="684"/>
      <c r="DG20" s="684"/>
      <c r="DH20" s="684"/>
      <c r="DI20" s="684"/>
      <c r="DJ20" s="684"/>
      <c r="DK20" s="684"/>
      <c r="DL20" s="684"/>
      <c r="DM20" s="684"/>
      <c r="DN20" s="684"/>
      <c r="DO20" s="684"/>
      <c r="DP20" s="685"/>
      <c r="DQ20" s="692">
        <v>3730147</v>
      </c>
      <c r="DR20" s="684"/>
      <c r="DS20" s="684"/>
      <c r="DT20" s="684"/>
      <c r="DU20" s="684"/>
      <c r="DV20" s="684"/>
      <c r="DW20" s="684"/>
      <c r="DX20" s="684"/>
      <c r="DY20" s="684"/>
      <c r="DZ20" s="684"/>
      <c r="EA20" s="684"/>
      <c r="EB20" s="684"/>
      <c r="EC20" s="693"/>
    </row>
    <row r="21" spans="2:133" ht="11.25" customHeight="1" x14ac:dyDescent="0.15">
      <c r="B21" s="680" t="s">
        <v>278</v>
      </c>
      <c r="C21" s="681"/>
      <c r="D21" s="681"/>
      <c r="E21" s="681"/>
      <c r="F21" s="681"/>
      <c r="G21" s="681"/>
      <c r="H21" s="681"/>
      <c r="I21" s="681"/>
      <c r="J21" s="681"/>
      <c r="K21" s="681"/>
      <c r="L21" s="681"/>
      <c r="M21" s="681"/>
      <c r="N21" s="681"/>
      <c r="O21" s="681"/>
      <c r="P21" s="681"/>
      <c r="Q21" s="682"/>
      <c r="R21" s="683">
        <v>9795</v>
      </c>
      <c r="S21" s="684"/>
      <c r="T21" s="684"/>
      <c r="U21" s="684"/>
      <c r="V21" s="684"/>
      <c r="W21" s="684"/>
      <c r="X21" s="684"/>
      <c r="Y21" s="685"/>
      <c r="Z21" s="686">
        <v>0.2</v>
      </c>
      <c r="AA21" s="686"/>
      <c r="AB21" s="686"/>
      <c r="AC21" s="686"/>
      <c r="AD21" s="687">
        <v>9795</v>
      </c>
      <c r="AE21" s="687"/>
      <c r="AF21" s="687"/>
      <c r="AG21" s="687"/>
      <c r="AH21" s="687"/>
      <c r="AI21" s="687"/>
      <c r="AJ21" s="687"/>
      <c r="AK21" s="687"/>
      <c r="AL21" s="688">
        <v>0.3</v>
      </c>
      <c r="AM21" s="689"/>
      <c r="AN21" s="689"/>
      <c r="AO21" s="690"/>
      <c r="AP21" s="702" t="s">
        <v>279</v>
      </c>
      <c r="AQ21" s="703"/>
      <c r="AR21" s="703"/>
      <c r="AS21" s="703"/>
      <c r="AT21" s="703"/>
      <c r="AU21" s="703"/>
      <c r="AV21" s="703"/>
      <c r="AW21" s="703"/>
      <c r="AX21" s="703"/>
      <c r="AY21" s="703"/>
      <c r="AZ21" s="703"/>
      <c r="BA21" s="703"/>
      <c r="BB21" s="703"/>
      <c r="BC21" s="703"/>
      <c r="BD21" s="703"/>
      <c r="BE21" s="703"/>
      <c r="BF21" s="704"/>
      <c r="BG21" s="683">
        <v>108785</v>
      </c>
      <c r="BH21" s="684"/>
      <c r="BI21" s="684"/>
      <c r="BJ21" s="684"/>
      <c r="BK21" s="684"/>
      <c r="BL21" s="684"/>
      <c r="BM21" s="684"/>
      <c r="BN21" s="685"/>
      <c r="BO21" s="686">
        <v>5.6</v>
      </c>
      <c r="BP21" s="686"/>
      <c r="BQ21" s="686"/>
      <c r="BR21" s="686"/>
      <c r="BS21" s="692" t="s">
        <v>130</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280</v>
      </c>
      <c r="C22" s="681"/>
      <c r="D22" s="681"/>
      <c r="E22" s="681"/>
      <c r="F22" s="681"/>
      <c r="G22" s="681"/>
      <c r="H22" s="681"/>
      <c r="I22" s="681"/>
      <c r="J22" s="681"/>
      <c r="K22" s="681"/>
      <c r="L22" s="681"/>
      <c r="M22" s="681"/>
      <c r="N22" s="681"/>
      <c r="O22" s="681"/>
      <c r="P22" s="681"/>
      <c r="Q22" s="682"/>
      <c r="R22" s="683">
        <v>1207577</v>
      </c>
      <c r="S22" s="684"/>
      <c r="T22" s="684"/>
      <c r="U22" s="684"/>
      <c r="V22" s="684"/>
      <c r="W22" s="684"/>
      <c r="X22" s="684"/>
      <c r="Y22" s="685"/>
      <c r="Z22" s="686">
        <v>21.5</v>
      </c>
      <c r="AA22" s="686"/>
      <c r="AB22" s="686"/>
      <c r="AC22" s="686"/>
      <c r="AD22" s="687">
        <v>1050809</v>
      </c>
      <c r="AE22" s="687"/>
      <c r="AF22" s="687"/>
      <c r="AG22" s="687"/>
      <c r="AH22" s="687"/>
      <c r="AI22" s="687"/>
      <c r="AJ22" s="687"/>
      <c r="AK22" s="687"/>
      <c r="AL22" s="688">
        <v>31.3</v>
      </c>
      <c r="AM22" s="689"/>
      <c r="AN22" s="689"/>
      <c r="AO22" s="690"/>
      <c r="AP22" s="702" t="s">
        <v>281</v>
      </c>
      <c r="AQ22" s="703"/>
      <c r="AR22" s="703"/>
      <c r="AS22" s="703"/>
      <c r="AT22" s="703"/>
      <c r="AU22" s="703"/>
      <c r="AV22" s="703"/>
      <c r="AW22" s="703"/>
      <c r="AX22" s="703"/>
      <c r="AY22" s="703"/>
      <c r="AZ22" s="703"/>
      <c r="BA22" s="703"/>
      <c r="BB22" s="703"/>
      <c r="BC22" s="703"/>
      <c r="BD22" s="703"/>
      <c r="BE22" s="703"/>
      <c r="BF22" s="704"/>
      <c r="BG22" s="683" t="s">
        <v>139</v>
      </c>
      <c r="BH22" s="684"/>
      <c r="BI22" s="684"/>
      <c r="BJ22" s="684"/>
      <c r="BK22" s="684"/>
      <c r="BL22" s="684"/>
      <c r="BM22" s="684"/>
      <c r="BN22" s="685"/>
      <c r="BO22" s="686" t="s">
        <v>130</v>
      </c>
      <c r="BP22" s="686"/>
      <c r="BQ22" s="686"/>
      <c r="BR22" s="686"/>
      <c r="BS22" s="692" t="s">
        <v>243</v>
      </c>
      <c r="BT22" s="684"/>
      <c r="BU22" s="684"/>
      <c r="BV22" s="684"/>
      <c r="BW22" s="684"/>
      <c r="BX22" s="684"/>
      <c r="BY22" s="684"/>
      <c r="BZ22" s="684"/>
      <c r="CA22" s="684"/>
      <c r="CB22" s="693"/>
      <c r="CD22" s="665" t="s">
        <v>282</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283</v>
      </c>
      <c r="C23" s="681"/>
      <c r="D23" s="681"/>
      <c r="E23" s="681"/>
      <c r="F23" s="681"/>
      <c r="G23" s="681"/>
      <c r="H23" s="681"/>
      <c r="I23" s="681"/>
      <c r="J23" s="681"/>
      <c r="K23" s="681"/>
      <c r="L23" s="681"/>
      <c r="M23" s="681"/>
      <c r="N23" s="681"/>
      <c r="O23" s="681"/>
      <c r="P23" s="681"/>
      <c r="Q23" s="682"/>
      <c r="R23" s="683">
        <v>1050809</v>
      </c>
      <c r="S23" s="684"/>
      <c r="T23" s="684"/>
      <c r="U23" s="684"/>
      <c r="V23" s="684"/>
      <c r="W23" s="684"/>
      <c r="X23" s="684"/>
      <c r="Y23" s="685"/>
      <c r="Z23" s="686">
        <v>18.7</v>
      </c>
      <c r="AA23" s="686"/>
      <c r="AB23" s="686"/>
      <c r="AC23" s="686"/>
      <c r="AD23" s="687">
        <v>1050809</v>
      </c>
      <c r="AE23" s="687"/>
      <c r="AF23" s="687"/>
      <c r="AG23" s="687"/>
      <c r="AH23" s="687"/>
      <c r="AI23" s="687"/>
      <c r="AJ23" s="687"/>
      <c r="AK23" s="687"/>
      <c r="AL23" s="688">
        <v>31.3</v>
      </c>
      <c r="AM23" s="689"/>
      <c r="AN23" s="689"/>
      <c r="AO23" s="690"/>
      <c r="AP23" s="702" t="s">
        <v>284</v>
      </c>
      <c r="AQ23" s="703"/>
      <c r="AR23" s="703"/>
      <c r="AS23" s="703"/>
      <c r="AT23" s="703"/>
      <c r="AU23" s="703"/>
      <c r="AV23" s="703"/>
      <c r="AW23" s="703"/>
      <c r="AX23" s="703"/>
      <c r="AY23" s="703"/>
      <c r="AZ23" s="703"/>
      <c r="BA23" s="703"/>
      <c r="BB23" s="703"/>
      <c r="BC23" s="703"/>
      <c r="BD23" s="703"/>
      <c r="BE23" s="703"/>
      <c r="BF23" s="704"/>
      <c r="BG23" s="683" t="s">
        <v>130</v>
      </c>
      <c r="BH23" s="684"/>
      <c r="BI23" s="684"/>
      <c r="BJ23" s="684"/>
      <c r="BK23" s="684"/>
      <c r="BL23" s="684"/>
      <c r="BM23" s="684"/>
      <c r="BN23" s="685"/>
      <c r="BO23" s="686" t="s">
        <v>130</v>
      </c>
      <c r="BP23" s="686"/>
      <c r="BQ23" s="686"/>
      <c r="BR23" s="686"/>
      <c r="BS23" s="692" t="s">
        <v>139</v>
      </c>
      <c r="BT23" s="684"/>
      <c r="BU23" s="684"/>
      <c r="BV23" s="684"/>
      <c r="BW23" s="684"/>
      <c r="BX23" s="684"/>
      <c r="BY23" s="684"/>
      <c r="BZ23" s="684"/>
      <c r="CA23" s="684"/>
      <c r="CB23" s="693"/>
      <c r="CD23" s="665" t="s">
        <v>223</v>
      </c>
      <c r="CE23" s="666"/>
      <c r="CF23" s="666"/>
      <c r="CG23" s="666"/>
      <c r="CH23" s="666"/>
      <c r="CI23" s="666"/>
      <c r="CJ23" s="666"/>
      <c r="CK23" s="666"/>
      <c r="CL23" s="666"/>
      <c r="CM23" s="666"/>
      <c r="CN23" s="666"/>
      <c r="CO23" s="666"/>
      <c r="CP23" s="666"/>
      <c r="CQ23" s="667"/>
      <c r="CR23" s="665" t="s">
        <v>285</v>
      </c>
      <c r="CS23" s="666"/>
      <c r="CT23" s="666"/>
      <c r="CU23" s="666"/>
      <c r="CV23" s="666"/>
      <c r="CW23" s="666"/>
      <c r="CX23" s="666"/>
      <c r="CY23" s="667"/>
      <c r="CZ23" s="665" t="s">
        <v>286</v>
      </c>
      <c r="DA23" s="666"/>
      <c r="DB23" s="666"/>
      <c r="DC23" s="667"/>
      <c r="DD23" s="665" t="s">
        <v>287</v>
      </c>
      <c r="DE23" s="666"/>
      <c r="DF23" s="666"/>
      <c r="DG23" s="666"/>
      <c r="DH23" s="666"/>
      <c r="DI23" s="666"/>
      <c r="DJ23" s="666"/>
      <c r="DK23" s="667"/>
      <c r="DL23" s="714" t="s">
        <v>288</v>
      </c>
      <c r="DM23" s="715"/>
      <c r="DN23" s="715"/>
      <c r="DO23" s="715"/>
      <c r="DP23" s="715"/>
      <c r="DQ23" s="715"/>
      <c r="DR23" s="715"/>
      <c r="DS23" s="715"/>
      <c r="DT23" s="715"/>
      <c r="DU23" s="715"/>
      <c r="DV23" s="716"/>
      <c r="DW23" s="665" t="s">
        <v>289</v>
      </c>
      <c r="DX23" s="666"/>
      <c r="DY23" s="666"/>
      <c r="DZ23" s="666"/>
      <c r="EA23" s="666"/>
      <c r="EB23" s="666"/>
      <c r="EC23" s="667"/>
    </row>
    <row r="24" spans="2:133" ht="11.25" customHeight="1" x14ac:dyDescent="0.15">
      <c r="B24" s="680" t="s">
        <v>290</v>
      </c>
      <c r="C24" s="681"/>
      <c r="D24" s="681"/>
      <c r="E24" s="681"/>
      <c r="F24" s="681"/>
      <c r="G24" s="681"/>
      <c r="H24" s="681"/>
      <c r="I24" s="681"/>
      <c r="J24" s="681"/>
      <c r="K24" s="681"/>
      <c r="L24" s="681"/>
      <c r="M24" s="681"/>
      <c r="N24" s="681"/>
      <c r="O24" s="681"/>
      <c r="P24" s="681"/>
      <c r="Q24" s="682"/>
      <c r="R24" s="683">
        <v>156768</v>
      </c>
      <c r="S24" s="684"/>
      <c r="T24" s="684"/>
      <c r="U24" s="684"/>
      <c r="V24" s="684"/>
      <c r="W24" s="684"/>
      <c r="X24" s="684"/>
      <c r="Y24" s="685"/>
      <c r="Z24" s="686">
        <v>2.8</v>
      </c>
      <c r="AA24" s="686"/>
      <c r="AB24" s="686"/>
      <c r="AC24" s="686"/>
      <c r="AD24" s="687" t="s">
        <v>130</v>
      </c>
      <c r="AE24" s="687"/>
      <c r="AF24" s="687"/>
      <c r="AG24" s="687"/>
      <c r="AH24" s="687"/>
      <c r="AI24" s="687"/>
      <c r="AJ24" s="687"/>
      <c r="AK24" s="687"/>
      <c r="AL24" s="688" t="s">
        <v>243</v>
      </c>
      <c r="AM24" s="689"/>
      <c r="AN24" s="689"/>
      <c r="AO24" s="690"/>
      <c r="AP24" s="702" t="s">
        <v>291</v>
      </c>
      <c r="AQ24" s="703"/>
      <c r="AR24" s="703"/>
      <c r="AS24" s="703"/>
      <c r="AT24" s="703"/>
      <c r="AU24" s="703"/>
      <c r="AV24" s="703"/>
      <c r="AW24" s="703"/>
      <c r="AX24" s="703"/>
      <c r="AY24" s="703"/>
      <c r="AZ24" s="703"/>
      <c r="BA24" s="703"/>
      <c r="BB24" s="703"/>
      <c r="BC24" s="703"/>
      <c r="BD24" s="703"/>
      <c r="BE24" s="703"/>
      <c r="BF24" s="704"/>
      <c r="BG24" s="683" t="s">
        <v>243</v>
      </c>
      <c r="BH24" s="684"/>
      <c r="BI24" s="684"/>
      <c r="BJ24" s="684"/>
      <c r="BK24" s="684"/>
      <c r="BL24" s="684"/>
      <c r="BM24" s="684"/>
      <c r="BN24" s="685"/>
      <c r="BO24" s="686" t="s">
        <v>130</v>
      </c>
      <c r="BP24" s="686"/>
      <c r="BQ24" s="686"/>
      <c r="BR24" s="686"/>
      <c r="BS24" s="692" t="s">
        <v>139</v>
      </c>
      <c r="BT24" s="684"/>
      <c r="BU24" s="684"/>
      <c r="BV24" s="684"/>
      <c r="BW24" s="684"/>
      <c r="BX24" s="684"/>
      <c r="BY24" s="684"/>
      <c r="BZ24" s="684"/>
      <c r="CA24" s="684"/>
      <c r="CB24" s="693"/>
      <c r="CD24" s="694" t="s">
        <v>292</v>
      </c>
      <c r="CE24" s="695"/>
      <c r="CF24" s="695"/>
      <c r="CG24" s="695"/>
      <c r="CH24" s="695"/>
      <c r="CI24" s="695"/>
      <c r="CJ24" s="695"/>
      <c r="CK24" s="695"/>
      <c r="CL24" s="695"/>
      <c r="CM24" s="695"/>
      <c r="CN24" s="695"/>
      <c r="CO24" s="695"/>
      <c r="CP24" s="695"/>
      <c r="CQ24" s="696"/>
      <c r="CR24" s="672">
        <v>1976447</v>
      </c>
      <c r="CS24" s="673"/>
      <c r="CT24" s="673"/>
      <c r="CU24" s="673"/>
      <c r="CV24" s="673"/>
      <c r="CW24" s="673"/>
      <c r="CX24" s="673"/>
      <c r="CY24" s="674"/>
      <c r="CZ24" s="677">
        <v>37.200000000000003</v>
      </c>
      <c r="DA24" s="678"/>
      <c r="DB24" s="678"/>
      <c r="DC24" s="697"/>
      <c r="DD24" s="722">
        <v>1555567</v>
      </c>
      <c r="DE24" s="673"/>
      <c r="DF24" s="673"/>
      <c r="DG24" s="673"/>
      <c r="DH24" s="673"/>
      <c r="DI24" s="673"/>
      <c r="DJ24" s="673"/>
      <c r="DK24" s="674"/>
      <c r="DL24" s="722">
        <v>1520593</v>
      </c>
      <c r="DM24" s="673"/>
      <c r="DN24" s="673"/>
      <c r="DO24" s="673"/>
      <c r="DP24" s="673"/>
      <c r="DQ24" s="673"/>
      <c r="DR24" s="673"/>
      <c r="DS24" s="673"/>
      <c r="DT24" s="673"/>
      <c r="DU24" s="673"/>
      <c r="DV24" s="674"/>
      <c r="DW24" s="677">
        <v>42.8</v>
      </c>
      <c r="DX24" s="678"/>
      <c r="DY24" s="678"/>
      <c r="DZ24" s="678"/>
      <c r="EA24" s="678"/>
      <c r="EB24" s="678"/>
      <c r="EC24" s="679"/>
    </row>
    <row r="25" spans="2:133" ht="11.25" customHeight="1" x14ac:dyDescent="0.15">
      <c r="B25" s="680" t="s">
        <v>293</v>
      </c>
      <c r="C25" s="681"/>
      <c r="D25" s="681"/>
      <c r="E25" s="681"/>
      <c r="F25" s="681"/>
      <c r="G25" s="681"/>
      <c r="H25" s="681"/>
      <c r="I25" s="681"/>
      <c r="J25" s="681"/>
      <c r="K25" s="681"/>
      <c r="L25" s="681"/>
      <c r="M25" s="681"/>
      <c r="N25" s="681"/>
      <c r="O25" s="681"/>
      <c r="P25" s="681"/>
      <c r="Q25" s="682"/>
      <c r="R25" s="683" t="s">
        <v>130</v>
      </c>
      <c r="S25" s="684"/>
      <c r="T25" s="684"/>
      <c r="U25" s="684"/>
      <c r="V25" s="684"/>
      <c r="W25" s="684"/>
      <c r="X25" s="684"/>
      <c r="Y25" s="685"/>
      <c r="Z25" s="686" t="s">
        <v>139</v>
      </c>
      <c r="AA25" s="686"/>
      <c r="AB25" s="686"/>
      <c r="AC25" s="686"/>
      <c r="AD25" s="687" t="s">
        <v>130</v>
      </c>
      <c r="AE25" s="687"/>
      <c r="AF25" s="687"/>
      <c r="AG25" s="687"/>
      <c r="AH25" s="687"/>
      <c r="AI25" s="687"/>
      <c r="AJ25" s="687"/>
      <c r="AK25" s="687"/>
      <c r="AL25" s="688" t="s">
        <v>243</v>
      </c>
      <c r="AM25" s="689"/>
      <c r="AN25" s="689"/>
      <c r="AO25" s="690"/>
      <c r="AP25" s="702" t="s">
        <v>294</v>
      </c>
      <c r="AQ25" s="703"/>
      <c r="AR25" s="703"/>
      <c r="AS25" s="703"/>
      <c r="AT25" s="703"/>
      <c r="AU25" s="703"/>
      <c r="AV25" s="703"/>
      <c r="AW25" s="703"/>
      <c r="AX25" s="703"/>
      <c r="AY25" s="703"/>
      <c r="AZ25" s="703"/>
      <c r="BA25" s="703"/>
      <c r="BB25" s="703"/>
      <c r="BC25" s="703"/>
      <c r="BD25" s="703"/>
      <c r="BE25" s="703"/>
      <c r="BF25" s="704"/>
      <c r="BG25" s="683" t="s">
        <v>130</v>
      </c>
      <c r="BH25" s="684"/>
      <c r="BI25" s="684"/>
      <c r="BJ25" s="684"/>
      <c r="BK25" s="684"/>
      <c r="BL25" s="684"/>
      <c r="BM25" s="684"/>
      <c r="BN25" s="685"/>
      <c r="BO25" s="686" t="s">
        <v>130</v>
      </c>
      <c r="BP25" s="686"/>
      <c r="BQ25" s="686"/>
      <c r="BR25" s="686"/>
      <c r="BS25" s="692" t="s">
        <v>243</v>
      </c>
      <c r="BT25" s="684"/>
      <c r="BU25" s="684"/>
      <c r="BV25" s="684"/>
      <c r="BW25" s="684"/>
      <c r="BX25" s="684"/>
      <c r="BY25" s="684"/>
      <c r="BZ25" s="684"/>
      <c r="CA25" s="684"/>
      <c r="CB25" s="693"/>
      <c r="CD25" s="698" t="s">
        <v>295</v>
      </c>
      <c r="CE25" s="699"/>
      <c r="CF25" s="699"/>
      <c r="CG25" s="699"/>
      <c r="CH25" s="699"/>
      <c r="CI25" s="699"/>
      <c r="CJ25" s="699"/>
      <c r="CK25" s="699"/>
      <c r="CL25" s="699"/>
      <c r="CM25" s="699"/>
      <c r="CN25" s="699"/>
      <c r="CO25" s="699"/>
      <c r="CP25" s="699"/>
      <c r="CQ25" s="700"/>
      <c r="CR25" s="683">
        <v>995735</v>
      </c>
      <c r="CS25" s="719"/>
      <c r="CT25" s="719"/>
      <c r="CU25" s="719"/>
      <c r="CV25" s="719"/>
      <c r="CW25" s="719"/>
      <c r="CX25" s="719"/>
      <c r="CY25" s="720"/>
      <c r="CZ25" s="688">
        <v>18.8</v>
      </c>
      <c r="DA25" s="717"/>
      <c r="DB25" s="717"/>
      <c r="DC25" s="721"/>
      <c r="DD25" s="692">
        <v>912572</v>
      </c>
      <c r="DE25" s="719"/>
      <c r="DF25" s="719"/>
      <c r="DG25" s="719"/>
      <c r="DH25" s="719"/>
      <c r="DI25" s="719"/>
      <c r="DJ25" s="719"/>
      <c r="DK25" s="720"/>
      <c r="DL25" s="692">
        <v>878415</v>
      </c>
      <c r="DM25" s="719"/>
      <c r="DN25" s="719"/>
      <c r="DO25" s="719"/>
      <c r="DP25" s="719"/>
      <c r="DQ25" s="719"/>
      <c r="DR25" s="719"/>
      <c r="DS25" s="719"/>
      <c r="DT25" s="719"/>
      <c r="DU25" s="719"/>
      <c r="DV25" s="720"/>
      <c r="DW25" s="688">
        <v>24.7</v>
      </c>
      <c r="DX25" s="717"/>
      <c r="DY25" s="717"/>
      <c r="DZ25" s="717"/>
      <c r="EA25" s="717"/>
      <c r="EB25" s="717"/>
      <c r="EC25" s="718"/>
    </row>
    <row r="26" spans="2:133" ht="11.25" customHeight="1" x14ac:dyDescent="0.15">
      <c r="B26" s="680" t="s">
        <v>296</v>
      </c>
      <c r="C26" s="681"/>
      <c r="D26" s="681"/>
      <c r="E26" s="681"/>
      <c r="F26" s="681"/>
      <c r="G26" s="681"/>
      <c r="H26" s="681"/>
      <c r="I26" s="681"/>
      <c r="J26" s="681"/>
      <c r="K26" s="681"/>
      <c r="L26" s="681"/>
      <c r="M26" s="681"/>
      <c r="N26" s="681"/>
      <c r="O26" s="681"/>
      <c r="P26" s="681"/>
      <c r="Q26" s="682"/>
      <c r="R26" s="683">
        <v>3486135</v>
      </c>
      <c r="S26" s="684"/>
      <c r="T26" s="684"/>
      <c r="U26" s="684"/>
      <c r="V26" s="684"/>
      <c r="W26" s="684"/>
      <c r="X26" s="684"/>
      <c r="Y26" s="685"/>
      <c r="Z26" s="686">
        <v>62</v>
      </c>
      <c r="AA26" s="686"/>
      <c r="AB26" s="686"/>
      <c r="AC26" s="686"/>
      <c r="AD26" s="687">
        <v>3329367</v>
      </c>
      <c r="AE26" s="687"/>
      <c r="AF26" s="687"/>
      <c r="AG26" s="687"/>
      <c r="AH26" s="687"/>
      <c r="AI26" s="687"/>
      <c r="AJ26" s="687"/>
      <c r="AK26" s="687"/>
      <c r="AL26" s="688">
        <v>99.1</v>
      </c>
      <c r="AM26" s="689"/>
      <c r="AN26" s="689"/>
      <c r="AO26" s="690"/>
      <c r="AP26" s="702" t="s">
        <v>297</v>
      </c>
      <c r="AQ26" s="732"/>
      <c r="AR26" s="732"/>
      <c r="AS26" s="732"/>
      <c r="AT26" s="732"/>
      <c r="AU26" s="732"/>
      <c r="AV26" s="732"/>
      <c r="AW26" s="732"/>
      <c r="AX26" s="732"/>
      <c r="AY26" s="732"/>
      <c r="AZ26" s="732"/>
      <c r="BA26" s="732"/>
      <c r="BB26" s="732"/>
      <c r="BC26" s="732"/>
      <c r="BD26" s="732"/>
      <c r="BE26" s="732"/>
      <c r="BF26" s="704"/>
      <c r="BG26" s="683" t="s">
        <v>130</v>
      </c>
      <c r="BH26" s="684"/>
      <c r="BI26" s="684"/>
      <c r="BJ26" s="684"/>
      <c r="BK26" s="684"/>
      <c r="BL26" s="684"/>
      <c r="BM26" s="684"/>
      <c r="BN26" s="685"/>
      <c r="BO26" s="686" t="s">
        <v>130</v>
      </c>
      <c r="BP26" s="686"/>
      <c r="BQ26" s="686"/>
      <c r="BR26" s="686"/>
      <c r="BS26" s="692" t="s">
        <v>130</v>
      </c>
      <c r="BT26" s="684"/>
      <c r="BU26" s="684"/>
      <c r="BV26" s="684"/>
      <c r="BW26" s="684"/>
      <c r="BX26" s="684"/>
      <c r="BY26" s="684"/>
      <c r="BZ26" s="684"/>
      <c r="CA26" s="684"/>
      <c r="CB26" s="693"/>
      <c r="CD26" s="698" t="s">
        <v>298</v>
      </c>
      <c r="CE26" s="699"/>
      <c r="CF26" s="699"/>
      <c r="CG26" s="699"/>
      <c r="CH26" s="699"/>
      <c r="CI26" s="699"/>
      <c r="CJ26" s="699"/>
      <c r="CK26" s="699"/>
      <c r="CL26" s="699"/>
      <c r="CM26" s="699"/>
      <c r="CN26" s="699"/>
      <c r="CO26" s="699"/>
      <c r="CP26" s="699"/>
      <c r="CQ26" s="700"/>
      <c r="CR26" s="683">
        <v>647983</v>
      </c>
      <c r="CS26" s="684"/>
      <c r="CT26" s="684"/>
      <c r="CU26" s="684"/>
      <c r="CV26" s="684"/>
      <c r="CW26" s="684"/>
      <c r="CX26" s="684"/>
      <c r="CY26" s="685"/>
      <c r="CZ26" s="688">
        <v>12.2</v>
      </c>
      <c r="DA26" s="717"/>
      <c r="DB26" s="717"/>
      <c r="DC26" s="721"/>
      <c r="DD26" s="692">
        <v>579142</v>
      </c>
      <c r="DE26" s="684"/>
      <c r="DF26" s="684"/>
      <c r="DG26" s="684"/>
      <c r="DH26" s="684"/>
      <c r="DI26" s="684"/>
      <c r="DJ26" s="684"/>
      <c r="DK26" s="685"/>
      <c r="DL26" s="692" t="s">
        <v>130</v>
      </c>
      <c r="DM26" s="684"/>
      <c r="DN26" s="684"/>
      <c r="DO26" s="684"/>
      <c r="DP26" s="684"/>
      <c r="DQ26" s="684"/>
      <c r="DR26" s="684"/>
      <c r="DS26" s="684"/>
      <c r="DT26" s="684"/>
      <c r="DU26" s="684"/>
      <c r="DV26" s="685"/>
      <c r="DW26" s="688" t="s">
        <v>130</v>
      </c>
      <c r="DX26" s="717"/>
      <c r="DY26" s="717"/>
      <c r="DZ26" s="717"/>
      <c r="EA26" s="717"/>
      <c r="EB26" s="717"/>
      <c r="EC26" s="718"/>
    </row>
    <row r="27" spans="2:133" ht="11.25" customHeight="1" x14ac:dyDescent="0.15">
      <c r="B27" s="680" t="s">
        <v>299</v>
      </c>
      <c r="C27" s="681"/>
      <c r="D27" s="681"/>
      <c r="E27" s="681"/>
      <c r="F27" s="681"/>
      <c r="G27" s="681"/>
      <c r="H27" s="681"/>
      <c r="I27" s="681"/>
      <c r="J27" s="681"/>
      <c r="K27" s="681"/>
      <c r="L27" s="681"/>
      <c r="M27" s="681"/>
      <c r="N27" s="681"/>
      <c r="O27" s="681"/>
      <c r="P27" s="681"/>
      <c r="Q27" s="682"/>
      <c r="R27" s="683">
        <v>1095</v>
      </c>
      <c r="S27" s="684"/>
      <c r="T27" s="684"/>
      <c r="U27" s="684"/>
      <c r="V27" s="684"/>
      <c r="W27" s="684"/>
      <c r="X27" s="684"/>
      <c r="Y27" s="685"/>
      <c r="Z27" s="686">
        <v>0</v>
      </c>
      <c r="AA27" s="686"/>
      <c r="AB27" s="686"/>
      <c r="AC27" s="686"/>
      <c r="AD27" s="687">
        <v>1095</v>
      </c>
      <c r="AE27" s="687"/>
      <c r="AF27" s="687"/>
      <c r="AG27" s="687"/>
      <c r="AH27" s="687"/>
      <c r="AI27" s="687"/>
      <c r="AJ27" s="687"/>
      <c r="AK27" s="687"/>
      <c r="AL27" s="688">
        <v>0</v>
      </c>
      <c r="AM27" s="689"/>
      <c r="AN27" s="689"/>
      <c r="AO27" s="690"/>
      <c r="AP27" s="680" t="s">
        <v>300</v>
      </c>
      <c r="AQ27" s="681"/>
      <c r="AR27" s="681"/>
      <c r="AS27" s="681"/>
      <c r="AT27" s="681"/>
      <c r="AU27" s="681"/>
      <c r="AV27" s="681"/>
      <c r="AW27" s="681"/>
      <c r="AX27" s="681"/>
      <c r="AY27" s="681"/>
      <c r="AZ27" s="681"/>
      <c r="BA27" s="681"/>
      <c r="BB27" s="681"/>
      <c r="BC27" s="681"/>
      <c r="BD27" s="681"/>
      <c r="BE27" s="681"/>
      <c r="BF27" s="682"/>
      <c r="BG27" s="683">
        <v>1948198</v>
      </c>
      <c r="BH27" s="684"/>
      <c r="BI27" s="684"/>
      <c r="BJ27" s="684"/>
      <c r="BK27" s="684"/>
      <c r="BL27" s="684"/>
      <c r="BM27" s="684"/>
      <c r="BN27" s="685"/>
      <c r="BO27" s="686">
        <v>100</v>
      </c>
      <c r="BP27" s="686"/>
      <c r="BQ27" s="686"/>
      <c r="BR27" s="686"/>
      <c r="BS27" s="692" t="s">
        <v>139</v>
      </c>
      <c r="BT27" s="684"/>
      <c r="BU27" s="684"/>
      <c r="BV27" s="684"/>
      <c r="BW27" s="684"/>
      <c r="BX27" s="684"/>
      <c r="BY27" s="684"/>
      <c r="BZ27" s="684"/>
      <c r="CA27" s="684"/>
      <c r="CB27" s="693"/>
      <c r="CD27" s="698" t="s">
        <v>301</v>
      </c>
      <c r="CE27" s="699"/>
      <c r="CF27" s="699"/>
      <c r="CG27" s="699"/>
      <c r="CH27" s="699"/>
      <c r="CI27" s="699"/>
      <c r="CJ27" s="699"/>
      <c r="CK27" s="699"/>
      <c r="CL27" s="699"/>
      <c r="CM27" s="699"/>
      <c r="CN27" s="699"/>
      <c r="CO27" s="699"/>
      <c r="CP27" s="699"/>
      <c r="CQ27" s="700"/>
      <c r="CR27" s="683">
        <v>450351</v>
      </c>
      <c r="CS27" s="719"/>
      <c r="CT27" s="719"/>
      <c r="CU27" s="719"/>
      <c r="CV27" s="719"/>
      <c r="CW27" s="719"/>
      <c r="CX27" s="719"/>
      <c r="CY27" s="720"/>
      <c r="CZ27" s="688">
        <v>8.5</v>
      </c>
      <c r="DA27" s="717"/>
      <c r="DB27" s="717"/>
      <c r="DC27" s="721"/>
      <c r="DD27" s="692">
        <v>112634</v>
      </c>
      <c r="DE27" s="719"/>
      <c r="DF27" s="719"/>
      <c r="DG27" s="719"/>
      <c r="DH27" s="719"/>
      <c r="DI27" s="719"/>
      <c r="DJ27" s="719"/>
      <c r="DK27" s="720"/>
      <c r="DL27" s="692">
        <v>111817</v>
      </c>
      <c r="DM27" s="719"/>
      <c r="DN27" s="719"/>
      <c r="DO27" s="719"/>
      <c r="DP27" s="719"/>
      <c r="DQ27" s="719"/>
      <c r="DR27" s="719"/>
      <c r="DS27" s="719"/>
      <c r="DT27" s="719"/>
      <c r="DU27" s="719"/>
      <c r="DV27" s="720"/>
      <c r="DW27" s="688">
        <v>3.1</v>
      </c>
      <c r="DX27" s="717"/>
      <c r="DY27" s="717"/>
      <c r="DZ27" s="717"/>
      <c r="EA27" s="717"/>
      <c r="EB27" s="717"/>
      <c r="EC27" s="718"/>
    </row>
    <row r="28" spans="2:133" ht="11.25" customHeight="1" x14ac:dyDescent="0.15">
      <c r="B28" s="680" t="s">
        <v>302</v>
      </c>
      <c r="C28" s="681"/>
      <c r="D28" s="681"/>
      <c r="E28" s="681"/>
      <c r="F28" s="681"/>
      <c r="G28" s="681"/>
      <c r="H28" s="681"/>
      <c r="I28" s="681"/>
      <c r="J28" s="681"/>
      <c r="K28" s="681"/>
      <c r="L28" s="681"/>
      <c r="M28" s="681"/>
      <c r="N28" s="681"/>
      <c r="O28" s="681"/>
      <c r="P28" s="681"/>
      <c r="Q28" s="682"/>
      <c r="R28" s="683">
        <v>34921</v>
      </c>
      <c r="S28" s="684"/>
      <c r="T28" s="684"/>
      <c r="U28" s="684"/>
      <c r="V28" s="684"/>
      <c r="W28" s="684"/>
      <c r="X28" s="684"/>
      <c r="Y28" s="685"/>
      <c r="Z28" s="686">
        <v>0.6</v>
      </c>
      <c r="AA28" s="686"/>
      <c r="AB28" s="686"/>
      <c r="AC28" s="686"/>
      <c r="AD28" s="687" t="s">
        <v>130</v>
      </c>
      <c r="AE28" s="687"/>
      <c r="AF28" s="687"/>
      <c r="AG28" s="687"/>
      <c r="AH28" s="687"/>
      <c r="AI28" s="687"/>
      <c r="AJ28" s="687"/>
      <c r="AK28" s="687"/>
      <c r="AL28" s="688" t="s">
        <v>243</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303</v>
      </c>
      <c r="CE28" s="699"/>
      <c r="CF28" s="699"/>
      <c r="CG28" s="699"/>
      <c r="CH28" s="699"/>
      <c r="CI28" s="699"/>
      <c r="CJ28" s="699"/>
      <c r="CK28" s="699"/>
      <c r="CL28" s="699"/>
      <c r="CM28" s="699"/>
      <c r="CN28" s="699"/>
      <c r="CO28" s="699"/>
      <c r="CP28" s="699"/>
      <c r="CQ28" s="700"/>
      <c r="CR28" s="683">
        <v>530361</v>
      </c>
      <c r="CS28" s="684"/>
      <c r="CT28" s="684"/>
      <c r="CU28" s="684"/>
      <c r="CV28" s="684"/>
      <c r="CW28" s="684"/>
      <c r="CX28" s="684"/>
      <c r="CY28" s="685"/>
      <c r="CZ28" s="688">
        <v>10</v>
      </c>
      <c r="DA28" s="717"/>
      <c r="DB28" s="717"/>
      <c r="DC28" s="721"/>
      <c r="DD28" s="692">
        <v>530361</v>
      </c>
      <c r="DE28" s="684"/>
      <c r="DF28" s="684"/>
      <c r="DG28" s="684"/>
      <c r="DH28" s="684"/>
      <c r="DI28" s="684"/>
      <c r="DJ28" s="684"/>
      <c r="DK28" s="685"/>
      <c r="DL28" s="692">
        <v>530361</v>
      </c>
      <c r="DM28" s="684"/>
      <c r="DN28" s="684"/>
      <c r="DO28" s="684"/>
      <c r="DP28" s="684"/>
      <c r="DQ28" s="684"/>
      <c r="DR28" s="684"/>
      <c r="DS28" s="684"/>
      <c r="DT28" s="684"/>
      <c r="DU28" s="684"/>
      <c r="DV28" s="685"/>
      <c r="DW28" s="688">
        <v>14.9</v>
      </c>
      <c r="DX28" s="717"/>
      <c r="DY28" s="717"/>
      <c r="DZ28" s="717"/>
      <c r="EA28" s="717"/>
      <c r="EB28" s="717"/>
      <c r="EC28" s="718"/>
    </row>
    <row r="29" spans="2:133" ht="11.25" customHeight="1" x14ac:dyDescent="0.15">
      <c r="B29" s="680" t="s">
        <v>304</v>
      </c>
      <c r="C29" s="681"/>
      <c r="D29" s="681"/>
      <c r="E29" s="681"/>
      <c r="F29" s="681"/>
      <c r="G29" s="681"/>
      <c r="H29" s="681"/>
      <c r="I29" s="681"/>
      <c r="J29" s="681"/>
      <c r="K29" s="681"/>
      <c r="L29" s="681"/>
      <c r="M29" s="681"/>
      <c r="N29" s="681"/>
      <c r="O29" s="681"/>
      <c r="P29" s="681"/>
      <c r="Q29" s="682"/>
      <c r="R29" s="683">
        <v>42125</v>
      </c>
      <c r="S29" s="684"/>
      <c r="T29" s="684"/>
      <c r="U29" s="684"/>
      <c r="V29" s="684"/>
      <c r="W29" s="684"/>
      <c r="X29" s="684"/>
      <c r="Y29" s="685"/>
      <c r="Z29" s="686">
        <v>0.7</v>
      </c>
      <c r="AA29" s="686"/>
      <c r="AB29" s="686"/>
      <c r="AC29" s="686"/>
      <c r="AD29" s="687" t="s">
        <v>243</v>
      </c>
      <c r="AE29" s="687"/>
      <c r="AF29" s="687"/>
      <c r="AG29" s="687"/>
      <c r="AH29" s="687"/>
      <c r="AI29" s="687"/>
      <c r="AJ29" s="687"/>
      <c r="AK29" s="687"/>
      <c r="AL29" s="688" t="s">
        <v>130</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305</v>
      </c>
      <c r="CE29" s="724"/>
      <c r="CF29" s="698" t="s">
        <v>306</v>
      </c>
      <c r="CG29" s="699"/>
      <c r="CH29" s="699"/>
      <c r="CI29" s="699"/>
      <c r="CJ29" s="699"/>
      <c r="CK29" s="699"/>
      <c r="CL29" s="699"/>
      <c r="CM29" s="699"/>
      <c r="CN29" s="699"/>
      <c r="CO29" s="699"/>
      <c r="CP29" s="699"/>
      <c r="CQ29" s="700"/>
      <c r="CR29" s="683">
        <v>530361</v>
      </c>
      <c r="CS29" s="719"/>
      <c r="CT29" s="719"/>
      <c r="CU29" s="719"/>
      <c r="CV29" s="719"/>
      <c r="CW29" s="719"/>
      <c r="CX29" s="719"/>
      <c r="CY29" s="720"/>
      <c r="CZ29" s="688">
        <v>10</v>
      </c>
      <c r="DA29" s="717"/>
      <c r="DB29" s="717"/>
      <c r="DC29" s="721"/>
      <c r="DD29" s="692">
        <v>530361</v>
      </c>
      <c r="DE29" s="719"/>
      <c r="DF29" s="719"/>
      <c r="DG29" s="719"/>
      <c r="DH29" s="719"/>
      <c r="DI29" s="719"/>
      <c r="DJ29" s="719"/>
      <c r="DK29" s="720"/>
      <c r="DL29" s="692">
        <v>530361</v>
      </c>
      <c r="DM29" s="719"/>
      <c r="DN29" s="719"/>
      <c r="DO29" s="719"/>
      <c r="DP29" s="719"/>
      <c r="DQ29" s="719"/>
      <c r="DR29" s="719"/>
      <c r="DS29" s="719"/>
      <c r="DT29" s="719"/>
      <c r="DU29" s="719"/>
      <c r="DV29" s="720"/>
      <c r="DW29" s="688">
        <v>14.9</v>
      </c>
      <c r="DX29" s="717"/>
      <c r="DY29" s="717"/>
      <c r="DZ29" s="717"/>
      <c r="EA29" s="717"/>
      <c r="EB29" s="717"/>
      <c r="EC29" s="718"/>
    </row>
    <row r="30" spans="2:133" ht="11.25" customHeight="1" x14ac:dyDescent="0.15">
      <c r="B30" s="680" t="s">
        <v>307</v>
      </c>
      <c r="C30" s="681"/>
      <c r="D30" s="681"/>
      <c r="E30" s="681"/>
      <c r="F30" s="681"/>
      <c r="G30" s="681"/>
      <c r="H30" s="681"/>
      <c r="I30" s="681"/>
      <c r="J30" s="681"/>
      <c r="K30" s="681"/>
      <c r="L30" s="681"/>
      <c r="M30" s="681"/>
      <c r="N30" s="681"/>
      <c r="O30" s="681"/>
      <c r="P30" s="681"/>
      <c r="Q30" s="682"/>
      <c r="R30" s="683">
        <v>6062</v>
      </c>
      <c r="S30" s="684"/>
      <c r="T30" s="684"/>
      <c r="U30" s="684"/>
      <c r="V30" s="684"/>
      <c r="W30" s="684"/>
      <c r="X30" s="684"/>
      <c r="Y30" s="685"/>
      <c r="Z30" s="686">
        <v>0.1</v>
      </c>
      <c r="AA30" s="686"/>
      <c r="AB30" s="686"/>
      <c r="AC30" s="686"/>
      <c r="AD30" s="687" t="s">
        <v>130</v>
      </c>
      <c r="AE30" s="687"/>
      <c r="AF30" s="687"/>
      <c r="AG30" s="687"/>
      <c r="AH30" s="687"/>
      <c r="AI30" s="687"/>
      <c r="AJ30" s="687"/>
      <c r="AK30" s="687"/>
      <c r="AL30" s="688" t="s">
        <v>130</v>
      </c>
      <c r="AM30" s="689"/>
      <c r="AN30" s="689"/>
      <c r="AO30" s="690"/>
      <c r="AP30" s="662" t="s">
        <v>223</v>
      </c>
      <c r="AQ30" s="663"/>
      <c r="AR30" s="663"/>
      <c r="AS30" s="663"/>
      <c r="AT30" s="663"/>
      <c r="AU30" s="663"/>
      <c r="AV30" s="663"/>
      <c r="AW30" s="663"/>
      <c r="AX30" s="663"/>
      <c r="AY30" s="663"/>
      <c r="AZ30" s="663"/>
      <c r="BA30" s="663"/>
      <c r="BB30" s="663"/>
      <c r="BC30" s="663"/>
      <c r="BD30" s="663"/>
      <c r="BE30" s="663"/>
      <c r="BF30" s="664"/>
      <c r="BG30" s="662" t="s">
        <v>308</v>
      </c>
      <c r="BH30" s="736"/>
      <c r="BI30" s="736"/>
      <c r="BJ30" s="736"/>
      <c r="BK30" s="736"/>
      <c r="BL30" s="736"/>
      <c r="BM30" s="736"/>
      <c r="BN30" s="736"/>
      <c r="BO30" s="736"/>
      <c r="BP30" s="736"/>
      <c r="BQ30" s="737"/>
      <c r="BR30" s="662" t="s">
        <v>309</v>
      </c>
      <c r="BS30" s="736"/>
      <c r="BT30" s="736"/>
      <c r="BU30" s="736"/>
      <c r="BV30" s="736"/>
      <c r="BW30" s="736"/>
      <c r="BX30" s="736"/>
      <c r="BY30" s="736"/>
      <c r="BZ30" s="736"/>
      <c r="CA30" s="736"/>
      <c r="CB30" s="737"/>
      <c r="CD30" s="725"/>
      <c r="CE30" s="726"/>
      <c r="CF30" s="698" t="s">
        <v>310</v>
      </c>
      <c r="CG30" s="699"/>
      <c r="CH30" s="699"/>
      <c r="CI30" s="699"/>
      <c r="CJ30" s="699"/>
      <c r="CK30" s="699"/>
      <c r="CL30" s="699"/>
      <c r="CM30" s="699"/>
      <c r="CN30" s="699"/>
      <c r="CO30" s="699"/>
      <c r="CP30" s="699"/>
      <c r="CQ30" s="700"/>
      <c r="CR30" s="683">
        <v>499693</v>
      </c>
      <c r="CS30" s="684"/>
      <c r="CT30" s="684"/>
      <c r="CU30" s="684"/>
      <c r="CV30" s="684"/>
      <c r="CW30" s="684"/>
      <c r="CX30" s="684"/>
      <c r="CY30" s="685"/>
      <c r="CZ30" s="688">
        <v>9.4</v>
      </c>
      <c r="DA30" s="717"/>
      <c r="DB30" s="717"/>
      <c r="DC30" s="721"/>
      <c r="DD30" s="692">
        <v>499693</v>
      </c>
      <c r="DE30" s="684"/>
      <c r="DF30" s="684"/>
      <c r="DG30" s="684"/>
      <c r="DH30" s="684"/>
      <c r="DI30" s="684"/>
      <c r="DJ30" s="684"/>
      <c r="DK30" s="685"/>
      <c r="DL30" s="692">
        <v>499693</v>
      </c>
      <c r="DM30" s="684"/>
      <c r="DN30" s="684"/>
      <c r="DO30" s="684"/>
      <c r="DP30" s="684"/>
      <c r="DQ30" s="684"/>
      <c r="DR30" s="684"/>
      <c r="DS30" s="684"/>
      <c r="DT30" s="684"/>
      <c r="DU30" s="684"/>
      <c r="DV30" s="685"/>
      <c r="DW30" s="688">
        <v>14.1</v>
      </c>
      <c r="DX30" s="717"/>
      <c r="DY30" s="717"/>
      <c r="DZ30" s="717"/>
      <c r="EA30" s="717"/>
      <c r="EB30" s="717"/>
      <c r="EC30" s="718"/>
    </row>
    <row r="31" spans="2:133" ht="11.25" customHeight="1" x14ac:dyDescent="0.15">
      <c r="B31" s="680" t="s">
        <v>311</v>
      </c>
      <c r="C31" s="681"/>
      <c r="D31" s="681"/>
      <c r="E31" s="681"/>
      <c r="F31" s="681"/>
      <c r="G31" s="681"/>
      <c r="H31" s="681"/>
      <c r="I31" s="681"/>
      <c r="J31" s="681"/>
      <c r="K31" s="681"/>
      <c r="L31" s="681"/>
      <c r="M31" s="681"/>
      <c r="N31" s="681"/>
      <c r="O31" s="681"/>
      <c r="P31" s="681"/>
      <c r="Q31" s="682"/>
      <c r="R31" s="683">
        <v>512831</v>
      </c>
      <c r="S31" s="684"/>
      <c r="T31" s="684"/>
      <c r="U31" s="684"/>
      <c r="V31" s="684"/>
      <c r="W31" s="684"/>
      <c r="X31" s="684"/>
      <c r="Y31" s="685"/>
      <c r="Z31" s="686">
        <v>9.1</v>
      </c>
      <c r="AA31" s="686"/>
      <c r="AB31" s="686"/>
      <c r="AC31" s="686"/>
      <c r="AD31" s="687" t="s">
        <v>139</v>
      </c>
      <c r="AE31" s="687"/>
      <c r="AF31" s="687"/>
      <c r="AG31" s="687"/>
      <c r="AH31" s="687"/>
      <c r="AI31" s="687"/>
      <c r="AJ31" s="687"/>
      <c r="AK31" s="687"/>
      <c r="AL31" s="688" t="s">
        <v>139</v>
      </c>
      <c r="AM31" s="689"/>
      <c r="AN31" s="689"/>
      <c r="AO31" s="690"/>
      <c r="AP31" s="740" t="s">
        <v>312</v>
      </c>
      <c r="AQ31" s="741"/>
      <c r="AR31" s="741"/>
      <c r="AS31" s="741"/>
      <c r="AT31" s="746" t="s">
        <v>313</v>
      </c>
      <c r="AU31" s="231"/>
      <c r="AV31" s="231"/>
      <c r="AW31" s="231"/>
      <c r="AX31" s="669" t="s">
        <v>189</v>
      </c>
      <c r="AY31" s="670"/>
      <c r="AZ31" s="670"/>
      <c r="BA31" s="670"/>
      <c r="BB31" s="670"/>
      <c r="BC31" s="670"/>
      <c r="BD31" s="670"/>
      <c r="BE31" s="670"/>
      <c r="BF31" s="671"/>
      <c r="BG31" s="751">
        <v>94.7</v>
      </c>
      <c r="BH31" s="738"/>
      <c r="BI31" s="738"/>
      <c r="BJ31" s="738"/>
      <c r="BK31" s="738"/>
      <c r="BL31" s="738"/>
      <c r="BM31" s="678">
        <v>90.9</v>
      </c>
      <c r="BN31" s="738"/>
      <c r="BO31" s="738"/>
      <c r="BP31" s="738"/>
      <c r="BQ31" s="739"/>
      <c r="BR31" s="751">
        <v>95.1</v>
      </c>
      <c r="BS31" s="738"/>
      <c r="BT31" s="738"/>
      <c r="BU31" s="738"/>
      <c r="BV31" s="738"/>
      <c r="BW31" s="738"/>
      <c r="BX31" s="678">
        <v>89.3</v>
      </c>
      <c r="BY31" s="738"/>
      <c r="BZ31" s="738"/>
      <c r="CA31" s="738"/>
      <c r="CB31" s="739"/>
      <c r="CD31" s="725"/>
      <c r="CE31" s="726"/>
      <c r="CF31" s="698" t="s">
        <v>314</v>
      </c>
      <c r="CG31" s="699"/>
      <c r="CH31" s="699"/>
      <c r="CI31" s="699"/>
      <c r="CJ31" s="699"/>
      <c r="CK31" s="699"/>
      <c r="CL31" s="699"/>
      <c r="CM31" s="699"/>
      <c r="CN31" s="699"/>
      <c r="CO31" s="699"/>
      <c r="CP31" s="699"/>
      <c r="CQ31" s="700"/>
      <c r="CR31" s="683">
        <v>30668</v>
      </c>
      <c r="CS31" s="719"/>
      <c r="CT31" s="719"/>
      <c r="CU31" s="719"/>
      <c r="CV31" s="719"/>
      <c r="CW31" s="719"/>
      <c r="CX31" s="719"/>
      <c r="CY31" s="720"/>
      <c r="CZ31" s="688">
        <v>0.6</v>
      </c>
      <c r="DA31" s="717"/>
      <c r="DB31" s="717"/>
      <c r="DC31" s="721"/>
      <c r="DD31" s="692">
        <v>30668</v>
      </c>
      <c r="DE31" s="719"/>
      <c r="DF31" s="719"/>
      <c r="DG31" s="719"/>
      <c r="DH31" s="719"/>
      <c r="DI31" s="719"/>
      <c r="DJ31" s="719"/>
      <c r="DK31" s="720"/>
      <c r="DL31" s="692">
        <v>30668</v>
      </c>
      <c r="DM31" s="719"/>
      <c r="DN31" s="719"/>
      <c r="DO31" s="719"/>
      <c r="DP31" s="719"/>
      <c r="DQ31" s="719"/>
      <c r="DR31" s="719"/>
      <c r="DS31" s="719"/>
      <c r="DT31" s="719"/>
      <c r="DU31" s="719"/>
      <c r="DV31" s="720"/>
      <c r="DW31" s="688">
        <v>0.9</v>
      </c>
      <c r="DX31" s="717"/>
      <c r="DY31" s="717"/>
      <c r="DZ31" s="717"/>
      <c r="EA31" s="717"/>
      <c r="EB31" s="717"/>
      <c r="EC31" s="718"/>
    </row>
    <row r="32" spans="2:133" ht="11.25" customHeight="1" x14ac:dyDescent="0.15">
      <c r="B32" s="729" t="s">
        <v>315</v>
      </c>
      <c r="C32" s="730"/>
      <c r="D32" s="730"/>
      <c r="E32" s="730"/>
      <c r="F32" s="730"/>
      <c r="G32" s="730"/>
      <c r="H32" s="730"/>
      <c r="I32" s="730"/>
      <c r="J32" s="730"/>
      <c r="K32" s="730"/>
      <c r="L32" s="730"/>
      <c r="M32" s="730"/>
      <c r="N32" s="730"/>
      <c r="O32" s="730"/>
      <c r="P32" s="730"/>
      <c r="Q32" s="731"/>
      <c r="R32" s="683" t="s">
        <v>243</v>
      </c>
      <c r="S32" s="684"/>
      <c r="T32" s="684"/>
      <c r="U32" s="684"/>
      <c r="V32" s="684"/>
      <c r="W32" s="684"/>
      <c r="X32" s="684"/>
      <c r="Y32" s="685"/>
      <c r="Z32" s="686" t="s">
        <v>243</v>
      </c>
      <c r="AA32" s="686"/>
      <c r="AB32" s="686"/>
      <c r="AC32" s="686"/>
      <c r="AD32" s="687" t="s">
        <v>243</v>
      </c>
      <c r="AE32" s="687"/>
      <c r="AF32" s="687"/>
      <c r="AG32" s="687"/>
      <c r="AH32" s="687"/>
      <c r="AI32" s="687"/>
      <c r="AJ32" s="687"/>
      <c r="AK32" s="687"/>
      <c r="AL32" s="688" t="s">
        <v>130</v>
      </c>
      <c r="AM32" s="689"/>
      <c r="AN32" s="689"/>
      <c r="AO32" s="690"/>
      <c r="AP32" s="742"/>
      <c r="AQ32" s="743"/>
      <c r="AR32" s="743"/>
      <c r="AS32" s="743"/>
      <c r="AT32" s="747"/>
      <c r="AU32" s="230" t="s">
        <v>316</v>
      </c>
      <c r="AV32" s="230"/>
      <c r="AW32" s="230"/>
      <c r="AX32" s="680" t="s">
        <v>317</v>
      </c>
      <c r="AY32" s="681"/>
      <c r="AZ32" s="681"/>
      <c r="BA32" s="681"/>
      <c r="BB32" s="681"/>
      <c r="BC32" s="681"/>
      <c r="BD32" s="681"/>
      <c r="BE32" s="681"/>
      <c r="BF32" s="682"/>
      <c r="BG32" s="752">
        <v>98.3</v>
      </c>
      <c r="BH32" s="719"/>
      <c r="BI32" s="719"/>
      <c r="BJ32" s="719"/>
      <c r="BK32" s="719"/>
      <c r="BL32" s="719"/>
      <c r="BM32" s="689">
        <v>95.3</v>
      </c>
      <c r="BN32" s="749"/>
      <c r="BO32" s="749"/>
      <c r="BP32" s="749"/>
      <c r="BQ32" s="750"/>
      <c r="BR32" s="752">
        <v>97.7</v>
      </c>
      <c r="BS32" s="719"/>
      <c r="BT32" s="719"/>
      <c r="BU32" s="719"/>
      <c r="BV32" s="719"/>
      <c r="BW32" s="719"/>
      <c r="BX32" s="689">
        <v>94.9</v>
      </c>
      <c r="BY32" s="749"/>
      <c r="BZ32" s="749"/>
      <c r="CA32" s="749"/>
      <c r="CB32" s="750"/>
      <c r="CD32" s="727"/>
      <c r="CE32" s="728"/>
      <c r="CF32" s="698" t="s">
        <v>318</v>
      </c>
      <c r="CG32" s="699"/>
      <c r="CH32" s="699"/>
      <c r="CI32" s="699"/>
      <c r="CJ32" s="699"/>
      <c r="CK32" s="699"/>
      <c r="CL32" s="699"/>
      <c r="CM32" s="699"/>
      <c r="CN32" s="699"/>
      <c r="CO32" s="699"/>
      <c r="CP32" s="699"/>
      <c r="CQ32" s="700"/>
      <c r="CR32" s="683" t="s">
        <v>243</v>
      </c>
      <c r="CS32" s="684"/>
      <c r="CT32" s="684"/>
      <c r="CU32" s="684"/>
      <c r="CV32" s="684"/>
      <c r="CW32" s="684"/>
      <c r="CX32" s="684"/>
      <c r="CY32" s="685"/>
      <c r="CZ32" s="688" t="s">
        <v>243</v>
      </c>
      <c r="DA32" s="717"/>
      <c r="DB32" s="717"/>
      <c r="DC32" s="721"/>
      <c r="DD32" s="692" t="s">
        <v>130</v>
      </c>
      <c r="DE32" s="684"/>
      <c r="DF32" s="684"/>
      <c r="DG32" s="684"/>
      <c r="DH32" s="684"/>
      <c r="DI32" s="684"/>
      <c r="DJ32" s="684"/>
      <c r="DK32" s="685"/>
      <c r="DL32" s="692" t="s">
        <v>139</v>
      </c>
      <c r="DM32" s="684"/>
      <c r="DN32" s="684"/>
      <c r="DO32" s="684"/>
      <c r="DP32" s="684"/>
      <c r="DQ32" s="684"/>
      <c r="DR32" s="684"/>
      <c r="DS32" s="684"/>
      <c r="DT32" s="684"/>
      <c r="DU32" s="684"/>
      <c r="DV32" s="685"/>
      <c r="DW32" s="688" t="s">
        <v>130</v>
      </c>
      <c r="DX32" s="717"/>
      <c r="DY32" s="717"/>
      <c r="DZ32" s="717"/>
      <c r="EA32" s="717"/>
      <c r="EB32" s="717"/>
      <c r="EC32" s="718"/>
    </row>
    <row r="33" spans="2:133" ht="11.25" customHeight="1" x14ac:dyDescent="0.15">
      <c r="B33" s="680" t="s">
        <v>319</v>
      </c>
      <c r="C33" s="681"/>
      <c r="D33" s="681"/>
      <c r="E33" s="681"/>
      <c r="F33" s="681"/>
      <c r="G33" s="681"/>
      <c r="H33" s="681"/>
      <c r="I33" s="681"/>
      <c r="J33" s="681"/>
      <c r="K33" s="681"/>
      <c r="L33" s="681"/>
      <c r="M33" s="681"/>
      <c r="N33" s="681"/>
      <c r="O33" s="681"/>
      <c r="P33" s="681"/>
      <c r="Q33" s="682"/>
      <c r="R33" s="683">
        <v>321977</v>
      </c>
      <c r="S33" s="684"/>
      <c r="T33" s="684"/>
      <c r="U33" s="684"/>
      <c r="V33" s="684"/>
      <c r="W33" s="684"/>
      <c r="X33" s="684"/>
      <c r="Y33" s="685"/>
      <c r="Z33" s="686">
        <v>5.7</v>
      </c>
      <c r="AA33" s="686"/>
      <c r="AB33" s="686"/>
      <c r="AC33" s="686"/>
      <c r="AD33" s="687" t="s">
        <v>130</v>
      </c>
      <c r="AE33" s="687"/>
      <c r="AF33" s="687"/>
      <c r="AG33" s="687"/>
      <c r="AH33" s="687"/>
      <c r="AI33" s="687"/>
      <c r="AJ33" s="687"/>
      <c r="AK33" s="687"/>
      <c r="AL33" s="688" t="s">
        <v>130</v>
      </c>
      <c r="AM33" s="689"/>
      <c r="AN33" s="689"/>
      <c r="AO33" s="690"/>
      <c r="AP33" s="744"/>
      <c r="AQ33" s="745"/>
      <c r="AR33" s="745"/>
      <c r="AS33" s="745"/>
      <c r="AT33" s="748"/>
      <c r="AU33" s="232"/>
      <c r="AV33" s="232"/>
      <c r="AW33" s="232"/>
      <c r="AX33" s="733" t="s">
        <v>320</v>
      </c>
      <c r="AY33" s="734"/>
      <c r="AZ33" s="734"/>
      <c r="BA33" s="734"/>
      <c r="BB33" s="734"/>
      <c r="BC33" s="734"/>
      <c r="BD33" s="734"/>
      <c r="BE33" s="734"/>
      <c r="BF33" s="735"/>
      <c r="BG33" s="753">
        <v>92.4</v>
      </c>
      <c r="BH33" s="754"/>
      <c r="BI33" s="754"/>
      <c r="BJ33" s="754"/>
      <c r="BK33" s="754"/>
      <c r="BL33" s="754"/>
      <c r="BM33" s="755">
        <v>87.7</v>
      </c>
      <c r="BN33" s="754"/>
      <c r="BO33" s="754"/>
      <c r="BP33" s="754"/>
      <c r="BQ33" s="756"/>
      <c r="BR33" s="753">
        <v>93.1</v>
      </c>
      <c r="BS33" s="754"/>
      <c r="BT33" s="754"/>
      <c r="BU33" s="754"/>
      <c r="BV33" s="754"/>
      <c r="BW33" s="754"/>
      <c r="BX33" s="755">
        <v>85</v>
      </c>
      <c r="BY33" s="754"/>
      <c r="BZ33" s="754"/>
      <c r="CA33" s="754"/>
      <c r="CB33" s="756"/>
      <c r="CD33" s="698" t="s">
        <v>321</v>
      </c>
      <c r="CE33" s="699"/>
      <c r="CF33" s="699"/>
      <c r="CG33" s="699"/>
      <c r="CH33" s="699"/>
      <c r="CI33" s="699"/>
      <c r="CJ33" s="699"/>
      <c r="CK33" s="699"/>
      <c r="CL33" s="699"/>
      <c r="CM33" s="699"/>
      <c r="CN33" s="699"/>
      <c r="CO33" s="699"/>
      <c r="CP33" s="699"/>
      <c r="CQ33" s="700"/>
      <c r="CR33" s="683">
        <v>2585944</v>
      </c>
      <c r="CS33" s="719"/>
      <c r="CT33" s="719"/>
      <c r="CU33" s="719"/>
      <c r="CV33" s="719"/>
      <c r="CW33" s="719"/>
      <c r="CX33" s="719"/>
      <c r="CY33" s="720"/>
      <c r="CZ33" s="688">
        <v>48.7</v>
      </c>
      <c r="DA33" s="717"/>
      <c r="DB33" s="717"/>
      <c r="DC33" s="721"/>
      <c r="DD33" s="692">
        <v>1990508</v>
      </c>
      <c r="DE33" s="719"/>
      <c r="DF33" s="719"/>
      <c r="DG33" s="719"/>
      <c r="DH33" s="719"/>
      <c r="DI33" s="719"/>
      <c r="DJ33" s="719"/>
      <c r="DK33" s="720"/>
      <c r="DL33" s="692">
        <v>1637514</v>
      </c>
      <c r="DM33" s="719"/>
      <c r="DN33" s="719"/>
      <c r="DO33" s="719"/>
      <c r="DP33" s="719"/>
      <c r="DQ33" s="719"/>
      <c r="DR33" s="719"/>
      <c r="DS33" s="719"/>
      <c r="DT33" s="719"/>
      <c r="DU33" s="719"/>
      <c r="DV33" s="720"/>
      <c r="DW33" s="688">
        <v>46.1</v>
      </c>
      <c r="DX33" s="717"/>
      <c r="DY33" s="717"/>
      <c r="DZ33" s="717"/>
      <c r="EA33" s="717"/>
      <c r="EB33" s="717"/>
      <c r="EC33" s="718"/>
    </row>
    <row r="34" spans="2:133" ht="11.25" customHeight="1" x14ac:dyDescent="0.15">
      <c r="B34" s="680" t="s">
        <v>322</v>
      </c>
      <c r="C34" s="681"/>
      <c r="D34" s="681"/>
      <c r="E34" s="681"/>
      <c r="F34" s="681"/>
      <c r="G34" s="681"/>
      <c r="H34" s="681"/>
      <c r="I34" s="681"/>
      <c r="J34" s="681"/>
      <c r="K34" s="681"/>
      <c r="L34" s="681"/>
      <c r="M34" s="681"/>
      <c r="N34" s="681"/>
      <c r="O34" s="681"/>
      <c r="P34" s="681"/>
      <c r="Q34" s="682"/>
      <c r="R34" s="683">
        <v>69410</v>
      </c>
      <c r="S34" s="684"/>
      <c r="T34" s="684"/>
      <c r="U34" s="684"/>
      <c r="V34" s="684"/>
      <c r="W34" s="684"/>
      <c r="X34" s="684"/>
      <c r="Y34" s="685"/>
      <c r="Z34" s="686">
        <v>1.2</v>
      </c>
      <c r="AA34" s="686"/>
      <c r="AB34" s="686"/>
      <c r="AC34" s="686"/>
      <c r="AD34" s="687">
        <v>29048</v>
      </c>
      <c r="AE34" s="687"/>
      <c r="AF34" s="687"/>
      <c r="AG34" s="687"/>
      <c r="AH34" s="687"/>
      <c r="AI34" s="687"/>
      <c r="AJ34" s="687"/>
      <c r="AK34" s="687"/>
      <c r="AL34" s="688">
        <v>0.9</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323</v>
      </c>
      <c r="CE34" s="699"/>
      <c r="CF34" s="699"/>
      <c r="CG34" s="699"/>
      <c r="CH34" s="699"/>
      <c r="CI34" s="699"/>
      <c r="CJ34" s="699"/>
      <c r="CK34" s="699"/>
      <c r="CL34" s="699"/>
      <c r="CM34" s="699"/>
      <c r="CN34" s="699"/>
      <c r="CO34" s="699"/>
      <c r="CP34" s="699"/>
      <c r="CQ34" s="700"/>
      <c r="CR34" s="683">
        <v>749820</v>
      </c>
      <c r="CS34" s="684"/>
      <c r="CT34" s="684"/>
      <c r="CU34" s="684"/>
      <c r="CV34" s="684"/>
      <c r="CW34" s="684"/>
      <c r="CX34" s="684"/>
      <c r="CY34" s="685"/>
      <c r="CZ34" s="688">
        <v>14.1</v>
      </c>
      <c r="DA34" s="717"/>
      <c r="DB34" s="717"/>
      <c r="DC34" s="721"/>
      <c r="DD34" s="692">
        <v>617996</v>
      </c>
      <c r="DE34" s="684"/>
      <c r="DF34" s="684"/>
      <c r="DG34" s="684"/>
      <c r="DH34" s="684"/>
      <c r="DI34" s="684"/>
      <c r="DJ34" s="684"/>
      <c r="DK34" s="685"/>
      <c r="DL34" s="692">
        <v>468402</v>
      </c>
      <c r="DM34" s="684"/>
      <c r="DN34" s="684"/>
      <c r="DO34" s="684"/>
      <c r="DP34" s="684"/>
      <c r="DQ34" s="684"/>
      <c r="DR34" s="684"/>
      <c r="DS34" s="684"/>
      <c r="DT34" s="684"/>
      <c r="DU34" s="684"/>
      <c r="DV34" s="685"/>
      <c r="DW34" s="688">
        <v>13.2</v>
      </c>
      <c r="DX34" s="717"/>
      <c r="DY34" s="717"/>
      <c r="DZ34" s="717"/>
      <c r="EA34" s="717"/>
      <c r="EB34" s="717"/>
      <c r="EC34" s="718"/>
    </row>
    <row r="35" spans="2:133" ht="11.25" customHeight="1" x14ac:dyDescent="0.15">
      <c r="B35" s="680" t="s">
        <v>324</v>
      </c>
      <c r="C35" s="681"/>
      <c r="D35" s="681"/>
      <c r="E35" s="681"/>
      <c r="F35" s="681"/>
      <c r="G35" s="681"/>
      <c r="H35" s="681"/>
      <c r="I35" s="681"/>
      <c r="J35" s="681"/>
      <c r="K35" s="681"/>
      <c r="L35" s="681"/>
      <c r="M35" s="681"/>
      <c r="N35" s="681"/>
      <c r="O35" s="681"/>
      <c r="P35" s="681"/>
      <c r="Q35" s="682"/>
      <c r="R35" s="683">
        <v>160866</v>
      </c>
      <c r="S35" s="684"/>
      <c r="T35" s="684"/>
      <c r="U35" s="684"/>
      <c r="V35" s="684"/>
      <c r="W35" s="684"/>
      <c r="X35" s="684"/>
      <c r="Y35" s="685"/>
      <c r="Z35" s="686">
        <v>2.9</v>
      </c>
      <c r="AA35" s="686"/>
      <c r="AB35" s="686"/>
      <c r="AC35" s="686"/>
      <c r="AD35" s="687" t="s">
        <v>130</v>
      </c>
      <c r="AE35" s="687"/>
      <c r="AF35" s="687"/>
      <c r="AG35" s="687"/>
      <c r="AH35" s="687"/>
      <c r="AI35" s="687"/>
      <c r="AJ35" s="687"/>
      <c r="AK35" s="687"/>
      <c r="AL35" s="688" t="s">
        <v>130</v>
      </c>
      <c r="AM35" s="689"/>
      <c r="AN35" s="689"/>
      <c r="AO35" s="690"/>
      <c r="AP35" s="235"/>
      <c r="AQ35" s="662" t="s">
        <v>325</v>
      </c>
      <c r="AR35" s="663"/>
      <c r="AS35" s="663"/>
      <c r="AT35" s="663"/>
      <c r="AU35" s="663"/>
      <c r="AV35" s="663"/>
      <c r="AW35" s="663"/>
      <c r="AX35" s="663"/>
      <c r="AY35" s="663"/>
      <c r="AZ35" s="663"/>
      <c r="BA35" s="663"/>
      <c r="BB35" s="663"/>
      <c r="BC35" s="663"/>
      <c r="BD35" s="663"/>
      <c r="BE35" s="663"/>
      <c r="BF35" s="664"/>
      <c r="BG35" s="662" t="s">
        <v>326</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327</v>
      </c>
      <c r="CE35" s="699"/>
      <c r="CF35" s="699"/>
      <c r="CG35" s="699"/>
      <c r="CH35" s="699"/>
      <c r="CI35" s="699"/>
      <c r="CJ35" s="699"/>
      <c r="CK35" s="699"/>
      <c r="CL35" s="699"/>
      <c r="CM35" s="699"/>
      <c r="CN35" s="699"/>
      <c r="CO35" s="699"/>
      <c r="CP35" s="699"/>
      <c r="CQ35" s="700"/>
      <c r="CR35" s="683">
        <v>48209</v>
      </c>
      <c r="CS35" s="719"/>
      <c r="CT35" s="719"/>
      <c r="CU35" s="719"/>
      <c r="CV35" s="719"/>
      <c r="CW35" s="719"/>
      <c r="CX35" s="719"/>
      <c r="CY35" s="720"/>
      <c r="CZ35" s="688">
        <v>0.9</v>
      </c>
      <c r="DA35" s="717"/>
      <c r="DB35" s="717"/>
      <c r="DC35" s="721"/>
      <c r="DD35" s="692">
        <v>44171</v>
      </c>
      <c r="DE35" s="719"/>
      <c r="DF35" s="719"/>
      <c r="DG35" s="719"/>
      <c r="DH35" s="719"/>
      <c r="DI35" s="719"/>
      <c r="DJ35" s="719"/>
      <c r="DK35" s="720"/>
      <c r="DL35" s="692">
        <v>38550</v>
      </c>
      <c r="DM35" s="719"/>
      <c r="DN35" s="719"/>
      <c r="DO35" s="719"/>
      <c r="DP35" s="719"/>
      <c r="DQ35" s="719"/>
      <c r="DR35" s="719"/>
      <c r="DS35" s="719"/>
      <c r="DT35" s="719"/>
      <c r="DU35" s="719"/>
      <c r="DV35" s="720"/>
      <c r="DW35" s="688">
        <v>1.1000000000000001</v>
      </c>
      <c r="DX35" s="717"/>
      <c r="DY35" s="717"/>
      <c r="DZ35" s="717"/>
      <c r="EA35" s="717"/>
      <c r="EB35" s="717"/>
      <c r="EC35" s="718"/>
    </row>
    <row r="36" spans="2:133" ht="11.25" customHeight="1" x14ac:dyDescent="0.15">
      <c r="B36" s="680" t="s">
        <v>328</v>
      </c>
      <c r="C36" s="681"/>
      <c r="D36" s="681"/>
      <c r="E36" s="681"/>
      <c r="F36" s="681"/>
      <c r="G36" s="681"/>
      <c r="H36" s="681"/>
      <c r="I36" s="681"/>
      <c r="J36" s="681"/>
      <c r="K36" s="681"/>
      <c r="L36" s="681"/>
      <c r="M36" s="681"/>
      <c r="N36" s="681"/>
      <c r="O36" s="681"/>
      <c r="P36" s="681"/>
      <c r="Q36" s="682"/>
      <c r="R36" s="683">
        <v>354120</v>
      </c>
      <c r="S36" s="684"/>
      <c r="T36" s="684"/>
      <c r="U36" s="684"/>
      <c r="V36" s="684"/>
      <c r="W36" s="684"/>
      <c r="X36" s="684"/>
      <c r="Y36" s="685"/>
      <c r="Z36" s="686">
        <v>6.3</v>
      </c>
      <c r="AA36" s="686"/>
      <c r="AB36" s="686"/>
      <c r="AC36" s="686"/>
      <c r="AD36" s="687" t="s">
        <v>243</v>
      </c>
      <c r="AE36" s="687"/>
      <c r="AF36" s="687"/>
      <c r="AG36" s="687"/>
      <c r="AH36" s="687"/>
      <c r="AI36" s="687"/>
      <c r="AJ36" s="687"/>
      <c r="AK36" s="687"/>
      <c r="AL36" s="688" t="s">
        <v>130</v>
      </c>
      <c r="AM36" s="689"/>
      <c r="AN36" s="689"/>
      <c r="AO36" s="690"/>
      <c r="AP36" s="235"/>
      <c r="AQ36" s="757" t="s">
        <v>329</v>
      </c>
      <c r="AR36" s="758"/>
      <c r="AS36" s="758"/>
      <c r="AT36" s="758"/>
      <c r="AU36" s="758"/>
      <c r="AV36" s="758"/>
      <c r="AW36" s="758"/>
      <c r="AX36" s="758"/>
      <c r="AY36" s="759"/>
      <c r="AZ36" s="672">
        <v>417982</v>
      </c>
      <c r="BA36" s="673"/>
      <c r="BB36" s="673"/>
      <c r="BC36" s="673"/>
      <c r="BD36" s="673"/>
      <c r="BE36" s="673"/>
      <c r="BF36" s="760"/>
      <c r="BG36" s="694" t="s">
        <v>330</v>
      </c>
      <c r="BH36" s="695"/>
      <c r="BI36" s="695"/>
      <c r="BJ36" s="695"/>
      <c r="BK36" s="695"/>
      <c r="BL36" s="695"/>
      <c r="BM36" s="695"/>
      <c r="BN36" s="695"/>
      <c r="BO36" s="695"/>
      <c r="BP36" s="695"/>
      <c r="BQ36" s="695"/>
      <c r="BR36" s="695"/>
      <c r="BS36" s="695"/>
      <c r="BT36" s="695"/>
      <c r="BU36" s="696"/>
      <c r="BV36" s="672">
        <v>20059</v>
      </c>
      <c r="BW36" s="673"/>
      <c r="BX36" s="673"/>
      <c r="BY36" s="673"/>
      <c r="BZ36" s="673"/>
      <c r="CA36" s="673"/>
      <c r="CB36" s="760"/>
      <c r="CD36" s="698" t="s">
        <v>331</v>
      </c>
      <c r="CE36" s="699"/>
      <c r="CF36" s="699"/>
      <c r="CG36" s="699"/>
      <c r="CH36" s="699"/>
      <c r="CI36" s="699"/>
      <c r="CJ36" s="699"/>
      <c r="CK36" s="699"/>
      <c r="CL36" s="699"/>
      <c r="CM36" s="699"/>
      <c r="CN36" s="699"/>
      <c r="CO36" s="699"/>
      <c r="CP36" s="699"/>
      <c r="CQ36" s="700"/>
      <c r="CR36" s="683">
        <v>1264711</v>
      </c>
      <c r="CS36" s="684"/>
      <c r="CT36" s="684"/>
      <c r="CU36" s="684"/>
      <c r="CV36" s="684"/>
      <c r="CW36" s="684"/>
      <c r="CX36" s="684"/>
      <c r="CY36" s="685"/>
      <c r="CZ36" s="688">
        <v>23.8</v>
      </c>
      <c r="DA36" s="717"/>
      <c r="DB36" s="717"/>
      <c r="DC36" s="721"/>
      <c r="DD36" s="692">
        <v>1022659</v>
      </c>
      <c r="DE36" s="684"/>
      <c r="DF36" s="684"/>
      <c r="DG36" s="684"/>
      <c r="DH36" s="684"/>
      <c r="DI36" s="684"/>
      <c r="DJ36" s="684"/>
      <c r="DK36" s="685"/>
      <c r="DL36" s="692">
        <v>866233</v>
      </c>
      <c r="DM36" s="684"/>
      <c r="DN36" s="684"/>
      <c r="DO36" s="684"/>
      <c r="DP36" s="684"/>
      <c r="DQ36" s="684"/>
      <c r="DR36" s="684"/>
      <c r="DS36" s="684"/>
      <c r="DT36" s="684"/>
      <c r="DU36" s="684"/>
      <c r="DV36" s="685"/>
      <c r="DW36" s="688">
        <v>24.4</v>
      </c>
      <c r="DX36" s="717"/>
      <c r="DY36" s="717"/>
      <c r="DZ36" s="717"/>
      <c r="EA36" s="717"/>
      <c r="EB36" s="717"/>
      <c r="EC36" s="718"/>
    </row>
    <row r="37" spans="2:133" ht="11.25" customHeight="1" x14ac:dyDescent="0.15">
      <c r="B37" s="680" t="s">
        <v>332</v>
      </c>
      <c r="C37" s="681"/>
      <c r="D37" s="681"/>
      <c r="E37" s="681"/>
      <c r="F37" s="681"/>
      <c r="G37" s="681"/>
      <c r="H37" s="681"/>
      <c r="I37" s="681"/>
      <c r="J37" s="681"/>
      <c r="K37" s="681"/>
      <c r="L37" s="681"/>
      <c r="M37" s="681"/>
      <c r="N37" s="681"/>
      <c r="O37" s="681"/>
      <c r="P37" s="681"/>
      <c r="Q37" s="682"/>
      <c r="R37" s="683">
        <v>34164</v>
      </c>
      <c r="S37" s="684"/>
      <c r="T37" s="684"/>
      <c r="U37" s="684"/>
      <c r="V37" s="684"/>
      <c r="W37" s="684"/>
      <c r="X37" s="684"/>
      <c r="Y37" s="685"/>
      <c r="Z37" s="686">
        <v>0.6</v>
      </c>
      <c r="AA37" s="686"/>
      <c r="AB37" s="686"/>
      <c r="AC37" s="686"/>
      <c r="AD37" s="687" t="s">
        <v>130</v>
      </c>
      <c r="AE37" s="687"/>
      <c r="AF37" s="687"/>
      <c r="AG37" s="687"/>
      <c r="AH37" s="687"/>
      <c r="AI37" s="687"/>
      <c r="AJ37" s="687"/>
      <c r="AK37" s="687"/>
      <c r="AL37" s="688" t="s">
        <v>130</v>
      </c>
      <c r="AM37" s="689"/>
      <c r="AN37" s="689"/>
      <c r="AO37" s="690"/>
      <c r="AQ37" s="761" t="s">
        <v>333</v>
      </c>
      <c r="AR37" s="762"/>
      <c r="AS37" s="762"/>
      <c r="AT37" s="762"/>
      <c r="AU37" s="762"/>
      <c r="AV37" s="762"/>
      <c r="AW37" s="762"/>
      <c r="AX37" s="762"/>
      <c r="AY37" s="763"/>
      <c r="AZ37" s="683">
        <v>3449</v>
      </c>
      <c r="BA37" s="684"/>
      <c r="BB37" s="684"/>
      <c r="BC37" s="684"/>
      <c r="BD37" s="719"/>
      <c r="BE37" s="719"/>
      <c r="BF37" s="750"/>
      <c r="BG37" s="698" t="s">
        <v>334</v>
      </c>
      <c r="BH37" s="699"/>
      <c r="BI37" s="699"/>
      <c r="BJ37" s="699"/>
      <c r="BK37" s="699"/>
      <c r="BL37" s="699"/>
      <c r="BM37" s="699"/>
      <c r="BN37" s="699"/>
      <c r="BO37" s="699"/>
      <c r="BP37" s="699"/>
      <c r="BQ37" s="699"/>
      <c r="BR37" s="699"/>
      <c r="BS37" s="699"/>
      <c r="BT37" s="699"/>
      <c r="BU37" s="700"/>
      <c r="BV37" s="683">
        <v>-8790</v>
      </c>
      <c r="BW37" s="684"/>
      <c r="BX37" s="684"/>
      <c r="BY37" s="684"/>
      <c r="BZ37" s="684"/>
      <c r="CA37" s="684"/>
      <c r="CB37" s="693"/>
      <c r="CD37" s="698" t="s">
        <v>335</v>
      </c>
      <c r="CE37" s="699"/>
      <c r="CF37" s="699"/>
      <c r="CG37" s="699"/>
      <c r="CH37" s="699"/>
      <c r="CI37" s="699"/>
      <c r="CJ37" s="699"/>
      <c r="CK37" s="699"/>
      <c r="CL37" s="699"/>
      <c r="CM37" s="699"/>
      <c r="CN37" s="699"/>
      <c r="CO37" s="699"/>
      <c r="CP37" s="699"/>
      <c r="CQ37" s="700"/>
      <c r="CR37" s="683">
        <v>550965</v>
      </c>
      <c r="CS37" s="719"/>
      <c r="CT37" s="719"/>
      <c r="CU37" s="719"/>
      <c r="CV37" s="719"/>
      <c r="CW37" s="719"/>
      <c r="CX37" s="719"/>
      <c r="CY37" s="720"/>
      <c r="CZ37" s="688">
        <v>10.4</v>
      </c>
      <c r="DA37" s="717"/>
      <c r="DB37" s="717"/>
      <c r="DC37" s="721"/>
      <c r="DD37" s="692">
        <v>550886</v>
      </c>
      <c r="DE37" s="719"/>
      <c r="DF37" s="719"/>
      <c r="DG37" s="719"/>
      <c r="DH37" s="719"/>
      <c r="DI37" s="719"/>
      <c r="DJ37" s="719"/>
      <c r="DK37" s="720"/>
      <c r="DL37" s="692">
        <v>550886</v>
      </c>
      <c r="DM37" s="719"/>
      <c r="DN37" s="719"/>
      <c r="DO37" s="719"/>
      <c r="DP37" s="719"/>
      <c r="DQ37" s="719"/>
      <c r="DR37" s="719"/>
      <c r="DS37" s="719"/>
      <c r="DT37" s="719"/>
      <c r="DU37" s="719"/>
      <c r="DV37" s="720"/>
      <c r="DW37" s="688">
        <v>15.5</v>
      </c>
      <c r="DX37" s="717"/>
      <c r="DY37" s="717"/>
      <c r="DZ37" s="717"/>
      <c r="EA37" s="717"/>
      <c r="EB37" s="717"/>
      <c r="EC37" s="718"/>
    </row>
    <row r="38" spans="2:133" ht="11.25" customHeight="1" x14ac:dyDescent="0.15">
      <c r="B38" s="680" t="s">
        <v>336</v>
      </c>
      <c r="C38" s="681"/>
      <c r="D38" s="681"/>
      <c r="E38" s="681"/>
      <c r="F38" s="681"/>
      <c r="G38" s="681"/>
      <c r="H38" s="681"/>
      <c r="I38" s="681"/>
      <c r="J38" s="681"/>
      <c r="K38" s="681"/>
      <c r="L38" s="681"/>
      <c r="M38" s="681"/>
      <c r="N38" s="681"/>
      <c r="O38" s="681"/>
      <c r="P38" s="681"/>
      <c r="Q38" s="682"/>
      <c r="R38" s="683">
        <v>79131</v>
      </c>
      <c r="S38" s="684"/>
      <c r="T38" s="684"/>
      <c r="U38" s="684"/>
      <c r="V38" s="684"/>
      <c r="W38" s="684"/>
      <c r="X38" s="684"/>
      <c r="Y38" s="685"/>
      <c r="Z38" s="686">
        <v>1.4</v>
      </c>
      <c r="AA38" s="686"/>
      <c r="AB38" s="686"/>
      <c r="AC38" s="686"/>
      <c r="AD38" s="687">
        <v>1721</v>
      </c>
      <c r="AE38" s="687"/>
      <c r="AF38" s="687"/>
      <c r="AG38" s="687"/>
      <c r="AH38" s="687"/>
      <c r="AI38" s="687"/>
      <c r="AJ38" s="687"/>
      <c r="AK38" s="687"/>
      <c r="AL38" s="688">
        <v>0.1</v>
      </c>
      <c r="AM38" s="689"/>
      <c r="AN38" s="689"/>
      <c r="AO38" s="690"/>
      <c r="AQ38" s="761" t="s">
        <v>337</v>
      </c>
      <c r="AR38" s="762"/>
      <c r="AS38" s="762"/>
      <c r="AT38" s="762"/>
      <c r="AU38" s="762"/>
      <c r="AV38" s="762"/>
      <c r="AW38" s="762"/>
      <c r="AX38" s="762"/>
      <c r="AY38" s="763"/>
      <c r="AZ38" s="683" t="s">
        <v>130</v>
      </c>
      <c r="BA38" s="684"/>
      <c r="BB38" s="684"/>
      <c r="BC38" s="684"/>
      <c r="BD38" s="719"/>
      <c r="BE38" s="719"/>
      <c r="BF38" s="750"/>
      <c r="BG38" s="698" t="s">
        <v>338</v>
      </c>
      <c r="BH38" s="699"/>
      <c r="BI38" s="699"/>
      <c r="BJ38" s="699"/>
      <c r="BK38" s="699"/>
      <c r="BL38" s="699"/>
      <c r="BM38" s="699"/>
      <c r="BN38" s="699"/>
      <c r="BO38" s="699"/>
      <c r="BP38" s="699"/>
      <c r="BQ38" s="699"/>
      <c r="BR38" s="699"/>
      <c r="BS38" s="699"/>
      <c r="BT38" s="699"/>
      <c r="BU38" s="700"/>
      <c r="BV38" s="683">
        <v>2466</v>
      </c>
      <c r="BW38" s="684"/>
      <c r="BX38" s="684"/>
      <c r="BY38" s="684"/>
      <c r="BZ38" s="684"/>
      <c r="CA38" s="684"/>
      <c r="CB38" s="693"/>
      <c r="CD38" s="698" t="s">
        <v>339</v>
      </c>
      <c r="CE38" s="699"/>
      <c r="CF38" s="699"/>
      <c r="CG38" s="699"/>
      <c r="CH38" s="699"/>
      <c r="CI38" s="699"/>
      <c r="CJ38" s="699"/>
      <c r="CK38" s="699"/>
      <c r="CL38" s="699"/>
      <c r="CM38" s="699"/>
      <c r="CN38" s="699"/>
      <c r="CO38" s="699"/>
      <c r="CP38" s="699"/>
      <c r="CQ38" s="700"/>
      <c r="CR38" s="683">
        <v>414533</v>
      </c>
      <c r="CS38" s="684"/>
      <c r="CT38" s="684"/>
      <c r="CU38" s="684"/>
      <c r="CV38" s="684"/>
      <c r="CW38" s="684"/>
      <c r="CX38" s="684"/>
      <c r="CY38" s="685"/>
      <c r="CZ38" s="688">
        <v>7.8</v>
      </c>
      <c r="DA38" s="717"/>
      <c r="DB38" s="717"/>
      <c r="DC38" s="721"/>
      <c r="DD38" s="692">
        <v>304164</v>
      </c>
      <c r="DE38" s="684"/>
      <c r="DF38" s="684"/>
      <c r="DG38" s="684"/>
      <c r="DH38" s="684"/>
      <c r="DI38" s="684"/>
      <c r="DJ38" s="684"/>
      <c r="DK38" s="685"/>
      <c r="DL38" s="692">
        <v>264329</v>
      </c>
      <c r="DM38" s="684"/>
      <c r="DN38" s="684"/>
      <c r="DO38" s="684"/>
      <c r="DP38" s="684"/>
      <c r="DQ38" s="684"/>
      <c r="DR38" s="684"/>
      <c r="DS38" s="684"/>
      <c r="DT38" s="684"/>
      <c r="DU38" s="684"/>
      <c r="DV38" s="685"/>
      <c r="DW38" s="688">
        <v>7.4</v>
      </c>
      <c r="DX38" s="717"/>
      <c r="DY38" s="717"/>
      <c r="DZ38" s="717"/>
      <c r="EA38" s="717"/>
      <c r="EB38" s="717"/>
      <c r="EC38" s="718"/>
    </row>
    <row r="39" spans="2:133" ht="11.25" customHeight="1" x14ac:dyDescent="0.15">
      <c r="B39" s="680" t="s">
        <v>340</v>
      </c>
      <c r="C39" s="681"/>
      <c r="D39" s="681"/>
      <c r="E39" s="681"/>
      <c r="F39" s="681"/>
      <c r="G39" s="681"/>
      <c r="H39" s="681"/>
      <c r="I39" s="681"/>
      <c r="J39" s="681"/>
      <c r="K39" s="681"/>
      <c r="L39" s="681"/>
      <c r="M39" s="681"/>
      <c r="N39" s="681"/>
      <c r="O39" s="681"/>
      <c r="P39" s="681"/>
      <c r="Q39" s="682"/>
      <c r="R39" s="683">
        <v>519300</v>
      </c>
      <c r="S39" s="684"/>
      <c r="T39" s="684"/>
      <c r="U39" s="684"/>
      <c r="V39" s="684"/>
      <c r="W39" s="684"/>
      <c r="X39" s="684"/>
      <c r="Y39" s="685"/>
      <c r="Z39" s="686">
        <v>9.1999999999999993</v>
      </c>
      <c r="AA39" s="686"/>
      <c r="AB39" s="686"/>
      <c r="AC39" s="686"/>
      <c r="AD39" s="687" t="s">
        <v>243</v>
      </c>
      <c r="AE39" s="687"/>
      <c r="AF39" s="687"/>
      <c r="AG39" s="687"/>
      <c r="AH39" s="687"/>
      <c r="AI39" s="687"/>
      <c r="AJ39" s="687"/>
      <c r="AK39" s="687"/>
      <c r="AL39" s="688" t="s">
        <v>130</v>
      </c>
      <c r="AM39" s="689"/>
      <c r="AN39" s="689"/>
      <c r="AO39" s="690"/>
      <c r="AQ39" s="761" t="s">
        <v>341</v>
      </c>
      <c r="AR39" s="762"/>
      <c r="AS39" s="762"/>
      <c r="AT39" s="762"/>
      <c r="AU39" s="762"/>
      <c r="AV39" s="762"/>
      <c r="AW39" s="762"/>
      <c r="AX39" s="762"/>
      <c r="AY39" s="763"/>
      <c r="AZ39" s="683" t="s">
        <v>130</v>
      </c>
      <c r="BA39" s="684"/>
      <c r="BB39" s="684"/>
      <c r="BC39" s="684"/>
      <c r="BD39" s="719"/>
      <c r="BE39" s="719"/>
      <c r="BF39" s="750"/>
      <c r="BG39" s="698" t="s">
        <v>342</v>
      </c>
      <c r="BH39" s="699"/>
      <c r="BI39" s="699"/>
      <c r="BJ39" s="699"/>
      <c r="BK39" s="699"/>
      <c r="BL39" s="699"/>
      <c r="BM39" s="699"/>
      <c r="BN39" s="699"/>
      <c r="BO39" s="699"/>
      <c r="BP39" s="699"/>
      <c r="BQ39" s="699"/>
      <c r="BR39" s="699"/>
      <c r="BS39" s="699"/>
      <c r="BT39" s="699"/>
      <c r="BU39" s="700"/>
      <c r="BV39" s="683">
        <v>3793</v>
      </c>
      <c r="BW39" s="684"/>
      <c r="BX39" s="684"/>
      <c r="BY39" s="684"/>
      <c r="BZ39" s="684"/>
      <c r="CA39" s="684"/>
      <c r="CB39" s="693"/>
      <c r="CD39" s="698" t="s">
        <v>343</v>
      </c>
      <c r="CE39" s="699"/>
      <c r="CF39" s="699"/>
      <c r="CG39" s="699"/>
      <c r="CH39" s="699"/>
      <c r="CI39" s="699"/>
      <c r="CJ39" s="699"/>
      <c r="CK39" s="699"/>
      <c r="CL39" s="699"/>
      <c r="CM39" s="699"/>
      <c r="CN39" s="699"/>
      <c r="CO39" s="699"/>
      <c r="CP39" s="699"/>
      <c r="CQ39" s="700"/>
      <c r="CR39" s="683">
        <v>106113</v>
      </c>
      <c r="CS39" s="719"/>
      <c r="CT39" s="719"/>
      <c r="CU39" s="719"/>
      <c r="CV39" s="719"/>
      <c r="CW39" s="719"/>
      <c r="CX39" s="719"/>
      <c r="CY39" s="720"/>
      <c r="CZ39" s="688">
        <v>2</v>
      </c>
      <c r="DA39" s="717"/>
      <c r="DB39" s="717"/>
      <c r="DC39" s="721"/>
      <c r="DD39" s="692">
        <v>900</v>
      </c>
      <c r="DE39" s="719"/>
      <c r="DF39" s="719"/>
      <c r="DG39" s="719"/>
      <c r="DH39" s="719"/>
      <c r="DI39" s="719"/>
      <c r="DJ39" s="719"/>
      <c r="DK39" s="720"/>
      <c r="DL39" s="692" t="s">
        <v>139</v>
      </c>
      <c r="DM39" s="719"/>
      <c r="DN39" s="719"/>
      <c r="DO39" s="719"/>
      <c r="DP39" s="719"/>
      <c r="DQ39" s="719"/>
      <c r="DR39" s="719"/>
      <c r="DS39" s="719"/>
      <c r="DT39" s="719"/>
      <c r="DU39" s="719"/>
      <c r="DV39" s="720"/>
      <c r="DW39" s="688" t="s">
        <v>130</v>
      </c>
      <c r="DX39" s="717"/>
      <c r="DY39" s="717"/>
      <c r="DZ39" s="717"/>
      <c r="EA39" s="717"/>
      <c r="EB39" s="717"/>
      <c r="EC39" s="718"/>
    </row>
    <row r="40" spans="2:133" ht="11.25" customHeight="1" x14ac:dyDescent="0.15">
      <c r="B40" s="680" t="s">
        <v>344</v>
      </c>
      <c r="C40" s="681"/>
      <c r="D40" s="681"/>
      <c r="E40" s="681"/>
      <c r="F40" s="681"/>
      <c r="G40" s="681"/>
      <c r="H40" s="681"/>
      <c r="I40" s="681"/>
      <c r="J40" s="681"/>
      <c r="K40" s="681"/>
      <c r="L40" s="681"/>
      <c r="M40" s="681"/>
      <c r="N40" s="681"/>
      <c r="O40" s="681"/>
      <c r="P40" s="681"/>
      <c r="Q40" s="682"/>
      <c r="R40" s="683" t="s">
        <v>139</v>
      </c>
      <c r="S40" s="684"/>
      <c r="T40" s="684"/>
      <c r="U40" s="684"/>
      <c r="V40" s="684"/>
      <c r="W40" s="684"/>
      <c r="X40" s="684"/>
      <c r="Y40" s="685"/>
      <c r="Z40" s="686" t="s">
        <v>130</v>
      </c>
      <c r="AA40" s="686"/>
      <c r="AB40" s="686"/>
      <c r="AC40" s="686"/>
      <c r="AD40" s="687" t="s">
        <v>130</v>
      </c>
      <c r="AE40" s="687"/>
      <c r="AF40" s="687"/>
      <c r="AG40" s="687"/>
      <c r="AH40" s="687"/>
      <c r="AI40" s="687"/>
      <c r="AJ40" s="687"/>
      <c r="AK40" s="687"/>
      <c r="AL40" s="688" t="s">
        <v>130</v>
      </c>
      <c r="AM40" s="689"/>
      <c r="AN40" s="689"/>
      <c r="AO40" s="690"/>
      <c r="AQ40" s="761" t="s">
        <v>345</v>
      </c>
      <c r="AR40" s="762"/>
      <c r="AS40" s="762"/>
      <c r="AT40" s="762"/>
      <c r="AU40" s="762"/>
      <c r="AV40" s="762"/>
      <c r="AW40" s="762"/>
      <c r="AX40" s="762"/>
      <c r="AY40" s="763"/>
      <c r="AZ40" s="683" t="s">
        <v>139</v>
      </c>
      <c r="BA40" s="684"/>
      <c r="BB40" s="684"/>
      <c r="BC40" s="684"/>
      <c r="BD40" s="719"/>
      <c r="BE40" s="719"/>
      <c r="BF40" s="750"/>
      <c r="BG40" s="764" t="s">
        <v>346</v>
      </c>
      <c r="BH40" s="765"/>
      <c r="BI40" s="765"/>
      <c r="BJ40" s="765"/>
      <c r="BK40" s="765"/>
      <c r="BL40" s="236"/>
      <c r="BM40" s="699" t="s">
        <v>347</v>
      </c>
      <c r="BN40" s="699"/>
      <c r="BO40" s="699"/>
      <c r="BP40" s="699"/>
      <c r="BQ40" s="699"/>
      <c r="BR40" s="699"/>
      <c r="BS40" s="699"/>
      <c r="BT40" s="699"/>
      <c r="BU40" s="700"/>
      <c r="BV40" s="683">
        <v>92</v>
      </c>
      <c r="BW40" s="684"/>
      <c r="BX40" s="684"/>
      <c r="BY40" s="684"/>
      <c r="BZ40" s="684"/>
      <c r="CA40" s="684"/>
      <c r="CB40" s="693"/>
      <c r="CD40" s="698" t="s">
        <v>348</v>
      </c>
      <c r="CE40" s="699"/>
      <c r="CF40" s="699"/>
      <c r="CG40" s="699"/>
      <c r="CH40" s="699"/>
      <c r="CI40" s="699"/>
      <c r="CJ40" s="699"/>
      <c r="CK40" s="699"/>
      <c r="CL40" s="699"/>
      <c r="CM40" s="699"/>
      <c r="CN40" s="699"/>
      <c r="CO40" s="699"/>
      <c r="CP40" s="699"/>
      <c r="CQ40" s="700"/>
      <c r="CR40" s="683">
        <v>2558</v>
      </c>
      <c r="CS40" s="684"/>
      <c r="CT40" s="684"/>
      <c r="CU40" s="684"/>
      <c r="CV40" s="684"/>
      <c r="CW40" s="684"/>
      <c r="CX40" s="684"/>
      <c r="CY40" s="685"/>
      <c r="CZ40" s="688">
        <v>0</v>
      </c>
      <c r="DA40" s="717"/>
      <c r="DB40" s="717"/>
      <c r="DC40" s="721"/>
      <c r="DD40" s="692">
        <v>618</v>
      </c>
      <c r="DE40" s="684"/>
      <c r="DF40" s="684"/>
      <c r="DG40" s="684"/>
      <c r="DH40" s="684"/>
      <c r="DI40" s="684"/>
      <c r="DJ40" s="684"/>
      <c r="DK40" s="685"/>
      <c r="DL40" s="692" t="s">
        <v>243</v>
      </c>
      <c r="DM40" s="684"/>
      <c r="DN40" s="684"/>
      <c r="DO40" s="684"/>
      <c r="DP40" s="684"/>
      <c r="DQ40" s="684"/>
      <c r="DR40" s="684"/>
      <c r="DS40" s="684"/>
      <c r="DT40" s="684"/>
      <c r="DU40" s="684"/>
      <c r="DV40" s="685"/>
      <c r="DW40" s="688" t="s">
        <v>139</v>
      </c>
      <c r="DX40" s="717"/>
      <c r="DY40" s="717"/>
      <c r="DZ40" s="717"/>
      <c r="EA40" s="717"/>
      <c r="EB40" s="717"/>
      <c r="EC40" s="718"/>
    </row>
    <row r="41" spans="2:133" ht="11.25" customHeight="1" x14ac:dyDescent="0.15">
      <c r="B41" s="680" t="s">
        <v>349</v>
      </c>
      <c r="C41" s="681"/>
      <c r="D41" s="681"/>
      <c r="E41" s="681"/>
      <c r="F41" s="681"/>
      <c r="G41" s="681"/>
      <c r="H41" s="681"/>
      <c r="I41" s="681"/>
      <c r="J41" s="681"/>
      <c r="K41" s="681"/>
      <c r="L41" s="681"/>
      <c r="M41" s="681"/>
      <c r="N41" s="681"/>
      <c r="O41" s="681"/>
      <c r="P41" s="681"/>
      <c r="Q41" s="682"/>
      <c r="R41" s="683">
        <v>190000</v>
      </c>
      <c r="S41" s="684"/>
      <c r="T41" s="684"/>
      <c r="U41" s="684"/>
      <c r="V41" s="684"/>
      <c r="W41" s="684"/>
      <c r="X41" s="684"/>
      <c r="Y41" s="685"/>
      <c r="Z41" s="686">
        <v>3.4</v>
      </c>
      <c r="AA41" s="686"/>
      <c r="AB41" s="686"/>
      <c r="AC41" s="686"/>
      <c r="AD41" s="687" t="s">
        <v>243</v>
      </c>
      <c r="AE41" s="687"/>
      <c r="AF41" s="687"/>
      <c r="AG41" s="687"/>
      <c r="AH41" s="687"/>
      <c r="AI41" s="687"/>
      <c r="AJ41" s="687"/>
      <c r="AK41" s="687"/>
      <c r="AL41" s="688" t="s">
        <v>243</v>
      </c>
      <c r="AM41" s="689"/>
      <c r="AN41" s="689"/>
      <c r="AO41" s="690"/>
      <c r="AQ41" s="761" t="s">
        <v>350</v>
      </c>
      <c r="AR41" s="762"/>
      <c r="AS41" s="762"/>
      <c r="AT41" s="762"/>
      <c r="AU41" s="762"/>
      <c r="AV41" s="762"/>
      <c r="AW41" s="762"/>
      <c r="AX41" s="762"/>
      <c r="AY41" s="763"/>
      <c r="AZ41" s="683">
        <v>148540</v>
      </c>
      <c r="BA41" s="684"/>
      <c r="BB41" s="684"/>
      <c r="BC41" s="684"/>
      <c r="BD41" s="719"/>
      <c r="BE41" s="719"/>
      <c r="BF41" s="750"/>
      <c r="BG41" s="764"/>
      <c r="BH41" s="765"/>
      <c r="BI41" s="765"/>
      <c r="BJ41" s="765"/>
      <c r="BK41" s="765"/>
      <c r="BL41" s="236"/>
      <c r="BM41" s="699" t="s">
        <v>351</v>
      </c>
      <c r="BN41" s="699"/>
      <c r="BO41" s="699"/>
      <c r="BP41" s="699"/>
      <c r="BQ41" s="699"/>
      <c r="BR41" s="699"/>
      <c r="BS41" s="699"/>
      <c r="BT41" s="699"/>
      <c r="BU41" s="700"/>
      <c r="BV41" s="683" t="s">
        <v>130</v>
      </c>
      <c r="BW41" s="684"/>
      <c r="BX41" s="684"/>
      <c r="BY41" s="684"/>
      <c r="BZ41" s="684"/>
      <c r="CA41" s="684"/>
      <c r="CB41" s="693"/>
      <c r="CD41" s="698" t="s">
        <v>352</v>
      </c>
      <c r="CE41" s="699"/>
      <c r="CF41" s="699"/>
      <c r="CG41" s="699"/>
      <c r="CH41" s="699"/>
      <c r="CI41" s="699"/>
      <c r="CJ41" s="699"/>
      <c r="CK41" s="699"/>
      <c r="CL41" s="699"/>
      <c r="CM41" s="699"/>
      <c r="CN41" s="699"/>
      <c r="CO41" s="699"/>
      <c r="CP41" s="699"/>
      <c r="CQ41" s="700"/>
      <c r="CR41" s="683" t="s">
        <v>130</v>
      </c>
      <c r="CS41" s="719"/>
      <c r="CT41" s="719"/>
      <c r="CU41" s="719"/>
      <c r="CV41" s="719"/>
      <c r="CW41" s="719"/>
      <c r="CX41" s="719"/>
      <c r="CY41" s="720"/>
      <c r="CZ41" s="688" t="s">
        <v>139</v>
      </c>
      <c r="DA41" s="717"/>
      <c r="DB41" s="717"/>
      <c r="DC41" s="721"/>
      <c r="DD41" s="692" t="s">
        <v>243</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353</v>
      </c>
      <c r="C42" s="734"/>
      <c r="D42" s="734"/>
      <c r="E42" s="734"/>
      <c r="F42" s="734"/>
      <c r="G42" s="734"/>
      <c r="H42" s="734"/>
      <c r="I42" s="734"/>
      <c r="J42" s="734"/>
      <c r="K42" s="734"/>
      <c r="L42" s="734"/>
      <c r="M42" s="734"/>
      <c r="N42" s="734"/>
      <c r="O42" s="734"/>
      <c r="P42" s="734"/>
      <c r="Q42" s="735"/>
      <c r="R42" s="768">
        <v>5622137</v>
      </c>
      <c r="S42" s="769"/>
      <c r="T42" s="769"/>
      <c r="U42" s="769"/>
      <c r="V42" s="769"/>
      <c r="W42" s="769"/>
      <c r="X42" s="769"/>
      <c r="Y42" s="777"/>
      <c r="Z42" s="778">
        <v>100</v>
      </c>
      <c r="AA42" s="778"/>
      <c r="AB42" s="778"/>
      <c r="AC42" s="778"/>
      <c r="AD42" s="779">
        <v>3361231</v>
      </c>
      <c r="AE42" s="779"/>
      <c r="AF42" s="779"/>
      <c r="AG42" s="779"/>
      <c r="AH42" s="779"/>
      <c r="AI42" s="779"/>
      <c r="AJ42" s="779"/>
      <c r="AK42" s="779"/>
      <c r="AL42" s="780">
        <v>100</v>
      </c>
      <c r="AM42" s="755"/>
      <c r="AN42" s="755"/>
      <c r="AO42" s="781"/>
      <c r="AQ42" s="782" t="s">
        <v>354</v>
      </c>
      <c r="AR42" s="783"/>
      <c r="AS42" s="783"/>
      <c r="AT42" s="783"/>
      <c r="AU42" s="783"/>
      <c r="AV42" s="783"/>
      <c r="AW42" s="783"/>
      <c r="AX42" s="783"/>
      <c r="AY42" s="784"/>
      <c r="AZ42" s="768">
        <v>265993</v>
      </c>
      <c r="BA42" s="769"/>
      <c r="BB42" s="769"/>
      <c r="BC42" s="769"/>
      <c r="BD42" s="754"/>
      <c r="BE42" s="754"/>
      <c r="BF42" s="756"/>
      <c r="BG42" s="766"/>
      <c r="BH42" s="767"/>
      <c r="BI42" s="767"/>
      <c r="BJ42" s="767"/>
      <c r="BK42" s="767"/>
      <c r="BL42" s="237"/>
      <c r="BM42" s="709" t="s">
        <v>355</v>
      </c>
      <c r="BN42" s="709"/>
      <c r="BO42" s="709"/>
      <c r="BP42" s="709"/>
      <c r="BQ42" s="709"/>
      <c r="BR42" s="709"/>
      <c r="BS42" s="709"/>
      <c r="BT42" s="709"/>
      <c r="BU42" s="710"/>
      <c r="BV42" s="768">
        <v>330</v>
      </c>
      <c r="BW42" s="769"/>
      <c r="BX42" s="769"/>
      <c r="BY42" s="769"/>
      <c r="BZ42" s="769"/>
      <c r="CA42" s="769"/>
      <c r="CB42" s="776"/>
      <c r="CD42" s="680" t="s">
        <v>356</v>
      </c>
      <c r="CE42" s="681"/>
      <c r="CF42" s="681"/>
      <c r="CG42" s="681"/>
      <c r="CH42" s="681"/>
      <c r="CI42" s="681"/>
      <c r="CJ42" s="681"/>
      <c r="CK42" s="681"/>
      <c r="CL42" s="681"/>
      <c r="CM42" s="681"/>
      <c r="CN42" s="681"/>
      <c r="CO42" s="681"/>
      <c r="CP42" s="681"/>
      <c r="CQ42" s="682"/>
      <c r="CR42" s="683">
        <v>747097</v>
      </c>
      <c r="CS42" s="684"/>
      <c r="CT42" s="684"/>
      <c r="CU42" s="684"/>
      <c r="CV42" s="684"/>
      <c r="CW42" s="684"/>
      <c r="CX42" s="684"/>
      <c r="CY42" s="685"/>
      <c r="CZ42" s="688">
        <v>14.1</v>
      </c>
      <c r="DA42" s="689"/>
      <c r="DB42" s="689"/>
      <c r="DC42" s="701"/>
      <c r="DD42" s="692">
        <v>184072</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357</v>
      </c>
      <c r="CE43" s="681"/>
      <c r="CF43" s="681"/>
      <c r="CG43" s="681"/>
      <c r="CH43" s="681"/>
      <c r="CI43" s="681"/>
      <c r="CJ43" s="681"/>
      <c r="CK43" s="681"/>
      <c r="CL43" s="681"/>
      <c r="CM43" s="681"/>
      <c r="CN43" s="681"/>
      <c r="CO43" s="681"/>
      <c r="CP43" s="681"/>
      <c r="CQ43" s="682"/>
      <c r="CR43" s="683">
        <v>24459</v>
      </c>
      <c r="CS43" s="719"/>
      <c r="CT43" s="719"/>
      <c r="CU43" s="719"/>
      <c r="CV43" s="719"/>
      <c r="CW43" s="719"/>
      <c r="CX43" s="719"/>
      <c r="CY43" s="720"/>
      <c r="CZ43" s="688">
        <v>0.5</v>
      </c>
      <c r="DA43" s="717"/>
      <c r="DB43" s="717"/>
      <c r="DC43" s="721"/>
      <c r="DD43" s="692">
        <v>24459</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305</v>
      </c>
      <c r="CE44" s="796"/>
      <c r="CF44" s="680" t="s">
        <v>358</v>
      </c>
      <c r="CG44" s="681"/>
      <c r="CH44" s="681"/>
      <c r="CI44" s="681"/>
      <c r="CJ44" s="681"/>
      <c r="CK44" s="681"/>
      <c r="CL44" s="681"/>
      <c r="CM44" s="681"/>
      <c r="CN44" s="681"/>
      <c r="CO44" s="681"/>
      <c r="CP44" s="681"/>
      <c r="CQ44" s="682"/>
      <c r="CR44" s="683">
        <v>576565</v>
      </c>
      <c r="CS44" s="684"/>
      <c r="CT44" s="684"/>
      <c r="CU44" s="684"/>
      <c r="CV44" s="684"/>
      <c r="CW44" s="684"/>
      <c r="CX44" s="684"/>
      <c r="CY44" s="685"/>
      <c r="CZ44" s="688">
        <v>10.9</v>
      </c>
      <c r="DA44" s="689"/>
      <c r="DB44" s="689"/>
      <c r="DC44" s="701"/>
      <c r="DD44" s="692">
        <v>118548</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359</v>
      </c>
      <c r="CG45" s="681"/>
      <c r="CH45" s="681"/>
      <c r="CI45" s="681"/>
      <c r="CJ45" s="681"/>
      <c r="CK45" s="681"/>
      <c r="CL45" s="681"/>
      <c r="CM45" s="681"/>
      <c r="CN45" s="681"/>
      <c r="CO45" s="681"/>
      <c r="CP45" s="681"/>
      <c r="CQ45" s="682"/>
      <c r="CR45" s="683">
        <v>351304</v>
      </c>
      <c r="CS45" s="719"/>
      <c r="CT45" s="719"/>
      <c r="CU45" s="719"/>
      <c r="CV45" s="719"/>
      <c r="CW45" s="719"/>
      <c r="CX45" s="719"/>
      <c r="CY45" s="720"/>
      <c r="CZ45" s="688">
        <v>6.6</v>
      </c>
      <c r="DA45" s="717"/>
      <c r="DB45" s="717"/>
      <c r="DC45" s="721"/>
      <c r="DD45" s="692">
        <v>29037</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361</v>
      </c>
      <c r="CG46" s="681"/>
      <c r="CH46" s="681"/>
      <c r="CI46" s="681"/>
      <c r="CJ46" s="681"/>
      <c r="CK46" s="681"/>
      <c r="CL46" s="681"/>
      <c r="CM46" s="681"/>
      <c r="CN46" s="681"/>
      <c r="CO46" s="681"/>
      <c r="CP46" s="681"/>
      <c r="CQ46" s="682"/>
      <c r="CR46" s="683">
        <v>207713</v>
      </c>
      <c r="CS46" s="684"/>
      <c r="CT46" s="684"/>
      <c r="CU46" s="684"/>
      <c r="CV46" s="684"/>
      <c r="CW46" s="684"/>
      <c r="CX46" s="684"/>
      <c r="CY46" s="685"/>
      <c r="CZ46" s="688">
        <v>3.9</v>
      </c>
      <c r="DA46" s="689"/>
      <c r="DB46" s="689"/>
      <c r="DC46" s="701"/>
      <c r="DD46" s="692">
        <v>86163</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363</v>
      </c>
      <c r="CG47" s="681"/>
      <c r="CH47" s="681"/>
      <c r="CI47" s="681"/>
      <c r="CJ47" s="681"/>
      <c r="CK47" s="681"/>
      <c r="CL47" s="681"/>
      <c r="CM47" s="681"/>
      <c r="CN47" s="681"/>
      <c r="CO47" s="681"/>
      <c r="CP47" s="681"/>
      <c r="CQ47" s="682"/>
      <c r="CR47" s="683">
        <v>170532</v>
      </c>
      <c r="CS47" s="719"/>
      <c r="CT47" s="719"/>
      <c r="CU47" s="719"/>
      <c r="CV47" s="719"/>
      <c r="CW47" s="719"/>
      <c r="CX47" s="719"/>
      <c r="CY47" s="720"/>
      <c r="CZ47" s="688">
        <v>3.2</v>
      </c>
      <c r="DA47" s="717"/>
      <c r="DB47" s="717"/>
      <c r="DC47" s="721"/>
      <c r="DD47" s="692">
        <v>65524</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364</v>
      </c>
      <c r="CD48" s="799"/>
      <c r="CE48" s="800"/>
      <c r="CF48" s="680" t="s">
        <v>365</v>
      </c>
      <c r="CG48" s="681"/>
      <c r="CH48" s="681"/>
      <c r="CI48" s="681"/>
      <c r="CJ48" s="681"/>
      <c r="CK48" s="681"/>
      <c r="CL48" s="681"/>
      <c r="CM48" s="681"/>
      <c r="CN48" s="681"/>
      <c r="CO48" s="681"/>
      <c r="CP48" s="681"/>
      <c r="CQ48" s="682"/>
      <c r="CR48" s="683" t="s">
        <v>130</v>
      </c>
      <c r="CS48" s="684"/>
      <c r="CT48" s="684"/>
      <c r="CU48" s="684"/>
      <c r="CV48" s="684"/>
      <c r="CW48" s="684"/>
      <c r="CX48" s="684"/>
      <c r="CY48" s="685"/>
      <c r="CZ48" s="688" t="s">
        <v>130</v>
      </c>
      <c r="DA48" s="689"/>
      <c r="DB48" s="689"/>
      <c r="DC48" s="701"/>
      <c r="DD48" s="692" t="s">
        <v>130</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366</v>
      </c>
      <c r="CE49" s="734"/>
      <c r="CF49" s="734"/>
      <c r="CG49" s="734"/>
      <c r="CH49" s="734"/>
      <c r="CI49" s="734"/>
      <c r="CJ49" s="734"/>
      <c r="CK49" s="734"/>
      <c r="CL49" s="734"/>
      <c r="CM49" s="734"/>
      <c r="CN49" s="734"/>
      <c r="CO49" s="734"/>
      <c r="CP49" s="734"/>
      <c r="CQ49" s="735"/>
      <c r="CR49" s="768">
        <v>5309488</v>
      </c>
      <c r="CS49" s="754"/>
      <c r="CT49" s="754"/>
      <c r="CU49" s="754"/>
      <c r="CV49" s="754"/>
      <c r="CW49" s="754"/>
      <c r="CX49" s="754"/>
      <c r="CY49" s="785"/>
      <c r="CZ49" s="780">
        <v>100</v>
      </c>
      <c r="DA49" s="786"/>
      <c r="DB49" s="786"/>
      <c r="DC49" s="787"/>
      <c r="DD49" s="788">
        <v>3730147</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r/zh3rpCc704EjWPjLNaw0OkZ+4F1654QTNMv5n0TUSP25VvgoNkyBp6FiTy9ILdrr8hkzxPxUeWPZhiKFperA==" saltValue="K5srGny0gWygYFtglnIXq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cellComments="asDisplayed" horizont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368</v>
      </c>
      <c r="DK2" s="831"/>
      <c r="DL2" s="831"/>
      <c r="DM2" s="831"/>
      <c r="DN2" s="831"/>
      <c r="DO2" s="832"/>
      <c r="DP2" s="250"/>
      <c r="DQ2" s="830" t="s">
        <v>369</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370</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372</v>
      </c>
      <c r="B5" s="825"/>
      <c r="C5" s="825"/>
      <c r="D5" s="825"/>
      <c r="E5" s="825"/>
      <c r="F5" s="825"/>
      <c r="G5" s="825"/>
      <c r="H5" s="825"/>
      <c r="I5" s="825"/>
      <c r="J5" s="825"/>
      <c r="K5" s="825"/>
      <c r="L5" s="825"/>
      <c r="M5" s="825"/>
      <c r="N5" s="825"/>
      <c r="O5" s="825"/>
      <c r="P5" s="826"/>
      <c r="Q5" s="801" t="s">
        <v>373</v>
      </c>
      <c r="R5" s="802"/>
      <c r="S5" s="802"/>
      <c r="T5" s="802"/>
      <c r="U5" s="803"/>
      <c r="V5" s="801" t="s">
        <v>374</v>
      </c>
      <c r="W5" s="802"/>
      <c r="X5" s="802"/>
      <c r="Y5" s="802"/>
      <c r="Z5" s="803"/>
      <c r="AA5" s="801" t="s">
        <v>375</v>
      </c>
      <c r="AB5" s="802"/>
      <c r="AC5" s="802"/>
      <c r="AD5" s="802"/>
      <c r="AE5" s="802"/>
      <c r="AF5" s="834" t="s">
        <v>376</v>
      </c>
      <c r="AG5" s="802"/>
      <c r="AH5" s="802"/>
      <c r="AI5" s="802"/>
      <c r="AJ5" s="813"/>
      <c r="AK5" s="802" t="s">
        <v>377</v>
      </c>
      <c r="AL5" s="802"/>
      <c r="AM5" s="802"/>
      <c r="AN5" s="802"/>
      <c r="AO5" s="803"/>
      <c r="AP5" s="801" t="s">
        <v>378</v>
      </c>
      <c r="AQ5" s="802"/>
      <c r="AR5" s="802"/>
      <c r="AS5" s="802"/>
      <c r="AT5" s="803"/>
      <c r="AU5" s="801" t="s">
        <v>379</v>
      </c>
      <c r="AV5" s="802"/>
      <c r="AW5" s="802"/>
      <c r="AX5" s="802"/>
      <c r="AY5" s="813"/>
      <c r="AZ5" s="257"/>
      <c r="BA5" s="257"/>
      <c r="BB5" s="257"/>
      <c r="BC5" s="257"/>
      <c r="BD5" s="257"/>
      <c r="BE5" s="258"/>
      <c r="BF5" s="258"/>
      <c r="BG5" s="258"/>
      <c r="BH5" s="258"/>
      <c r="BI5" s="258"/>
      <c r="BJ5" s="258"/>
      <c r="BK5" s="258"/>
      <c r="BL5" s="258"/>
      <c r="BM5" s="258"/>
      <c r="BN5" s="258"/>
      <c r="BO5" s="258"/>
      <c r="BP5" s="258"/>
      <c r="BQ5" s="824" t="s">
        <v>380</v>
      </c>
      <c r="BR5" s="825"/>
      <c r="BS5" s="825"/>
      <c r="BT5" s="825"/>
      <c r="BU5" s="825"/>
      <c r="BV5" s="825"/>
      <c r="BW5" s="825"/>
      <c r="BX5" s="825"/>
      <c r="BY5" s="825"/>
      <c r="BZ5" s="825"/>
      <c r="CA5" s="825"/>
      <c r="CB5" s="825"/>
      <c r="CC5" s="825"/>
      <c r="CD5" s="825"/>
      <c r="CE5" s="825"/>
      <c r="CF5" s="825"/>
      <c r="CG5" s="826"/>
      <c r="CH5" s="801" t="s">
        <v>381</v>
      </c>
      <c r="CI5" s="802"/>
      <c r="CJ5" s="802"/>
      <c r="CK5" s="802"/>
      <c r="CL5" s="803"/>
      <c r="CM5" s="801" t="s">
        <v>382</v>
      </c>
      <c r="CN5" s="802"/>
      <c r="CO5" s="802"/>
      <c r="CP5" s="802"/>
      <c r="CQ5" s="803"/>
      <c r="CR5" s="801" t="s">
        <v>383</v>
      </c>
      <c r="CS5" s="802"/>
      <c r="CT5" s="802"/>
      <c r="CU5" s="802"/>
      <c r="CV5" s="803"/>
      <c r="CW5" s="801" t="s">
        <v>384</v>
      </c>
      <c r="CX5" s="802"/>
      <c r="CY5" s="802"/>
      <c r="CZ5" s="802"/>
      <c r="DA5" s="803"/>
      <c r="DB5" s="801" t="s">
        <v>385</v>
      </c>
      <c r="DC5" s="802"/>
      <c r="DD5" s="802"/>
      <c r="DE5" s="802"/>
      <c r="DF5" s="803"/>
      <c r="DG5" s="807" t="s">
        <v>386</v>
      </c>
      <c r="DH5" s="808"/>
      <c r="DI5" s="808"/>
      <c r="DJ5" s="808"/>
      <c r="DK5" s="809"/>
      <c r="DL5" s="807" t="s">
        <v>387</v>
      </c>
      <c r="DM5" s="808"/>
      <c r="DN5" s="808"/>
      <c r="DO5" s="808"/>
      <c r="DP5" s="809"/>
      <c r="DQ5" s="801" t="s">
        <v>388</v>
      </c>
      <c r="DR5" s="802"/>
      <c r="DS5" s="802"/>
      <c r="DT5" s="802"/>
      <c r="DU5" s="803"/>
      <c r="DV5" s="801" t="s">
        <v>379</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389</v>
      </c>
      <c r="C7" s="816"/>
      <c r="D7" s="816"/>
      <c r="E7" s="816"/>
      <c r="F7" s="816"/>
      <c r="G7" s="816"/>
      <c r="H7" s="816"/>
      <c r="I7" s="816"/>
      <c r="J7" s="816"/>
      <c r="K7" s="816"/>
      <c r="L7" s="816"/>
      <c r="M7" s="816"/>
      <c r="N7" s="816"/>
      <c r="O7" s="816"/>
      <c r="P7" s="817"/>
      <c r="Q7" s="818">
        <v>5622</v>
      </c>
      <c r="R7" s="819"/>
      <c r="S7" s="819"/>
      <c r="T7" s="819"/>
      <c r="U7" s="819"/>
      <c r="V7" s="819">
        <v>5309</v>
      </c>
      <c r="W7" s="819"/>
      <c r="X7" s="819"/>
      <c r="Y7" s="819"/>
      <c r="Z7" s="819"/>
      <c r="AA7" s="819">
        <v>313</v>
      </c>
      <c r="AB7" s="819"/>
      <c r="AC7" s="819"/>
      <c r="AD7" s="819"/>
      <c r="AE7" s="820"/>
      <c r="AF7" s="821">
        <v>290</v>
      </c>
      <c r="AG7" s="822"/>
      <c r="AH7" s="822"/>
      <c r="AI7" s="822"/>
      <c r="AJ7" s="823"/>
      <c r="AK7" s="858">
        <v>354</v>
      </c>
      <c r="AL7" s="859"/>
      <c r="AM7" s="859"/>
      <c r="AN7" s="859"/>
      <c r="AO7" s="859"/>
      <c r="AP7" s="859">
        <v>5056</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390</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391</v>
      </c>
      <c r="B23" s="874" t="s">
        <v>392</v>
      </c>
      <c r="C23" s="875"/>
      <c r="D23" s="875"/>
      <c r="E23" s="875"/>
      <c r="F23" s="875"/>
      <c r="G23" s="875"/>
      <c r="H23" s="875"/>
      <c r="I23" s="875"/>
      <c r="J23" s="875"/>
      <c r="K23" s="875"/>
      <c r="L23" s="875"/>
      <c r="M23" s="875"/>
      <c r="N23" s="875"/>
      <c r="O23" s="875"/>
      <c r="P23" s="876"/>
      <c r="Q23" s="877">
        <v>5622</v>
      </c>
      <c r="R23" s="878"/>
      <c r="S23" s="878"/>
      <c r="T23" s="878"/>
      <c r="U23" s="878"/>
      <c r="V23" s="878">
        <v>5309</v>
      </c>
      <c r="W23" s="878"/>
      <c r="X23" s="878"/>
      <c r="Y23" s="878"/>
      <c r="Z23" s="878"/>
      <c r="AA23" s="878">
        <v>313</v>
      </c>
      <c r="AB23" s="878"/>
      <c r="AC23" s="878"/>
      <c r="AD23" s="878"/>
      <c r="AE23" s="879"/>
      <c r="AF23" s="880">
        <v>290</v>
      </c>
      <c r="AG23" s="878"/>
      <c r="AH23" s="878"/>
      <c r="AI23" s="878"/>
      <c r="AJ23" s="881"/>
      <c r="AK23" s="882"/>
      <c r="AL23" s="883"/>
      <c r="AM23" s="883"/>
      <c r="AN23" s="883"/>
      <c r="AO23" s="883"/>
      <c r="AP23" s="878">
        <v>5056</v>
      </c>
      <c r="AQ23" s="878"/>
      <c r="AR23" s="878"/>
      <c r="AS23" s="878"/>
      <c r="AT23" s="878"/>
      <c r="AU23" s="884"/>
      <c r="AV23" s="884"/>
      <c r="AW23" s="884"/>
      <c r="AX23" s="884"/>
      <c r="AY23" s="885"/>
      <c r="AZ23" s="893" t="s">
        <v>393</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394</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395</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372</v>
      </c>
      <c r="B26" s="825"/>
      <c r="C26" s="825"/>
      <c r="D26" s="825"/>
      <c r="E26" s="825"/>
      <c r="F26" s="825"/>
      <c r="G26" s="825"/>
      <c r="H26" s="825"/>
      <c r="I26" s="825"/>
      <c r="J26" s="825"/>
      <c r="K26" s="825"/>
      <c r="L26" s="825"/>
      <c r="M26" s="825"/>
      <c r="N26" s="825"/>
      <c r="O26" s="825"/>
      <c r="P26" s="826"/>
      <c r="Q26" s="801" t="s">
        <v>396</v>
      </c>
      <c r="R26" s="802"/>
      <c r="S26" s="802"/>
      <c r="T26" s="802"/>
      <c r="U26" s="803"/>
      <c r="V26" s="801" t="s">
        <v>397</v>
      </c>
      <c r="W26" s="802"/>
      <c r="X26" s="802"/>
      <c r="Y26" s="802"/>
      <c r="Z26" s="803"/>
      <c r="AA26" s="801" t="s">
        <v>398</v>
      </c>
      <c r="AB26" s="802"/>
      <c r="AC26" s="802"/>
      <c r="AD26" s="802"/>
      <c r="AE26" s="802"/>
      <c r="AF26" s="896" t="s">
        <v>399</v>
      </c>
      <c r="AG26" s="897"/>
      <c r="AH26" s="897"/>
      <c r="AI26" s="897"/>
      <c r="AJ26" s="898"/>
      <c r="AK26" s="802" t="s">
        <v>400</v>
      </c>
      <c r="AL26" s="802"/>
      <c r="AM26" s="802"/>
      <c r="AN26" s="802"/>
      <c r="AO26" s="803"/>
      <c r="AP26" s="801" t="s">
        <v>401</v>
      </c>
      <c r="AQ26" s="802"/>
      <c r="AR26" s="802"/>
      <c r="AS26" s="802"/>
      <c r="AT26" s="803"/>
      <c r="AU26" s="801" t="s">
        <v>402</v>
      </c>
      <c r="AV26" s="802"/>
      <c r="AW26" s="802"/>
      <c r="AX26" s="802"/>
      <c r="AY26" s="803"/>
      <c r="AZ26" s="801" t="s">
        <v>403</v>
      </c>
      <c r="BA26" s="802"/>
      <c r="BB26" s="802"/>
      <c r="BC26" s="802"/>
      <c r="BD26" s="803"/>
      <c r="BE26" s="801" t="s">
        <v>379</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404</v>
      </c>
      <c r="C28" s="816"/>
      <c r="D28" s="816"/>
      <c r="E28" s="816"/>
      <c r="F28" s="816"/>
      <c r="G28" s="816"/>
      <c r="H28" s="816"/>
      <c r="I28" s="816"/>
      <c r="J28" s="816"/>
      <c r="K28" s="816"/>
      <c r="L28" s="816"/>
      <c r="M28" s="816"/>
      <c r="N28" s="816"/>
      <c r="O28" s="816"/>
      <c r="P28" s="817"/>
      <c r="Q28" s="906">
        <v>1800</v>
      </c>
      <c r="R28" s="907"/>
      <c r="S28" s="907"/>
      <c r="T28" s="907"/>
      <c r="U28" s="907"/>
      <c r="V28" s="907">
        <v>1780</v>
      </c>
      <c r="W28" s="907"/>
      <c r="X28" s="907"/>
      <c r="Y28" s="907"/>
      <c r="Z28" s="907"/>
      <c r="AA28" s="907">
        <v>20</v>
      </c>
      <c r="AB28" s="907"/>
      <c r="AC28" s="907"/>
      <c r="AD28" s="907"/>
      <c r="AE28" s="908"/>
      <c r="AF28" s="909">
        <v>20</v>
      </c>
      <c r="AG28" s="907"/>
      <c r="AH28" s="907"/>
      <c r="AI28" s="907"/>
      <c r="AJ28" s="910"/>
      <c r="AK28" s="911">
        <v>120</v>
      </c>
      <c r="AL28" s="902"/>
      <c r="AM28" s="902"/>
      <c r="AN28" s="902"/>
      <c r="AO28" s="902"/>
      <c r="AP28" s="902" t="s">
        <v>599</v>
      </c>
      <c r="AQ28" s="902"/>
      <c r="AR28" s="902"/>
      <c r="AS28" s="902"/>
      <c r="AT28" s="902"/>
      <c r="AU28" s="902" t="s">
        <v>599</v>
      </c>
      <c r="AV28" s="902"/>
      <c r="AW28" s="902"/>
      <c r="AX28" s="902"/>
      <c r="AY28" s="902"/>
      <c r="AZ28" s="903" t="s">
        <v>600</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405</v>
      </c>
      <c r="C29" s="840"/>
      <c r="D29" s="840"/>
      <c r="E29" s="840"/>
      <c r="F29" s="840"/>
      <c r="G29" s="840"/>
      <c r="H29" s="840"/>
      <c r="I29" s="840"/>
      <c r="J29" s="840"/>
      <c r="K29" s="840"/>
      <c r="L29" s="840"/>
      <c r="M29" s="840"/>
      <c r="N29" s="840"/>
      <c r="O29" s="840"/>
      <c r="P29" s="841"/>
      <c r="Q29" s="842">
        <v>190</v>
      </c>
      <c r="R29" s="843"/>
      <c r="S29" s="843"/>
      <c r="T29" s="843"/>
      <c r="U29" s="843"/>
      <c r="V29" s="843">
        <v>189</v>
      </c>
      <c r="W29" s="843"/>
      <c r="X29" s="843"/>
      <c r="Y29" s="843"/>
      <c r="Z29" s="843"/>
      <c r="AA29" s="843">
        <v>1</v>
      </c>
      <c r="AB29" s="843"/>
      <c r="AC29" s="843"/>
      <c r="AD29" s="843"/>
      <c r="AE29" s="844"/>
      <c r="AF29" s="845">
        <v>1</v>
      </c>
      <c r="AG29" s="846"/>
      <c r="AH29" s="846"/>
      <c r="AI29" s="846"/>
      <c r="AJ29" s="847"/>
      <c r="AK29" s="914">
        <v>43</v>
      </c>
      <c r="AL29" s="915"/>
      <c r="AM29" s="915"/>
      <c r="AN29" s="915"/>
      <c r="AO29" s="915"/>
      <c r="AP29" s="915" t="s">
        <v>599</v>
      </c>
      <c r="AQ29" s="915"/>
      <c r="AR29" s="915"/>
      <c r="AS29" s="915"/>
      <c r="AT29" s="915"/>
      <c r="AU29" s="915" t="s">
        <v>599</v>
      </c>
      <c r="AV29" s="915"/>
      <c r="AW29" s="915"/>
      <c r="AX29" s="915"/>
      <c r="AY29" s="915"/>
      <c r="AZ29" s="916" t="s">
        <v>599</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406</v>
      </c>
      <c r="C30" s="840"/>
      <c r="D30" s="840"/>
      <c r="E30" s="840"/>
      <c r="F30" s="840"/>
      <c r="G30" s="840"/>
      <c r="H30" s="840"/>
      <c r="I30" s="840"/>
      <c r="J30" s="840"/>
      <c r="K30" s="840"/>
      <c r="L30" s="840"/>
      <c r="M30" s="840"/>
      <c r="N30" s="840"/>
      <c r="O30" s="840"/>
      <c r="P30" s="841"/>
      <c r="Q30" s="842">
        <v>1367</v>
      </c>
      <c r="R30" s="843"/>
      <c r="S30" s="843"/>
      <c r="T30" s="843"/>
      <c r="U30" s="843"/>
      <c r="V30" s="843">
        <v>1323</v>
      </c>
      <c r="W30" s="843"/>
      <c r="X30" s="843"/>
      <c r="Y30" s="843"/>
      <c r="Z30" s="843"/>
      <c r="AA30" s="843">
        <v>44</v>
      </c>
      <c r="AB30" s="843"/>
      <c r="AC30" s="843"/>
      <c r="AD30" s="843"/>
      <c r="AE30" s="844"/>
      <c r="AF30" s="845">
        <v>44</v>
      </c>
      <c r="AG30" s="846"/>
      <c r="AH30" s="846"/>
      <c r="AI30" s="846"/>
      <c r="AJ30" s="847"/>
      <c r="AK30" s="914">
        <v>189</v>
      </c>
      <c r="AL30" s="915"/>
      <c r="AM30" s="915"/>
      <c r="AN30" s="915"/>
      <c r="AO30" s="915"/>
      <c r="AP30" s="915" t="s">
        <v>599</v>
      </c>
      <c r="AQ30" s="915"/>
      <c r="AR30" s="915"/>
      <c r="AS30" s="915"/>
      <c r="AT30" s="915"/>
      <c r="AU30" s="915" t="s">
        <v>599</v>
      </c>
      <c r="AV30" s="915"/>
      <c r="AW30" s="915"/>
      <c r="AX30" s="915"/>
      <c r="AY30" s="915"/>
      <c r="AZ30" s="916" t="s">
        <v>599</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407</v>
      </c>
      <c r="C31" s="840"/>
      <c r="D31" s="840"/>
      <c r="E31" s="840"/>
      <c r="F31" s="840"/>
      <c r="G31" s="840"/>
      <c r="H31" s="840"/>
      <c r="I31" s="840"/>
      <c r="J31" s="840"/>
      <c r="K31" s="840"/>
      <c r="L31" s="840"/>
      <c r="M31" s="840"/>
      <c r="N31" s="840"/>
      <c r="O31" s="840"/>
      <c r="P31" s="841"/>
      <c r="Q31" s="842">
        <v>405</v>
      </c>
      <c r="R31" s="843"/>
      <c r="S31" s="843"/>
      <c r="T31" s="843"/>
      <c r="U31" s="843"/>
      <c r="V31" s="843">
        <v>391</v>
      </c>
      <c r="W31" s="843"/>
      <c r="X31" s="843"/>
      <c r="Y31" s="843"/>
      <c r="Z31" s="843"/>
      <c r="AA31" s="843">
        <v>14</v>
      </c>
      <c r="AB31" s="843"/>
      <c r="AC31" s="843"/>
      <c r="AD31" s="843"/>
      <c r="AE31" s="844"/>
      <c r="AF31" s="845">
        <v>718</v>
      </c>
      <c r="AG31" s="846"/>
      <c r="AH31" s="846"/>
      <c r="AI31" s="846"/>
      <c r="AJ31" s="847"/>
      <c r="AK31" s="914">
        <v>2</v>
      </c>
      <c r="AL31" s="915"/>
      <c r="AM31" s="915"/>
      <c r="AN31" s="915"/>
      <c r="AO31" s="915"/>
      <c r="AP31" s="915">
        <v>735</v>
      </c>
      <c r="AQ31" s="915"/>
      <c r="AR31" s="915"/>
      <c r="AS31" s="915"/>
      <c r="AT31" s="915"/>
      <c r="AU31" s="915" t="s">
        <v>599</v>
      </c>
      <c r="AV31" s="915"/>
      <c r="AW31" s="915"/>
      <c r="AX31" s="915"/>
      <c r="AY31" s="915"/>
      <c r="AZ31" s="916" t="s">
        <v>599</v>
      </c>
      <c r="BA31" s="916"/>
      <c r="BB31" s="916"/>
      <c r="BC31" s="916"/>
      <c r="BD31" s="916"/>
      <c r="BE31" s="912" t="s">
        <v>408</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409</v>
      </c>
      <c r="C32" s="840"/>
      <c r="D32" s="840"/>
      <c r="E32" s="840"/>
      <c r="F32" s="840"/>
      <c r="G32" s="840"/>
      <c r="H32" s="840"/>
      <c r="I32" s="840"/>
      <c r="J32" s="840"/>
      <c r="K32" s="840"/>
      <c r="L32" s="840"/>
      <c r="M32" s="840"/>
      <c r="N32" s="840"/>
      <c r="O32" s="840"/>
      <c r="P32" s="841"/>
      <c r="Q32" s="842">
        <v>19</v>
      </c>
      <c r="R32" s="843"/>
      <c r="S32" s="843"/>
      <c r="T32" s="843"/>
      <c r="U32" s="843"/>
      <c r="V32" s="843">
        <v>17</v>
      </c>
      <c r="W32" s="843"/>
      <c r="X32" s="843"/>
      <c r="Y32" s="843"/>
      <c r="Z32" s="843"/>
      <c r="AA32" s="843">
        <v>2</v>
      </c>
      <c r="AB32" s="843"/>
      <c r="AC32" s="843"/>
      <c r="AD32" s="843"/>
      <c r="AE32" s="844"/>
      <c r="AF32" s="845">
        <v>2</v>
      </c>
      <c r="AG32" s="846"/>
      <c r="AH32" s="846"/>
      <c r="AI32" s="846"/>
      <c r="AJ32" s="847"/>
      <c r="AK32" s="914" t="s">
        <v>599</v>
      </c>
      <c r="AL32" s="915"/>
      <c r="AM32" s="915"/>
      <c r="AN32" s="915"/>
      <c r="AO32" s="915"/>
      <c r="AP32" s="915" t="s">
        <v>599</v>
      </c>
      <c r="AQ32" s="915"/>
      <c r="AR32" s="915"/>
      <c r="AS32" s="915"/>
      <c r="AT32" s="915"/>
      <c r="AU32" s="915" t="s">
        <v>599</v>
      </c>
      <c r="AV32" s="915"/>
      <c r="AW32" s="915"/>
      <c r="AX32" s="915"/>
      <c r="AY32" s="915"/>
      <c r="AZ32" s="916" t="s">
        <v>599</v>
      </c>
      <c r="BA32" s="916"/>
      <c r="BB32" s="916"/>
      <c r="BC32" s="916"/>
      <c r="BD32" s="916"/>
      <c r="BE32" s="912" t="s">
        <v>410</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411</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391</v>
      </c>
      <c r="B63" s="874" t="s">
        <v>412</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784</v>
      </c>
      <c r="AG63" s="926"/>
      <c r="AH63" s="926"/>
      <c r="AI63" s="926"/>
      <c r="AJ63" s="927"/>
      <c r="AK63" s="928"/>
      <c r="AL63" s="923"/>
      <c r="AM63" s="923"/>
      <c r="AN63" s="923"/>
      <c r="AO63" s="923"/>
      <c r="AP63" s="926">
        <v>735</v>
      </c>
      <c r="AQ63" s="926"/>
      <c r="AR63" s="926"/>
      <c r="AS63" s="926"/>
      <c r="AT63" s="926"/>
      <c r="AU63" s="926" t="s">
        <v>599</v>
      </c>
      <c r="AV63" s="926"/>
      <c r="AW63" s="926"/>
      <c r="AX63" s="926"/>
      <c r="AY63" s="926"/>
      <c r="AZ63" s="930"/>
      <c r="BA63" s="930"/>
      <c r="BB63" s="930"/>
      <c r="BC63" s="930"/>
      <c r="BD63" s="930"/>
      <c r="BE63" s="931"/>
      <c r="BF63" s="931"/>
      <c r="BG63" s="931"/>
      <c r="BH63" s="931"/>
      <c r="BI63" s="932"/>
      <c r="BJ63" s="933" t="s">
        <v>413</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415</v>
      </c>
      <c r="B66" s="825"/>
      <c r="C66" s="825"/>
      <c r="D66" s="825"/>
      <c r="E66" s="825"/>
      <c r="F66" s="825"/>
      <c r="G66" s="825"/>
      <c r="H66" s="825"/>
      <c r="I66" s="825"/>
      <c r="J66" s="825"/>
      <c r="K66" s="825"/>
      <c r="L66" s="825"/>
      <c r="M66" s="825"/>
      <c r="N66" s="825"/>
      <c r="O66" s="825"/>
      <c r="P66" s="826"/>
      <c r="Q66" s="801" t="s">
        <v>416</v>
      </c>
      <c r="R66" s="802"/>
      <c r="S66" s="802"/>
      <c r="T66" s="802"/>
      <c r="U66" s="803"/>
      <c r="V66" s="801" t="s">
        <v>417</v>
      </c>
      <c r="W66" s="802"/>
      <c r="X66" s="802"/>
      <c r="Y66" s="802"/>
      <c r="Z66" s="803"/>
      <c r="AA66" s="801" t="s">
        <v>418</v>
      </c>
      <c r="AB66" s="802"/>
      <c r="AC66" s="802"/>
      <c r="AD66" s="802"/>
      <c r="AE66" s="803"/>
      <c r="AF66" s="936" t="s">
        <v>419</v>
      </c>
      <c r="AG66" s="897"/>
      <c r="AH66" s="897"/>
      <c r="AI66" s="897"/>
      <c r="AJ66" s="937"/>
      <c r="AK66" s="801" t="s">
        <v>400</v>
      </c>
      <c r="AL66" s="825"/>
      <c r="AM66" s="825"/>
      <c r="AN66" s="825"/>
      <c r="AO66" s="826"/>
      <c r="AP66" s="801" t="s">
        <v>420</v>
      </c>
      <c r="AQ66" s="802"/>
      <c r="AR66" s="802"/>
      <c r="AS66" s="802"/>
      <c r="AT66" s="803"/>
      <c r="AU66" s="801" t="s">
        <v>421</v>
      </c>
      <c r="AV66" s="802"/>
      <c r="AW66" s="802"/>
      <c r="AX66" s="802"/>
      <c r="AY66" s="803"/>
      <c r="AZ66" s="801" t="s">
        <v>379</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586</v>
      </c>
      <c r="C68" s="954"/>
      <c r="D68" s="954"/>
      <c r="E68" s="954"/>
      <c r="F68" s="954"/>
      <c r="G68" s="954"/>
      <c r="H68" s="954"/>
      <c r="I68" s="954"/>
      <c r="J68" s="954"/>
      <c r="K68" s="954"/>
      <c r="L68" s="954"/>
      <c r="M68" s="954"/>
      <c r="N68" s="954"/>
      <c r="O68" s="954"/>
      <c r="P68" s="955"/>
      <c r="Q68" s="956">
        <v>102</v>
      </c>
      <c r="R68" s="950"/>
      <c r="S68" s="950"/>
      <c r="T68" s="950"/>
      <c r="U68" s="950"/>
      <c r="V68" s="950">
        <v>102</v>
      </c>
      <c r="W68" s="950"/>
      <c r="X68" s="950"/>
      <c r="Y68" s="950"/>
      <c r="Z68" s="950"/>
      <c r="AA68" s="950">
        <v>0</v>
      </c>
      <c r="AB68" s="950"/>
      <c r="AC68" s="950"/>
      <c r="AD68" s="950"/>
      <c r="AE68" s="950"/>
      <c r="AF68" s="950">
        <v>0</v>
      </c>
      <c r="AG68" s="950"/>
      <c r="AH68" s="950"/>
      <c r="AI68" s="950"/>
      <c r="AJ68" s="950"/>
      <c r="AK68" s="950" t="s">
        <v>599</v>
      </c>
      <c r="AL68" s="950"/>
      <c r="AM68" s="950"/>
      <c r="AN68" s="950"/>
      <c r="AO68" s="950"/>
      <c r="AP68" s="950">
        <v>301</v>
      </c>
      <c r="AQ68" s="950"/>
      <c r="AR68" s="950"/>
      <c r="AS68" s="950"/>
      <c r="AT68" s="950"/>
      <c r="AU68" s="950" t="s">
        <v>599</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587</v>
      </c>
      <c r="C69" s="958"/>
      <c r="D69" s="958"/>
      <c r="E69" s="958"/>
      <c r="F69" s="958"/>
      <c r="G69" s="958"/>
      <c r="H69" s="958"/>
      <c r="I69" s="958"/>
      <c r="J69" s="958"/>
      <c r="K69" s="958"/>
      <c r="L69" s="958"/>
      <c r="M69" s="958"/>
      <c r="N69" s="958"/>
      <c r="O69" s="958"/>
      <c r="P69" s="959"/>
      <c r="Q69" s="960">
        <v>1939</v>
      </c>
      <c r="R69" s="915"/>
      <c r="S69" s="915"/>
      <c r="T69" s="915"/>
      <c r="U69" s="915"/>
      <c r="V69" s="915">
        <v>1913</v>
      </c>
      <c r="W69" s="915"/>
      <c r="X69" s="915"/>
      <c r="Y69" s="915"/>
      <c r="Z69" s="915"/>
      <c r="AA69" s="915">
        <v>25</v>
      </c>
      <c r="AB69" s="915"/>
      <c r="AC69" s="915"/>
      <c r="AD69" s="915"/>
      <c r="AE69" s="915"/>
      <c r="AF69" s="915">
        <v>25</v>
      </c>
      <c r="AG69" s="915"/>
      <c r="AH69" s="915"/>
      <c r="AI69" s="915"/>
      <c r="AJ69" s="915"/>
      <c r="AK69" s="915">
        <v>185</v>
      </c>
      <c r="AL69" s="915"/>
      <c r="AM69" s="915"/>
      <c r="AN69" s="915"/>
      <c r="AO69" s="915"/>
      <c r="AP69" s="915">
        <v>1513</v>
      </c>
      <c r="AQ69" s="915"/>
      <c r="AR69" s="915"/>
      <c r="AS69" s="915"/>
      <c r="AT69" s="915"/>
      <c r="AU69" s="915" t="s">
        <v>599</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588</v>
      </c>
      <c r="C70" s="958"/>
      <c r="D70" s="958"/>
      <c r="E70" s="958"/>
      <c r="F70" s="958"/>
      <c r="G70" s="958"/>
      <c r="H70" s="958"/>
      <c r="I70" s="958"/>
      <c r="J70" s="958"/>
      <c r="K70" s="958"/>
      <c r="L70" s="958"/>
      <c r="M70" s="958"/>
      <c r="N70" s="958"/>
      <c r="O70" s="958"/>
      <c r="P70" s="959"/>
      <c r="Q70" s="960">
        <v>53</v>
      </c>
      <c r="R70" s="915"/>
      <c r="S70" s="915"/>
      <c r="T70" s="915"/>
      <c r="U70" s="915"/>
      <c r="V70" s="915">
        <v>43</v>
      </c>
      <c r="W70" s="915"/>
      <c r="X70" s="915"/>
      <c r="Y70" s="915"/>
      <c r="Z70" s="915"/>
      <c r="AA70" s="915">
        <v>10</v>
      </c>
      <c r="AB70" s="915"/>
      <c r="AC70" s="915"/>
      <c r="AD70" s="915"/>
      <c r="AE70" s="915"/>
      <c r="AF70" s="915">
        <v>10</v>
      </c>
      <c r="AG70" s="915"/>
      <c r="AH70" s="915"/>
      <c r="AI70" s="915"/>
      <c r="AJ70" s="915"/>
      <c r="AK70" s="915">
        <v>6</v>
      </c>
      <c r="AL70" s="915"/>
      <c r="AM70" s="915"/>
      <c r="AN70" s="915"/>
      <c r="AO70" s="915"/>
      <c r="AP70" s="915" t="s">
        <v>599</v>
      </c>
      <c r="AQ70" s="915"/>
      <c r="AR70" s="915"/>
      <c r="AS70" s="915"/>
      <c r="AT70" s="915"/>
      <c r="AU70" s="915" t="s">
        <v>599</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589</v>
      </c>
      <c r="C71" s="958"/>
      <c r="D71" s="958"/>
      <c r="E71" s="958"/>
      <c r="F71" s="958"/>
      <c r="G71" s="958"/>
      <c r="H71" s="958"/>
      <c r="I71" s="958"/>
      <c r="J71" s="958"/>
      <c r="K71" s="958"/>
      <c r="L71" s="958"/>
      <c r="M71" s="958"/>
      <c r="N71" s="958"/>
      <c r="O71" s="958"/>
      <c r="P71" s="959"/>
      <c r="Q71" s="960">
        <v>4579</v>
      </c>
      <c r="R71" s="915"/>
      <c r="S71" s="915"/>
      <c r="T71" s="915"/>
      <c r="U71" s="915"/>
      <c r="V71" s="915">
        <v>4211</v>
      </c>
      <c r="W71" s="915"/>
      <c r="X71" s="915"/>
      <c r="Y71" s="915"/>
      <c r="Z71" s="915"/>
      <c r="AA71" s="915">
        <v>368</v>
      </c>
      <c r="AB71" s="915"/>
      <c r="AC71" s="915"/>
      <c r="AD71" s="915"/>
      <c r="AE71" s="915"/>
      <c r="AF71" s="915">
        <v>368</v>
      </c>
      <c r="AG71" s="915"/>
      <c r="AH71" s="915"/>
      <c r="AI71" s="915"/>
      <c r="AJ71" s="915"/>
      <c r="AK71" s="915" t="s">
        <v>599</v>
      </c>
      <c r="AL71" s="915"/>
      <c r="AM71" s="915"/>
      <c r="AN71" s="915"/>
      <c r="AO71" s="915"/>
      <c r="AP71" s="915" t="s">
        <v>599</v>
      </c>
      <c r="AQ71" s="915"/>
      <c r="AR71" s="915"/>
      <c r="AS71" s="915"/>
      <c r="AT71" s="915"/>
      <c r="AU71" s="915" t="s">
        <v>599</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590</v>
      </c>
      <c r="C72" s="958"/>
      <c r="D72" s="958"/>
      <c r="E72" s="958"/>
      <c r="F72" s="958"/>
      <c r="G72" s="958"/>
      <c r="H72" s="958"/>
      <c r="I72" s="958"/>
      <c r="J72" s="958"/>
      <c r="K72" s="958"/>
      <c r="L72" s="958"/>
      <c r="M72" s="958"/>
      <c r="N72" s="958"/>
      <c r="O72" s="958"/>
      <c r="P72" s="959"/>
      <c r="Q72" s="960">
        <v>316</v>
      </c>
      <c r="R72" s="915"/>
      <c r="S72" s="915"/>
      <c r="T72" s="915"/>
      <c r="U72" s="915"/>
      <c r="V72" s="915">
        <v>304</v>
      </c>
      <c r="W72" s="915"/>
      <c r="X72" s="915"/>
      <c r="Y72" s="915"/>
      <c r="Z72" s="915"/>
      <c r="AA72" s="915">
        <v>12</v>
      </c>
      <c r="AB72" s="915"/>
      <c r="AC72" s="915"/>
      <c r="AD72" s="915"/>
      <c r="AE72" s="915"/>
      <c r="AF72" s="915">
        <v>12</v>
      </c>
      <c r="AG72" s="915"/>
      <c r="AH72" s="915"/>
      <c r="AI72" s="915"/>
      <c r="AJ72" s="915"/>
      <c r="AK72" s="915">
        <v>6</v>
      </c>
      <c r="AL72" s="915"/>
      <c r="AM72" s="915"/>
      <c r="AN72" s="915"/>
      <c r="AO72" s="915"/>
      <c r="AP72" s="915" t="s">
        <v>599</v>
      </c>
      <c r="AQ72" s="915"/>
      <c r="AR72" s="915"/>
      <c r="AS72" s="915"/>
      <c r="AT72" s="915"/>
      <c r="AU72" s="915" t="s">
        <v>599</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591</v>
      </c>
      <c r="C73" s="958"/>
      <c r="D73" s="958"/>
      <c r="E73" s="958"/>
      <c r="F73" s="958"/>
      <c r="G73" s="958"/>
      <c r="H73" s="958"/>
      <c r="I73" s="958"/>
      <c r="J73" s="958"/>
      <c r="K73" s="958"/>
      <c r="L73" s="958"/>
      <c r="M73" s="958"/>
      <c r="N73" s="958"/>
      <c r="O73" s="958"/>
      <c r="P73" s="959"/>
      <c r="Q73" s="960">
        <v>6314</v>
      </c>
      <c r="R73" s="915"/>
      <c r="S73" s="915"/>
      <c r="T73" s="915"/>
      <c r="U73" s="915"/>
      <c r="V73" s="915">
        <v>6246</v>
      </c>
      <c r="W73" s="915"/>
      <c r="X73" s="915"/>
      <c r="Y73" s="915"/>
      <c r="Z73" s="915"/>
      <c r="AA73" s="915">
        <v>68</v>
      </c>
      <c r="AB73" s="915"/>
      <c r="AC73" s="915"/>
      <c r="AD73" s="915"/>
      <c r="AE73" s="915"/>
      <c r="AF73" s="915">
        <v>68</v>
      </c>
      <c r="AG73" s="915"/>
      <c r="AH73" s="915"/>
      <c r="AI73" s="915"/>
      <c r="AJ73" s="915"/>
      <c r="AK73" s="915">
        <v>49</v>
      </c>
      <c r="AL73" s="915"/>
      <c r="AM73" s="915"/>
      <c r="AN73" s="915"/>
      <c r="AO73" s="915"/>
      <c r="AP73" s="915">
        <v>1759</v>
      </c>
      <c r="AQ73" s="915"/>
      <c r="AR73" s="915"/>
      <c r="AS73" s="915"/>
      <c r="AT73" s="915"/>
      <c r="AU73" s="915" t="s">
        <v>599</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592</v>
      </c>
      <c r="C74" s="958"/>
      <c r="D74" s="958"/>
      <c r="E74" s="958"/>
      <c r="F74" s="958"/>
      <c r="G74" s="958"/>
      <c r="H74" s="958"/>
      <c r="I74" s="958"/>
      <c r="J74" s="958"/>
      <c r="K74" s="958"/>
      <c r="L74" s="958"/>
      <c r="M74" s="958"/>
      <c r="N74" s="958"/>
      <c r="O74" s="958"/>
      <c r="P74" s="959"/>
      <c r="Q74" s="960">
        <v>1154</v>
      </c>
      <c r="R74" s="915"/>
      <c r="S74" s="915"/>
      <c r="T74" s="915"/>
      <c r="U74" s="915"/>
      <c r="V74" s="915">
        <v>1146</v>
      </c>
      <c r="W74" s="915"/>
      <c r="X74" s="915"/>
      <c r="Y74" s="915"/>
      <c r="Z74" s="915"/>
      <c r="AA74" s="915">
        <v>8</v>
      </c>
      <c r="AB74" s="915"/>
      <c r="AC74" s="915"/>
      <c r="AD74" s="915"/>
      <c r="AE74" s="915"/>
      <c r="AF74" s="915">
        <v>8</v>
      </c>
      <c r="AG74" s="915"/>
      <c r="AH74" s="915"/>
      <c r="AI74" s="915"/>
      <c r="AJ74" s="915"/>
      <c r="AK74" s="915" t="s">
        <v>599</v>
      </c>
      <c r="AL74" s="915"/>
      <c r="AM74" s="915"/>
      <c r="AN74" s="915"/>
      <c r="AO74" s="915"/>
      <c r="AP74" s="915" t="s">
        <v>599</v>
      </c>
      <c r="AQ74" s="915"/>
      <c r="AR74" s="915"/>
      <c r="AS74" s="915"/>
      <c r="AT74" s="915"/>
      <c r="AU74" s="915" t="s">
        <v>599</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593</v>
      </c>
      <c r="C75" s="958"/>
      <c r="D75" s="958"/>
      <c r="E75" s="958"/>
      <c r="F75" s="958"/>
      <c r="G75" s="958"/>
      <c r="H75" s="958"/>
      <c r="I75" s="958"/>
      <c r="J75" s="958"/>
      <c r="K75" s="958"/>
      <c r="L75" s="958"/>
      <c r="M75" s="958"/>
      <c r="N75" s="958"/>
      <c r="O75" s="958"/>
      <c r="P75" s="959"/>
      <c r="Q75" s="963">
        <v>438691</v>
      </c>
      <c r="R75" s="964"/>
      <c r="S75" s="964"/>
      <c r="T75" s="964"/>
      <c r="U75" s="914"/>
      <c r="V75" s="965">
        <v>428211</v>
      </c>
      <c r="W75" s="964"/>
      <c r="X75" s="964"/>
      <c r="Y75" s="964"/>
      <c r="Z75" s="914"/>
      <c r="AA75" s="965">
        <v>10481</v>
      </c>
      <c r="AB75" s="964"/>
      <c r="AC75" s="964"/>
      <c r="AD75" s="964"/>
      <c r="AE75" s="914"/>
      <c r="AF75" s="965">
        <v>10481</v>
      </c>
      <c r="AG75" s="964"/>
      <c r="AH75" s="964"/>
      <c r="AI75" s="964"/>
      <c r="AJ75" s="914"/>
      <c r="AK75" s="965">
        <v>1023</v>
      </c>
      <c r="AL75" s="964"/>
      <c r="AM75" s="964"/>
      <c r="AN75" s="964"/>
      <c r="AO75" s="914"/>
      <c r="AP75" s="965" t="s">
        <v>599</v>
      </c>
      <c r="AQ75" s="964"/>
      <c r="AR75" s="964"/>
      <c r="AS75" s="964"/>
      <c r="AT75" s="914"/>
      <c r="AU75" s="965" t="s">
        <v>601</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594</v>
      </c>
      <c r="C76" s="958"/>
      <c r="D76" s="958"/>
      <c r="E76" s="958"/>
      <c r="F76" s="958"/>
      <c r="G76" s="958"/>
      <c r="H76" s="958"/>
      <c r="I76" s="958"/>
      <c r="J76" s="958"/>
      <c r="K76" s="958"/>
      <c r="L76" s="958"/>
      <c r="M76" s="958"/>
      <c r="N76" s="958"/>
      <c r="O76" s="958"/>
      <c r="P76" s="959"/>
      <c r="Q76" s="963">
        <v>364</v>
      </c>
      <c r="R76" s="964"/>
      <c r="S76" s="964"/>
      <c r="T76" s="964"/>
      <c r="U76" s="914"/>
      <c r="V76" s="965">
        <v>390</v>
      </c>
      <c r="W76" s="964"/>
      <c r="X76" s="964"/>
      <c r="Y76" s="964"/>
      <c r="Z76" s="914"/>
      <c r="AA76" s="965">
        <v>-26</v>
      </c>
      <c r="AB76" s="964"/>
      <c r="AC76" s="964"/>
      <c r="AD76" s="964"/>
      <c r="AE76" s="914"/>
      <c r="AF76" s="965">
        <v>522</v>
      </c>
      <c r="AG76" s="964"/>
      <c r="AH76" s="964"/>
      <c r="AI76" s="964"/>
      <c r="AJ76" s="914"/>
      <c r="AK76" s="965">
        <v>234</v>
      </c>
      <c r="AL76" s="964"/>
      <c r="AM76" s="964"/>
      <c r="AN76" s="964"/>
      <c r="AO76" s="914"/>
      <c r="AP76" s="965">
        <v>2704</v>
      </c>
      <c r="AQ76" s="964"/>
      <c r="AR76" s="964"/>
      <c r="AS76" s="964"/>
      <c r="AT76" s="914"/>
      <c r="AU76" s="965" t="s">
        <v>599</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391</v>
      </c>
      <c r="B88" s="874" t="s">
        <v>422</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11494</v>
      </c>
      <c r="AG88" s="926"/>
      <c r="AH88" s="926"/>
      <c r="AI88" s="926"/>
      <c r="AJ88" s="926"/>
      <c r="AK88" s="923"/>
      <c r="AL88" s="923"/>
      <c r="AM88" s="923"/>
      <c r="AN88" s="923"/>
      <c r="AO88" s="923"/>
      <c r="AP88" s="926">
        <v>6277</v>
      </c>
      <c r="AQ88" s="926"/>
      <c r="AR88" s="926"/>
      <c r="AS88" s="926"/>
      <c r="AT88" s="926"/>
      <c r="AU88" s="926" t="s">
        <v>599</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74" t="s">
        <v>423</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424</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425</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428</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429</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430</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431</v>
      </c>
      <c r="AB109" s="979"/>
      <c r="AC109" s="979"/>
      <c r="AD109" s="979"/>
      <c r="AE109" s="980"/>
      <c r="AF109" s="978" t="s">
        <v>309</v>
      </c>
      <c r="AG109" s="979"/>
      <c r="AH109" s="979"/>
      <c r="AI109" s="979"/>
      <c r="AJ109" s="980"/>
      <c r="AK109" s="978" t="s">
        <v>308</v>
      </c>
      <c r="AL109" s="979"/>
      <c r="AM109" s="979"/>
      <c r="AN109" s="979"/>
      <c r="AO109" s="980"/>
      <c r="AP109" s="978" t="s">
        <v>432</v>
      </c>
      <c r="AQ109" s="979"/>
      <c r="AR109" s="979"/>
      <c r="AS109" s="979"/>
      <c r="AT109" s="981"/>
      <c r="AU109" s="998" t="s">
        <v>430</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431</v>
      </c>
      <c r="BR109" s="979"/>
      <c r="BS109" s="979"/>
      <c r="BT109" s="979"/>
      <c r="BU109" s="980"/>
      <c r="BV109" s="978" t="s">
        <v>309</v>
      </c>
      <c r="BW109" s="979"/>
      <c r="BX109" s="979"/>
      <c r="BY109" s="979"/>
      <c r="BZ109" s="980"/>
      <c r="CA109" s="978" t="s">
        <v>308</v>
      </c>
      <c r="CB109" s="979"/>
      <c r="CC109" s="979"/>
      <c r="CD109" s="979"/>
      <c r="CE109" s="980"/>
      <c r="CF109" s="999" t="s">
        <v>432</v>
      </c>
      <c r="CG109" s="999"/>
      <c r="CH109" s="999"/>
      <c r="CI109" s="999"/>
      <c r="CJ109" s="999"/>
      <c r="CK109" s="978" t="s">
        <v>433</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431</v>
      </c>
      <c r="DH109" s="979"/>
      <c r="DI109" s="979"/>
      <c r="DJ109" s="979"/>
      <c r="DK109" s="980"/>
      <c r="DL109" s="978" t="s">
        <v>309</v>
      </c>
      <c r="DM109" s="979"/>
      <c r="DN109" s="979"/>
      <c r="DO109" s="979"/>
      <c r="DP109" s="980"/>
      <c r="DQ109" s="978" t="s">
        <v>308</v>
      </c>
      <c r="DR109" s="979"/>
      <c r="DS109" s="979"/>
      <c r="DT109" s="979"/>
      <c r="DU109" s="980"/>
      <c r="DV109" s="978" t="s">
        <v>432</v>
      </c>
      <c r="DW109" s="979"/>
      <c r="DX109" s="979"/>
      <c r="DY109" s="979"/>
      <c r="DZ109" s="981"/>
    </row>
    <row r="110" spans="1:131" s="247" customFormat="1" ht="26.25" customHeight="1" x14ac:dyDescent="0.15">
      <c r="A110" s="982" t="s">
        <v>434</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511349</v>
      </c>
      <c r="AB110" s="986"/>
      <c r="AC110" s="986"/>
      <c r="AD110" s="986"/>
      <c r="AE110" s="987"/>
      <c r="AF110" s="988">
        <v>521857</v>
      </c>
      <c r="AG110" s="986"/>
      <c r="AH110" s="986"/>
      <c r="AI110" s="986"/>
      <c r="AJ110" s="987"/>
      <c r="AK110" s="988">
        <v>530361</v>
      </c>
      <c r="AL110" s="986"/>
      <c r="AM110" s="986"/>
      <c r="AN110" s="986"/>
      <c r="AO110" s="987"/>
      <c r="AP110" s="989">
        <v>17.100000000000001</v>
      </c>
      <c r="AQ110" s="990"/>
      <c r="AR110" s="990"/>
      <c r="AS110" s="990"/>
      <c r="AT110" s="991"/>
      <c r="AU110" s="992" t="s">
        <v>74</v>
      </c>
      <c r="AV110" s="993"/>
      <c r="AW110" s="993"/>
      <c r="AX110" s="993"/>
      <c r="AY110" s="993"/>
      <c r="AZ110" s="1034" t="s">
        <v>435</v>
      </c>
      <c r="BA110" s="983"/>
      <c r="BB110" s="983"/>
      <c r="BC110" s="983"/>
      <c r="BD110" s="983"/>
      <c r="BE110" s="983"/>
      <c r="BF110" s="983"/>
      <c r="BG110" s="983"/>
      <c r="BH110" s="983"/>
      <c r="BI110" s="983"/>
      <c r="BJ110" s="983"/>
      <c r="BK110" s="983"/>
      <c r="BL110" s="983"/>
      <c r="BM110" s="983"/>
      <c r="BN110" s="983"/>
      <c r="BO110" s="983"/>
      <c r="BP110" s="984"/>
      <c r="BQ110" s="1020">
        <v>5150570</v>
      </c>
      <c r="BR110" s="1021"/>
      <c r="BS110" s="1021"/>
      <c r="BT110" s="1021"/>
      <c r="BU110" s="1021"/>
      <c r="BV110" s="1021">
        <v>5036237</v>
      </c>
      <c r="BW110" s="1021"/>
      <c r="BX110" s="1021"/>
      <c r="BY110" s="1021"/>
      <c r="BZ110" s="1021"/>
      <c r="CA110" s="1021">
        <v>5055844</v>
      </c>
      <c r="CB110" s="1021"/>
      <c r="CC110" s="1021"/>
      <c r="CD110" s="1021"/>
      <c r="CE110" s="1021"/>
      <c r="CF110" s="1035">
        <v>162.69999999999999</v>
      </c>
      <c r="CG110" s="1036"/>
      <c r="CH110" s="1036"/>
      <c r="CI110" s="1036"/>
      <c r="CJ110" s="1036"/>
      <c r="CK110" s="1037" t="s">
        <v>436</v>
      </c>
      <c r="CL110" s="1038"/>
      <c r="CM110" s="1017" t="s">
        <v>437</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130</v>
      </c>
      <c r="DH110" s="1021"/>
      <c r="DI110" s="1021"/>
      <c r="DJ110" s="1021"/>
      <c r="DK110" s="1021"/>
      <c r="DL110" s="1021" t="s">
        <v>413</v>
      </c>
      <c r="DM110" s="1021"/>
      <c r="DN110" s="1021"/>
      <c r="DO110" s="1021"/>
      <c r="DP110" s="1021"/>
      <c r="DQ110" s="1021" t="s">
        <v>413</v>
      </c>
      <c r="DR110" s="1021"/>
      <c r="DS110" s="1021"/>
      <c r="DT110" s="1021"/>
      <c r="DU110" s="1021"/>
      <c r="DV110" s="1022" t="s">
        <v>438</v>
      </c>
      <c r="DW110" s="1022"/>
      <c r="DX110" s="1022"/>
      <c r="DY110" s="1022"/>
      <c r="DZ110" s="1023"/>
    </row>
    <row r="111" spans="1:131" s="247" customFormat="1" ht="26.25" customHeight="1" x14ac:dyDescent="0.15">
      <c r="A111" s="1024" t="s">
        <v>439</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440</v>
      </c>
      <c r="AB111" s="1028"/>
      <c r="AC111" s="1028"/>
      <c r="AD111" s="1028"/>
      <c r="AE111" s="1029"/>
      <c r="AF111" s="1030" t="s">
        <v>438</v>
      </c>
      <c r="AG111" s="1028"/>
      <c r="AH111" s="1028"/>
      <c r="AI111" s="1028"/>
      <c r="AJ111" s="1029"/>
      <c r="AK111" s="1030" t="s">
        <v>438</v>
      </c>
      <c r="AL111" s="1028"/>
      <c r="AM111" s="1028"/>
      <c r="AN111" s="1028"/>
      <c r="AO111" s="1029"/>
      <c r="AP111" s="1031" t="s">
        <v>441</v>
      </c>
      <c r="AQ111" s="1032"/>
      <c r="AR111" s="1032"/>
      <c r="AS111" s="1032"/>
      <c r="AT111" s="1033"/>
      <c r="AU111" s="994"/>
      <c r="AV111" s="995"/>
      <c r="AW111" s="995"/>
      <c r="AX111" s="995"/>
      <c r="AY111" s="995"/>
      <c r="AZ111" s="1043" t="s">
        <v>442</v>
      </c>
      <c r="BA111" s="1044"/>
      <c r="BB111" s="1044"/>
      <c r="BC111" s="1044"/>
      <c r="BD111" s="1044"/>
      <c r="BE111" s="1044"/>
      <c r="BF111" s="1044"/>
      <c r="BG111" s="1044"/>
      <c r="BH111" s="1044"/>
      <c r="BI111" s="1044"/>
      <c r="BJ111" s="1044"/>
      <c r="BK111" s="1044"/>
      <c r="BL111" s="1044"/>
      <c r="BM111" s="1044"/>
      <c r="BN111" s="1044"/>
      <c r="BO111" s="1044"/>
      <c r="BP111" s="1045"/>
      <c r="BQ111" s="1013" t="s">
        <v>443</v>
      </c>
      <c r="BR111" s="1014"/>
      <c r="BS111" s="1014"/>
      <c r="BT111" s="1014"/>
      <c r="BU111" s="1014"/>
      <c r="BV111" s="1014" t="s">
        <v>413</v>
      </c>
      <c r="BW111" s="1014"/>
      <c r="BX111" s="1014"/>
      <c r="BY111" s="1014"/>
      <c r="BZ111" s="1014"/>
      <c r="CA111" s="1014" t="s">
        <v>130</v>
      </c>
      <c r="CB111" s="1014"/>
      <c r="CC111" s="1014"/>
      <c r="CD111" s="1014"/>
      <c r="CE111" s="1014"/>
      <c r="CF111" s="1008" t="s">
        <v>438</v>
      </c>
      <c r="CG111" s="1009"/>
      <c r="CH111" s="1009"/>
      <c r="CI111" s="1009"/>
      <c r="CJ111" s="1009"/>
      <c r="CK111" s="1039"/>
      <c r="CL111" s="1040"/>
      <c r="CM111" s="1010" t="s">
        <v>444</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413</v>
      </c>
      <c r="DH111" s="1014"/>
      <c r="DI111" s="1014"/>
      <c r="DJ111" s="1014"/>
      <c r="DK111" s="1014"/>
      <c r="DL111" s="1014" t="s">
        <v>413</v>
      </c>
      <c r="DM111" s="1014"/>
      <c r="DN111" s="1014"/>
      <c r="DO111" s="1014"/>
      <c r="DP111" s="1014"/>
      <c r="DQ111" s="1014" t="s">
        <v>438</v>
      </c>
      <c r="DR111" s="1014"/>
      <c r="DS111" s="1014"/>
      <c r="DT111" s="1014"/>
      <c r="DU111" s="1014"/>
      <c r="DV111" s="1015" t="s">
        <v>413</v>
      </c>
      <c r="DW111" s="1015"/>
      <c r="DX111" s="1015"/>
      <c r="DY111" s="1015"/>
      <c r="DZ111" s="1016"/>
    </row>
    <row r="112" spans="1:131" s="247" customFormat="1" ht="26.25" customHeight="1" x14ac:dyDescent="0.15">
      <c r="A112" s="1046" t="s">
        <v>445</v>
      </c>
      <c r="B112" s="1047"/>
      <c r="C112" s="1044" t="s">
        <v>446</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413</v>
      </c>
      <c r="AB112" s="1053"/>
      <c r="AC112" s="1053"/>
      <c r="AD112" s="1053"/>
      <c r="AE112" s="1054"/>
      <c r="AF112" s="1055" t="s">
        <v>438</v>
      </c>
      <c r="AG112" s="1053"/>
      <c r="AH112" s="1053"/>
      <c r="AI112" s="1053"/>
      <c r="AJ112" s="1054"/>
      <c r="AK112" s="1055" t="s">
        <v>441</v>
      </c>
      <c r="AL112" s="1053"/>
      <c r="AM112" s="1053"/>
      <c r="AN112" s="1053"/>
      <c r="AO112" s="1054"/>
      <c r="AP112" s="1056" t="s">
        <v>413</v>
      </c>
      <c r="AQ112" s="1057"/>
      <c r="AR112" s="1057"/>
      <c r="AS112" s="1057"/>
      <c r="AT112" s="1058"/>
      <c r="AU112" s="994"/>
      <c r="AV112" s="995"/>
      <c r="AW112" s="995"/>
      <c r="AX112" s="995"/>
      <c r="AY112" s="995"/>
      <c r="AZ112" s="1043" t="s">
        <v>447</v>
      </c>
      <c r="BA112" s="1044"/>
      <c r="BB112" s="1044"/>
      <c r="BC112" s="1044"/>
      <c r="BD112" s="1044"/>
      <c r="BE112" s="1044"/>
      <c r="BF112" s="1044"/>
      <c r="BG112" s="1044"/>
      <c r="BH112" s="1044"/>
      <c r="BI112" s="1044"/>
      <c r="BJ112" s="1044"/>
      <c r="BK112" s="1044"/>
      <c r="BL112" s="1044"/>
      <c r="BM112" s="1044"/>
      <c r="BN112" s="1044"/>
      <c r="BO112" s="1044"/>
      <c r="BP112" s="1045"/>
      <c r="BQ112" s="1013" t="s">
        <v>130</v>
      </c>
      <c r="BR112" s="1014"/>
      <c r="BS112" s="1014"/>
      <c r="BT112" s="1014"/>
      <c r="BU112" s="1014"/>
      <c r="BV112" s="1014" t="s">
        <v>413</v>
      </c>
      <c r="BW112" s="1014"/>
      <c r="BX112" s="1014"/>
      <c r="BY112" s="1014"/>
      <c r="BZ112" s="1014"/>
      <c r="CA112" s="1014" t="s">
        <v>413</v>
      </c>
      <c r="CB112" s="1014"/>
      <c r="CC112" s="1014"/>
      <c r="CD112" s="1014"/>
      <c r="CE112" s="1014"/>
      <c r="CF112" s="1008" t="s">
        <v>413</v>
      </c>
      <c r="CG112" s="1009"/>
      <c r="CH112" s="1009"/>
      <c r="CI112" s="1009"/>
      <c r="CJ112" s="1009"/>
      <c r="CK112" s="1039"/>
      <c r="CL112" s="1040"/>
      <c r="CM112" s="1010" t="s">
        <v>448</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438</v>
      </c>
      <c r="DH112" s="1014"/>
      <c r="DI112" s="1014"/>
      <c r="DJ112" s="1014"/>
      <c r="DK112" s="1014"/>
      <c r="DL112" s="1014" t="s">
        <v>413</v>
      </c>
      <c r="DM112" s="1014"/>
      <c r="DN112" s="1014"/>
      <c r="DO112" s="1014"/>
      <c r="DP112" s="1014"/>
      <c r="DQ112" s="1014" t="s">
        <v>413</v>
      </c>
      <c r="DR112" s="1014"/>
      <c r="DS112" s="1014"/>
      <c r="DT112" s="1014"/>
      <c r="DU112" s="1014"/>
      <c r="DV112" s="1015" t="s">
        <v>438</v>
      </c>
      <c r="DW112" s="1015"/>
      <c r="DX112" s="1015"/>
      <c r="DY112" s="1015"/>
      <c r="DZ112" s="1016"/>
    </row>
    <row r="113" spans="1:130" s="247" customFormat="1" ht="26.25" customHeight="1" x14ac:dyDescent="0.15">
      <c r="A113" s="1048"/>
      <c r="B113" s="1049"/>
      <c r="C113" s="1044" t="s">
        <v>449</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t="s">
        <v>130</v>
      </c>
      <c r="AB113" s="1028"/>
      <c r="AC113" s="1028"/>
      <c r="AD113" s="1028"/>
      <c r="AE113" s="1029"/>
      <c r="AF113" s="1030" t="s">
        <v>413</v>
      </c>
      <c r="AG113" s="1028"/>
      <c r="AH113" s="1028"/>
      <c r="AI113" s="1028"/>
      <c r="AJ113" s="1029"/>
      <c r="AK113" s="1030" t="s">
        <v>413</v>
      </c>
      <c r="AL113" s="1028"/>
      <c r="AM113" s="1028"/>
      <c r="AN113" s="1028"/>
      <c r="AO113" s="1029"/>
      <c r="AP113" s="1031" t="s">
        <v>413</v>
      </c>
      <c r="AQ113" s="1032"/>
      <c r="AR113" s="1032"/>
      <c r="AS113" s="1032"/>
      <c r="AT113" s="1033"/>
      <c r="AU113" s="994"/>
      <c r="AV113" s="995"/>
      <c r="AW113" s="995"/>
      <c r="AX113" s="995"/>
      <c r="AY113" s="995"/>
      <c r="AZ113" s="1043" t="s">
        <v>450</v>
      </c>
      <c r="BA113" s="1044"/>
      <c r="BB113" s="1044"/>
      <c r="BC113" s="1044"/>
      <c r="BD113" s="1044"/>
      <c r="BE113" s="1044"/>
      <c r="BF113" s="1044"/>
      <c r="BG113" s="1044"/>
      <c r="BH113" s="1044"/>
      <c r="BI113" s="1044"/>
      <c r="BJ113" s="1044"/>
      <c r="BK113" s="1044"/>
      <c r="BL113" s="1044"/>
      <c r="BM113" s="1044"/>
      <c r="BN113" s="1044"/>
      <c r="BO113" s="1044"/>
      <c r="BP113" s="1045"/>
      <c r="BQ113" s="1013">
        <v>75759</v>
      </c>
      <c r="BR113" s="1014"/>
      <c r="BS113" s="1014"/>
      <c r="BT113" s="1014"/>
      <c r="BU113" s="1014"/>
      <c r="BV113" s="1014">
        <v>521554</v>
      </c>
      <c r="BW113" s="1014"/>
      <c r="BX113" s="1014"/>
      <c r="BY113" s="1014"/>
      <c r="BZ113" s="1014"/>
      <c r="CA113" s="1014">
        <v>943145</v>
      </c>
      <c r="CB113" s="1014"/>
      <c r="CC113" s="1014"/>
      <c r="CD113" s="1014"/>
      <c r="CE113" s="1014"/>
      <c r="CF113" s="1008">
        <v>30.4</v>
      </c>
      <c r="CG113" s="1009"/>
      <c r="CH113" s="1009"/>
      <c r="CI113" s="1009"/>
      <c r="CJ113" s="1009"/>
      <c r="CK113" s="1039"/>
      <c r="CL113" s="1040"/>
      <c r="CM113" s="1010" t="s">
        <v>451</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438</v>
      </c>
      <c r="DH113" s="1053"/>
      <c r="DI113" s="1053"/>
      <c r="DJ113" s="1053"/>
      <c r="DK113" s="1054"/>
      <c r="DL113" s="1055" t="s">
        <v>130</v>
      </c>
      <c r="DM113" s="1053"/>
      <c r="DN113" s="1053"/>
      <c r="DO113" s="1053"/>
      <c r="DP113" s="1054"/>
      <c r="DQ113" s="1055" t="s">
        <v>130</v>
      </c>
      <c r="DR113" s="1053"/>
      <c r="DS113" s="1053"/>
      <c r="DT113" s="1053"/>
      <c r="DU113" s="1054"/>
      <c r="DV113" s="1056" t="s">
        <v>130</v>
      </c>
      <c r="DW113" s="1057"/>
      <c r="DX113" s="1057"/>
      <c r="DY113" s="1057"/>
      <c r="DZ113" s="1058"/>
    </row>
    <row r="114" spans="1:130" s="247" customFormat="1" ht="26.25" customHeight="1" x14ac:dyDescent="0.15">
      <c r="A114" s="1048"/>
      <c r="B114" s="1049"/>
      <c r="C114" s="1044" t="s">
        <v>452</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60470</v>
      </c>
      <c r="AB114" s="1053"/>
      <c r="AC114" s="1053"/>
      <c r="AD114" s="1053"/>
      <c r="AE114" s="1054"/>
      <c r="AF114" s="1055">
        <v>4561</v>
      </c>
      <c r="AG114" s="1053"/>
      <c r="AH114" s="1053"/>
      <c r="AI114" s="1053"/>
      <c r="AJ114" s="1054"/>
      <c r="AK114" s="1055">
        <v>5911</v>
      </c>
      <c r="AL114" s="1053"/>
      <c r="AM114" s="1053"/>
      <c r="AN114" s="1053"/>
      <c r="AO114" s="1054"/>
      <c r="AP114" s="1056">
        <v>0.2</v>
      </c>
      <c r="AQ114" s="1057"/>
      <c r="AR114" s="1057"/>
      <c r="AS114" s="1057"/>
      <c r="AT114" s="1058"/>
      <c r="AU114" s="994"/>
      <c r="AV114" s="995"/>
      <c r="AW114" s="995"/>
      <c r="AX114" s="995"/>
      <c r="AY114" s="995"/>
      <c r="AZ114" s="1043" t="s">
        <v>453</v>
      </c>
      <c r="BA114" s="1044"/>
      <c r="BB114" s="1044"/>
      <c r="BC114" s="1044"/>
      <c r="BD114" s="1044"/>
      <c r="BE114" s="1044"/>
      <c r="BF114" s="1044"/>
      <c r="BG114" s="1044"/>
      <c r="BH114" s="1044"/>
      <c r="BI114" s="1044"/>
      <c r="BJ114" s="1044"/>
      <c r="BK114" s="1044"/>
      <c r="BL114" s="1044"/>
      <c r="BM114" s="1044"/>
      <c r="BN114" s="1044"/>
      <c r="BO114" s="1044"/>
      <c r="BP114" s="1045"/>
      <c r="BQ114" s="1013">
        <v>1221457</v>
      </c>
      <c r="BR114" s="1014"/>
      <c r="BS114" s="1014"/>
      <c r="BT114" s="1014"/>
      <c r="BU114" s="1014"/>
      <c r="BV114" s="1014">
        <v>1364156</v>
      </c>
      <c r="BW114" s="1014"/>
      <c r="BX114" s="1014"/>
      <c r="BY114" s="1014"/>
      <c r="BZ114" s="1014"/>
      <c r="CA114" s="1014">
        <v>1063684</v>
      </c>
      <c r="CB114" s="1014"/>
      <c r="CC114" s="1014"/>
      <c r="CD114" s="1014"/>
      <c r="CE114" s="1014"/>
      <c r="CF114" s="1008">
        <v>34.200000000000003</v>
      </c>
      <c r="CG114" s="1009"/>
      <c r="CH114" s="1009"/>
      <c r="CI114" s="1009"/>
      <c r="CJ114" s="1009"/>
      <c r="CK114" s="1039"/>
      <c r="CL114" s="1040"/>
      <c r="CM114" s="1010" t="s">
        <v>454</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413</v>
      </c>
      <c r="DH114" s="1053"/>
      <c r="DI114" s="1053"/>
      <c r="DJ114" s="1053"/>
      <c r="DK114" s="1054"/>
      <c r="DL114" s="1055" t="s">
        <v>130</v>
      </c>
      <c r="DM114" s="1053"/>
      <c r="DN114" s="1053"/>
      <c r="DO114" s="1053"/>
      <c r="DP114" s="1054"/>
      <c r="DQ114" s="1055" t="s">
        <v>413</v>
      </c>
      <c r="DR114" s="1053"/>
      <c r="DS114" s="1053"/>
      <c r="DT114" s="1053"/>
      <c r="DU114" s="1054"/>
      <c r="DV114" s="1056" t="s">
        <v>130</v>
      </c>
      <c r="DW114" s="1057"/>
      <c r="DX114" s="1057"/>
      <c r="DY114" s="1057"/>
      <c r="DZ114" s="1058"/>
    </row>
    <row r="115" spans="1:130" s="247" customFormat="1" ht="26.25" customHeight="1" x14ac:dyDescent="0.15">
      <c r="A115" s="1048"/>
      <c r="B115" s="1049"/>
      <c r="C115" s="1044" t="s">
        <v>455</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1262</v>
      </c>
      <c r="AB115" s="1028"/>
      <c r="AC115" s="1028"/>
      <c r="AD115" s="1028"/>
      <c r="AE115" s="1029"/>
      <c r="AF115" s="1030">
        <v>964</v>
      </c>
      <c r="AG115" s="1028"/>
      <c r="AH115" s="1028"/>
      <c r="AI115" s="1028"/>
      <c r="AJ115" s="1029"/>
      <c r="AK115" s="1030">
        <v>920</v>
      </c>
      <c r="AL115" s="1028"/>
      <c r="AM115" s="1028"/>
      <c r="AN115" s="1028"/>
      <c r="AO115" s="1029"/>
      <c r="AP115" s="1031">
        <v>0</v>
      </c>
      <c r="AQ115" s="1032"/>
      <c r="AR115" s="1032"/>
      <c r="AS115" s="1032"/>
      <c r="AT115" s="1033"/>
      <c r="AU115" s="994"/>
      <c r="AV115" s="995"/>
      <c r="AW115" s="995"/>
      <c r="AX115" s="995"/>
      <c r="AY115" s="995"/>
      <c r="AZ115" s="1043" t="s">
        <v>456</v>
      </c>
      <c r="BA115" s="1044"/>
      <c r="BB115" s="1044"/>
      <c r="BC115" s="1044"/>
      <c r="BD115" s="1044"/>
      <c r="BE115" s="1044"/>
      <c r="BF115" s="1044"/>
      <c r="BG115" s="1044"/>
      <c r="BH115" s="1044"/>
      <c r="BI115" s="1044"/>
      <c r="BJ115" s="1044"/>
      <c r="BK115" s="1044"/>
      <c r="BL115" s="1044"/>
      <c r="BM115" s="1044"/>
      <c r="BN115" s="1044"/>
      <c r="BO115" s="1044"/>
      <c r="BP115" s="1045"/>
      <c r="BQ115" s="1013" t="s">
        <v>413</v>
      </c>
      <c r="BR115" s="1014"/>
      <c r="BS115" s="1014"/>
      <c r="BT115" s="1014"/>
      <c r="BU115" s="1014"/>
      <c r="BV115" s="1014" t="s">
        <v>130</v>
      </c>
      <c r="BW115" s="1014"/>
      <c r="BX115" s="1014"/>
      <c r="BY115" s="1014"/>
      <c r="BZ115" s="1014"/>
      <c r="CA115" s="1014" t="s">
        <v>413</v>
      </c>
      <c r="CB115" s="1014"/>
      <c r="CC115" s="1014"/>
      <c r="CD115" s="1014"/>
      <c r="CE115" s="1014"/>
      <c r="CF115" s="1008" t="s">
        <v>438</v>
      </c>
      <c r="CG115" s="1009"/>
      <c r="CH115" s="1009"/>
      <c r="CI115" s="1009"/>
      <c r="CJ115" s="1009"/>
      <c r="CK115" s="1039"/>
      <c r="CL115" s="1040"/>
      <c r="CM115" s="1043" t="s">
        <v>457</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413</v>
      </c>
      <c r="DH115" s="1053"/>
      <c r="DI115" s="1053"/>
      <c r="DJ115" s="1053"/>
      <c r="DK115" s="1054"/>
      <c r="DL115" s="1055" t="s">
        <v>413</v>
      </c>
      <c r="DM115" s="1053"/>
      <c r="DN115" s="1053"/>
      <c r="DO115" s="1053"/>
      <c r="DP115" s="1054"/>
      <c r="DQ115" s="1055" t="s">
        <v>130</v>
      </c>
      <c r="DR115" s="1053"/>
      <c r="DS115" s="1053"/>
      <c r="DT115" s="1053"/>
      <c r="DU115" s="1054"/>
      <c r="DV115" s="1056" t="s">
        <v>443</v>
      </c>
      <c r="DW115" s="1057"/>
      <c r="DX115" s="1057"/>
      <c r="DY115" s="1057"/>
      <c r="DZ115" s="1058"/>
    </row>
    <row r="116" spans="1:130" s="247" customFormat="1" ht="26.25" customHeight="1" x14ac:dyDescent="0.15">
      <c r="A116" s="1050"/>
      <c r="B116" s="1051"/>
      <c r="C116" s="1059" t="s">
        <v>458</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438</v>
      </c>
      <c r="AB116" s="1053"/>
      <c r="AC116" s="1053"/>
      <c r="AD116" s="1053"/>
      <c r="AE116" s="1054"/>
      <c r="AF116" s="1055" t="s">
        <v>438</v>
      </c>
      <c r="AG116" s="1053"/>
      <c r="AH116" s="1053"/>
      <c r="AI116" s="1053"/>
      <c r="AJ116" s="1054"/>
      <c r="AK116" s="1055" t="s">
        <v>413</v>
      </c>
      <c r="AL116" s="1053"/>
      <c r="AM116" s="1053"/>
      <c r="AN116" s="1053"/>
      <c r="AO116" s="1054"/>
      <c r="AP116" s="1056" t="s">
        <v>413</v>
      </c>
      <c r="AQ116" s="1057"/>
      <c r="AR116" s="1057"/>
      <c r="AS116" s="1057"/>
      <c r="AT116" s="1058"/>
      <c r="AU116" s="994"/>
      <c r="AV116" s="995"/>
      <c r="AW116" s="995"/>
      <c r="AX116" s="995"/>
      <c r="AY116" s="995"/>
      <c r="AZ116" s="1061" t="s">
        <v>459</v>
      </c>
      <c r="BA116" s="1062"/>
      <c r="BB116" s="1062"/>
      <c r="BC116" s="1062"/>
      <c r="BD116" s="1062"/>
      <c r="BE116" s="1062"/>
      <c r="BF116" s="1062"/>
      <c r="BG116" s="1062"/>
      <c r="BH116" s="1062"/>
      <c r="BI116" s="1062"/>
      <c r="BJ116" s="1062"/>
      <c r="BK116" s="1062"/>
      <c r="BL116" s="1062"/>
      <c r="BM116" s="1062"/>
      <c r="BN116" s="1062"/>
      <c r="BO116" s="1062"/>
      <c r="BP116" s="1063"/>
      <c r="BQ116" s="1013" t="s">
        <v>413</v>
      </c>
      <c r="BR116" s="1014"/>
      <c r="BS116" s="1014"/>
      <c r="BT116" s="1014"/>
      <c r="BU116" s="1014"/>
      <c r="BV116" s="1014" t="s">
        <v>413</v>
      </c>
      <c r="BW116" s="1014"/>
      <c r="BX116" s="1014"/>
      <c r="BY116" s="1014"/>
      <c r="BZ116" s="1014"/>
      <c r="CA116" s="1014" t="s">
        <v>130</v>
      </c>
      <c r="CB116" s="1014"/>
      <c r="CC116" s="1014"/>
      <c r="CD116" s="1014"/>
      <c r="CE116" s="1014"/>
      <c r="CF116" s="1008" t="s">
        <v>413</v>
      </c>
      <c r="CG116" s="1009"/>
      <c r="CH116" s="1009"/>
      <c r="CI116" s="1009"/>
      <c r="CJ116" s="1009"/>
      <c r="CK116" s="1039"/>
      <c r="CL116" s="1040"/>
      <c r="CM116" s="1010" t="s">
        <v>460</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413</v>
      </c>
      <c r="DH116" s="1053"/>
      <c r="DI116" s="1053"/>
      <c r="DJ116" s="1053"/>
      <c r="DK116" s="1054"/>
      <c r="DL116" s="1055" t="s">
        <v>413</v>
      </c>
      <c r="DM116" s="1053"/>
      <c r="DN116" s="1053"/>
      <c r="DO116" s="1053"/>
      <c r="DP116" s="1054"/>
      <c r="DQ116" s="1055" t="s">
        <v>413</v>
      </c>
      <c r="DR116" s="1053"/>
      <c r="DS116" s="1053"/>
      <c r="DT116" s="1053"/>
      <c r="DU116" s="1054"/>
      <c r="DV116" s="1056" t="s">
        <v>130</v>
      </c>
      <c r="DW116" s="1057"/>
      <c r="DX116" s="1057"/>
      <c r="DY116" s="1057"/>
      <c r="DZ116" s="1058"/>
    </row>
    <row r="117" spans="1:130" s="247" customFormat="1" ht="26.25" customHeight="1" x14ac:dyDescent="0.15">
      <c r="A117" s="998" t="s">
        <v>189</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461</v>
      </c>
      <c r="Z117" s="980"/>
      <c r="AA117" s="1070">
        <v>573081</v>
      </c>
      <c r="AB117" s="1071"/>
      <c r="AC117" s="1071"/>
      <c r="AD117" s="1071"/>
      <c r="AE117" s="1072"/>
      <c r="AF117" s="1073">
        <v>527382</v>
      </c>
      <c r="AG117" s="1071"/>
      <c r="AH117" s="1071"/>
      <c r="AI117" s="1071"/>
      <c r="AJ117" s="1072"/>
      <c r="AK117" s="1073">
        <v>537192</v>
      </c>
      <c r="AL117" s="1071"/>
      <c r="AM117" s="1071"/>
      <c r="AN117" s="1071"/>
      <c r="AO117" s="1072"/>
      <c r="AP117" s="1074"/>
      <c r="AQ117" s="1075"/>
      <c r="AR117" s="1075"/>
      <c r="AS117" s="1075"/>
      <c r="AT117" s="1076"/>
      <c r="AU117" s="994"/>
      <c r="AV117" s="995"/>
      <c r="AW117" s="995"/>
      <c r="AX117" s="995"/>
      <c r="AY117" s="995"/>
      <c r="AZ117" s="1061" t="s">
        <v>462</v>
      </c>
      <c r="BA117" s="1062"/>
      <c r="BB117" s="1062"/>
      <c r="BC117" s="1062"/>
      <c r="BD117" s="1062"/>
      <c r="BE117" s="1062"/>
      <c r="BF117" s="1062"/>
      <c r="BG117" s="1062"/>
      <c r="BH117" s="1062"/>
      <c r="BI117" s="1062"/>
      <c r="BJ117" s="1062"/>
      <c r="BK117" s="1062"/>
      <c r="BL117" s="1062"/>
      <c r="BM117" s="1062"/>
      <c r="BN117" s="1062"/>
      <c r="BO117" s="1062"/>
      <c r="BP117" s="1063"/>
      <c r="BQ117" s="1013" t="s">
        <v>413</v>
      </c>
      <c r="BR117" s="1014"/>
      <c r="BS117" s="1014"/>
      <c r="BT117" s="1014"/>
      <c r="BU117" s="1014"/>
      <c r="BV117" s="1014" t="s">
        <v>413</v>
      </c>
      <c r="BW117" s="1014"/>
      <c r="BX117" s="1014"/>
      <c r="BY117" s="1014"/>
      <c r="BZ117" s="1014"/>
      <c r="CA117" s="1014" t="s">
        <v>413</v>
      </c>
      <c r="CB117" s="1014"/>
      <c r="CC117" s="1014"/>
      <c r="CD117" s="1014"/>
      <c r="CE117" s="1014"/>
      <c r="CF117" s="1008" t="s">
        <v>443</v>
      </c>
      <c r="CG117" s="1009"/>
      <c r="CH117" s="1009"/>
      <c r="CI117" s="1009"/>
      <c r="CJ117" s="1009"/>
      <c r="CK117" s="1039"/>
      <c r="CL117" s="1040"/>
      <c r="CM117" s="1010" t="s">
        <v>463</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413</v>
      </c>
      <c r="DH117" s="1053"/>
      <c r="DI117" s="1053"/>
      <c r="DJ117" s="1053"/>
      <c r="DK117" s="1054"/>
      <c r="DL117" s="1055" t="s">
        <v>413</v>
      </c>
      <c r="DM117" s="1053"/>
      <c r="DN117" s="1053"/>
      <c r="DO117" s="1053"/>
      <c r="DP117" s="1054"/>
      <c r="DQ117" s="1055" t="s">
        <v>443</v>
      </c>
      <c r="DR117" s="1053"/>
      <c r="DS117" s="1053"/>
      <c r="DT117" s="1053"/>
      <c r="DU117" s="1054"/>
      <c r="DV117" s="1056" t="s">
        <v>413</v>
      </c>
      <c r="DW117" s="1057"/>
      <c r="DX117" s="1057"/>
      <c r="DY117" s="1057"/>
      <c r="DZ117" s="1058"/>
    </row>
    <row r="118" spans="1:130" s="247" customFormat="1" ht="26.25" customHeight="1" x14ac:dyDescent="0.15">
      <c r="A118" s="998" t="s">
        <v>433</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431</v>
      </c>
      <c r="AB118" s="979"/>
      <c r="AC118" s="979"/>
      <c r="AD118" s="979"/>
      <c r="AE118" s="980"/>
      <c r="AF118" s="978" t="s">
        <v>309</v>
      </c>
      <c r="AG118" s="979"/>
      <c r="AH118" s="979"/>
      <c r="AI118" s="979"/>
      <c r="AJ118" s="980"/>
      <c r="AK118" s="978" t="s">
        <v>308</v>
      </c>
      <c r="AL118" s="979"/>
      <c r="AM118" s="979"/>
      <c r="AN118" s="979"/>
      <c r="AO118" s="980"/>
      <c r="AP118" s="1065" t="s">
        <v>432</v>
      </c>
      <c r="AQ118" s="1066"/>
      <c r="AR118" s="1066"/>
      <c r="AS118" s="1066"/>
      <c r="AT118" s="1067"/>
      <c r="AU118" s="994"/>
      <c r="AV118" s="995"/>
      <c r="AW118" s="995"/>
      <c r="AX118" s="995"/>
      <c r="AY118" s="995"/>
      <c r="AZ118" s="1068" t="s">
        <v>464</v>
      </c>
      <c r="BA118" s="1059"/>
      <c r="BB118" s="1059"/>
      <c r="BC118" s="1059"/>
      <c r="BD118" s="1059"/>
      <c r="BE118" s="1059"/>
      <c r="BF118" s="1059"/>
      <c r="BG118" s="1059"/>
      <c r="BH118" s="1059"/>
      <c r="BI118" s="1059"/>
      <c r="BJ118" s="1059"/>
      <c r="BK118" s="1059"/>
      <c r="BL118" s="1059"/>
      <c r="BM118" s="1059"/>
      <c r="BN118" s="1059"/>
      <c r="BO118" s="1059"/>
      <c r="BP118" s="1060"/>
      <c r="BQ118" s="1091" t="s">
        <v>413</v>
      </c>
      <c r="BR118" s="1092"/>
      <c r="BS118" s="1092"/>
      <c r="BT118" s="1092"/>
      <c r="BU118" s="1092"/>
      <c r="BV118" s="1092" t="s">
        <v>413</v>
      </c>
      <c r="BW118" s="1092"/>
      <c r="BX118" s="1092"/>
      <c r="BY118" s="1092"/>
      <c r="BZ118" s="1092"/>
      <c r="CA118" s="1092" t="s">
        <v>413</v>
      </c>
      <c r="CB118" s="1092"/>
      <c r="CC118" s="1092"/>
      <c r="CD118" s="1092"/>
      <c r="CE118" s="1092"/>
      <c r="CF118" s="1008" t="s">
        <v>413</v>
      </c>
      <c r="CG118" s="1009"/>
      <c r="CH118" s="1009"/>
      <c r="CI118" s="1009"/>
      <c r="CJ118" s="1009"/>
      <c r="CK118" s="1039"/>
      <c r="CL118" s="1040"/>
      <c r="CM118" s="1010" t="s">
        <v>465</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413</v>
      </c>
      <c r="DH118" s="1053"/>
      <c r="DI118" s="1053"/>
      <c r="DJ118" s="1053"/>
      <c r="DK118" s="1054"/>
      <c r="DL118" s="1055" t="s">
        <v>413</v>
      </c>
      <c r="DM118" s="1053"/>
      <c r="DN118" s="1053"/>
      <c r="DO118" s="1053"/>
      <c r="DP118" s="1054"/>
      <c r="DQ118" s="1055" t="s">
        <v>413</v>
      </c>
      <c r="DR118" s="1053"/>
      <c r="DS118" s="1053"/>
      <c r="DT118" s="1053"/>
      <c r="DU118" s="1054"/>
      <c r="DV118" s="1056" t="s">
        <v>413</v>
      </c>
      <c r="DW118" s="1057"/>
      <c r="DX118" s="1057"/>
      <c r="DY118" s="1057"/>
      <c r="DZ118" s="1058"/>
    </row>
    <row r="119" spans="1:130" s="247" customFormat="1" ht="26.25" customHeight="1" x14ac:dyDescent="0.15">
      <c r="A119" s="1152" t="s">
        <v>436</v>
      </c>
      <c r="B119" s="1038"/>
      <c r="C119" s="1017" t="s">
        <v>437</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413</v>
      </c>
      <c r="AB119" s="986"/>
      <c r="AC119" s="986"/>
      <c r="AD119" s="986"/>
      <c r="AE119" s="987"/>
      <c r="AF119" s="988" t="s">
        <v>413</v>
      </c>
      <c r="AG119" s="986"/>
      <c r="AH119" s="986"/>
      <c r="AI119" s="986"/>
      <c r="AJ119" s="987"/>
      <c r="AK119" s="988" t="s">
        <v>413</v>
      </c>
      <c r="AL119" s="986"/>
      <c r="AM119" s="986"/>
      <c r="AN119" s="986"/>
      <c r="AO119" s="987"/>
      <c r="AP119" s="989" t="s">
        <v>413</v>
      </c>
      <c r="AQ119" s="990"/>
      <c r="AR119" s="990"/>
      <c r="AS119" s="990"/>
      <c r="AT119" s="991"/>
      <c r="AU119" s="996"/>
      <c r="AV119" s="997"/>
      <c r="AW119" s="997"/>
      <c r="AX119" s="997"/>
      <c r="AY119" s="997"/>
      <c r="AZ119" s="278" t="s">
        <v>189</v>
      </c>
      <c r="BA119" s="278"/>
      <c r="BB119" s="278"/>
      <c r="BC119" s="278"/>
      <c r="BD119" s="278"/>
      <c r="BE119" s="278"/>
      <c r="BF119" s="278"/>
      <c r="BG119" s="278"/>
      <c r="BH119" s="278"/>
      <c r="BI119" s="278"/>
      <c r="BJ119" s="278"/>
      <c r="BK119" s="278"/>
      <c r="BL119" s="278"/>
      <c r="BM119" s="278"/>
      <c r="BN119" s="278"/>
      <c r="BO119" s="1069" t="s">
        <v>466</v>
      </c>
      <c r="BP119" s="1100"/>
      <c r="BQ119" s="1091">
        <v>6447786</v>
      </c>
      <c r="BR119" s="1092"/>
      <c r="BS119" s="1092"/>
      <c r="BT119" s="1092"/>
      <c r="BU119" s="1092"/>
      <c r="BV119" s="1092">
        <v>6921947</v>
      </c>
      <c r="BW119" s="1092"/>
      <c r="BX119" s="1092"/>
      <c r="BY119" s="1092"/>
      <c r="BZ119" s="1092"/>
      <c r="CA119" s="1092">
        <v>7062673</v>
      </c>
      <c r="CB119" s="1092"/>
      <c r="CC119" s="1092"/>
      <c r="CD119" s="1092"/>
      <c r="CE119" s="1092"/>
      <c r="CF119" s="1093"/>
      <c r="CG119" s="1094"/>
      <c r="CH119" s="1094"/>
      <c r="CI119" s="1094"/>
      <c r="CJ119" s="1095"/>
      <c r="CK119" s="1041"/>
      <c r="CL119" s="1042"/>
      <c r="CM119" s="1096" t="s">
        <v>467</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413</v>
      </c>
      <c r="DH119" s="1078"/>
      <c r="DI119" s="1078"/>
      <c r="DJ119" s="1078"/>
      <c r="DK119" s="1079"/>
      <c r="DL119" s="1077" t="s">
        <v>413</v>
      </c>
      <c r="DM119" s="1078"/>
      <c r="DN119" s="1078"/>
      <c r="DO119" s="1078"/>
      <c r="DP119" s="1079"/>
      <c r="DQ119" s="1077" t="s">
        <v>413</v>
      </c>
      <c r="DR119" s="1078"/>
      <c r="DS119" s="1078"/>
      <c r="DT119" s="1078"/>
      <c r="DU119" s="1079"/>
      <c r="DV119" s="1080" t="s">
        <v>413</v>
      </c>
      <c r="DW119" s="1081"/>
      <c r="DX119" s="1081"/>
      <c r="DY119" s="1081"/>
      <c r="DZ119" s="1082"/>
    </row>
    <row r="120" spans="1:130" s="247" customFormat="1" ht="26.25" customHeight="1" x14ac:dyDescent="0.15">
      <c r="A120" s="1153"/>
      <c r="B120" s="1040"/>
      <c r="C120" s="1010" t="s">
        <v>444</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413</v>
      </c>
      <c r="AB120" s="1053"/>
      <c r="AC120" s="1053"/>
      <c r="AD120" s="1053"/>
      <c r="AE120" s="1054"/>
      <c r="AF120" s="1055" t="s">
        <v>413</v>
      </c>
      <c r="AG120" s="1053"/>
      <c r="AH120" s="1053"/>
      <c r="AI120" s="1053"/>
      <c r="AJ120" s="1054"/>
      <c r="AK120" s="1055" t="s">
        <v>413</v>
      </c>
      <c r="AL120" s="1053"/>
      <c r="AM120" s="1053"/>
      <c r="AN120" s="1053"/>
      <c r="AO120" s="1054"/>
      <c r="AP120" s="1056" t="s">
        <v>413</v>
      </c>
      <c r="AQ120" s="1057"/>
      <c r="AR120" s="1057"/>
      <c r="AS120" s="1057"/>
      <c r="AT120" s="1058"/>
      <c r="AU120" s="1083" t="s">
        <v>468</v>
      </c>
      <c r="AV120" s="1084"/>
      <c r="AW120" s="1084"/>
      <c r="AX120" s="1084"/>
      <c r="AY120" s="1085"/>
      <c r="AZ120" s="1034" t="s">
        <v>469</v>
      </c>
      <c r="BA120" s="983"/>
      <c r="BB120" s="983"/>
      <c r="BC120" s="983"/>
      <c r="BD120" s="983"/>
      <c r="BE120" s="983"/>
      <c r="BF120" s="983"/>
      <c r="BG120" s="983"/>
      <c r="BH120" s="983"/>
      <c r="BI120" s="983"/>
      <c r="BJ120" s="983"/>
      <c r="BK120" s="983"/>
      <c r="BL120" s="983"/>
      <c r="BM120" s="983"/>
      <c r="BN120" s="983"/>
      <c r="BO120" s="983"/>
      <c r="BP120" s="984"/>
      <c r="BQ120" s="1020">
        <v>716752</v>
      </c>
      <c r="BR120" s="1021"/>
      <c r="BS120" s="1021"/>
      <c r="BT120" s="1021"/>
      <c r="BU120" s="1021"/>
      <c r="BV120" s="1021">
        <v>676789</v>
      </c>
      <c r="BW120" s="1021"/>
      <c r="BX120" s="1021"/>
      <c r="BY120" s="1021"/>
      <c r="BZ120" s="1021"/>
      <c r="CA120" s="1021">
        <v>610185</v>
      </c>
      <c r="CB120" s="1021"/>
      <c r="CC120" s="1021"/>
      <c r="CD120" s="1021"/>
      <c r="CE120" s="1021"/>
      <c r="CF120" s="1035">
        <v>19.600000000000001</v>
      </c>
      <c r="CG120" s="1036"/>
      <c r="CH120" s="1036"/>
      <c r="CI120" s="1036"/>
      <c r="CJ120" s="1036"/>
      <c r="CK120" s="1101" t="s">
        <v>470</v>
      </c>
      <c r="CL120" s="1102"/>
      <c r="CM120" s="1102"/>
      <c r="CN120" s="1102"/>
      <c r="CO120" s="1103"/>
      <c r="CP120" s="1109" t="s">
        <v>471</v>
      </c>
      <c r="CQ120" s="1110"/>
      <c r="CR120" s="1110"/>
      <c r="CS120" s="1110"/>
      <c r="CT120" s="1110"/>
      <c r="CU120" s="1110"/>
      <c r="CV120" s="1110"/>
      <c r="CW120" s="1110"/>
      <c r="CX120" s="1110"/>
      <c r="CY120" s="1110"/>
      <c r="CZ120" s="1110"/>
      <c r="DA120" s="1110"/>
      <c r="DB120" s="1110"/>
      <c r="DC120" s="1110"/>
      <c r="DD120" s="1110"/>
      <c r="DE120" s="1110"/>
      <c r="DF120" s="1111"/>
      <c r="DG120" s="1020" t="s">
        <v>413</v>
      </c>
      <c r="DH120" s="1021"/>
      <c r="DI120" s="1021"/>
      <c r="DJ120" s="1021"/>
      <c r="DK120" s="1021"/>
      <c r="DL120" s="1021" t="s">
        <v>413</v>
      </c>
      <c r="DM120" s="1021"/>
      <c r="DN120" s="1021"/>
      <c r="DO120" s="1021"/>
      <c r="DP120" s="1021"/>
      <c r="DQ120" s="1021" t="s">
        <v>413</v>
      </c>
      <c r="DR120" s="1021"/>
      <c r="DS120" s="1021"/>
      <c r="DT120" s="1021"/>
      <c r="DU120" s="1021"/>
      <c r="DV120" s="1022" t="s">
        <v>413</v>
      </c>
      <c r="DW120" s="1022"/>
      <c r="DX120" s="1022"/>
      <c r="DY120" s="1022"/>
      <c r="DZ120" s="1023"/>
    </row>
    <row r="121" spans="1:130" s="247" customFormat="1" ht="26.25" customHeight="1" x14ac:dyDescent="0.15">
      <c r="A121" s="1153"/>
      <c r="B121" s="1040"/>
      <c r="C121" s="1061" t="s">
        <v>472</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413</v>
      </c>
      <c r="AB121" s="1053"/>
      <c r="AC121" s="1053"/>
      <c r="AD121" s="1053"/>
      <c r="AE121" s="1054"/>
      <c r="AF121" s="1055" t="s">
        <v>413</v>
      </c>
      <c r="AG121" s="1053"/>
      <c r="AH121" s="1053"/>
      <c r="AI121" s="1053"/>
      <c r="AJ121" s="1054"/>
      <c r="AK121" s="1055" t="s">
        <v>413</v>
      </c>
      <c r="AL121" s="1053"/>
      <c r="AM121" s="1053"/>
      <c r="AN121" s="1053"/>
      <c r="AO121" s="1054"/>
      <c r="AP121" s="1056" t="s">
        <v>413</v>
      </c>
      <c r="AQ121" s="1057"/>
      <c r="AR121" s="1057"/>
      <c r="AS121" s="1057"/>
      <c r="AT121" s="1058"/>
      <c r="AU121" s="1086"/>
      <c r="AV121" s="1087"/>
      <c r="AW121" s="1087"/>
      <c r="AX121" s="1087"/>
      <c r="AY121" s="1088"/>
      <c r="AZ121" s="1043" t="s">
        <v>473</v>
      </c>
      <c r="BA121" s="1044"/>
      <c r="BB121" s="1044"/>
      <c r="BC121" s="1044"/>
      <c r="BD121" s="1044"/>
      <c r="BE121" s="1044"/>
      <c r="BF121" s="1044"/>
      <c r="BG121" s="1044"/>
      <c r="BH121" s="1044"/>
      <c r="BI121" s="1044"/>
      <c r="BJ121" s="1044"/>
      <c r="BK121" s="1044"/>
      <c r="BL121" s="1044"/>
      <c r="BM121" s="1044"/>
      <c r="BN121" s="1044"/>
      <c r="BO121" s="1044"/>
      <c r="BP121" s="1045"/>
      <c r="BQ121" s="1013" t="s">
        <v>413</v>
      </c>
      <c r="BR121" s="1014"/>
      <c r="BS121" s="1014"/>
      <c r="BT121" s="1014"/>
      <c r="BU121" s="1014"/>
      <c r="BV121" s="1014" t="s">
        <v>413</v>
      </c>
      <c r="BW121" s="1014"/>
      <c r="BX121" s="1014"/>
      <c r="BY121" s="1014"/>
      <c r="BZ121" s="1014"/>
      <c r="CA121" s="1014" t="s">
        <v>413</v>
      </c>
      <c r="CB121" s="1014"/>
      <c r="CC121" s="1014"/>
      <c r="CD121" s="1014"/>
      <c r="CE121" s="1014"/>
      <c r="CF121" s="1008" t="s">
        <v>413</v>
      </c>
      <c r="CG121" s="1009"/>
      <c r="CH121" s="1009"/>
      <c r="CI121" s="1009"/>
      <c r="CJ121" s="1009"/>
      <c r="CK121" s="1104"/>
      <c r="CL121" s="1105"/>
      <c r="CM121" s="1105"/>
      <c r="CN121" s="1105"/>
      <c r="CO121" s="1106"/>
      <c r="CP121" s="1114" t="s">
        <v>474</v>
      </c>
      <c r="CQ121" s="1115"/>
      <c r="CR121" s="1115"/>
      <c r="CS121" s="1115"/>
      <c r="CT121" s="1115"/>
      <c r="CU121" s="1115"/>
      <c r="CV121" s="1115"/>
      <c r="CW121" s="1115"/>
      <c r="CX121" s="1115"/>
      <c r="CY121" s="1115"/>
      <c r="CZ121" s="1115"/>
      <c r="DA121" s="1115"/>
      <c r="DB121" s="1115"/>
      <c r="DC121" s="1115"/>
      <c r="DD121" s="1115"/>
      <c r="DE121" s="1115"/>
      <c r="DF121" s="1116"/>
      <c r="DG121" s="1013" t="s">
        <v>413</v>
      </c>
      <c r="DH121" s="1014"/>
      <c r="DI121" s="1014"/>
      <c r="DJ121" s="1014"/>
      <c r="DK121" s="1014"/>
      <c r="DL121" s="1014" t="s">
        <v>413</v>
      </c>
      <c r="DM121" s="1014"/>
      <c r="DN121" s="1014"/>
      <c r="DO121" s="1014"/>
      <c r="DP121" s="1014"/>
      <c r="DQ121" s="1014" t="s">
        <v>413</v>
      </c>
      <c r="DR121" s="1014"/>
      <c r="DS121" s="1014"/>
      <c r="DT121" s="1014"/>
      <c r="DU121" s="1014"/>
      <c r="DV121" s="1015" t="s">
        <v>413</v>
      </c>
      <c r="DW121" s="1015"/>
      <c r="DX121" s="1015"/>
      <c r="DY121" s="1015"/>
      <c r="DZ121" s="1016"/>
    </row>
    <row r="122" spans="1:130" s="247" customFormat="1" ht="26.25" customHeight="1" x14ac:dyDescent="0.15">
      <c r="A122" s="1153"/>
      <c r="B122" s="1040"/>
      <c r="C122" s="1010" t="s">
        <v>454</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413</v>
      </c>
      <c r="AB122" s="1053"/>
      <c r="AC122" s="1053"/>
      <c r="AD122" s="1053"/>
      <c r="AE122" s="1054"/>
      <c r="AF122" s="1055" t="s">
        <v>413</v>
      </c>
      <c r="AG122" s="1053"/>
      <c r="AH122" s="1053"/>
      <c r="AI122" s="1053"/>
      <c r="AJ122" s="1054"/>
      <c r="AK122" s="1055" t="s">
        <v>413</v>
      </c>
      <c r="AL122" s="1053"/>
      <c r="AM122" s="1053"/>
      <c r="AN122" s="1053"/>
      <c r="AO122" s="1054"/>
      <c r="AP122" s="1056" t="s">
        <v>413</v>
      </c>
      <c r="AQ122" s="1057"/>
      <c r="AR122" s="1057"/>
      <c r="AS122" s="1057"/>
      <c r="AT122" s="1058"/>
      <c r="AU122" s="1086"/>
      <c r="AV122" s="1087"/>
      <c r="AW122" s="1087"/>
      <c r="AX122" s="1087"/>
      <c r="AY122" s="1088"/>
      <c r="AZ122" s="1068" t="s">
        <v>475</v>
      </c>
      <c r="BA122" s="1059"/>
      <c r="BB122" s="1059"/>
      <c r="BC122" s="1059"/>
      <c r="BD122" s="1059"/>
      <c r="BE122" s="1059"/>
      <c r="BF122" s="1059"/>
      <c r="BG122" s="1059"/>
      <c r="BH122" s="1059"/>
      <c r="BI122" s="1059"/>
      <c r="BJ122" s="1059"/>
      <c r="BK122" s="1059"/>
      <c r="BL122" s="1059"/>
      <c r="BM122" s="1059"/>
      <c r="BN122" s="1059"/>
      <c r="BO122" s="1059"/>
      <c r="BP122" s="1060"/>
      <c r="BQ122" s="1091">
        <v>4320547</v>
      </c>
      <c r="BR122" s="1092"/>
      <c r="BS122" s="1092"/>
      <c r="BT122" s="1092"/>
      <c r="BU122" s="1092"/>
      <c r="BV122" s="1092">
        <v>4439676</v>
      </c>
      <c r="BW122" s="1092"/>
      <c r="BX122" s="1092"/>
      <c r="BY122" s="1092"/>
      <c r="BZ122" s="1092"/>
      <c r="CA122" s="1092">
        <v>4566870</v>
      </c>
      <c r="CB122" s="1092"/>
      <c r="CC122" s="1092"/>
      <c r="CD122" s="1092"/>
      <c r="CE122" s="1092"/>
      <c r="CF122" s="1112">
        <v>147</v>
      </c>
      <c r="CG122" s="1113"/>
      <c r="CH122" s="1113"/>
      <c r="CI122" s="1113"/>
      <c r="CJ122" s="1113"/>
      <c r="CK122" s="1104"/>
      <c r="CL122" s="1105"/>
      <c r="CM122" s="1105"/>
      <c r="CN122" s="1105"/>
      <c r="CO122" s="1106"/>
      <c r="CP122" s="1114" t="s">
        <v>476</v>
      </c>
      <c r="CQ122" s="1115"/>
      <c r="CR122" s="1115"/>
      <c r="CS122" s="1115"/>
      <c r="CT122" s="1115"/>
      <c r="CU122" s="1115"/>
      <c r="CV122" s="1115"/>
      <c r="CW122" s="1115"/>
      <c r="CX122" s="1115"/>
      <c r="CY122" s="1115"/>
      <c r="CZ122" s="1115"/>
      <c r="DA122" s="1115"/>
      <c r="DB122" s="1115"/>
      <c r="DC122" s="1115"/>
      <c r="DD122" s="1115"/>
      <c r="DE122" s="1115"/>
      <c r="DF122" s="1116"/>
      <c r="DG122" s="1013" t="s">
        <v>130</v>
      </c>
      <c r="DH122" s="1014"/>
      <c r="DI122" s="1014"/>
      <c r="DJ122" s="1014"/>
      <c r="DK122" s="1014"/>
      <c r="DL122" s="1014" t="s">
        <v>477</v>
      </c>
      <c r="DM122" s="1014"/>
      <c r="DN122" s="1014"/>
      <c r="DO122" s="1014"/>
      <c r="DP122" s="1014"/>
      <c r="DQ122" s="1014" t="s">
        <v>478</v>
      </c>
      <c r="DR122" s="1014"/>
      <c r="DS122" s="1014"/>
      <c r="DT122" s="1014"/>
      <c r="DU122" s="1014"/>
      <c r="DV122" s="1015" t="s">
        <v>478</v>
      </c>
      <c r="DW122" s="1015"/>
      <c r="DX122" s="1015"/>
      <c r="DY122" s="1015"/>
      <c r="DZ122" s="1016"/>
    </row>
    <row r="123" spans="1:130" s="247" customFormat="1" ht="26.25" customHeight="1" x14ac:dyDescent="0.15">
      <c r="A123" s="1153"/>
      <c r="B123" s="1040"/>
      <c r="C123" s="1010" t="s">
        <v>460</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130</v>
      </c>
      <c r="AB123" s="1053"/>
      <c r="AC123" s="1053"/>
      <c r="AD123" s="1053"/>
      <c r="AE123" s="1054"/>
      <c r="AF123" s="1055" t="s">
        <v>130</v>
      </c>
      <c r="AG123" s="1053"/>
      <c r="AH123" s="1053"/>
      <c r="AI123" s="1053"/>
      <c r="AJ123" s="1054"/>
      <c r="AK123" s="1055" t="s">
        <v>478</v>
      </c>
      <c r="AL123" s="1053"/>
      <c r="AM123" s="1053"/>
      <c r="AN123" s="1053"/>
      <c r="AO123" s="1054"/>
      <c r="AP123" s="1056" t="s">
        <v>130</v>
      </c>
      <c r="AQ123" s="1057"/>
      <c r="AR123" s="1057"/>
      <c r="AS123" s="1057"/>
      <c r="AT123" s="1058"/>
      <c r="AU123" s="1089"/>
      <c r="AV123" s="1090"/>
      <c r="AW123" s="1090"/>
      <c r="AX123" s="1090"/>
      <c r="AY123" s="1090"/>
      <c r="AZ123" s="278" t="s">
        <v>189</v>
      </c>
      <c r="BA123" s="278"/>
      <c r="BB123" s="278"/>
      <c r="BC123" s="278"/>
      <c r="BD123" s="278"/>
      <c r="BE123" s="278"/>
      <c r="BF123" s="278"/>
      <c r="BG123" s="278"/>
      <c r="BH123" s="278"/>
      <c r="BI123" s="278"/>
      <c r="BJ123" s="278"/>
      <c r="BK123" s="278"/>
      <c r="BL123" s="278"/>
      <c r="BM123" s="278"/>
      <c r="BN123" s="278"/>
      <c r="BO123" s="1069" t="s">
        <v>479</v>
      </c>
      <c r="BP123" s="1100"/>
      <c r="BQ123" s="1159">
        <v>5037299</v>
      </c>
      <c r="BR123" s="1160"/>
      <c r="BS123" s="1160"/>
      <c r="BT123" s="1160"/>
      <c r="BU123" s="1160"/>
      <c r="BV123" s="1160">
        <v>5116465</v>
      </c>
      <c r="BW123" s="1160"/>
      <c r="BX123" s="1160"/>
      <c r="BY123" s="1160"/>
      <c r="BZ123" s="1160"/>
      <c r="CA123" s="1160">
        <v>5177055</v>
      </c>
      <c r="CB123" s="1160"/>
      <c r="CC123" s="1160"/>
      <c r="CD123" s="1160"/>
      <c r="CE123" s="1160"/>
      <c r="CF123" s="1093"/>
      <c r="CG123" s="1094"/>
      <c r="CH123" s="1094"/>
      <c r="CI123" s="1094"/>
      <c r="CJ123" s="1095"/>
      <c r="CK123" s="1104"/>
      <c r="CL123" s="1105"/>
      <c r="CM123" s="1105"/>
      <c r="CN123" s="1105"/>
      <c r="CO123" s="1106"/>
      <c r="CP123" s="1114" t="s">
        <v>480</v>
      </c>
      <c r="CQ123" s="1115"/>
      <c r="CR123" s="1115"/>
      <c r="CS123" s="1115"/>
      <c r="CT123" s="1115"/>
      <c r="CU123" s="1115"/>
      <c r="CV123" s="1115"/>
      <c r="CW123" s="1115"/>
      <c r="CX123" s="1115"/>
      <c r="CY123" s="1115"/>
      <c r="CZ123" s="1115"/>
      <c r="DA123" s="1115"/>
      <c r="DB123" s="1115"/>
      <c r="DC123" s="1115"/>
      <c r="DD123" s="1115"/>
      <c r="DE123" s="1115"/>
      <c r="DF123" s="1116"/>
      <c r="DG123" s="1052" t="s">
        <v>478</v>
      </c>
      <c r="DH123" s="1053"/>
      <c r="DI123" s="1053"/>
      <c r="DJ123" s="1053"/>
      <c r="DK123" s="1054"/>
      <c r="DL123" s="1055" t="s">
        <v>130</v>
      </c>
      <c r="DM123" s="1053"/>
      <c r="DN123" s="1053"/>
      <c r="DO123" s="1053"/>
      <c r="DP123" s="1054"/>
      <c r="DQ123" s="1055" t="s">
        <v>130</v>
      </c>
      <c r="DR123" s="1053"/>
      <c r="DS123" s="1053"/>
      <c r="DT123" s="1053"/>
      <c r="DU123" s="1054"/>
      <c r="DV123" s="1056" t="s">
        <v>481</v>
      </c>
      <c r="DW123" s="1057"/>
      <c r="DX123" s="1057"/>
      <c r="DY123" s="1057"/>
      <c r="DZ123" s="1058"/>
    </row>
    <row r="124" spans="1:130" s="247" customFormat="1" ht="26.25" customHeight="1" thickBot="1" x14ac:dyDescent="0.2">
      <c r="A124" s="1153"/>
      <c r="B124" s="1040"/>
      <c r="C124" s="1010" t="s">
        <v>463</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130</v>
      </c>
      <c r="AB124" s="1053"/>
      <c r="AC124" s="1053"/>
      <c r="AD124" s="1053"/>
      <c r="AE124" s="1054"/>
      <c r="AF124" s="1055" t="s">
        <v>130</v>
      </c>
      <c r="AG124" s="1053"/>
      <c r="AH124" s="1053"/>
      <c r="AI124" s="1053"/>
      <c r="AJ124" s="1054"/>
      <c r="AK124" s="1055" t="s">
        <v>130</v>
      </c>
      <c r="AL124" s="1053"/>
      <c r="AM124" s="1053"/>
      <c r="AN124" s="1053"/>
      <c r="AO124" s="1054"/>
      <c r="AP124" s="1056" t="s">
        <v>130</v>
      </c>
      <c r="AQ124" s="1057"/>
      <c r="AR124" s="1057"/>
      <c r="AS124" s="1057"/>
      <c r="AT124" s="1058"/>
      <c r="AU124" s="1155" t="s">
        <v>482</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44.9</v>
      </c>
      <c r="BR124" s="1122"/>
      <c r="BS124" s="1122"/>
      <c r="BT124" s="1122"/>
      <c r="BU124" s="1122"/>
      <c r="BV124" s="1122">
        <v>58</v>
      </c>
      <c r="BW124" s="1122"/>
      <c r="BX124" s="1122"/>
      <c r="BY124" s="1122"/>
      <c r="BZ124" s="1122"/>
      <c r="CA124" s="1122">
        <v>60.6</v>
      </c>
      <c r="CB124" s="1122"/>
      <c r="CC124" s="1122"/>
      <c r="CD124" s="1122"/>
      <c r="CE124" s="1122"/>
      <c r="CF124" s="1123"/>
      <c r="CG124" s="1124"/>
      <c r="CH124" s="1124"/>
      <c r="CI124" s="1124"/>
      <c r="CJ124" s="1125"/>
      <c r="CK124" s="1107"/>
      <c r="CL124" s="1107"/>
      <c r="CM124" s="1107"/>
      <c r="CN124" s="1107"/>
      <c r="CO124" s="1108"/>
      <c r="CP124" s="1114" t="s">
        <v>483</v>
      </c>
      <c r="CQ124" s="1115"/>
      <c r="CR124" s="1115"/>
      <c r="CS124" s="1115"/>
      <c r="CT124" s="1115"/>
      <c r="CU124" s="1115"/>
      <c r="CV124" s="1115"/>
      <c r="CW124" s="1115"/>
      <c r="CX124" s="1115"/>
      <c r="CY124" s="1115"/>
      <c r="CZ124" s="1115"/>
      <c r="DA124" s="1115"/>
      <c r="DB124" s="1115"/>
      <c r="DC124" s="1115"/>
      <c r="DD124" s="1115"/>
      <c r="DE124" s="1115"/>
      <c r="DF124" s="1116"/>
      <c r="DG124" s="1099" t="s">
        <v>478</v>
      </c>
      <c r="DH124" s="1078"/>
      <c r="DI124" s="1078"/>
      <c r="DJ124" s="1078"/>
      <c r="DK124" s="1079"/>
      <c r="DL124" s="1077" t="s">
        <v>484</v>
      </c>
      <c r="DM124" s="1078"/>
      <c r="DN124" s="1078"/>
      <c r="DO124" s="1078"/>
      <c r="DP124" s="1079"/>
      <c r="DQ124" s="1077" t="s">
        <v>130</v>
      </c>
      <c r="DR124" s="1078"/>
      <c r="DS124" s="1078"/>
      <c r="DT124" s="1078"/>
      <c r="DU124" s="1079"/>
      <c r="DV124" s="1080" t="s">
        <v>130</v>
      </c>
      <c r="DW124" s="1081"/>
      <c r="DX124" s="1081"/>
      <c r="DY124" s="1081"/>
      <c r="DZ124" s="1082"/>
    </row>
    <row r="125" spans="1:130" s="247" customFormat="1" ht="26.25" customHeight="1" x14ac:dyDescent="0.15">
      <c r="A125" s="1153"/>
      <c r="B125" s="1040"/>
      <c r="C125" s="1010" t="s">
        <v>465</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130</v>
      </c>
      <c r="AB125" s="1053"/>
      <c r="AC125" s="1053"/>
      <c r="AD125" s="1053"/>
      <c r="AE125" s="1054"/>
      <c r="AF125" s="1055" t="s">
        <v>130</v>
      </c>
      <c r="AG125" s="1053"/>
      <c r="AH125" s="1053"/>
      <c r="AI125" s="1053"/>
      <c r="AJ125" s="1054"/>
      <c r="AK125" s="1055" t="s">
        <v>130</v>
      </c>
      <c r="AL125" s="1053"/>
      <c r="AM125" s="1053"/>
      <c r="AN125" s="1053"/>
      <c r="AO125" s="1054"/>
      <c r="AP125" s="1056" t="s">
        <v>130</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485</v>
      </c>
      <c r="CL125" s="1102"/>
      <c r="CM125" s="1102"/>
      <c r="CN125" s="1102"/>
      <c r="CO125" s="1103"/>
      <c r="CP125" s="1034" t="s">
        <v>486</v>
      </c>
      <c r="CQ125" s="983"/>
      <c r="CR125" s="983"/>
      <c r="CS125" s="983"/>
      <c r="CT125" s="983"/>
      <c r="CU125" s="983"/>
      <c r="CV125" s="983"/>
      <c r="CW125" s="983"/>
      <c r="CX125" s="983"/>
      <c r="CY125" s="983"/>
      <c r="CZ125" s="983"/>
      <c r="DA125" s="983"/>
      <c r="DB125" s="983"/>
      <c r="DC125" s="983"/>
      <c r="DD125" s="983"/>
      <c r="DE125" s="983"/>
      <c r="DF125" s="984"/>
      <c r="DG125" s="1020" t="s">
        <v>130</v>
      </c>
      <c r="DH125" s="1021"/>
      <c r="DI125" s="1021"/>
      <c r="DJ125" s="1021"/>
      <c r="DK125" s="1021"/>
      <c r="DL125" s="1021" t="s">
        <v>130</v>
      </c>
      <c r="DM125" s="1021"/>
      <c r="DN125" s="1021"/>
      <c r="DO125" s="1021"/>
      <c r="DP125" s="1021"/>
      <c r="DQ125" s="1021" t="s">
        <v>478</v>
      </c>
      <c r="DR125" s="1021"/>
      <c r="DS125" s="1021"/>
      <c r="DT125" s="1021"/>
      <c r="DU125" s="1021"/>
      <c r="DV125" s="1022" t="s">
        <v>477</v>
      </c>
      <c r="DW125" s="1022"/>
      <c r="DX125" s="1022"/>
      <c r="DY125" s="1022"/>
      <c r="DZ125" s="1023"/>
    </row>
    <row r="126" spans="1:130" s="247" customFormat="1" ht="26.25" customHeight="1" thickBot="1" x14ac:dyDescent="0.2">
      <c r="A126" s="1153"/>
      <c r="B126" s="1040"/>
      <c r="C126" s="1010" t="s">
        <v>467</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477</v>
      </c>
      <c r="AB126" s="1053"/>
      <c r="AC126" s="1053"/>
      <c r="AD126" s="1053"/>
      <c r="AE126" s="1054"/>
      <c r="AF126" s="1055" t="s">
        <v>130</v>
      </c>
      <c r="AG126" s="1053"/>
      <c r="AH126" s="1053"/>
      <c r="AI126" s="1053"/>
      <c r="AJ126" s="1054"/>
      <c r="AK126" s="1055" t="s">
        <v>487</v>
      </c>
      <c r="AL126" s="1053"/>
      <c r="AM126" s="1053"/>
      <c r="AN126" s="1053"/>
      <c r="AO126" s="1054"/>
      <c r="AP126" s="1056" t="s">
        <v>130</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488</v>
      </c>
      <c r="CQ126" s="1044"/>
      <c r="CR126" s="1044"/>
      <c r="CS126" s="1044"/>
      <c r="CT126" s="1044"/>
      <c r="CU126" s="1044"/>
      <c r="CV126" s="1044"/>
      <c r="CW126" s="1044"/>
      <c r="CX126" s="1044"/>
      <c r="CY126" s="1044"/>
      <c r="CZ126" s="1044"/>
      <c r="DA126" s="1044"/>
      <c r="DB126" s="1044"/>
      <c r="DC126" s="1044"/>
      <c r="DD126" s="1044"/>
      <c r="DE126" s="1044"/>
      <c r="DF126" s="1045"/>
      <c r="DG126" s="1013" t="s">
        <v>487</v>
      </c>
      <c r="DH126" s="1014"/>
      <c r="DI126" s="1014"/>
      <c r="DJ126" s="1014"/>
      <c r="DK126" s="1014"/>
      <c r="DL126" s="1014" t="s">
        <v>477</v>
      </c>
      <c r="DM126" s="1014"/>
      <c r="DN126" s="1014"/>
      <c r="DO126" s="1014"/>
      <c r="DP126" s="1014"/>
      <c r="DQ126" s="1014" t="s">
        <v>484</v>
      </c>
      <c r="DR126" s="1014"/>
      <c r="DS126" s="1014"/>
      <c r="DT126" s="1014"/>
      <c r="DU126" s="1014"/>
      <c r="DV126" s="1015" t="s">
        <v>130</v>
      </c>
      <c r="DW126" s="1015"/>
      <c r="DX126" s="1015"/>
      <c r="DY126" s="1015"/>
      <c r="DZ126" s="1016"/>
    </row>
    <row r="127" spans="1:130" s="247" customFormat="1" ht="26.25" customHeight="1" x14ac:dyDescent="0.15">
      <c r="A127" s="1154"/>
      <c r="B127" s="1042"/>
      <c r="C127" s="1096" t="s">
        <v>489</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1262</v>
      </c>
      <c r="AB127" s="1053"/>
      <c r="AC127" s="1053"/>
      <c r="AD127" s="1053"/>
      <c r="AE127" s="1054"/>
      <c r="AF127" s="1055">
        <v>964</v>
      </c>
      <c r="AG127" s="1053"/>
      <c r="AH127" s="1053"/>
      <c r="AI127" s="1053"/>
      <c r="AJ127" s="1054"/>
      <c r="AK127" s="1055">
        <v>920</v>
      </c>
      <c r="AL127" s="1053"/>
      <c r="AM127" s="1053"/>
      <c r="AN127" s="1053"/>
      <c r="AO127" s="1054"/>
      <c r="AP127" s="1056">
        <v>0</v>
      </c>
      <c r="AQ127" s="1057"/>
      <c r="AR127" s="1057"/>
      <c r="AS127" s="1057"/>
      <c r="AT127" s="1058"/>
      <c r="AU127" s="283"/>
      <c r="AV127" s="283"/>
      <c r="AW127" s="283"/>
      <c r="AX127" s="1126" t="s">
        <v>490</v>
      </c>
      <c r="AY127" s="1127"/>
      <c r="AZ127" s="1127"/>
      <c r="BA127" s="1127"/>
      <c r="BB127" s="1127"/>
      <c r="BC127" s="1127"/>
      <c r="BD127" s="1127"/>
      <c r="BE127" s="1128"/>
      <c r="BF127" s="1129" t="s">
        <v>491</v>
      </c>
      <c r="BG127" s="1127"/>
      <c r="BH127" s="1127"/>
      <c r="BI127" s="1127"/>
      <c r="BJ127" s="1127"/>
      <c r="BK127" s="1127"/>
      <c r="BL127" s="1128"/>
      <c r="BM127" s="1129" t="s">
        <v>492</v>
      </c>
      <c r="BN127" s="1127"/>
      <c r="BO127" s="1127"/>
      <c r="BP127" s="1127"/>
      <c r="BQ127" s="1127"/>
      <c r="BR127" s="1127"/>
      <c r="BS127" s="1128"/>
      <c r="BT127" s="1129" t="s">
        <v>493</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494</v>
      </c>
      <c r="CQ127" s="1044"/>
      <c r="CR127" s="1044"/>
      <c r="CS127" s="1044"/>
      <c r="CT127" s="1044"/>
      <c r="CU127" s="1044"/>
      <c r="CV127" s="1044"/>
      <c r="CW127" s="1044"/>
      <c r="CX127" s="1044"/>
      <c r="CY127" s="1044"/>
      <c r="CZ127" s="1044"/>
      <c r="DA127" s="1044"/>
      <c r="DB127" s="1044"/>
      <c r="DC127" s="1044"/>
      <c r="DD127" s="1044"/>
      <c r="DE127" s="1044"/>
      <c r="DF127" s="1045"/>
      <c r="DG127" s="1013" t="s">
        <v>130</v>
      </c>
      <c r="DH127" s="1014"/>
      <c r="DI127" s="1014"/>
      <c r="DJ127" s="1014"/>
      <c r="DK127" s="1014"/>
      <c r="DL127" s="1014" t="s">
        <v>130</v>
      </c>
      <c r="DM127" s="1014"/>
      <c r="DN127" s="1014"/>
      <c r="DO127" s="1014"/>
      <c r="DP127" s="1014"/>
      <c r="DQ127" s="1014" t="s">
        <v>130</v>
      </c>
      <c r="DR127" s="1014"/>
      <c r="DS127" s="1014"/>
      <c r="DT127" s="1014"/>
      <c r="DU127" s="1014"/>
      <c r="DV127" s="1015" t="s">
        <v>130</v>
      </c>
      <c r="DW127" s="1015"/>
      <c r="DX127" s="1015"/>
      <c r="DY127" s="1015"/>
      <c r="DZ127" s="1016"/>
    </row>
    <row r="128" spans="1:130" s="247" customFormat="1" ht="26.25" customHeight="1" thickBot="1" x14ac:dyDescent="0.2">
      <c r="A128" s="1137" t="s">
        <v>495</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496</v>
      </c>
      <c r="X128" s="1139"/>
      <c r="Y128" s="1139"/>
      <c r="Z128" s="1140"/>
      <c r="AA128" s="1141" t="s">
        <v>130</v>
      </c>
      <c r="AB128" s="1142"/>
      <c r="AC128" s="1142"/>
      <c r="AD128" s="1142"/>
      <c r="AE128" s="1143"/>
      <c r="AF128" s="1144" t="s">
        <v>130</v>
      </c>
      <c r="AG128" s="1142"/>
      <c r="AH128" s="1142"/>
      <c r="AI128" s="1142"/>
      <c r="AJ128" s="1143"/>
      <c r="AK128" s="1144" t="s">
        <v>130</v>
      </c>
      <c r="AL128" s="1142"/>
      <c r="AM128" s="1142"/>
      <c r="AN128" s="1142"/>
      <c r="AO128" s="1143"/>
      <c r="AP128" s="1145"/>
      <c r="AQ128" s="1146"/>
      <c r="AR128" s="1146"/>
      <c r="AS128" s="1146"/>
      <c r="AT128" s="1147"/>
      <c r="AU128" s="283"/>
      <c r="AV128" s="283"/>
      <c r="AW128" s="283"/>
      <c r="AX128" s="982" t="s">
        <v>497</v>
      </c>
      <c r="AY128" s="983"/>
      <c r="AZ128" s="983"/>
      <c r="BA128" s="983"/>
      <c r="BB128" s="983"/>
      <c r="BC128" s="983"/>
      <c r="BD128" s="983"/>
      <c r="BE128" s="984"/>
      <c r="BF128" s="1148" t="s">
        <v>130</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498</v>
      </c>
      <c r="CQ128" s="1131"/>
      <c r="CR128" s="1131"/>
      <c r="CS128" s="1131"/>
      <c r="CT128" s="1131"/>
      <c r="CU128" s="1131"/>
      <c r="CV128" s="1131"/>
      <c r="CW128" s="1131"/>
      <c r="CX128" s="1131"/>
      <c r="CY128" s="1131"/>
      <c r="CZ128" s="1131"/>
      <c r="DA128" s="1131"/>
      <c r="DB128" s="1131"/>
      <c r="DC128" s="1131"/>
      <c r="DD128" s="1131"/>
      <c r="DE128" s="1131"/>
      <c r="DF128" s="1132"/>
      <c r="DG128" s="1133" t="s">
        <v>130</v>
      </c>
      <c r="DH128" s="1134"/>
      <c r="DI128" s="1134"/>
      <c r="DJ128" s="1134"/>
      <c r="DK128" s="1134"/>
      <c r="DL128" s="1134" t="s">
        <v>130</v>
      </c>
      <c r="DM128" s="1134"/>
      <c r="DN128" s="1134"/>
      <c r="DO128" s="1134"/>
      <c r="DP128" s="1134"/>
      <c r="DQ128" s="1134" t="s">
        <v>478</v>
      </c>
      <c r="DR128" s="1134"/>
      <c r="DS128" s="1134"/>
      <c r="DT128" s="1134"/>
      <c r="DU128" s="1134"/>
      <c r="DV128" s="1135" t="s">
        <v>130</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499</v>
      </c>
      <c r="X129" s="1168"/>
      <c r="Y129" s="1168"/>
      <c r="Z129" s="1169"/>
      <c r="AA129" s="1052">
        <v>3522925</v>
      </c>
      <c r="AB129" s="1053"/>
      <c r="AC129" s="1053"/>
      <c r="AD129" s="1053"/>
      <c r="AE129" s="1054"/>
      <c r="AF129" s="1055">
        <v>3490269</v>
      </c>
      <c r="AG129" s="1053"/>
      <c r="AH129" s="1053"/>
      <c r="AI129" s="1053"/>
      <c r="AJ129" s="1054"/>
      <c r="AK129" s="1055">
        <v>3490551</v>
      </c>
      <c r="AL129" s="1053"/>
      <c r="AM129" s="1053"/>
      <c r="AN129" s="1053"/>
      <c r="AO129" s="1054"/>
      <c r="AP129" s="1170"/>
      <c r="AQ129" s="1171"/>
      <c r="AR129" s="1171"/>
      <c r="AS129" s="1171"/>
      <c r="AT129" s="1172"/>
      <c r="AU129" s="285"/>
      <c r="AV129" s="285"/>
      <c r="AW129" s="285"/>
      <c r="AX129" s="1161" t="s">
        <v>500</v>
      </c>
      <c r="AY129" s="1044"/>
      <c r="AZ129" s="1044"/>
      <c r="BA129" s="1044"/>
      <c r="BB129" s="1044"/>
      <c r="BC129" s="1044"/>
      <c r="BD129" s="1044"/>
      <c r="BE129" s="1045"/>
      <c r="BF129" s="1162" t="s">
        <v>130</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501</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502</v>
      </c>
      <c r="X130" s="1168"/>
      <c r="Y130" s="1168"/>
      <c r="Z130" s="1169"/>
      <c r="AA130" s="1052">
        <v>384224</v>
      </c>
      <c r="AB130" s="1053"/>
      <c r="AC130" s="1053"/>
      <c r="AD130" s="1053"/>
      <c r="AE130" s="1054"/>
      <c r="AF130" s="1055">
        <v>380791</v>
      </c>
      <c r="AG130" s="1053"/>
      <c r="AH130" s="1053"/>
      <c r="AI130" s="1053"/>
      <c r="AJ130" s="1054"/>
      <c r="AK130" s="1055">
        <v>383782</v>
      </c>
      <c r="AL130" s="1053"/>
      <c r="AM130" s="1053"/>
      <c r="AN130" s="1053"/>
      <c r="AO130" s="1054"/>
      <c r="AP130" s="1170"/>
      <c r="AQ130" s="1171"/>
      <c r="AR130" s="1171"/>
      <c r="AS130" s="1171"/>
      <c r="AT130" s="1172"/>
      <c r="AU130" s="285"/>
      <c r="AV130" s="285"/>
      <c r="AW130" s="285"/>
      <c r="AX130" s="1161" t="s">
        <v>503</v>
      </c>
      <c r="AY130" s="1044"/>
      <c r="AZ130" s="1044"/>
      <c r="BA130" s="1044"/>
      <c r="BB130" s="1044"/>
      <c r="BC130" s="1044"/>
      <c r="BD130" s="1044"/>
      <c r="BE130" s="1045"/>
      <c r="BF130" s="1198">
        <v>5.2</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504</v>
      </c>
      <c r="X131" s="1206"/>
      <c r="Y131" s="1206"/>
      <c r="Z131" s="1207"/>
      <c r="AA131" s="1099">
        <v>3138701</v>
      </c>
      <c r="AB131" s="1078"/>
      <c r="AC131" s="1078"/>
      <c r="AD131" s="1078"/>
      <c r="AE131" s="1079"/>
      <c r="AF131" s="1077">
        <v>3109478</v>
      </c>
      <c r="AG131" s="1078"/>
      <c r="AH131" s="1078"/>
      <c r="AI131" s="1078"/>
      <c r="AJ131" s="1079"/>
      <c r="AK131" s="1077">
        <v>3106769</v>
      </c>
      <c r="AL131" s="1078"/>
      <c r="AM131" s="1078"/>
      <c r="AN131" s="1078"/>
      <c r="AO131" s="1079"/>
      <c r="AP131" s="1208"/>
      <c r="AQ131" s="1209"/>
      <c r="AR131" s="1209"/>
      <c r="AS131" s="1209"/>
      <c r="AT131" s="1210"/>
      <c r="AU131" s="285"/>
      <c r="AV131" s="285"/>
      <c r="AW131" s="285"/>
      <c r="AX131" s="1180" t="s">
        <v>505</v>
      </c>
      <c r="AY131" s="1131"/>
      <c r="AZ131" s="1131"/>
      <c r="BA131" s="1131"/>
      <c r="BB131" s="1131"/>
      <c r="BC131" s="1131"/>
      <c r="BD131" s="1131"/>
      <c r="BE131" s="1132"/>
      <c r="BF131" s="1181">
        <v>60.6</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506</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507</v>
      </c>
      <c r="W132" s="1191"/>
      <c r="X132" s="1191"/>
      <c r="Y132" s="1191"/>
      <c r="Z132" s="1192"/>
      <c r="AA132" s="1193">
        <v>6.0170433560000003</v>
      </c>
      <c r="AB132" s="1194"/>
      <c r="AC132" s="1194"/>
      <c r="AD132" s="1194"/>
      <c r="AE132" s="1195"/>
      <c r="AF132" s="1196">
        <v>4.714328257</v>
      </c>
      <c r="AG132" s="1194"/>
      <c r="AH132" s="1194"/>
      <c r="AI132" s="1194"/>
      <c r="AJ132" s="1195"/>
      <c r="AK132" s="1196">
        <v>4.9379274740000003</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508</v>
      </c>
      <c r="W133" s="1174"/>
      <c r="X133" s="1174"/>
      <c r="Y133" s="1174"/>
      <c r="Z133" s="1175"/>
      <c r="AA133" s="1176">
        <v>6.5</v>
      </c>
      <c r="AB133" s="1177"/>
      <c r="AC133" s="1177"/>
      <c r="AD133" s="1177"/>
      <c r="AE133" s="1178"/>
      <c r="AF133" s="1176">
        <v>5.7</v>
      </c>
      <c r="AG133" s="1177"/>
      <c r="AH133" s="1177"/>
      <c r="AI133" s="1177"/>
      <c r="AJ133" s="1178"/>
      <c r="AK133" s="1176">
        <v>5.2</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056z+8424FZSUP3p8L1MeyX6CZGUwMw+2sweow3AZL8IQJ1degsVbr4dku0SjTY3URP9azfkejjStiUifoXthQ==" saltValue="LrCEhzlKHABc7C9Tk2yq1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39" orientation="portrait" cellComments="asDisplayed" horizontalDpi="300" verticalDpi="12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FetVuDgBEuZdVSb70Heh6QqxRDJ/fB6RmtEh1sh9qXcvT8WXbbbCwhhAdBVX6TZHNdw0+TmBPhjY1HgoslQs7A==" saltValue="FjVrB7gfVexiOFyJnIXtAQ=="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VqK49ms1ch6lpDz/6mgCLSIy56UonJrRmMEvsehSCZUQ9H0OEbEt17CG37JHOEFh0jkH6wWcW58QdKTrh2rPg==" saltValue="YSiBFFRRH+WkOnO+FXvbJg==" spinCount="100000" sheet="1" objects="1" scenarios="1"/>
  <dataConsolidate/>
  <phoneticPr fontId="2"/>
  <printOptions horizontalCentered="1"/>
  <pageMargins left="0" right="0" top="0.39370078740157483" bottom="0.39370078740157483" header="0.19685039370078741" footer="0.19685039370078741"/>
  <pageSetup paperSize="9" scale="4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512</v>
      </c>
      <c r="AP7" s="304"/>
      <c r="AQ7" s="305" t="s">
        <v>513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514</v>
      </c>
      <c r="AQ8" s="311" t="s">
        <v>515</v>
      </c>
      <c r="AR8" s="312" t="s">
        <v>516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517</v>
      </c>
      <c r="AL9" s="1217"/>
      <c r="AM9" s="1217"/>
      <c r="AN9" s="1218"/>
      <c r="AO9" s="313">
        <v>995735</v>
      </c>
      <c r="AP9" s="313">
        <v>82387</v>
      </c>
      <c r="AQ9" s="314">
        <v>92300</v>
      </c>
      <c r="AR9" s="315">
        <v>-10.7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518</v>
      </c>
      <c r="AL10" s="1217"/>
      <c r="AM10" s="1217"/>
      <c r="AN10" s="1218"/>
      <c r="AO10" s="316">
        <v>75237</v>
      </c>
      <c r="AP10" s="316">
        <v>6225</v>
      </c>
      <c r="AQ10" s="317">
        <v>10627</v>
      </c>
      <c r="AR10" s="318">
        <v>-41.4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519</v>
      </c>
      <c r="AL11" s="1217"/>
      <c r="AM11" s="1217"/>
      <c r="AN11" s="1218"/>
      <c r="AO11" s="316">
        <v>251531</v>
      </c>
      <c r="AP11" s="316">
        <v>20812</v>
      </c>
      <c r="AQ11" s="317">
        <v>14044</v>
      </c>
      <c r="AR11" s="318">
        <v>48.2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520</v>
      </c>
      <c r="AL12" s="1217"/>
      <c r="AM12" s="1217"/>
      <c r="AN12" s="1218"/>
      <c r="AO12" s="316" t="s">
        <v>521</v>
      </c>
      <c r="AP12" s="316" t="s">
        <v>521</v>
      </c>
      <c r="AQ12" s="317">
        <v>859</v>
      </c>
      <c r="AR12" s="318" t="s">
        <v>521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522</v>
      </c>
      <c r="AL13" s="1217"/>
      <c r="AM13" s="1217"/>
      <c r="AN13" s="1218"/>
      <c r="AO13" s="316" t="s">
        <v>521</v>
      </c>
      <c r="AP13" s="316" t="s">
        <v>521</v>
      </c>
      <c r="AQ13" s="317">
        <v>30</v>
      </c>
      <c r="AR13" s="318" t="s">
        <v>521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523</v>
      </c>
      <c r="AL14" s="1217"/>
      <c r="AM14" s="1217"/>
      <c r="AN14" s="1218"/>
      <c r="AO14" s="316">
        <v>53388</v>
      </c>
      <c r="AP14" s="316">
        <v>4417</v>
      </c>
      <c r="AQ14" s="317">
        <v>4161</v>
      </c>
      <c r="AR14" s="318">
        <v>6.2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524</v>
      </c>
      <c r="AL15" s="1217"/>
      <c r="AM15" s="1217"/>
      <c r="AN15" s="1218"/>
      <c r="AO15" s="316">
        <v>24459</v>
      </c>
      <c r="AP15" s="316">
        <v>2024</v>
      </c>
      <c r="AQ15" s="317">
        <v>2030</v>
      </c>
      <c r="AR15" s="318">
        <v>-0.3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525</v>
      </c>
      <c r="AL16" s="1220"/>
      <c r="AM16" s="1220"/>
      <c r="AN16" s="1221"/>
      <c r="AO16" s="316">
        <v>-75341</v>
      </c>
      <c r="AP16" s="316">
        <v>-6234</v>
      </c>
      <c r="AQ16" s="317">
        <v>-8642</v>
      </c>
      <c r="AR16" s="318">
        <v>-27.9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189</v>
      </c>
      <c r="AL17" s="1220"/>
      <c r="AM17" s="1220"/>
      <c r="AN17" s="1221"/>
      <c r="AO17" s="316">
        <v>1325009</v>
      </c>
      <c r="AP17" s="316">
        <v>109632</v>
      </c>
      <c r="AQ17" s="317">
        <v>115409</v>
      </c>
      <c r="AR17" s="318">
        <v>-5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530</v>
      </c>
      <c r="AL21" s="1212"/>
      <c r="AM21" s="1212"/>
      <c r="AN21" s="1213"/>
      <c r="AO21" s="328">
        <v>9.76</v>
      </c>
      <c r="AP21" s="329">
        <v>10.59</v>
      </c>
      <c r="AQ21" s="330">
        <v>-0.83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531</v>
      </c>
      <c r="AL22" s="1212"/>
      <c r="AM22" s="1212"/>
      <c r="AN22" s="1213"/>
      <c r="AO22" s="333">
        <v>93.2</v>
      </c>
      <c r="AP22" s="334">
        <v>96.7</v>
      </c>
      <c r="AQ22" s="335">
        <v>-3.5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512</v>
      </c>
      <c r="AP30" s="304"/>
      <c r="AQ30" s="305" t="s">
        <v>513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514</v>
      </c>
      <c r="AQ31" s="311" t="s">
        <v>515</v>
      </c>
      <c r="AR31" s="312" t="s">
        <v>516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535</v>
      </c>
      <c r="AL32" s="1228"/>
      <c r="AM32" s="1228"/>
      <c r="AN32" s="1229"/>
      <c r="AO32" s="343">
        <v>530361</v>
      </c>
      <c r="AP32" s="343">
        <v>43882</v>
      </c>
      <c r="AQ32" s="344">
        <v>54047</v>
      </c>
      <c r="AR32" s="345">
        <v>-18.8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536</v>
      </c>
      <c r="AL33" s="1228"/>
      <c r="AM33" s="1228"/>
      <c r="AN33" s="1229"/>
      <c r="AO33" s="343" t="s">
        <v>521</v>
      </c>
      <c r="AP33" s="343" t="s">
        <v>521</v>
      </c>
      <c r="AQ33" s="344" t="s">
        <v>521</v>
      </c>
      <c r="AR33" s="345" t="s">
        <v>521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537</v>
      </c>
      <c r="AL34" s="1228"/>
      <c r="AM34" s="1228"/>
      <c r="AN34" s="1229"/>
      <c r="AO34" s="343" t="s">
        <v>521</v>
      </c>
      <c r="AP34" s="343" t="s">
        <v>521</v>
      </c>
      <c r="AQ34" s="344" t="s">
        <v>521</v>
      </c>
      <c r="AR34" s="345" t="s">
        <v>521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538</v>
      </c>
      <c r="AL35" s="1228"/>
      <c r="AM35" s="1228"/>
      <c r="AN35" s="1229"/>
      <c r="AO35" s="343" t="s">
        <v>521</v>
      </c>
      <c r="AP35" s="343" t="s">
        <v>521</v>
      </c>
      <c r="AQ35" s="344">
        <v>14654</v>
      </c>
      <c r="AR35" s="345" t="s">
        <v>521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539</v>
      </c>
      <c r="AL36" s="1228"/>
      <c r="AM36" s="1228"/>
      <c r="AN36" s="1229"/>
      <c r="AO36" s="343">
        <v>5911</v>
      </c>
      <c r="AP36" s="343">
        <v>489</v>
      </c>
      <c r="AQ36" s="344">
        <v>3772</v>
      </c>
      <c r="AR36" s="345">
        <v>-87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540</v>
      </c>
      <c r="AL37" s="1228"/>
      <c r="AM37" s="1228"/>
      <c r="AN37" s="1229"/>
      <c r="AO37" s="343">
        <v>920</v>
      </c>
      <c r="AP37" s="343">
        <v>76</v>
      </c>
      <c r="AQ37" s="344">
        <v>740</v>
      </c>
      <c r="AR37" s="345">
        <v>-89.7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541</v>
      </c>
      <c r="AL38" s="1231"/>
      <c r="AM38" s="1231"/>
      <c r="AN38" s="1232"/>
      <c r="AO38" s="346" t="s">
        <v>521</v>
      </c>
      <c r="AP38" s="346" t="s">
        <v>521</v>
      </c>
      <c r="AQ38" s="347">
        <v>12</v>
      </c>
      <c r="AR38" s="335" t="s">
        <v>521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542</v>
      </c>
      <c r="AL39" s="1231"/>
      <c r="AM39" s="1231"/>
      <c r="AN39" s="1232"/>
      <c r="AO39" s="343" t="s">
        <v>521</v>
      </c>
      <c r="AP39" s="343" t="s">
        <v>521</v>
      </c>
      <c r="AQ39" s="344">
        <v>-2627</v>
      </c>
      <c r="AR39" s="345" t="s">
        <v>521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543</v>
      </c>
      <c r="AL40" s="1228"/>
      <c r="AM40" s="1228"/>
      <c r="AN40" s="1229"/>
      <c r="AO40" s="343">
        <v>-383782</v>
      </c>
      <c r="AP40" s="343">
        <v>-31754</v>
      </c>
      <c r="AQ40" s="344">
        <v>-48398</v>
      </c>
      <c r="AR40" s="345">
        <v>-34.4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300</v>
      </c>
      <c r="AL41" s="1234"/>
      <c r="AM41" s="1234"/>
      <c r="AN41" s="1235"/>
      <c r="AO41" s="343">
        <v>153410</v>
      </c>
      <c r="AP41" s="343">
        <v>12693</v>
      </c>
      <c r="AQ41" s="344">
        <v>22201</v>
      </c>
      <c r="AR41" s="345">
        <v>-42.8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512</v>
      </c>
      <c r="AN49" s="1224" t="s">
        <v>547</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548</v>
      </c>
      <c r="AO50" s="360" t="s">
        <v>549</v>
      </c>
      <c r="AP50" s="361" t="s">
        <v>550</v>
      </c>
      <c r="AQ50" s="362" t="s">
        <v>551</v>
      </c>
      <c r="AR50" s="363" t="s">
        <v>552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614644</v>
      </c>
      <c r="AN51" s="365">
        <v>47179</v>
      </c>
      <c r="AO51" s="366">
        <v>41.9</v>
      </c>
      <c r="AP51" s="367">
        <v>75972</v>
      </c>
      <c r="AQ51" s="368">
        <v>-17.3</v>
      </c>
      <c r="AR51" s="369">
        <v>59.2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263151</v>
      </c>
      <c r="AN52" s="373">
        <v>20199</v>
      </c>
      <c r="AO52" s="374">
        <v>7</v>
      </c>
      <c r="AP52" s="375">
        <v>40712</v>
      </c>
      <c r="AQ52" s="376">
        <v>-25.2</v>
      </c>
      <c r="AR52" s="377">
        <v>32.200000000000003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393383</v>
      </c>
      <c r="AN53" s="365">
        <v>30873</v>
      </c>
      <c r="AO53" s="366">
        <v>-34.6</v>
      </c>
      <c r="AP53" s="367">
        <v>79466</v>
      </c>
      <c r="AQ53" s="368">
        <v>4.5999999999999996</v>
      </c>
      <c r="AR53" s="369">
        <v>-39.200000000000003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129117</v>
      </c>
      <c r="AN54" s="373">
        <v>10133</v>
      </c>
      <c r="AO54" s="374">
        <v>-49.8</v>
      </c>
      <c r="AP54" s="375">
        <v>44645</v>
      </c>
      <c r="AQ54" s="376">
        <v>9.6999999999999993</v>
      </c>
      <c r="AR54" s="377">
        <v>-59.5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298616</v>
      </c>
      <c r="AN55" s="365">
        <v>23855</v>
      </c>
      <c r="AO55" s="366">
        <v>-22.7</v>
      </c>
      <c r="AP55" s="367">
        <v>90072</v>
      </c>
      <c r="AQ55" s="368">
        <v>13.3</v>
      </c>
      <c r="AR55" s="369">
        <v>-36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139146</v>
      </c>
      <c r="AN56" s="373">
        <v>11116</v>
      </c>
      <c r="AO56" s="374">
        <v>9.6999999999999993</v>
      </c>
      <c r="AP56" s="375">
        <v>46083</v>
      </c>
      <c r="AQ56" s="376">
        <v>3.2</v>
      </c>
      <c r="AR56" s="377">
        <v>6.5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426079</v>
      </c>
      <c r="AN57" s="365">
        <v>34705</v>
      </c>
      <c r="AO57" s="366">
        <v>45.5</v>
      </c>
      <c r="AP57" s="367">
        <v>88328</v>
      </c>
      <c r="AQ57" s="368">
        <v>-1.9</v>
      </c>
      <c r="AR57" s="369">
        <v>47.4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216480</v>
      </c>
      <c r="AN58" s="373">
        <v>17633</v>
      </c>
      <c r="AO58" s="374">
        <v>58.6</v>
      </c>
      <c r="AP58" s="375">
        <v>49013</v>
      </c>
      <c r="AQ58" s="376">
        <v>6.4</v>
      </c>
      <c r="AR58" s="377">
        <v>52.2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576565</v>
      </c>
      <c r="AN59" s="365">
        <v>47705</v>
      </c>
      <c r="AO59" s="366">
        <v>37.5</v>
      </c>
      <c r="AP59" s="367">
        <v>103390</v>
      </c>
      <c r="AQ59" s="368">
        <v>17.100000000000001</v>
      </c>
      <c r="AR59" s="369">
        <v>20.399999999999999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207713</v>
      </c>
      <c r="AN60" s="373">
        <v>17186</v>
      </c>
      <c r="AO60" s="374">
        <v>-2.5</v>
      </c>
      <c r="AP60" s="375">
        <v>51269</v>
      </c>
      <c r="AQ60" s="376">
        <v>4.5999999999999996</v>
      </c>
      <c r="AR60" s="377">
        <v>-7.1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461857</v>
      </c>
      <c r="AN61" s="380">
        <v>36863</v>
      </c>
      <c r="AO61" s="381">
        <v>13.5</v>
      </c>
      <c r="AP61" s="382">
        <v>87446</v>
      </c>
      <c r="AQ61" s="383">
        <v>3.2</v>
      </c>
      <c r="AR61" s="369">
        <v>10.3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191121</v>
      </c>
      <c r="AN62" s="373">
        <v>15253</v>
      </c>
      <c r="AO62" s="374">
        <v>4.5999999999999996</v>
      </c>
      <c r="AP62" s="375">
        <v>46344</v>
      </c>
      <c r="AQ62" s="376">
        <v>-0.3</v>
      </c>
      <c r="AR62" s="377">
        <v>4.9000000000000004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0ujN3IiOA6omGiMb354obDXKaQ+ya4nOyotsXIvqXOliNJolJKBpYu/qmOmEH4pTb//YT8tQvMeRiDNsx1NhWg==" saltValue="zFjaeH/FpVf5NyaEyDnXN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 right="0" top="0.39370078740157483" bottom="0.39370078740157483" header="0.19685039370078741" footer="0.19685039370078741"/>
  <pageSetup paperSize="9" scale="58" orientation="landscape" cellComments="asDisplayed" horizont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20" spans="125:125" ht="13.5" hidden="1" customHeight="1" x14ac:dyDescent="0.15"/>
    <row r="121" spans="125:125" ht="13.5" hidden="1" customHeight="1" x14ac:dyDescent="0.15">
      <c r="DU121" s="291"/>
    </row>
  </sheetData>
  <sheetProtection algorithmName="SHA-512" hashValue="yP0HsJIZeuSa8qYxXAkn4siCNRKMRYR0fMCPZsJsseJfPE5hLUR6RmUTGOCd4gvaH+Kz58rxgJNUwi/QlAGw0A==" saltValue="MFYTFs+P/+dlj/36em5nNw=="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sheetData>
  <sheetProtection algorithmName="SHA-512" hashValue="f+KGjB8mgKFPJ1SUVnMNjY6lhYdWZCqckk5jwaAl3Lmm6D4O2iaGV6WxcoQng8q4+pLI9kenFFN1lqW7yAy0vg==" saltValue="Pokmg/bHgSNLQpe3mAD0hA=="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6" t="s">
        <v>3</v>
      </c>
      <c r="D47" s="1236"/>
      <c r="E47" s="1237"/>
      <c r="F47" s="11">
        <v>20.14</v>
      </c>
      <c r="G47" s="12">
        <v>17.7</v>
      </c>
      <c r="H47" s="12">
        <v>20.350000000000001</v>
      </c>
      <c r="I47" s="12">
        <v>19.39</v>
      </c>
      <c r="J47" s="13">
        <v>17.48</v>
      </c>
    </row>
    <row r="48" spans="2:10" ht="57.75" customHeight="1" x14ac:dyDescent="0.15">
      <c r="B48" s="14"/>
      <c r="C48" s="1238" t="s">
        <v>4</v>
      </c>
      <c r="D48" s="1238"/>
      <c r="E48" s="1239"/>
      <c r="F48" s="15">
        <v>5.56</v>
      </c>
      <c r="G48" s="16">
        <v>8.36</v>
      </c>
      <c r="H48" s="16">
        <v>6.26</v>
      </c>
      <c r="I48" s="16">
        <v>6.77</v>
      </c>
      <c r="J48" s="17">
        <v>8.31</v>
      </c>
    </row>
    <row r="49" spans="2:10" ht="57.75" customHeight="1" thickBot="1" x14ac:dyDescent="0.2">
      <c r="B49" s="18"/>
      <c r="C49" s="1240" t="s">
        <v>5</v>
      </c>
      <c r="D49" s="1240"/>
      <c r="E49" s="1241"/>
      <c r="F49" s="19" t="s">
        <v>568</v>
      </c>
      <c r="G49" s="20" t="s">
        <v>569</v>
      </c>
      <c r="H49" s="20" t="s">
        <v>570</v>
      </c>
      <c r="I49" s="20" t="s">
        <v>571</v>
      </c>
      <c r="J49" s="21" t="s">
        <v>572</v>
      </c>
    </row>
    <row r="50" spans="2:10" ht="13.5" customHeight="1" x14ac:dyDescent="0.15"/>
  </sheetData>
  <sheetProtection algorithmName="SHA-512" hashValue="U7SMjsR6kZK0+3OrQlD8eg/fC1HkgfWn510LqrncKBLPam33PwkKscUNzyqyzIkc7TlJyeZVWzIZY+Mt6AM2/A==" saltValue="h0LFUYsewtsIcgY1gI0GLw=="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東伊豆町役場(No2909034)</cp:lastModifiedBy>
  <cp:lastPrinted>2021-03-11T09:00:45Z</cp:lastPrinted>
  <dcterms:created xsi:type="dcterms:W3CDTF">2021-02-05T02:53:37Z</dcterms:created>
  <dcterms:modified xsi:type="dcterms:W3CDTF">2021-10-22T07:47:15Z</dcterms:modified>
  <cp:category/>
</cp:coreProperties>
</file>